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179798EF-8774-4653-94AD-D95FC14A5B76}" xr6:coauthVersionLast="45" xr6:coauthVersionMax="45" xr10:uidLastSave="{00000000-0000-0000-0000-000000000000}"/>
  <bookViews>
    <workbookView xWindow="2196" yWindow="180" windowWidth="21552" windowHeight="13020" activeTab="4" xr2:uid="{DBCD057B-9DD3-466A-B737-E4374D6D80F0}"/>
  </bookViews>
  <sheets>
    <sheet name="Fig 1b,c Elispot" sheetId="7" r:id="rId1"/>
    <sheet name="Fig 1d CH1vCH2" sheetId="12" r:id="rId2"/>
    <sheet name="Fig 1e RespFq" sheetId="33" r:id="rId3"/>
    <sheet name="Fig 1f ICS" sheetId="1" r:id="rId4"/>
    <sheet name="Fig 1g Abs" sheetId="13" r:id="rId5"/>
  </sheets>
  <calcPr calcId="191029"/>
  <pivotCaches>
    <pivotCache cacheId="0" r:id="rId6"/>
    <pivotCache cacheId="5" r:id="rId7"/>
    <pivotCache cacheId="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6" i="13" l="1"/>
  <c r="F46" i="13"/>
  <c r="E46" i="13"/>
  <c r="D46" i="13"/>
  <c r="C46" i="13"/>
  <c r="B46" i="13"/>
  <c r="R40" i="13"/>
  <c r="Q40" i="13"/>
  <c r="P40" i="13"/>
  <c r="O40" i="13"/>
  <c r="N40" i="13"/>
  <c r="M40" i="13"/>
  <c r="G40" i="13"/>
  <c r="F40" i="13"/>
  <c r="E40" i="13"/>
  <c r="D40" i="13"/>
  <c r="C40" i="13"/>
  <c r="B40" i="13"/>
  <c r="Q45" i="7" l="1"/>
  <c r="P45" i="7"/>
  <c r="O45" i="7"/>
  <c r="N45" i="7"/>
  <c r="M45" i="7"/>
  <c r="G45" i="7"/>
  <c r="F45" i="7"/>
  <c r="E45" i="7"/>
  <c r="D45" i="7"/>
  <c r="C45" i="7"/>
  <c r="Q40" i="7"/>
  <c r="P40" i="7"/>
  <c r="O40" i="7"/>
  <c r="N40" i="7"/>
  <c r="M40" i="7"/>
  <c r="L40" i="7"/>
  <c r="G40" i="7"/>
  <c r="F40" i="7"/>
  <c r="E40" i="7"/>
  <c r="D40" i="7"/>
  <c r="C40" i="7"/>
  <c r="B40" i="7"/>
  <c r="Q39" i="7"/>
  <c r="P39" i="7"/>
  <c r="O39" i="7"/>
  <c r="N39" i="7"/>
  <c r="M39" i="7"/>
  <c r="L39" i="7"/>
  <c r="G39" i="7"/>
  <c r="F39" i="7"/>
  <c r="E39" i="7"/>
  <c r="D39" i="7"/>
  <c r="C39" i="7"/>
  <c r="B39" i="7"/>
  <c r="G44" i="12" l="1"/>
  <c r="F44" i="12"/>
  <c r="E44" i="12"/>
  <c r="D44" i="12"/>
  <c r="C44" i="12"/>
  <c r="B44" i="12"/>
  <c r="Q40" i="12"/>
  <c r="P40" i="12"/>
  <c r="O40" i="12"/>
  <c r="N40" i="12"/>
  <c r="M40" i="12"/>
  <c r="L40" i="12"/>
  <c r="G40" i="12"/>
  <c r="F40" i="12"/>
  <c r="E40" i="12"/>
  <c r="D40" i="12"/>
  <c r="C40" i="12"/>
  <c r="B40" i="12"/>
  <c r="Q39" i="12"/>
  <c r="P39" i="12"/>
  <c r="O39" i="12"/>
  <c r="N39" i="12"/>
  <c r="M39" i="12"/>
  <c r="L39" i="12"/>
  <c r="G39" i="12"/>
  <c r="F39" i="12"/>
  <c r="E39" i="12"/>
  <c r="D39" i="12"/>
  <c r="C39" i="12"/>
  <c r="B39" i="12"/>
</calcChain>
</file>

<file path=xl/sharedStrings.xml><?xml version="1.0" encoding="utf-8"?>
<sst xmlns="http://schemas.openxmlformats.org/spreadsheetml/2006/main" count="1851" uniqueCount="131">
  <si>
    <t>107-21-008</t>
  </si>
  <si>
    <t>107-27-006</t>
  </si>
  <si>
    <t>107-14-006</t>
  </si>
  <si>
    <t>107-27-004</t>
  </si>
  <si>
    <t>107-27-013</t>
  </si>
  <si>
    <t>107-27-010</t>
  </si>
  <si>
    <t>Baseline</t>
  </si>
  <si>
    <t>C3D01</t>
  </si>
  <si>
    <t>FUW04</t>
  </si>
  <si>
    <t>CH1</t>
  </si>
  <si>
    <t>CH2</t>
  </si>
  <si>
    <t>107-11-003</t>
  </si>
  <si>
    <t>107-11-008</t>
  </si>
  <si>
    <t>107-14-001</t>
  </si>
  <si>
    <t>107-27-008</t>
  </si>
  <si>
    <t>107-27-002</t>
  </si>
  <si>
    <t>107-27-003</t>
  </si>
  <si>
    <t>Cohort 1 CD8 data</t>
  </si>
  <si>
    <t>Cohort 2 CD8 data</t>
  </si>
  <si>
    <t>Cohort 1 CD4 data</t>
  </si>
  <si>
    <t>Cohort 2 CD4 data</t>
  </si>
  <si>
    <t>CD4+ IFN-g+ (%)</t>
  </si>
  <si>
    <t>CD4+ TNFa+ (%)</t>
  </si>
  <si>
    <t>CD4+ IL2+ (%)</t>
  </si>
  <si>
    <t>CD8+ IFN-g+ (%)</t>
  </si>
  <si>
    <t>CD8+ TNFa+ (%)</t>
  </si>
  <si>
    <t>CD8+ IL2+ (%)</t>
  </si>
  <si>
    <t>Intracellular Cytokine Staining</t>
  </si>
  <si>
    <t>Cohort</t>
  </si>
  <si>
    <t>Visit</t>
  </si>
  <si>
    <t>C07.27</t>
  </si>
  <si>
    <t>C1D01</t>
  </si>
  <si>
    <t>FUW12</t>
  </si>
  <si>
    <t>C1D22</t>
  </si>
  <si>
    <t>C1D-7</t>
  </si>
  <si>
    <t>C4D01</t>
  </si>
  <si>
    <t>C07.19</t>
  </si>
  <si>
    <t>C07.37</t>
  </si>
  <si>
    <t>C07.44</t>
  </si>
  <si>
    <t>C07.57</t>
  </si>
  <si>
    <t>C07.55</t>
  </si>
  <si>
    <t>C07.56</t>
  </si>
  <si>
    <t>C07.15</t>
  </si>
  <si>
    <t>C07.16</t>
  </si>
  <si>
    <t>C07.23</t>
  </si>
  <si>
    <t>C07.34</t>
  </si>
  <si>
    <t>C07.35</t>
  </si>
  <si>
    <t>C07.52</t>
  </si>
  <si>
    <t>C07.53</t>
  </si>
  <si>
    <t>C07.20</t>
  </si>
  <si>
    <t>C07.33</t>
  </si>
  <si>
    <t>C07.43</t>
  </si>
  <si>
    <t>C07.41</t>
  </si>
  <si>
    <t>C07.47</t>
  </si>
  <si>
    <t>C07.32</t>
  </si>
  <si>
    <t>C07.22</t>
  </si>
  <si>
    <t>C07.29</t>
  </si>
  <si>
    <t>C07.11</t>
  </si>
  <si>
    <t>C07.14</t>
  </si>
  <si>
    <t>C07.28</t>
  </si>
  <si>
    <t>C07.24</t>
  </si>
  <si>
    <t>C07.54</t>
  </si>
  <si>
    <t>C07.06</t>
  </si>
  <si>
    <t>C07.36</t>
  </si>
  <si>
    <t>C07.38</t>
  </si>
  <si>
    <t>C07.26</t>
  </si>
  <si>
    <t>C07.46</t>
  </si>
  <si>
    <t>C07.17</t>
  </si>
  <si>
    <t>C07.07</t>
  </si>
  <si>
    <t>C07.09</t>
  </si>
  <si>
    <t>C07.18</t>
  </si>
  <si>
    <t>C07.05</t>
  </si>
  <si>
    <t>C07.04</t>
  </si>
  <si>
    <t>C07.39</t>
  </si>
  <si>
    <t>C07.12</t>
  </si>
  <si>
    <t>C07.13</t>
  </si>
  <si>
    <t>C07.40</t>
  </si>
  <si>
    <t>C07.48</t>
  </si>
  <si>
    <t>C07.49</t>
  </si>
  <si>
    <t>C07.08</t>
  </si>
  <si>
    <t>C07.21</t>
  </si>
  <si>
    <t>C07.10</t>
  </si>
  <si>
    <t>C07.59</t>
  </si>
  <si>
    <t>C07.01</t>
  </si>
  <si>
    <t>C07.02</t>
  </si>
  <si>
    <t>C07.03</t>
  </si>
  <si>
    <t>C07.30</t>
  </si>
  <si>
    <t>C07.31</t>
  </si>
  <si>
    <t>C07.50</t>
  </si>
  <si>
    <t>C07.51</t>
  </si>
  <si>
    <t>C07.58</t>
  </si>
  <si>
    <t>C07.45</t>
  </si>
  <si>
    <t>C07.42</t>
  </si>
  <si>
    <t>C07.60</t>
  </si>
  <si>
    <t>C07.25</t>
  </si>
  <si>
    <t>CPW</t>
  </si>
  <si>
    <t>CEF</t>
  </si>
  <si>
    <t>MAGEA3-PRAME</t>
  </si>
  <si>
    <t>NY-Eso-1</t>
  </si>
  <si>
    <t>PHA</t>
  </si>
  <si>
    <t>NYESO-1 IHC</t>
  </si>
  <si>
    <t>NYESO-1 Negative</t>
  </si>
  <si>
    <t>NYESO-1 Undetermined</t>
  </si>
  <si>
    <t>NYESO-1 Positive</t>
  </si>
  <si>
    <t>Row Labels</t>
  </si>
  <si>
    <t>mean</t>
  </si>
  <si>
    <t>ELISPOT results: corrected Spots per Well (cSPW)/300000 PBMCs</t>
  </si>
  <si>
    <t>Max of NY-Eso-1</t>
  </si>
  <si>
    <t xml:space="preserve"> VISIT</t>
  </si>
  <si>
    <t xml:space="preserve"> Subject</t>
  </si>
  <si>
    <t>SD</t>
  </si>
  <si>
    <t>Cohort1 v Cohort 2</t>
  </si>
  <si>
    <r>
      <t xml:space="preserve">Ttest </t>
    </r>
    <r>
      <rPr>
        <i/>
        <sz val="12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</si>
  <si>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t>2-Tailed</t>
  </si>
  <si>
    <t>anti-NY-ESO-1 Ab titers by cohort</t>
  </si>
  <si>
    <t>Cohort 1</t>
  </si>
  <si>
    <t>Cohort 2</t>
  </si>
  <si>
    <t>Max of Dilution</t>
  </si>
  <si>
    <t>mean titers</t>
  </si>
  <si>
    <t>reponse vs baseline</t>
  </si>
  <si>
    <r>
      <t xml:space="preserve">Ttest </t>
    </r>
    <r>
      <rPr>
        <i/>
        <sz val="12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</t>
    </r>
  </si>
  <si>
    <t>2-tailed, Paired</t>
  </si>
  <si>
    <t>CrossStudyPubID</t>
  </si>
  <si>
    <t>Ttest: cohort 1 vs cohort 2</t>
  </si>
  <si>
    <t>Figure 1c</t>
  </si>
  <si>
    <t>Figure 1d</t>
  </si>
  <si>
    <t>Figure 1e</t>
  </si>
  <si>
    <t>ELISPOT results: Percent Responder</t>
  </si>
  <si>
    <t>Fig1f</t>
  </si>
  <si>
    <t>Figure 1g</t>
  </si>
  <si>
    <t>Figure 1b,c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</si>
</sst>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6" formatCode="#,##0.0;\(#,##0.0\)"/>
    <numFmt numFmtId="168" formatCode="0.0"/>
    <numFmt numFmtId="169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1" fillId="0" borderId="8" xfId="0" applyFont="1" applyBorder="1"/>
    <xf numFmtId="0" fontId="0" fillId="0" borderId="0" xfId="0" applyAlignment="1">
      <alignment horizontal="left"/>
    </xf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pivotButton="1"/>
    <xf numFmtId="0" fontId="0" fillId="0" borderId="0" xfId="0" pivotButton="1" applyAlignment="1">
      <alignment horizontal="right"/>
    </xf>
    <xf numFmtId="169" fontId="0" fillId="0" borderId="0" xfId="0" applyNumberFormat="1" applyAlignment="1">
      <alignment horizontal="right"/>
    </xf>
    <xf numFmtId="0" fontId="0" fillId="0" borderId="11" xfId="0" applyBorder="1"/>
    <xf numFmtId="0" fontId="2" fillId="2" borderId="12" xfId="0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3" xfId="0" applyBorder="1"/>
    <xf numFmtId="0" fontId="2" fillId="2" borderId="14" xfId="0" applyFont="1" applyFill="1" applyBorder="1" applyAlignment="1">
      <alignment horizontal="right"/>
    </xf>
    <xf numFmtId="0" fontId="0" fillId="0" borderId="15" xfId="0" applyBorder="1" applyAlignment="1">
      <alignment horizontal="left"/>
    </xf>
    <xf numFmtId="168" fontId="0" fillId="0" borderId="0" xfId="0" applyNumberFormat="1" applyAlignment="1">
      <alignment horizontal="right"/>
    </xf>
    <xf numFmtId="168" fontId="0" fillId="0" borderId="16" xfId="0" applyNumberFormat="1" applyBorder="1" applyAlignment="1">
      <alignment horizontal="right"/>
    </xf>
    <xf numFmtId="0" fontId="0" fillId="0" borderId="15" xfId="0" applyBorder="1"/>
    <xf numFmtId="0" fontId="0" fillId="0" borderId="16" xfId="0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7" xfId="0" applyBorder="1"/>
    <xf numFmtId="0" fontId="0" fillId="0" borderId="18" xfId="0" applyBorder="1" applyAlignment="1">
      <alignment horizontal="right"/>
    </xf>
    <xf numFmtId="0" fontId="0" fillId="0" borderId="18" xfId="0" applyBorder="1"/>
    <xf numFmtId="0" fontId="0" fillId="0" borderId="19" xfId="0" applyBorder="1" applyAlignment="1">
      <alignment horizontal="right"/>
    </xf>
    <xf numFmtId="0" fontId="2" fillId="2" borderId="20" xfId="0" applyFont="1" applyFill="1" applyBorder="1"/>
    <xf numFmtId="0" fontId="0" fillId="0" borderId="21" xfId="0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169" fontId="0" fillId="0" borderId="16" xfId="0" applyNumberFormat="1" applyBorder="1" applyAlignment="1">
      <alignment horizontal="right"/>
    </xf>
    <xf numFmtId="0" fontId="4" fillId="0" borderId="0" xfId="0" applyFont="1"/>
    <xf numFmtId="166" fontId="0" fillId="0" borderId="0" xfId="0" applyNumberFormat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10"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left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ure%202%20a-c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ure%202%20a-c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AppData\Local\Microsoft\Windows\INetCache\Content.Outlook\5ZXGD1TF\Figure%202%20f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490942129632" createdVersion="6" refreshedVersion="6" minRefreshableVersion="3" recordCount="346" xr:uid="{A96C38DF-562D-44C7-BD42-87D3E39D5780}">
  <cacheSource type="worksheet">
    <worksheetSource ref="A1:J347" sheet="ELISPOT cSPW" r:id="rId2"/>
  </cacheSource>
  <cacheFields count="10">
    <cacheField name="Cohort" numFmtId="0">
      <sharedItems count="2">
        <s v="CH1"/>
        <s v="CH2"/>
      </sharedItems>
    </cacheField>
    <cacheField name="Visit" numFmtId="0">
      <sharedItems count="7">
        <s v="C1D-7"/>
        <s v="C1D22"/>
        <s v="C3D01"/>
        <s v="C4D01"/>
        <s v="FUW04"/>
        <s v="FUW12"/>
        <s v="C1D01"/>
      </sharedItems>
    </cacheField>
    <cacheField name="CPW" numFmtId="1">
      <sharedItems containsSemiMixedTypes="0" containsString="0" containsNumber="1" containsInteger="1" minValue="300000" maxValue="300000"/>
    </cacheField>
    <cacheField name="CEF" numFmtId="0">
      <sharedItems containsString="0" containsBlank="1" containsNumber="1" minValue="0" maxValue="840.2"/>
    </cacheField>
    <cacheField name="MAGEA3-PRAME" numFmtId="0">
      <sharedItems containsString="0" containsBlank="1" containsNumber="1" minValue="0" maxValue="372.3"/>
    </cacheField>
    <cacheField name="NY-Eso-1" numFmtId="166">
      <sharedItems containsSemiMixedTypes="0" containsString="0" containsNumber="1" minValue="0" maxValue="281"/>
    </cacheField>
    <cacheField name="PHA" numFmtId="166">
      <sharedItems containsSemiMixedTypes="0" containsString="0" containsNumber="1" minValue="-2" maxValue="337.5"/>
    </cacheField>
    <cacheField name="NYESO-1 IHC" numFmtId="0">
      <sharedItems/>
    </cacheField>
    <cacheField name="Cross Study Pub ID" numFmtId="0">
      <sharedItems count="60">
        <s v="C07.27"/>
        <s v="C07.19"/>
        <s v="C07.37"/>
        <s v="C07.44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43"/>
        <s v="C07.41"/>
        <s v="C07.47"/>
        <s v="C07.32"/>
        <s v="C07.22"/>
        <s v="C07.29"/>
        <s v="C07.11"/>
        <s v="C07.14"/>
        <s v="C07.28"/>
        <s v="C07.24"/>
        <s v="C07.54"/>
        <s v="C07.06"/>
        <s v="C07.36"/>
        <s v="C07.38"/>
        <s v="C07.26"/>
        <s v="C07.46"/>
        <s v="C07.17"/>
        <s v="C07.07"/>
        <s v="C07.09"/>
        <s v="C07.18"/>
        <s v="C07.05"/>
        <s v="C07.04"/>
        <s v="C07.39"/>
        <s v="C07.12"/>
        <s v="C07.13"/>
        <s v="C07.40"/>
        <s v="C07.48"/>
        <s v="C07.49"/>
        <s v="C07.08"/>
        <s v="C07.21"/>
        <s v="C07.10"/>
        <s v="C07.59"/>
        <s v="C07.01"/>
        <s v="C07.02"/>
        <s v="C07.03"/>
        <s v="C07.30"/>
        <s v="C07.31"/>
        <s v="C07.50"/>
        <s v="C07.51"/>
        <s v="C07.58"/>
        <s v="C07.45"/>
        <s v="C07.42"/>
        <s v="C07.60"/>
        <s v="C07.25"/>
      </sharedItems>
    </cacheField>
    <cacheField name="Publication ID" numFmtId="1">
      <sharedItems containsSemiMixedTypes="0" containsString="0" containsNumber="1" containsInteger="1" minValue="1" maxValue="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490942129632" createdVersion="6" refreshedVersion="6" minRefreshableVersion="3" recordCount="346" xr:uid="{62C3C4BA-4464-4FFD-93C2-1892B6530BAF}">
  <cacheSource type="worksheet">
    <worksheetSource ref="A1:J347" sheet="ELISPOT cSPW" r:id="rId2"/>
  </cacheSource>
  <cacheFields count="10">
    <cacheField name="Cohort" numFmtId="0">
      <sharedItems count="2">
        <s v="CH1"/>
        <s v="CH2"/>
      </sharedItems>
    </cacheField>
    <cacheField name="Visit" numFmtId="0">
      <sharedItems count="7">
        <s v="C1D-7"/>
        <s v="C1D22"/>
        <s v="C3D01"/>
        <s v="C4D01"/>
        <s v="FUW04"/>
        <s v="FUW12"/>
        <s v="C1D01"/>
      </sharedItems>
    </cacheField>
    <cacheField name="CPW" numFmtId="1">
      <sharedItems containsSemiMixedTypes="0" containsString="0" containsNumber="1" containsInteger="1" minValue="300000" maxValue="300000"/>
    </cacheField>
    <cacheField name="CEF" numFmtId="0">
      <sharedItems containsString="0" containsBlank="1" containsNumber="1" minValue="0" maxValue="840.2"/>
    </cacheField>
    <cacheField name="MAGEA3-PRAME" numFmtId="0">
      <sharedItems containsString="0" containsBlank="1" containsNumber="1" minValue="0" maxValue="372.3"/>
    </cacheField>
    <cacheField name="NY-Eso-1" numFmtId="166">
      <sharedItems containsSemiMixedTypes="0" containsString="0" containsNumber="1" minValue="0" maxValue="281"/>
    </cacheField>
    <cacheField name="PHA" numFmtId="166">
      <sharedItems containsSemiMixedTypes="0" containsString="0" containsNumber="1" minValue="-2" maxValue="337.5"/>
    </cacheField>
    <cacheField name="NYESO-1 IHC" numFmtId="0">
      <sharedItems/>
    </cacheField>
    <cacheField name="Cross Study Pub ID" numFmtId="0">
      <sharedItems count="60">
        <s v="C07.27"/>
        <s v="C07.19"/>
        <s v="C07.37"/>
        <s v="C07.44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43"/>
        <s v="C07.41"/>
        <s v="C07.47"/>
        <s v="C07.32"/>
        <s v="C07.22"/>
        <s v="C07.29"/>
        <s v="C07.11"/>
        <s v="C07.14"/>
        <s v="C07.28"/>
        <s v="C07.24"/>
        <s v="C07.54"/>
        <s v="C07.06"/>
        <s v="C07.36"/>
        <s v="C07.38"/>
        <s v="C07.26"/>
        <s v="C07.46"/>
        <s v="C07.17"/>
        <s v="C07.07"/>
        <s v="C07.09"/>
        <s v="C07.18"/>
        <s v="C07.05"/>
        <s v="C07.04"/>
        <s v="C07.39"/>
        <s v="C07.12"/>
        <s v="C07.13"/>
        <s v="C07.40"/>
        <s v="C07.48"/>
        <s v="C07.49"/>
        <s v="C07.08"/>
        <s v="C07.21"/>
        <s v="C07.10"/>
        <s v="C07.59"/>
        <s v="C07.01"/>
        <s v="C07.02"/>
        <s v="C07.03"/>
        <s v="C07.30"/>
        <s v="C07.31"/>
        <s v="C07.50"/>
        <s v="C07.51"/>
        <s v="C07.58"/>
        <s v="C07.45"/>
        <s v="C07.42"/>
        <s v="C07.60"/>
        <s v="C07.25"/>
      </sharedItems>
    </cacheField>
    <cacheField name="Publication ID" numFmtId="1">
      <sharedItems containsSemiMixedTypes="0" containsString="0" containsNumber="1" containsInteger="1" minValue="1" maxValue="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493588773148" createdVersion="6" refreshedVersion="6" minRefreshableVersion="3" recordCount="347" xr:uid="{5B0A12C0-A8A6-48A2-9040-1034F833F322}">
  <cacheSource type="worksheet">
    <worksheetSource ref="A1:H348" sheet="anti-NYESO1 Data" r:id="rId2"/>
  </cacheSource>
  <cacheFields count="8">
    <cacheField name="Visit" numFmtId="0">
      <sharedItems count="7">
        <s v="FUW04"/>
        <s v="FUW12"/>
        <s v="C1D22"/>
        <s v="C3D01"/>
        <s v="C1D-7"/>
        <s v="C4D01"/>
        <s v="C1D01"/>
      </sharedItems>
    </cacheField>
    <cacheField name="sequenceNum" numFmtId="164">
      <sharedItems containsSemiMixedTypes="0" containsString="0" containsNumber="1" containsInteger="1" minValue="-7" maxValue="168"/>
    </cacheField>
    <cacheField name="Time Point" numFmtId="0">
      <sharedItems/>
    </cacheField>
    <cacheField name="Antigen" numFmtId="0">
      <sharedItems/>
    </cacheField>
    <cacheField name="Dilution" numFmtId="1">
      <sharedItems containsSemiMixedTypes="0" containsString="0" containsNumber="1" containsInteger="1" minValue="50" maxValue="204800"/>
    </cacheField>
    <cacheField name="Cohort" numFmtId="0">
      <sharedItems count="2">
        <s v="CH1"/>
        <s v="CH2"/>
      </sharedItems>
    </cacheField>
    <cacheField name="Cross Study Pub ID" numFmtId="0">
      <sharedItems count="60">
        <s v="C07.27"/>
        <s v="C07.19"/>
        <s v="C07.37"/>
        <s v="C07.44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43"/>
        <s v="C07.41"/>
        <s v="C07.47"/>
        <s v="C07.32"/>
        <s v="C07.22"/>
        <s v="C07.29"/>
        <s v="C07.11"/>
        <s v="C07.14"/>
        <s v="C07.28"/>
        <s v="C07.24"/>
        <s v="C07.54"/>
        <s v="C07.06"/>
        <s v="C07.36"/>
        <s v="C07.38"/>
        <s v="C07.26"/>
        <s v="C07.46"/>
        <s v="C07.17"/>
        <s v="C07.07"/>
        <s v="C07.09"/>
        <s v="C07.18"/>
        <s v="C07.05"/>
        <s v="C07.04"/>
        <s v="C07.39"/>
        <s v="C07.12"/>
        <s v="C07.13"/>
        <s v="C07.40"/>
        <s v="C07.48"/>
        <s v="C07.49"/>
        <s v="C07.08"/>
        <s v="C07.21"/>
        <s v="C07.10"/>
        <s v="C07.59"/>
        <s v="C07.01"/>
        <s v="C07.02"/>
        <s v="C07.03"/>
        <s v="C07.30"/>
        <s v="C07.31"/>
        <s v="C07.50"/>
        <s v="C07.51"/>
        <s v="C07.58"/>
        <s v="C07.45"/>
        <s v="C07.42"/>
        <s v="C07.60"/>
        <s v="C07.25"/>
      </sharedItems>
    </cacheField>
    <cacheField name="Publication ID" numFmtId="1">
      <sharedItems containsSemiMixedTypes="0" containsString="0" containsNumber="1" containsInteger="1" minValue="1" maxValue="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6">
  <r>
    <x v="0"/>
    <x v="0"/>
    <n v="300000"/>
    <n v="178.6"/>
    <n v="7.9"/>
    <n v="0"/>
    <n v="-2"/>
    <s v="NYESO-1 Negative"/>
    <x v="0"/>
    <n v="27"/>
  </r>
  <r>
    <x v="0"/>
    <x v="1"/>
    <n v="300000"/>
    <n v="284.8"/>
    <n v="25.5"/>
    <n v="12.3"/>
    <n v="-2"/>
    <s v="NYESO-1 Negative"/>
    <x v="0"/>
    <n v="27"/>
  </r>
  <r>
    <x v="0"/>
    <x v="2"/>
    <n v="300000"/>
    <n v="321.8"/>
    <n v="9.4"/>
    <n v="27"/>
    <n v="-2"/>
    <s v="NYESO-1 Negative"/>
    <x v="0"/>
    <n v="27"/>
  </r>
  <r>
    <x v="0"/>
    <x v="3"/>
    <n v="300000"/>
    <n v="245"/>
    <n v="15"/>
    <n v="26"/>
    <n v="-2"/>
    <s v="NYESO-1 Negative"/>
    <x v="0"/>
    <n v="27"/>
  </r>
  <r>
    <x v="0"/>
    <x v="4"/>
    <n v="300000"/>
    <n v="334"/>
    <n v="19.7"/>
    <n v="66.5"/>
    <n v="-2"/>
    <s v="NYESO-1 Negative"/>
    <x v="0"/>
    <n v="27"/>
  </r>
  <r>
    <x v="0"/>
    <x v="5"/>
    <n v="300000"/>
    <n v="264.7"/>
    <m/>
    <n v="17.7"/>
    <n v="-2"/>
    <s v="NYESO-1 Negative"/>
    <x v="0"/>
    <n v="27"/>
  </r>
  <r>
    <x v="1"/>
    <x v="6"/>
    <n v="300000"/>
    <n v="407.6"/>
    <n v="0"/>
    <n v="0"/>
    <n v="-2"/>
    <s v="NYESO-1 Negative"/>
    <x v="1"/>
    <n v="19"/>
  </r>
  <r>
    <x v="1"/>
    <x v="1"/>
    <n v="300000"/>
    <n v="473.3"/>
    <n v="0"/>
    <n v="0"/>
    <n v="-2"/>
    <s v="NYESO-1 Negative"/>
    <x v="1"/>
    <n v="19"/>
  </r>
  <r>
    <x v="1"/>
    <x v="2"/>
    <n v="300000"/>
    <n v="298.5"/>
    <n v="3.2"/>
    <n v="7"/>
    <n v="-2"/>
    <s v="NYESO-1 Negative"/>
    <x v="1"/>
    <n v="19"/>
  </r>
  <r>
    <x v="1"/>
    <x v="3"/>
    <n v="300000"/>
    <n v="385.1"/>
    <n v="0"/>
    <n v="5.8"/>
    <n v="-2"/>
    <s v="NYESO-1 Negative"/>
    <x v="1"/>
    <n v="19"/>
  </r>
  <r>
    <x v="1"/>
    <x v="4"/>
    <n v="300000"/>
    <n v="491.8"/>
    <n v="0"/>
    <n v="11"/>
    <n v="-2"/>
    <s v="NYESO-1 Negative"/>
    <x v="1"/>
    <n v="19"/>
  </r>
  <r>
    <x v="1"/>
    <x v="5"/>
    <n v="300000"/>
    <n v="389"/>
    <m/>
    <n v="23.3"/>
    <n v="-2"/>
    <s v="NYESO-1 Negative"/>
    <x v="1"/>
    <n v="19"/>
  </r>
  <r>
    <x v="1"/>
    <x v="6"/>
    <n v="300000"/>
    <n v="254"/>
    <n v="1.3"/>
    <n v="0"/>
    <n v="-2"/>
    <s v="NYESO-1 Negative"/>
    <x v="2"/>
    <n v="37"/>
  </r>
  <r>
    <x v="1"/>
    <x v="1"/>
    <n v="300000"/>
    <n v="240.8"/>
    <n v="7.2"/>
    <n v="21.3"/>
    <n v="-2"/>
    <s v="NYESO-1 Negative"/>
    <x v="2"/>
    <n v="37"/>
  </r>
  <r>
    <x v="1"/>
    <x v="2"/>
    <n v="300000"/>
    <n v="318.2"/>
    <n v="15.2"/>
    <n v="12.3"/>
    <n v="-2"/>
    <s v="NYESO-1 Negative"/>
    <x v="2"/>
    <n v="37"/>
  </r>
  <r>
    <x v="1"/>
    <x v="3"/>
    <n v="300000"/>
    <n v="258"/>
    <n v="0"/>
    <n v="5.8"/>
    <n v="-2"/>
    <s v="NYESO-1 Negative"/>
    <x v="2"/>
    <n v="37"/>
  </r>
  <r>
    <x v="0"/>
    <x v="0"/>
    <n v="300000"/>
    <n v="447"/>
    <n v="3.3"/>
    <n v="6.5"/>
    <n v="-2"/>
    <s v="NYESO-1 Negative"/>
    <x v="3"/>
    <n v="44"/>
  </r>
  <r>
    <x v="0"/>
    <x v="1"/>
    <n v="300000"/>
    <n v="454.6"/>
    <n v="11.6"/>
    <n v="15.8"/>
    <n v="-2"/>
    <s v="NYESO-1 Negative"/>
    <x v="3"/>
    <n v="44"/>
  </r>
  <r>
    <x v="0"/>
    <x v="2"/>
    <n v="300000"/>
    <n v="344.8"/>
    <n v="7.8"/>
    <n v="0"/>
    <n v="-2"/>
    <s v="NYESO-1 Negative"/>
    <x v="3"/>
    <n v="44"/>
  </r>
  <r>
    <x v="0"/>
    <x v="3"/>
    <n v="300000"/>
    <n v="367"/>
    <n v="4.7"/>
    <n v="5.5"/>
    <n v="-2"/>
    <s v="NYESO-1 Negative"/>
    <x v="3"/>
    <n v="44"/>
  </r>
  <r>
    <x v="0"/>
    <x v="4"/>
    <n v="300000"/>
    <n v="469.4"/>
    <n v="10.1"/>
    <n v="16.5"/>
    <n v="-2"/>
    <s v="NYESO-1 Negative"/>
    <x v="3"/>
    <n v="44"/>
  </r>
  <r>
    <x v="0"/>
    <x v="5"/>
    <n v="300000"/>
    <n v="214.8"/>
    <m/>
    <n v="3.3"/>
    <n v="-2"/>
    <s v="NYESO-1 Negative"/>
    <x v="3"/>
    <n v="44"/>
  </r>
  <r>
    <x v="1"/>
    <x v="6"/>
    <n v="300000"/>
    <n v="0"/>
    <n v="5.8"/>
    <n v="3.5"/>
    <n v="-2"/>
    <s v="NYESO-1 Undetermined"/>
    <x v="4"/>
    <n v="57"/>
  </r>
  <r>
    <x v="1"/>
    <x v="1"/>
    <n v="300000"/>
    <n v="0"/>
    <n v="1.5"/>
    <n v="2.8"/>
    <n v="-2"/>
    <s v="NYESO-1 Undetermined"/>
    <x v="4"/>
    <n v="57"/>
  </r>
  <r>
    <x v="1"/>
    <x v="2"/>
    <n v="300000"/>
    <n v="0.4"/>
    <n v="6.4"/>
    <n v="22"/>
    <n v="-2"/>
    <s v="NYESO-1 Undetermined"/>
    <x v="4"/>
    <n v="57"/>
  </r>
  <r>
    <x v="1"/>
    <x v="3"/>
    <n v="300000"/>
    <n v="0"/>
    <n v="3"/>
    <n v="13.3"/>
    <n v="-2"/>
    <s v="NYESO-1 Undetermined"/>
    <x v="4"/>
    <n v="57"/>
  </r>
  <r>
    <x v="1"/>
    <x v="4"/>
    <n v="300000"/>
    <n v="0"/>
    <n v="5.2"/>
    <n v="26"/>
    <n v="-2"/>
    <s v="NYESO-1 Undetermined"/>
    <x v="4"/>
    <n v="57"/>
  </r>
  <r>
    <x v="1"/>
    <x v="5"/>
    <n v="300000"/>
    <n v="0"/>
    <m/>
    <n v="12.7"/>
    <n v="-2"/>
    <s v="NYESO-1 Undetermined"/>
    <x v="4"/>
    <n v="57"/>
  </r>
  <r>
    <x v="0"/>
    <x v="0"/>
    <n v="300000"/>
    <n v="61.7"/>
    <n v="2.2999999999999998"/>
    <n v="4.8"/>
    <n v="-2"/>
    <s v="NYESO-1 Undetermined"/>
    <x v="5"/>
    <n v="55"/>
  </r>
  <r>
    <x v="0"/>
    <x v="1"/>
    <n v="300000"/>
    <n v="110.5"/>
    <n v="2.8"/>
    <n v="130.80000000000001"/>
    <n v="-2"/>
    <s v="NYESO-1 Undetermined"/>
    <x v="5"/>
    <n v="55"/>
  </r>
  <r>
    <x v="0"/>
    <x v="2"/>
    <n v="300000"/>
    <n v="124.4"/>
    <n v="0"/>
    <n v="74.3"/>
    <n v="-2"/>
    <s v="NYESO-1 Undetermined"/>
    <x v="5"/>
    <n v="55"/>
  </r>
  <r>
    <x v="0"/>
    <x v="3"/>
    <n v="300000"/>
    <n v="109.4"/>
    <n v="4.4000000000000004"/>
    <n v="70"/>
    <n v="-2"/>
    <s v="NYESO-1 Undetermined"/>
    <x v="5"/>
    <n v="55"/>
  </r>
  <r>
    <x v="0"/>
    <x v="4"/>
    <n v="300000"/>
    <n v="67.8"/>
    <n v="1.2"/>
    <n v="15.5"/>
    <n v="-2"/>
    <s v="NYESO-1 Undetermined"/>
    <x v="5"/>
    <n v="55"/>
  </r>
  <r>
    <x v="0"/>
    <x v="5"/>
    <n v="300000"/>
    <n v="72"/>
    <m/>
    <n v="21.3"/>
    <n v="-2"/>
    <s v="NYESO-1 Undetermined"/>
    <x v="5"/>
    <n v="55"/>
  </r>
  <r>
    <x v="1"/>
    <x v="6"/>
    <n v="300000"/>
    <n v="35"/>
    <n v="31.5"/>
    <n v="22.2"/>
    <n v="-2"/>
    <s v="NYESO-1 Positive"/>
    <x v="6"/>
    <n v="56"/>
  </r>
  <r>
    <x v="1"/>
    <x v="1"/>
    <n v="300000"/>
    <n v="19.7"/>
    <n v="4.3"/>
    <n v="34"/>
    <n v="-2"/>
    <s v="NYESO-1 Positive"/>
    <x v="6"/>
    <n v="56"/>
  </r>
  <r>
    <x v="1"/>
    <x v="2"/>
    <n v="300000"/>
    <n v="42.6"/>
    <n v="25.3"/>
    <n v="72"/>
    <n v="-2"/>
    <s v="NYESO-1 Positive"/>
    <x v="6"/>
    <n v="56"/>
  </r>
  <r>
    <x v="1"/>
    <x v="3"/>
    <n v="300000"/>
    <n v="31.8"/>
    <n v="20.8"/>
    <n v="27.5"/>
    <n v="-2"/>
    <s v="NYESO-1 Positive"/>
    <x v="6"/>
    <n v="56"/>
  </r>
  <r>
    <x v="1"/>
    <x v="4"/>
    <n v="300000"/>
    <n v="28.3"/>
    <n v="21.3"/>
    <n v="51"/>
    <n v="-2"/>
    <s v="NYESO-1 Positive"/>
    <x v="6"/>
    <n v="56"/>
  </r>
  <r>
    <x v="1"/>
    <x v="5"/>
    <n v="300000"/>
    <n v="28"/>
    <m/>
    <n v="30.7"/>
    <n v="-2"/>
    <s v="NYESO-1 Positive"/>
    <x v="6"/>
    <n v="56"/>
  </r>
  <r>
    <x v="1"/>
    <x v="6"/>
    <n v="300000"/>
    <n v="182.1"/>
    <n v="32.799999999999997"/>
    <n v="3.3"/>
    <n v="-2"/>
    <s v="NYESO-1 Negative"/>
    <x v="7"/>
    <n v="15"/>
  </r>
  <r>
    <x v="1"/>
    <x v="1"/>
    <n v="300000"/>
    <n v="164"/>
    <n v="7"/>
    <n v="2"/>
    <n v="-2"/>
    <s v="NYESO-1 Negative"/>
    <x v="7"/>
    <n v="15"/>
  </r>
  <r>
    <x v="1"/>
    <x v="2"/>
    <n v="300000"/>
    <n v="199.3"/>
    <n v="16.600000000000001"/>
    <n v="5"/>
    <n v="-2"/>
    <s v="NYESO-1 Negative"/>
    <x v="7"/>
    <n v="15"/>
  </r>
  <r>
    <x v="1"/>
    <x v="3"/>
    <n v="300000"/>
    <n v="157.69999999999999"/>
    <n v="10.3"/>
    <n v="6.3"/>
    <n v="-2"/>
    <s v="NYESO-1 Negative"/>
    <x v="7"/>
    <n v="15"/>
  </r>
  <r>
    <x v="1"/>
    <x v="4"/>
    <n v="300000"/>
    <n v="166.4"/>
    <n v="10.1"/>
    <n v="7"/>
    <n v="-2"/>
    <s v="NYESO-1 Negative"/>
    <x v="7"/>
    <n v="15"/>
  </r>
  <r>
    <x v="1"/>
    <x v="5"/>
    <n v="300000"/>
    <n v="195.2"/>
    <m/>
    <n v="7.7"/>
    <n v="-2"/>
    <s v="NYESO-1 Negative"/>
    <x v="7"/>
    <n v="15"/>
  </r>
  <r>
    <x v="1"/>
    <x v="6"/>
    <n v="300000"/>
    <n v="3.6"/>
    <n v="1.6"/>
    <n v="0.3"/>
    <n v="-2"/>
    <s v="NYESO-1 Undetermined"/>
    <x v="8"/>
    <n v="16"/>
  </r>
  <r>
    <x v="1"/>
    <x v="1"/>
    <n v="300000"/>
    <n v="0.8"/>
    <n v="4.5"/>
    <n v="2"/>
    <n v="-2"/>
    <s v="NYESO-1 Undetermined"/>
    <x v="8"/>
    <n v="16"/>
  </r>
  <r>
    <x v="1"/>
    <x v="2"/>
    <n v="300000"/>
    <n v="7.7"/>
    <n v="1"/>
    <n v="1.8"/>
    <n v="-2"/>
    <s v="NYESO-1 Undetermined"/>
    <x v="8"/>
    <n v="16"/>
  </r>
  <r>
    <x v="1"/>
    <x v="3"/>
    <n v="300000"/>
    <n v="7.8"/>
    <n v="4.2"/>
    <n v="0.8"/>
    <n v="-2"/>
    <s v="NYESO-1 Undetermined"/>
    <x v="8"/>
    <n v="16"/>
  </r>
  <r>
    <x v="1"/>
    <x v="4"/>
    <n v="300000"/>
    <n v="6.8"/>
    <n v="2.8"/>
    <n v="8"/>
    <n v="-2"/>
    <s v="NYESO-1 Undetermined"/>
    <x v="8"/>
    <n v="16"/>
  </r>
  <r>
    <x v="1"/>
    <x v="5"/>
    <n v="300000"/>
    <n v="4"/>
    <m/>
    <n v="0"/>
    <n v="-2"/>
    <s v="NYESO-1 Undetermined"/>
    <x v="8"/>
    <n v="16"/>
  </r>
  <r>
    <x v="0"/>
    <x v="0"/>
    <n v="300000"/>
    <n v="64"/>
    <n v="5.7"/>
    <n v="5.5"/>
    <n v="-2"/>
    <s v="NYESO-1 Negative"/>
    <x v="9"/>
    <n v="23"/>
  </r>
  <r>
    <x v="0"/>
    <x v="1"/>
    <n v="300000"/>
    <n v="40"/>
    <n v="20"/>
    <n v="48.8"/>
    <n v="-2"/>
    <s v="NYESO-1 Negative"/>
    <x v="9"/>
    <n v="23"/>
  </r>
  <r>
    <x v="0"/>
    <x v="2"/>
    <n v="300000"/>
    <n v="20.399999999999999"/>
    <n v="0.8"/>
    <n v="3.3"/>
    <n v="-2"/>
    <s v="NYESO-1 Negative"/>
    <x v="9"/>
    <n v="23"/>
  </r>
  <r>
    <x v="0"/>
    <x v="3"/>
    <n v="300000"/>
    <n v="48.8"/>
    <n v="5.4"/>
    <n v="10.8"/>
    <n v="-2"/>
    <s v="NYESO-1 Negative"/>
    <x v="9"/>
    <n v="23"/>
  </r>
  <r>
    <x v="0"/>
    <x v="4"/>
    <n v="300000"/>
    <n v="23.3"/>
    <n v="1.6"/>
    <n v="6.5"/>
    <n v="-2"/>
    <s v="NYESO-1 Negative"/>
    <x v="9"/>
    <n v="23"/>
  </r>
  <r>
    <x v="0"/>
    <x v="5"/>
    <n v="300000"/>
    <n v="83"/>
    <m/>
    <n v="9.3000000000000007"/>
    <n v="-2"/>
    <s v="NYESO-1 Negative"/>
    <x v="9"/>
    <n v="23"/>
  </r>
  <r>
    <x v="0"/>
    <x v="0"/>
    <n v="300000"/>
    <n v="0"/>
    <n v="2.9"/>
    <n v="1.8"/>
    <n v="-2"/>
    <s v="NYESO-1 Positive"/>
    <x v="10"/>
    <n v="34"/>
  </r>
  <r>
    <x v="0"/>
    <x v="1"/>
    <n v="300000"/>
    <n v="6.5"/>
    <n v="6.2"/>
    <n v="26.5"/>
    <n v="-2"/>
    <s v="NYESO-1 Positive"/>
    <x v="10"/>
    <n v="34"/>
  </r>
  <r>
    <x v="0"/>
    <x v="2"/>
    <n v="300000"/>
    <n v="0.2"/>
    <n v="1.8"/>
    <n v="21.8"/>
    <n v="-2"/>
    <s v="NYESO-1 Positive"/>
    <x v="10"/>
    <n v="34"/>
  </r>
  <r>
    <x v="0"/>
    <x v="3"/>
    <n v="300000"/>
    <n v="0"/>
    <n v="1.9"/>
    <n v="38"/>
    <n v="-2"/>
    <s v="NYESO-1 Positive"/>
    <x v="10"/>
    <n v="34"/>
  </r>
  <r>
    <x v="0"/>
    <x v="4"/>
    <n v="300000"/>
    <n v="0.8"/>
    <n v="1.8"/>
    <n v="22.3"/>
    <n v="-2"/>
    <s v="NYESO-1 Positive"/>
    <x v="10"/>
    <n v="34"/>
  </r>
  <r>
    <x v="0"/>
    <x v="5"/>
    <n v="300000"/>
    <n v="0"/>
    <m/>
    <n v="20.3"/>
    <n v="-2"/>
    <s v="NYESO-1 Positive"/>
    <x v="10"/>
    <n v="34"/>
  </r>
  <r>
    <x v="1"/>
    <x v="6"/>
    <n v="300000"/>
    <n v="140.80000000000001"/>
    <n v="3.2"/>
    <n v="2.8"/>
    <n v="-2"/>
    <s v="NYESO-1 Negative"/>
    <x v="11"/>
    <n v="35"/>
  </r>
  <r>
    <x v="1"/>
    <x v="1"/>
    <n v="300000"/>
    <n v="172.6"/>
    <n v="7.6"/>
    <n v="15"/>
    <n v="-2"/>
    <s v="NYESO-1 Negative"/>
    <x v="11"/>
    <n v="35"/>
  </r>
  <r>
    <x v="1"/>
    <x v="2"/>
    <n v="300000"/>
    <n v="200.6"/>
    <n v="2.2999999999999998"/>
    <n v="33.299999999999997"/>
    <n v="-2"/>
    <s v="NYESO-1 Negative"/>
    <x v="11"/>
    <n v="35"/>
  </r>
  <r>
    <x v="1"/>
    <x v="3"/>
    <n v="300000"/>
    <n v="123.7"/>
    <n v="0"/>
    <n v="11.5"/>
    <n v="-2"/>
    <s v="NYESO-1 Negative"/>
    <x v="11"/>
    <n v="35"/>
  </r>
  <r>
    <x v="1"/>
    <x v="4"/>
    <n v="300000"/>
    <n v="121.3"/>
    <n v="3.3"/>
    <n v="16"/>
    <n v="-2"/>
    <s v="NYESO-1 Negative"/>
    <x v="11"/>
    <n v="35"/>
  </r>
  <r>
    <x v="1"/>
    <x v="5"/>
    <n v="300000"/>
    <n v="224.3"/>
    <m/>
    <n v="11.7"/>
    <n v="-2"/>
    <s v="NYESO-1 Negative"/>
    <x v="11"/>
    <n v="35"/>
  </r>
  <r>
    <x v="0"/>
    <x v="0"/>
    <n v="300000"/>
    <n v="528.79999999999995"/>
    <n v="6.8"/>
    <n v="1.3"/>
    <n v="-2"/>
    <s v="NYESO-1 Negative"/>
    <x v="12"/>
    <n v="52"/>
  </r>
  <r>
    <x v="0"/>
    <x v="1"/>
    <n v="300000"/>
    <n v="340.8"/>
    <n v="10.8"/>
    <n v="22.5"/>
    <n v="-2"/>
    <s v="NYESO-1 Negative"/>
    <x v="12"/>
    <n v="52"/>
  </r>
  <r>
    <x v="0"/>
    <x v="2"/>
    <n v="300000"/>
    <n v="475.3"/>
    <n v="17.600000000000001"/>
    <n v="33"/>
    <n v="-2"/>
    <s v="NYESO-1 Negative"/>
    <x v="12"/>
    <n v="52"/>
  </r>
  <r>
    <x v="0"/>
    <x v="3"/>
    <n v="300000"/>
    <n v="483.9"/>
    <n v="19.3"/>
    <n v="5.8"/>
    <n v="-2"/>
    <s v="NYESO-1 Negative"/>
    <x v="12"/>
    <n v="52"/>
  </r>
  <r>
    <x v="0"/>
    <x v="4"/>
    <n v="300000"/>
    <n v="438.5"/>
    <n v="2.5"/>
    <n v="8"/>
    <n v="-2"/>
    <s v="NYESO-1 Negative"/>
    <x v="12"/>
    <n v="52"/>
  </r>
  <r>
    <x v="0"/>
    <x v="5"/>
    <n v="300000"/>
    <n v="322.2"/>
    <m/>
    <n v="2.2999999999999998"/>
    <n v="-2"/>
    <s v="NYESO-1 Negative"/>
    <x v="12"/>
    <n v="52"/>
  </r>
  <r>
    <x v="1"/>
    <x v="6"/>
    <n v="300000"/>
    <n v="305.89999999999998"/>
    <n v="212.3"/>
    <n v="7.8"/>
    <n v="-2"/>
    <s v="NYESO-1 Negative"/>
    <x v="13"/>
    <n v="53"/>
  </r>
  <r>
    <x v="1"/>
    <x v="1"/>
    <n v="300000"/>
    <n v="227.4"/>
    <n v="313.39999999999998"/>
    <n v="0"/>
    <n v="-2"/>
    <s v="NYESO-1 Negative"/>
    <x v="13"/>
    <n v="53"/>
  </r>
  <r>
    <x v="1"/>
    <x v="2"/>
    <n v="300000"/>
    <n v="242.8"/>
    <n v="147.4"/>
    <n v="0"/>
    <n v="-2"/>
    <s v="NYESO-1 Negative"/>
    <x v="13"/>
    <n v="53"/>
  </r>
  <r>
    <x v="1"/>
    <x v="3"/>
    <n v="300000"/>
    <n v="334"/>
    <n v="372.3"/>
    <n v="0"/>
    <n v="-2"/>
    <s v="NYESO-1 Negative"/>
    <x v="13"/>
    <n v="53"/>
  </r>
  <r>
    <x v="1"/>
    <x v="4"/>
    <n v="300000"/>
    <n v="347.8"/>
    <n v="291.8"/>
    <n v="0"/>
    <n v="-2"/>
    <s v="NYESO-1 Negative"/>
    <x v="13"/>
    <n v="53"/>
  </r>
  <r>
    <x v="1"/>
    <x v="5"/>
    <n v="300000"/>
    <n v="207"/>
    <m/>
    <n v="0"/>
    <n v="-2"/>
    <s v="NYESO-1 Negative"/>
    <x v="13"/>
    <n v="53"/>
  </r>
  <r>
    <x v="0"/>
    <x v="0"/>
    <n v="300000"/>
    <n v="17.8"/>
    <n v="3.2"/>
    <n v="0.5"/>
    <n v="-2"/>
    <s v="NYESO-1 Positive"/>
    <x v="14"/>
    <n v="20"/>
  </r>
  <r>
    <x v="0"/>
    <x v="1"/>
    <n v="300000"/>
    <n v="6.4"/>
    <n v="0"/>
    <n v="5.3"/>
    <n v="-2"/>
    <s v="NYESO-1 Positive"/>
    <x v="14"/>
    <n v="20"/>
  </r>
  <r>
    <x v="0"/>
    <x v="2"/>
    <n v="300000"/>
    <n v="10.7"/>
    <n v="5.7"/>
    <n v="13.8"/>
    <n v="-2"/>
    <s v="NYESO-1 Positive"/>
    <x v="14"/>
    <n v="20"/>
  </r>
  <r>
    <x v="0"/>
    <x v="3"/>
    <n v="300000"/>
    <n v="6.3"/>
    <n v="0"/>
    <n v="5.8"/>
    <n v="-2"/>
    <s v="NYESO-1 Positive"/>
    <x v="14"/>
    <n v="20"/>
  </r>
  <r>
    <x v="0"/>
    <x v="4"/>
    <n v="300000"/>
    <n v="5.7"/>
    <n v="0"/>
    <n v="5.8"/>
    <n v="-2"/>
    <s v="NYESO-1 Positive"/>
    <x v="14"/>
    <n v="20"/>
  </r>
  <r>
    <x v="0"/>
    <x v="5"/>
    <n v="300000"/>
    <n v="7.2"/>
    <m/>
    <n v="6.3"/>
    <n v="-2"/>
    <s v="NYESO-1 Positive"/>
    <x v="14"/>
    <n v="20"/>
  </r>
  <r>
    <x v="1"/>
    <x v="6"/>
    <n v="300000"/>
    <n v="67.3"/>
    <n v="14.3"/>
    <n v="0"/>
    <n v="-2"/>
    <s v="NYESO-1 Negative"/>
    <x v="15"/>
    <n v="33"/>
  </r>
  <r>
    <x v="1"/>
    <x v="1"/>
    <n v="300000"/>
    <n v="79.599999999999994"/>
    <n v="21.3"/>
    <n v="1.3"/>
    <n v="-2"/>
    <s v="NYESO-1 Negative"/>
    <x v="15"/>
    <n v="33"/>
  </r>
  <r>
    <x v="1"/>
    <x v="2"/>
    <n v="300000"/>
    <n v="40.4"/>
    <n v="13.1"/>
    <n v="0.3"/>
    <n v="-2"/>
    <s v="NYESO-1 Negative"/>
    <x v="15"/>
    <n v="33"/>
  </r>
  <r>
    <x v="1"/>
    <x v="3"/>
    <n v="300000"/>
    <n v="41.5"/>
    <n v="25.8"/>
    <n v="11.3"/>
    <n v="-2"/>
    <s v="NYESO-1 Negative"/>
    <x v="15"/>
    <n v="33"/>
  </r>
  <r>
    <x v="1"/>
    <x v="4"/>
    <n v="300000"/>
    <n v="37"/>
    <n v="8.6999999999999993"/>
    <n v="18.5"/>
    <n v="-2"/>
    <s v="NYESO-1 Negative"/>
    <x v="15"/>
    <n v="33"/>
  </r>
  <r>
    <x v="1"/>
    <x v="5"/>
    <n v="300000"/>
    <n v="33.799999999999997"/>
    <m/>
    <n v="15"/>
    <n v="-2"/>
    <s v="NYESO-1 Negative"/>
    <x v="15"/>
    <n v="33"/>
  </r>
  <r>
    <x v="1"/>
    <x v="6"/>
    <n v="300000"/>
    <n v="2.7"/>
    <n v="5.3"/>
    <n v="4"/>
    <n v="-2"/>
    <s v="NYESO-1 Positive"/>
    <x v="16"/>
    <n v="43"/>
  </r>
  <r>
    <x v="1"/>
    <x v="1"/>
    <n v="300000"/>
    <n v="9.1"/>
    <n v="8.1"/>
    <n v="21.8"/>
    <n v="-2"/>
    <s v="NYESO-1 Positive"/>
    <x v="16"/>
    <n v="43"/>
  </r>
  <r>
    <x v="1"/>
    <x v="2"/>
    <n v="300000"/>
    <n v="3.2"/>
    <n v="3.2"/>
    <n v="10.3"/>
    <n v="-2"/>
    <s v="NYESO-1 Positive"/>
    <x v="16"/>
    <n v="43"/>
  </r>
  <r>
    <x v="1"/>
    <x v="3"/>
    <n v="300000"/>
    <n v="1.3"/>
    <n v="13.3"/>
    <n v="26.3"/>
    <n v="-2"/>
    <s v="NYESO-1 Positive"/>
    <x v="16"/>
    <n v="43"/>
  </r>
  <r>
    <x v="1"/>
    <x v="4"/>
    <n v="300000"/>
    <n v="6"/>
    <n v="7.7"/>
    <n v="5.5"/>
    <n v="-2"/>
    <s v="NYESO-1 Positive"/>
    <x v="16"/>
    <n v="43"/>
  </r>
  <r>
    <x v="0"/>
    <x v="0"/>
    <n v="300000"/>
    <n v="313.7"/>
    <n v="9.6999999999999993"/>
    <n v="8"/>
    <n v="-2"/>
    <s v="NYESO-1 Undetermined"/>
    <x v="17"/>
    <n v="41"/>
  </r>
  <r>
    <x v="0"/>
    <x v="1"/>
    <n v="300000"/>
    <n v="157.80000000000001"/>
    <n v="0.5"/>
    <n v="6"/>
    <n v="337.5"/>
    <s v="NYESO-1 Undetermined"/>
    <x v="17"/>
    <n v="41"/>
  </r>
  <r>
    <x v="0"/>
    <x v="2"/>
    <n v="300000"/>
    <n v="325.8"/>
    <n v="0"/>
    <n v="38.799999999999997"/>
    <n v="-2"/>
    <s v="NYESO-1 Undetermined"/>
    <x v="17"/>
    <n v="41"/>
  </r>
  <r>
    <x v="0"/>
    <x v="3"/>
    <n v="300000"/>
    <n v="237.2"/>
    <n v="0"/>
    <n v="31.5"/>
    <n v="-2"/>
    <s v="NYESO-1 Undetermined"/>
    <x v="17"/>
    <n v="41"/>
  </r>
  <r>
    <x v="0"/>
    <x v="4"/>
    <n v="300000"/>
    <n v="269.8"/>
    <n v="3.5"/>
    <n v="32.799999999999997"/>
    <n v="-2"/>
    <s v="NYESO-1 Undetermined"/>
    <x v="17"/>
    <n v="41"/>
  </r>
  <r>
    <x v="0"/>
    <x v="5"/>
    <n v="300000"/>
    <n v="184.3"/>
    <m/>
    <n v="34"/>
    <n v="-2"/>
    <s v="NYESO-1 Undetermined"/>
    <x v="17"/>
    <n v="41"/>
  </r>
  <r>
    <x v="0"/>
    <x v="0"/>
    <n v="300000"/>
    <n v="0"/>
    <n v="4.8"/>
    <n v="0"/>
    <n v="-2"/>
    <s v="NYESO-1 Undetermined"/>
    <x v="18"/>
    <n v="47"/>
  </r>
  <r>
    <x v="0"/>
    <x v="1"/>
    <n v="300000"/>
    <n v="0"/>
    <n v="4.3"/>
    <n v="1"/>
    <n v="-2"/>
    <s v="NYESO-1 Undetermined"/>
    <x v="18"/>
    <n v="47"/>
  </r>
  <r>
    <x v="0"/>
    <x v="2"/>
    <n v="300000"/>
    <n v="0"/>
    <n v="0"/>
    <n v="0"/>
    <n v="-2"/>
    <s v="NYESO-1 Undetermined"/>
    <x v="18"/>
    <n v="47"/>
  </r>
  <r>
    <x v="0"/>
    <x v="3"/>
    <n v="300000"/>
    <n v="0"/>
    <n v="3.4"/>
    <n v="6.3"/>
    <n v="-2"/>
    <s v="NYESO-1 Undetermined"/>
    <x v="18"/>
    <n v="47"/>
  </r>
  <r>
    <x v="0"/>
    <x v="4"/>
    <n v="300000"/>
    <n v="0.4"/>
    <n v="0.4"/>
    <n v="2.2999999999999998"/>
    <n v="-2"/>
    <s v="NYESO-1 Undetermined"/>
    <x v="18"/>
    <n v="47"/>
  </r>
  <r>
    <x v="0"/>
    <x v="5"/>
    <n v="300000"/>
    <n v="0.3"/>
    <m/>
    <n v="8"/>
    <n v="-2"/>
    <s v="NYESO-1 Undetermined"/>
    <x v="18"/>
    <n v="47"/>
  </r>
  <r>
    <x v="0"/>
    <x v="0"/>
    <n v="300000"/>
    <n v="636"/>
    <n v="7"/>
    <n v="1"/>
    <n v="-2"/>
    <s v="NYESO-1 Undetermined"/>
    <x v="19"/>
    <n v="32"/>
  </r>
  <r>
    <x v="0"/>
    <x v="1"/>
    <n v="300000"/>
    <n v="543.20000000000005"/>
    <n v="1.2"/>
    <n v="0.3"/>
    <n v="-2"/>
    <s v="NYESO-1 Undetermined"/>
    <x v="19"/>
    <n v="32"/>
  </r>
  <r>
    <x v="0"/>
    <x v="2"/>
    <n v="300000"/>
    <n v="516.9"/>
    <n v="4.9000000000000004"/>
    <n v="1.8"/>
    <n v="-2"/>
    <s v="NYESO-1 Undetermined"/>
    <x v="19"/>
    <n v="32"/>
  </r>
  <r>
    <x v="0"/>
    <x v="3"/>
    <n v="300000"/>
    <n v="631.5"/>
    <n v="14.2"/>
    <n v="11.5"/>
    <n v="-2"/>
    <s v="NYESO-1 Undetermined"/>
    <x v="19"/>
    <n v="32"/>
  </r>
  <r>
    <x v="0"/>
    <x v="5"/>
    <n v="300000"/>
    <n v="591.5"/>
    <m/>
    <n v="9"/>
    <n v="-2"/>
    <s v="NYESO-1 Undetermined"/>
    <x v="19"/>
    <n v="32"/>
  </r>
  <r>
    <x v="1"/>
    <x v="6"/>
    <n v="300000"/>
    <n v="0"/>
    <n v="1"/>
    <n v="41"/>
    <n v="-2"/>
    <s v="NYESO-1 Positive"/>
    <x v="20"/>
    <n v="22"/>
  </r>
  <r>
    <x v="1"/>
    <x v="1"/>
    <n v="300000"/>
    <n v="5.8"/>
    <n v="0.8"/>
    <n v="0"/>
    <n v="-2"/>
    <s v="NYESO-1 Positive"/>
    <x v="20"/>
    <n v="22"/>
  </r>
  <r>
    <x v="1"/>
    <x v="2"/>
    <n v="300000"/>
    <n v="3.7"/>
    <n v="5"/>
    <n v="4.5"/>
    <n v="-2"/>
    <s v="NYESO-1 Positive"/>
    <x v="20"/>
    <n v="22"/>
  </r>
  <r>
    <x v="1"/>
    <x v="3"/>
    <n v="300000"/>
    <n v="2.2999999999999998"/>
    <n v="2"/>
    <n v="5.3"/>
    <n v="-2"/>
    <s v="NYESO-1 Positive"/>
    <x v="20"/>
    <n v="22"/>
  </r>
  <r>
    <x v="1"/>
    <x v="4"/>
    <n v="300000"/>
    <n v="1.3"/>
    <n v="3.7"/>
    <n v="6.3"/>
    <n v="-2"/>
    <s v="NYESO-1 Positive"/>
    <x v="20"/>
    <n v="22"/>
  </r>
  <r>
    <x v="1"/>
    <x v="5"/>
    <n v="300000"/>
    <n v="3"/>
    <m/>
    <n v="6.7"/>
    <n v="-2"/>
    <s v="NYESO-1 Positive"/>
    <x v="20"/>
    <n v="22"/>
  </r>
  <r>
    <x v="1"/>
    <x v="6"/>
    <n v="300000"/>
    <n v="3.6"/>
    <n v="6.9"/>
    <n v="0.5"/>
    <n v="-2"/>
    <s v="NYESO-1 Negative"/>
    <x v="21"/>
    <n v="29"/>
  </r>
  <r>
    <x v="1"/>
    <x v="1"/>
    <n v="300000"/>
    <n v="5.3"/>
    <n v="4.5999999999999996"/>
    <n v="16.8"/>
    <n v="-2"/>
    <s v="NYESO-1 Negative"/>
    <x v="21"/>
    <n v="29"/>
  </r>
  <r>
    <x v="1"/>
    <x v="2"/>
    <n v="300000"/>
    <n v="6.4"/>
    <n v="6.4"/>
    <n v="107.8"/>
    <n v="-2"/>
    <s v="NYESO-1 Negative"/>
    <x v="21"/>
    <n v="29"/>
  </r>
  <r>
    <x v="1"/>
    <x v="3"/>
    <n v="300000"/>
    <n v="3.3"/>
    <n v="4.5999999999999996"/>
    <n v="57.3"/>
    <n v="-2"/>
    <s v="NYESO-1 Negative"/>
    <x v="21"/>
    <n v="29"/>
  </r>
  <r>
    <x v="1"/>
    <x v="4"/>
    <n v="300000"/>
    <n v="0"/>
    <n v="0"/>
    <n v="64"/>
    <n v="-2"/>
    <s v="NYESO-1 Negative"/>
    <x v="21"/>
    <n v="29"/>
  </r>
  <r>
    <x v="1"/>
    <x v="5"/>
    <n v="300000"/>
    <n v="5.7"/>
    <m/>
    <n v="41.3"/>
    <n v="-2"/>
    <s v="NYESO-1 Negative"/>
    <x v="21"/>
    <n v="29"/>
  </r>
  <r>
    <x v="1"/>
    <x v="6"/>
    <n v="300000"/>
    <n v="691.4"/>
    <n v="34.1"/>
    <n v="5"/>
    <n v="-2"/>
    <s v="NYESO-1 Undetermined"/>
    <x v="22"/>
    <n v="11"/>
  </r>
  <r>
    <x v="1"/>
    <x v="1"/>
    <n v="300000"/>
    <n v="704.2"/>
    <n v="23.5"/>
    <n v="5.8"/>
    <n v="-2"/>
    <s v="NYESO-1 Undetermined"/>
    <x v="22"/>
    <n v="11"/>
  </r>
  <r>
    <x v="1"/>
    <x v="2"/>
    <n v="300000"/>
    <n v="769.8"/>
    <n v="38.799999999999997"/>
    <n v="5.5"/>
    <n v="-2"/>
    <s v="NYESO-1 Undetermined"/>
    <x v="22"/>
    <n v="11"/>
  </r>
  <r>
    <x v="1"/>
    <x v="3"/>
    <n v="300000"/>
    <n v="666"/>
    <n v="17.3"/>
    <n v="7.8"/>
    <n v="-2"/>
    <s v="NYESO-1 Undetermined"/>
    <x v="22"/>
    <n v="11"/>
  </r>
  <r>
    <x v="1"/>
    <x v="4"/>
    <n v="300000"/>
    <n v="628.5"/>
    <n v="39.5"/>
    <n v="16"/>
    <n v="-2"/>
    <s v="NYESO-1 Undetermined"/>
    <x v="22"/>
    <n v="11"/>
  </r>
  <r>
    <x v="1"/>
    <x v="5"/>
    <n v="300000"/>
    <n v="704.5"/>
    <m/>
    <n v="7.7"/>
    <n v="-2"/>
    <s v="NYESO-1 Undetermined"/>
    <x v="22"/>
    <n v="11"/>
  </r>
  <r>
    <x v="0"/>
    <x v="0"/>
    <n v="300000"/>
    <n v="247.5"/>
    <n v="42.2"/>
    <n v="3.5"/>
    <n v="-2"/>
    <s v="NYESO-1 Negative"/>
    <x v="23"/>
    <n v="14"/>
  </r>
  <r>
    <x v="0"/>
    <x v="1"/>
    <n v="300000"/>
    <n v="157.5"/>
    <n v="26.8"/>
    <n v="63.8"/>
    <n v="-2"/>
    <s v="NYESO-1 Negative"/>
    <x v="23"/>
    <n v="14"/>
  </r>
  <r>
    <x v="0"/>
    <x v="2"/>
    <n v="300000"/>
    <n v="93.4"/>
    <n v="33.799999999999997"/>
    <n v="27.3"/>
    <n v="-2"/>
    <s v="NYESO-1 Negative"/>
    <x v="23"/>
    <n v="14"/>
  </r>
  <r>
    <x v="0"/>
    <x v="3"/>
    <n v="300000"/>
    <n v="186.8"/>
    <n v="30.5"/>
    <n v="41.5"/>
    <n v="-2"/>
    <s v="NYESO-1 Negative"/>
    <x v="23"/>
    <n v="14"/>
  </r>
  <r>
    <x v="0"/>
    <x v="4"/>
    <n v="300000"/>
    <n v="224.2"/>
    <n v="26.5"/>
    <n v="25.5"/>
    <n v="-2"/>
    <s v="NYESO-1 Negative"/>
    <x v="23"/>
    <n v="14"/>
  </r>
  <r>
    <x v="0"/>
    <x v="5"/>
    <n v="300000"/>
    <n v="213"/>
    <m/>
    <n v="0"/>
    <n v="-2"/>
    <s v="NYESO-1 Negative"/>
    <x v="23"/>
    <n v="14"/>
  </r>
  <r>
    <x v="0"/>
    <x v="0"/>
    <n v="300000"/>
    <m/>
    <n v="2.5"/>
    <n v="0.5"/>
    <n v="-2"/>
    <s v="NYESO-1 Negative"/>
    <x v="24"/>
    <n v="28"/>
  </r>
  <r>
    <x v="0"/>
    <x v="1"/>
    <n v="300000"/>
    <m/>
    <n v="3.2"/>
    <n v="15.3"/>
    <n v="-2"/>
    <s v="NYESO-1 Negative"/>
    <x v="24"/>
    <n v="28"/>
  </r>
  <r>
    <x v="0"/>
    <x v="2"/>
    <n v="300000"/>
    <m/>
    <n v="0"/>
    <n v="18.3"/>
    <n v="-2"/>
    <s v="NYESO-1 Negative"/>
    <x v="24"/>
    <n v="28"/>
  </r>
  <r>
    <x v="0"/>
    <x v="3"/>
    <n v="300000"/>
    <m/>
    <n v="7.3"/>
    <n v="20.8"/>
    <n v="-2"/>
    <s v="NYESO-1 Negative"/>
    <x v="24"/>
    <n v="28"/>
  </r>
  <r>
    <x v="0"/>
    <x v="4"/>
    <n v="300000"/>
    <m/>
    <n v="3.3"/>
    <n v="23.5"/>
    <n v="-2"/>
    <s v="NYESO-1 Negative"/>
    <x v="24"/>
    <n v="28"/>
  </r>
  <r>
    <x v="0"/>
    <x v="5"/>
    <n v="300000"/>
    <m/>
    <m/>
    <n v="3"/>
    <n v="-2"/>
    <s v="NYESO-1 Negative"/>
    <x v="24"/>
    <n v="28"/>
  </r>
  <r>
    <x v="1"/>
    <x v="6"/>
    <n v="300000"/>
    <n v="193.3"/>
    <n v="7"/>
    <n v="3"/>
    <n v="-2"/>
    <s v="NYESO-1 Negative"/>
    <x v="25"/>
    <n v="24"/>
  </r>
  <r>
    <x v="1"/>
    <x v="1"/>
    <n v="300000"/>
    <n v="98.7"/>
    <n v="3"/>
    <n v="3.3"/>
    <n v="-2"/>
    <s v="NYESO-1 Negative"/>
    <x v="25"/>
    <n v="24"/>
  </r>
  <r>
    <x v="1"/>
    <x v="2"/>
    <n v="300000"/>
    <n v="92.8"/>
    <n v="0.4"/>
    <n v="1.8"/>
    <n v="-2"/>
    <s v="NYESO-1 Negative"/>
    <x v="25"/>
    <n v="24"/>
  </r>
  <r>
    <x v="1"/>
    <x v="3"/>
    <n v="300000"/>
    <n v="151.80000000000001"/>
    <n v="2.2000000000000002"/>
    <n v="15.5"/>
    <n v="-2"/>
    <s v="NYESO-1 Negative"/>
    <x v="25"/>
    <n v="24"/>
  </r>
  <r>
    <x v="1"/>
    <x v="4"/>
    <n v="300000"/>
    <n v="79.3"/>
    <n v="28.3"/>
    <n v="13.8"/>
    <n v="-2"/>
    <s v="NYESO-1 Negative"/>
    <x v="25"/>
    <n v="24"/>
  </r>
  <r>
    <x v="1"/>
    <x v="5"/>
    <n v="300000"/>
    <n v="111"/>
    <m/>
    <n v="10.3"/>
    <n v="-2"/>
    <s v="NYESO-1 Negative"/>
    <x v="25"/>
    <n v="24"/>
  </r>
  <r>
    <x v="0"/>
    <x v="0"/>
    <n v="300000"/>
    <n v="277.5"/>
    <n v="18.2"/>
    <n v="0"/>
    <n v="-2"/>
    <s v="NYESO-1 Negative"/>
    <x v="26"/>
    <n v="54"/>
  </r>
  <r>
    <x v="0"/>
    <x v="1"/>
    <n v="300000"/>
    <n v="274.3"/>
    <n v="24.3"/>
    <n v="71"/>
    <n v="-2"/>
    <s v="NYESO-1 Negative"/>
    <x v="26"/>
    <n v="54"/>
  </r>
  <r>
    <x v="0"/>
    <x v="2"/>
    <n v="300000"/>
    <n v="367.8"/>
    <n v="28.5"/>
    <n v="89.3"/>
    <n v="-2"/>
    <s v="NYESO-1 Negative"/>
    <x v="26"/>
    <n v="54"/>
  </r>
  <r>
    <x v="0"/>
    <x v="3"/>
    <n v="300000"/>
    <n v="225.1"/>
    <n v="10.4"/>
    <n v="46.3"/>
    <n v="-2"/>
    <s v="NYESO-1 Negative"/>
    <x v="26"/>
    <n v="54"/>
  </r>
  <r>
    <x v="0"/>
    <x v="4"/>
    <n v="300000"/>
    <n v="314.39999999999998"/>
    <n v="23.4"/>
    <n v="52.3"/>
    <n v="-2"/>
    <s v="NYESO-1 Negative"/>
    <x v="26"/>
    <n v="54"/>
  </r>
  <r>
    <x v="1"/>
    <x v="6"/>
    <n v="300000"/>
    <n v="248.8"/>
    <n v="3.8"/>
    <n v="3.8"/>
    <n v="-2"/>
    <s v="NYESO-1 Negative"/>
    <x v="27"/>
    <n v="6"/>
  </r>
  <r>
    <x v="1"/>
    <x v="1"/>
    <n v="300000"/>
    <n v="314.8"/>
    <n v="1.5"/>
    <n v="2.8"/>
    <n v="-2"/>
    <s v="NYESO-1 Negative"/>
    <x v="27"/>
    <n v="6"/>
  </r>
  <r>
    <x v="1"/>
    <x v="2"/>
    <n v="300000"/>
    <n v="244.2"/>
    <n v="12.5"/>
    <n v="7.5"/>
    <n v="-2"/>
    <s v="NYESO-1 Negative"/>
    <x v="27"/>
    <n v="6"/>
  </r>
  <r>
    <x v="1"/>
    <x v="3"/>
    <n v="300000"/>
    <n v="130"/>
    <n v="9.5"/>
    <n v="10.7"/>
    <n v="-2"/>
    <s v="NYESO-1 Negative"/>
    <x v="27"/>
    <n v="6"/>
  </r>
  <r>
    <x v="1"/>
    <x v="5"/>
    <n v="300000"/>
    <n v="192"/>
    <m/>
    <n v="38.299999999999997"/>
    <n v="-2"/>
    <s v="NYESO-1 Negative"/>
    <x v="27"/>
    <n v="6"/>
  </r>
  <r>
    <x v="1"/>
    <x v="6"/>
    <n v="300000"/>
    <n v="14"/>
    <n v="6.3"/>
    <n v="5.3"/>
    <n v="-2"/>
    <s v="NYESO-1 Undetermined"/>
    <x v="28"/>
    <n v="36"/>
  </r>
  <r>
    <x v="1"/>
    <x v="1"/>
    <n v="300000"/>
    <n v="26.3"/>
    <n v="11.3"/>
    <n v="20.5"/>
    <n v="-2"/>
    <s v="NYESO-1 Undetermined"/>
    <x v="28"/>
    <n v="36"/>
  </r>
  <r>
    <x v="1"/>
    <x v="2"/>
    <n v="300000"/>
    <n v="21.5"/>
    <n v="7.2"/>
    <n v="25"/>
    <n v="-2"/>
    <s v="NYESO-1 Undetermined"/>
    <x v="28"/>
    <n v="36"/>
  </r>
  <r>
    <x v="1"/>
    <x v="3"/>
    <n v="300000"/>
    <n v="5"/>
    <n v="7.3"/>
    <n v="2.5"/>
    <n v="-2"/>
    <s v="NYESO-1 Undetermined"/>
    <x v="28"/>
    <n v="36"/>
  </r>
  <r>
    <x v="1"/>
    <x v="6"/>
    <n v="300000"/>
    <n v="207.8"/>
    <n v="4.8"/>
    <n v="1"/>
    <n v="-2"/>
    <s v="NYESO-1 Undetermined"/>
    <x v="29"/>
    <n v="38"/>
  </r>
  <r>
    <x v="1"/>
    <x v="1"/>
    <n v="300000"/>
    <n v="181.1"/>
    <n v="6.4"/>
    <n v="1.5"/>
    <n v="-2"/>
    <s v="NYESO-1 Undetermined"/>
    <x v="29"/>
    <n v="38"/>
  </r>
  <r>
    <x v="1"/>
    <x v="2"/>
    <n v="300000"/>
    <n v="168.3"/>
    <n v="1.3"/>
    <n v="1"/>
    <n v="-2"/>
    <s v="NYESO-1 Undetermined"/>
    <x v="29"/>
    <n v="38"/>
  </r>
  <r>
    <x v="1"/>
    <x v="3"/>
    <n v="300000"/>
    <n v="124.6"/>
    <n v="2.6"/>
    <n v="4.3"/>
    <n v="-2"/>
    <s v="NYESO-1 Undetermined"/>
    <x v="29"/>
    <n v="38"/>
  </r>
  <r>
    <x v="1"/>
    <x v="4"/>
    <n v="300000"/>
    <n v="163.4"/>
    <n v="10.4"/>
    <n v="6.8"/>
    <n v="-2"/>
    <s v="NYESO-1 Undetermined"/>
    <x v="29"/>
    <n v="38"/>
  </r>
  <r>
    <x v="1"/>
    <x v="5"/>
    <n v="300000"/>
    <n v="56.7"/>
    <m/>
    <n v="0"/>
    <n v="-2"/>
    <s v="NYESO-1 Undetermined"/>
    <x v="29"/>
    <n v="38"/>
  </r>
  <r>
    <x v="0"/>
    <x v="0"/>
    <n v="300000"/>
    <n v="48.4"/>
    <n v="5.0999999999999996"/>
    <n v="0.8"/>
    <n v="-2"/>
    <s v="NYESO-1 Undetermined"/>
    <x v="30"/>
    <n v="26"/>
  </r>
  <r>
    <x v="0"/>
    <x v="1"/>
    <n v="300000"/>
    <n v="27"/>
    <m/>
    <n v="5.8"/>
    <n v="-2"/>
    <s v="NYESO-1 Undetermined"/>
    <x v="30"/>
    <n v="26"/>
  </r>
  <r>
    <x v="0"/>
    <x v="2"/>
    <n v="300000"/>
    <n v="50"/>
    <n v="3.3"/>
    <n v="12.3"/>
    <n v="-2"/>
    <s v="NYESO-1 Undetermined"/>
    <x v="30"/>
    <n v="26"/>
  </r>
  <r>
    <x v="0"/>
    <x v="4"/>
    <n v="300000"/>
    <n v="57.7"/>
    <n v="2.2999999999999998"/>
    <n v="17.8"/>
    <n v="-2"/>
    <s v="NYESO-1 Undetermined"/>
    <x v="30"/>
    <n v="26"/>
  </r>
  <r>
    <x v="0"/>
    <x v="5"/>
    <n v="300000"/>
    <n v="81.3"/>
    <m/>
    <n v="14.7"/>
    <n v="-2"/>
    <s v="NYESO-1 Undetermined"/>
    <x v="30"/>
    <n v="26"/>
  </r>
  <r>
    <x v="1"/>
    <x v="6"/>
    <n v="300000"/>
    <n v="479.4"/>
    <n v="11.8"/>
    <n v="11.8"/>
    <n v="-2"/>
    <s v="NYESO-1 Undetermined"/>
    <x v="31"/>
    <n v="46"/>
  </r>
  <r>
    <x v="1"/>
    <x v="1"/>
    <n v="300000"/>
    <n v="596"/>
    <n v="14"/>
    <n v="0"/>
    <n v="-2"/>
    <s v="NYESO-1 Undetermined"/>
    <x v="31"/>
    <n v="46"/>
  </r>
  <r>
    <x v="1"/>
    <x v="2"/>
    <n v="300000"/>
    <n v="620.29999999999995"/>
    <n v="14.7"/>
    <n v="0.8"/>
    <n v="-2"/>
    <s v="NYESO-1 Undetermined"/>
    <x v="31"/>
    <n v="46"/>
  </r>
  <r>
    <x v="1"/>
    <x v="3"/>
    <n v="300000"/>
    <n v="542.20000000000005"/>
    <n v="0.2"/>
    <n v="12"/>
    <n v="-2"/>
    <s v="NYESO-1 Undetermined"/>
    <x v="31"/>
    <n v="46"/>
  </r>
  <r>
    <x v="1"/>
    <x v="4"/>
    <n v="300000"/>
    <n v="573.4"/>
    <n v="10.8"/>
    <n v="5.5"/>
    <n v="-2"/>
    <s v="NYESO-1 Undetermined"/>
    <x v="31"/>
    <n v="46"/>
  </r>
  <r>
    <x v="1"/>
    <x v="5"/>
    <n v="300000"/>
    <n v="599.79999999999995"/>
    <m/>
    <n v="12"/>
    <n v="-2"/>
    <s v="NYESO-1 Undetermined"/>
    <x v="31"/>
    <n v="46"/>
  </r>
  <r>
    <x v="0"/>
    <x v="0"/>
    <n v="300000"/>
    <n v="17"/>
    <n v="8.3000000000000007"/>
    <n v="2.8"/>
    <n v="-2"/>
    <s v="NYESO-1 Negative"/>
    <x v="32"/>
    <n v="17"/>
  </r>
  <r>
    <x v="0"/>
    <x v="1"/>
    <n v="300000"/>
    <n v="25.8"/>
    <n v="10.5"/>
    <n v="65.8"/>
    <n v="-2"/>
    <s v="NYESO-1 Negative"/>
    <x v="32"/>
    <n v="17"/>
  </r>
  <r>
    <x v="0"/>
    <x v="2"/>
    <n v="300000"/>
    <n v="14.3"/>
    <n v="13.3"/>
    <n v="13"/>
    <n v="-2"/>
    <s v="NYESO-1 Negative"/>
    <x v="32"/>
    <n v="17"/>
  </r>
  <r>
    <x v="0"/>
    <x v="3"/>
    <n v="300000"/>
    <n v="14.1"/>
    <n v="11.8"/>
    <n v="21"/>
    <n v="-2"/>
    <s v="NYESO-1 Negative"/>
    <x v="32"/>
    <n v="17"/>
  </r>
  <r>
    <x v="0"/>
    <x v="4"/>
    <n v="300000"/>
    <n v="2.6"/>
    <n v="0"/>
    <n v="12.8"/>
    <n v="-2"/>
    <s v="NYESO-1 Negative"/>
    <x v="32"/>
    <n v="17"/>
  </r>
  <r>
    <x v="0"/>
    <x v="5"/>
    <n v="300000"/>
    <n v="10"/>
    <m/>
    <n v="11"/>
    <n v="-2"/>
    <s v="NYESO-1 Negative"/>
    <x v="32"/>
    <n v="17"/>
  </r>
  <r>
    <x v="0"/>
    <x v="0"/>
    <n v="300000"/>
    <n v="185.3"/>
    <n v="27.3"/>
    <n v="21.8"/>
    <n v="-2"/>
    <s v="NYESO-1 Negative"/>
    <x v="33"/>
    <n v="7"/>
  </r>
  <r>
    <x v="0"/>
    <x v="1"/>
    <n v="300000"/>
    <n v="126"/>
    <n v="34.200000000000003"/>
    <n v="39.299999999999997"/>
    <n v="-2"/>
    <s v="NYESO-1 Negative"/>
    <x v="33"/>
    <n v="7"/>
  </r>
  <r>
    <x v="0"/>
    <x v="2"/>
    <n v="300000"/>
    <n v="154.19999999999999"/>
    <n v="14.2"/>
    <n v="26"/>
    <n v="-2"/>
    <s v="NYESO-1 Negative"/>
    <x v="33"/>
    <n v="7"/>
  </r>
  <r>
    <x v="0"/>
    <x v="3"/>
    <n v="300000"/>
    <n v="86"/>
    <n v="8.5"/>
    <n v="22"/>
    <n v="-2"/>
    <s v="NYESO-1 Negative"/>
    <x v="33"/>
    <n v="7"/>
  </r>
  <r>
    <x v="0"/>
    <x v="4"/>
    <n v="300000"/>
    <n v="85.5"/>
    <n v="18.5"/>
    <n v="28"/>
    <n v="-2"/>
    <s v="NYESO-1 Negative"/>
    <x v="33"/>
    <n v="7"/>
  </r>
  <r>
    <x v="0"/>
    <x v="5"/>
    <n v="300000"/>
    <n v="86.7"/>
    <m/>
    <n v="44.7"/>
    <n v="-2"/>
    <s v="NYESO-1 Negative"/>
    <x v="33"/>
    <n v="7"/>
  </r>
  <r>
    <x v="1"/>
    <x v="6"/>
    <n v="300000"/>
    <n v="476.8"/>
    <n v="6.1"/>
    <n v="5.5"/>
    <n v="-2"/>
    <s v="NYESO-1 Negative"/>
    <x v="34"/>
    <n v="9"/>
  </r>
  <r>
    <x v="1"/>
    <x v="1"/>
    <n v="300000"/>
    <n v="332.8"/>
    <n v="15.2"/>
    <n v="16.3"/>
    <n v="-2"/>
    <s v="NYESO-1 Negative"/>
    <x v="34"/>
    <n v="9"/>
  </r>
  <r>
    <x v="1"/>
    <x v="2"/>
    <n v="300000"/>
    <n v="433.8"/>
    <n v="0"/>
    <n v="2.5"/>
    <n v="-2"/>
    <s v="NYESO-1 Negative"/>
    <x v="34"/>
    <n v="9"/>
  </r>
  <r>
    <x v="1"/>
    <x v="3"/>
    <n v="300000"/>
    <n v="542.4"/>
    <n v="49.1"/>
    <n v="48.3"/>
    <n v="-2"/>
    <s v="NYESO-1 Negative"/>
    <x v="34"/>
    <n v="9"/>
  </r>
  <r>
    <x v="1"/>
    <x v="4"/>
    <n v="300000"/>
    <n v="481.9"/>
    <n v="19.3"/>
    <n v="21"/>
    <n v="-2"/>
    <s v="NYESO-1 Negative"/>
    <x v="34"/>
    <n v="9"/>
  </r>
  <r>
    <x v="1"/>
    <x v="5"/>
    <n v="300000"/>
    <n v="577.29999999999995"/>
    <m/>
    <n v="10.3"/>
    <n v="-2"/>
    <s v="NYESO-1 Negative"/>
    <x v="34"/>
    <n v="9"/>
  </r>
  <r>
    <x v="1"/>
    <x v="6"/>
    <n v="300000"/>
    <n v="137.80000000000001"/>
    <n v="0.8"/>
    <n v="1.5"/>
    <n v="-2"/>
    <s v="NYESO-1 Positive"/>
    <x v="35"/>
    <n v="18"/>
  </r>
  <r>
    <x v="1"/>
    <x v="1"/>
    <n v="300000"/>
    <n v="180"/>
    <n v="18.7"/>
    <n v="4.3"/>
    <n v="-2"/>
    <s v="NYESO-1 Positive"/>
    <x v="35"/>
    <n v="18"/>
  </r>
  <r>
    <x v="1"/>
    <x v="2"/>
    <n v="300000"/>
    <n v="169.4"/>
    <n v="0"/>
    <n v="16.3"/>
    <n v="-2"/>
    <s v="NYESO-1 Positive"/>
    <x v="35"/>
    <n v="18"/>
  </r>
  <r>
    <x v="1"/>
    <x v="3"/>
    <n v="300000"/>
    <n v="284.10000000000002"/>
    <n v="13.1"/>
    <n v="10.5"/>
    <n v="-2"/>
    <s v="NYESO-1 Positive"/>
    <x v="35"/>
    <n v="18"/>
  </r>
  <r>
    <x v="1"/>
    <x v="4"/>
    <n v="300000"/>
    <n v="305"/>
    <n v="13.7"/>
    <n v="27.8"/>
    <n v="-2"/>
    <s v="NYESO-1 Positive"/>
    <x v="35"/>
    <n v="18"/>
  </r>
  <r>
    <x v="1"/>
    <x v="5"/>
    <n v="300000"/>
    <n v="230"/>
    <m/>
    <n v="20.3"/>
    <n v="-2"/>
    <s v="NYESO-1 Positive"/>
    <x v="35"/>
    <n v="18"/>
  </r>
  <r>
    <x v="0"/>
    <x v="0"/>
    <n v="300000"/>
    <n v="56.3"/>
    <n v="0"/>
    <n v="1.3"/>
    <n v="-2"/>
    <s v="NYESO-1 Undetermined"/>
    <x v="36"/>
    <n v="5"/>
  </r>
  <r>
    <x v="0"/>
    <x v="1"/>
    <n v="300000"/>
    <n v="34.299999999999997"/>
    <n v="0.8"/>
    <n v="15"/>
    <n v="-2"/>
    <s v="NYESO-1 Undetermined"/>
    <x v="36"/>
    <n v="5"/>
  </r>
  <r>
    <x v="0"/>
    <x v="2"/>
    <n v="300000"/>
    <n v="87.6"/>
    <n v="1.3"/>
    <n v="24.5"/>
    <n v="-2"/>
    <s v="NYESO-1 Undetermined"/>
    <x v="36"/>
    <n v="5"/>
  </r>
  <r>
    <x v="0"/>
    <x v="3"/>
    <n v="300000"/>
    <n v="60.7"/>
    <n v="1"/>
    <n v="31.8"/>
    <n v="-2"/>
    <s v="NYESO-1 Undetermined"/>
    <x v="36"/>
    <n v="5"/>
  </r>
  <r>
    <x v="0"/>
    <x v="4"/>
    <n v="300000"/>
    <n v="190.3"/>
    <n v="4"/>
    <n v="110.3"/>
    <n v="-2"/>
    <s v="NYESO-1 Undetermined"/>
    <x v="36"/>
    <n v="5"/>
  </r>
  <r>
    <x v="0"/>
    <x v="5"/>
    <n v="300000"/>
    <n v="120.7"/>
    <m/>
    <n v="69.7"/>
    <n v="-2"/>
    <s v="NYESO-1 Undetermined"/>
    <x v="36"/>
    <n v="5"/>
  </r>
  <r>
    <x v="0"/>
    <x v="0"/>
    <n v="300000"/>
    <n v="137.30000000000001"/>
    <n v="53.6"/>
    <n v="43.8"/>
    <n v="-2"/>
    <s v="NYESO-1 Undetermined"/>
    <x v="37"/>
    <n v="4"/>
  </r>
  <r>
    <x v="0"/>
    <x v="1"/>
    <n v="300000"/>
    <n v="108.9"/>
    <m/>
    <n v="84.3"/>
    <n v="-2"/>
    <s v="NYESO-1 Undetermined"/>
    <x v="37"/>
    <n v="4"/>
  </r>
  <r>
    <x v="0"/>
    <x v="4"/>
    <n v="300000"/>
    <n v="254.8"/>
    <n v="57.1"/>
    <n v="212"/>
    <n v="-2"/>
    <s v="NYESO-1 Undetermined"/>
    <x v="37"/>
    <n v="4"/>
  </r>
  <r>
    <x v="0"/>
    <x v="0"/>
    <n v="300000"/>
    <n v="595.70000000000005"/>
    <n v="1.7"/>
    <n v="1.3"/>
    <n v="-2"/>
    <s v="NYESO-1 Undetermined"/>
    <x v="38"/>
    <n v="39"/>
  </r>
  <r>
    <x v="0"/>
    <x v="1"/>
    <n v="300000"/>
    <n v="586.5"/>
    <n v="3.2"/>
    <n v="11.8"/>
    <n v="-2"/>
    <s v="NYESO-1 Undetermined"/>
    <x v="38"/>
    <n v="39"/>
  </r>
  <r>
    <x v="0"/>
    <x v="2"/>
    <n v="300000"/>
    <n v="559.20000000000005"/>
    <n v="4.8"/>
    <n v="5.3"/>
    <n v="-2"/>
    <s v="NYESO-1 Undetermined"/>
    <x v="38"/>
    <n v="39"/>
  </r>
  <r>
    <x v="0"/>
    <x v="3"/>
    <n v="300000"/>
    <n v="631.70000000000005"/>
    <n v="2.2999999999999998"/>
    <n v="19.5"/>
    <n v="-2"/>
    <s v="NYESO-1 Undetermined"/>
    <x v="38"/>
    <n v="39"/>
  </r>
  <r>
    <x v="0"/>
    <x v="4"/>
    <n v="300000"/>
    <n v="562.20000000000005"/>
    <n v="3.2"/>
    <n v="22"/>
    <n v="-2"/>
    <s v="NYESO-1 Undetermined"/>
    <x v="38"/>
    <n v="39"/>
  </r>
  <r>
    <x v="0"/>
    <x v="5"/>
    <n v="300000"/>
    <n v="610.5"/>
    <m/>
    <n v="5.3"/>
    <n v="-2"/>
    <s v="NYESO-1 Undetermined"/>
    <x v="38"/>
    <n v="39"/>
  </r>
  <r>
    <x v="0"/>
    <x v="0"/>
    <n v="300000"/>
    <n v="122.9"/>
    <n v="0.9"/>
    <n v="5"/>
    <n v="-2"/>
    <s v="NYESO-1 Positive"/>
    <x v="39"/>
    <n v="12"/>
  </r>
  <r>
    <x v="0"/>
    <x v="1"/>
    <n v="300000"/>
    <n v="77.3"/>
    <n v="0"/>
    <n v="2.5"/>
    <n v="37"/>
    <s v="NYESO-1 Positive"/>
    <x v="39"/>
    <n v="12"/>
  </r>
  <r>
    <x v="0"/>
    <x v="2"/>
    <n v="300000"/>
    <n v="105.7"/>
    <n v="2"/>
    <n v="57.8"/>
    <n v="-2"/>
    <s v="NYESO-1 Positive"/>
    <x v="39"/>
    <n v="12"/>
  </r>
  <r>
    <x v="0"/>
    <x v="3"/>
    <n v="300000"/>
    <n v="30.5"/>
    <m/>
    <n v="4.5"/>
    <n v="203.5"/>
    <s v="NYESO-1 Positive"/>
    <x v="39"/>
    <n v="12"/>
  </r>
  <r>
    <x v="0"/>
    <x v="4"/>
    <n v="300000"/>
    <n v="180.5"/>
    <n v="8.1999999999999993"/>
    <n v="139.30000000000001"/>
    <n v="-2"/>
    <s v="NYESO-1 Positive"/>
    <x v="39"/>
    <n v="12"/>
  </r>
  <r>
    <x v="0"/>
    <x v="5"/>
    <n v="300000"/>
    <n v="6.8"/>
    <m/>
    <n v="4"/>
    <n v="164.3"/>
    <s v="NYESO-1 Positive"/>
    <x v="39"/>
    <n v="12"/>
  </r>
  <r>
    <x v="0"/>
    <x v="0"/>
    <n v="300000"/>
    <n v="132.30000000000001"/>
    <n v="2.7"/>
    <n v="0.8"/>
    <n v="-2"/>
    <s v="NYESO-1 Negative"/>
    <x v="40"/>
    <n v="13"/>
  </r>
  <r>
    <x v="0"/>
    <x v="1"/>
    <n v="300000"/>
    <n v="129.80000000000001"/>
    <n v="2.8"/>
    <n v="0.5"/>
    <n v="-2"/>
    <s v="NYESO-1 Negative"/>
    <x v="40"/>
    <n v="13"/>
  </r>
  <r>
    <x v="0"/>
    <x v="2"/>
    <n v="300000"/>
    <n v="94.6"/>
    <n v="1.6"/>
    <n v="3.5"/>
    <n v="-2"/>
    <s v="NYESO-1 Negative"/>
    <x v="40"/>
    <n v="13"/>
  </r>
  <r>
    <x v="0"/>
    <x v="3"/>
    <n v="300000"/>
    <n v="102.6"/>
    <n v="3.3"/>
    <n v="75.5"/>
    <n v="-2"/>
    <s v="NYESO-1 Negative"/>
    <x v="40"/>
    <n v="13"/>
  </r>
  <r>
    <x v="0"/>
    <x v="4"/>
    <n v="300000"/>
    <n v="133.80000000000001"/>
    <n v="7.4"/>
    <n v="97.8"/>
    <n v="-2"/>
    <s v="NYESO-1 Negative"/>
    <x v="40"/>
    <n v="13"/>
  </r>
  <r>
    <x v="0"/>
    <x v="5"/>
    <n v="300000"/>
    <n v="135.69999999999999"/>
    <m/>
    <n v="44"/>
    <n v="-2"/>
    <s v="NYESO-1 Negative"/>
    <x v="40"/>
    <n v="13"/>
  </r>
  <r>
    <x v="1"/>
    <x v="6"/>
    <n v="300000"/>
    <n v="576"/>
    <n v="18.3"/>
    <n v="19.3"/>
    <n v="-2"/>
    <s v="NYESO-1 Undetermined"/>
    <x v="41"/>
    <n v="40"/>
  </r>
  <r>
    <x v="1"/>
    <x v="1"/>
    <n v="300000"/>
    <n v="501.3"/>
    <n v="37.700000000000003"/>
    <n v="23.8"/>
    <n v="-2"/>
    <s v="NYESO-1 Undetermined"/>
    <x v="41"/>
    <n v="40"/>
  </r>
  <r>
    <x v="1"/>
    <x v="2"/>
    <n v="300000"/>
    <n v="608"/>
    <n v="19.3"/>
    <n v="20.3"/>
    <n v="-2"/>
    <s v="NYESO-1 Undetermined"/>
    <x v="41"/>
    <n v="40"/>
  </r>
  <r>
    <x v="1"/>
    <x v="3"/>
    <n v="300000"/>
    <n v="589.20000000000005"/>
    <n v="9.8000000000000007"/>
    <n v="24"/>
    <n v="-2"/>
    <s v="NYESO-1 Undetermined"/>
    <x v="41"/>
    <n v="40"/>
  </r>
  <r>
    <x v="1"/>
    <x v="4"/>
    <n v="300000"/>
    <n v="605.70000000000005"/>
    <n v="13.3"/>
    <n v="28.3"/>
    <n v="-2"/>
    <s v="NYESO-1 Undetermined"/>
    <x v="41"/>
    <n v="40"/>
  </r>
  <r>
    <x v="1"/>
    <x v="5"/>
    <n v="300000"/>
    <n v="590.79999999999995"/>
    <m/>
    <n v="23.3"/>
    <n v="-2"/>
    <s v="NYESO-1 Undetermined"/>
    <x v="41"/>
    <n v="40"/>
  </r>
  <r>
    <x v="0"/>
    <x v="0"/>
    <n v="300000"/>
    <n v="605"/>
    <n v="11.7"/>
    <n v="3.8"/>
    <n v="-2"/>
    <s v="NYESO-1 Negative"/>
    <x v="42"/>
    <n v="48"/>
  </r>
  <r>
    <x v="0"/>
    <x v="1"/>
    <n v="300000"/>
    <n v="561.5"/>
    <n v="5.2"/>
    <n v="3"/>
    <n v="-2"/>
    <s v="NYESO-1 Negative"/>
    <x v="42"/>
    <n v="48"/>
  </r>
  <r>
    <x v="0"/>
    <x v="2"/>
    <n v="300000"/>
    <n v="683.8"/>
    <n v="13.4"/>
    <n v="32.299999999999997"/>
    <n v="-2"/>
    <s v="NYESO-1 Negative"/>
    <x v="42"/>
    <n v="48"/>
  </r>
  <r>
    <x v="0"/>
    <x v="3"/>
    <n v="300000"/>
    <n v="573.79999999999995"/>
    <n v="14.4"/>
    <n v="30.3"/>
    <n v="-2"/>
    <s v="NYESO-1 Negative"/>
    <x v="42"/>
    <n v="48"/>
  </r>
  <r>
    <x v="0"/>
    <x v="4"/>
    <n v="300000"/>
    <n v="120.5"/>
    <n v="13.5"/>
    <n v="11.3"/>
    <n v="-2"/>
    <s v="NYESO-1 Negative"/>
    <x v="42"/>
    <n v="48"/>
  </r>
  <r>
    <x v="0"/>
    <x v="5"/>
    <n v="300000"/>
    <n v="690.7"/>
    <m/>
    <n v="11.3"/>
    <n v="-2"/>
    <s v="NYESO-1 Negative"/>
    <x v="42"/>
    <n v="48"/>
  </r>
  <r>
    <x v="1"/>
    <x v="6"/>
    <n v="300000"/>
    <n v="29"/>
    <n v="6.3"/>
    <n v="1.8"/>
    <n v="-2"/>
    <s v="NYESO-1 Negative"/>
    <x v="43"/>
    <n v="49"/>
  </r>
  <r>
    <x v="1"/>
    <x v="1"/>
    <n v="300000"/>
    <n v="38"/>
    <n v="9.3000000000000007"/>
    <n v="9"/>
    <n v="-2"/>
    <s v="NYESO-1 Negative"/>
    <x v="43"/>
    <n v="49"/>
  </r>
  <r>
    <x v="1"/>
    <x v="2"/>
    <n v="300000"/>
    <n v="50.5"/>
    <n v="18.8"/>
    <n v="42"/>
    <n v="-2"/>
    <s v="NYESO-1 Negative"/>
    <x v="43"/>
    <n v="49"/>
  </r>
  <r>
    <x v="1"/>
    <x v="3"/>
    <n v="300000"/>
    <n v="39.700000000000003"/>
    <n v="13.3"/>
    <n v="49.5"/>
    <n v="-2"/>
    <s v="NYESO-1 Negative"/>
    <x v="43"/>
    <n v="49"/>
  </r>
  <r>
    <x v="1"/>
    <x v="4"/>
    <n v="300000"/>
    <n v="48.5"/>
    <n v="15.2"/>
    <n v="52.8"/>
    <n v="-2"/>
    <s v="NYESO-1 Negative"/>
    <x v="43"/>
    <n v="49"/>
  </r>
  <r>
    <x v="1"/>
    <x v="5"/>
    <n v="300000"/>
    <n v="38.799999999999997"/>
    <m/>
    <n v="34.299999999999997"/>
    <n v="-2"/>
    <s v="NYESO-1 Negative"/>
    <x v="43"/>
    <n v="49"/>
  </r>
  <r>
    <x v="1"/>
    <x v="6"/>
    <n v="300000"/>
    <n v="238"/>
    <n v="5.7"/>
    <n v="4.3"/>
    <n v="-2"/>
    <s v="NYESO-1 Negative"/>
    <x v="44"/>
    <n v="8"/>
  </r>
  <r>
    <x v="1"/>
    <x v="1"/>
    <n v="300000"/>
    <n v="194.7"/>
    <n v="1"/>
    <n v="5.8"/>
    <n v="-2"/>
    <s v="NYESO-1 Negative"/>
    <x v="44"/>
    <n v="8"/>
  </r>
  <r>
    <x v="1"/>
    <x v="2"/>
    <n v="300000"/>
    <n v="173.1"/>
    <n v="1.1000000000000001"/>
    <n v="39.5"/>
    <n v="-2"/>
    <s v="NYESO-1 Negative"/>
    <x v="44"/>
    <n v="8"/>
  </r>
  <r>
    <x v="1"/>
    <x v="3"/>
    <n v="300000"/>
    <n v="175.7"/>
    <n v="7.3"/>
    <n v="39.5"/>
    <n v="-2"/>
    <s v="NYESO-1 Negative"/>
    <x v="44"/>
    <n v="8"/>
  </r>
  <r>
    <x v="1"/>
    <x v="4"/>
    <n v="300000"/>
    <n v="840.2"/>
    <n v="13.8"/>
    <n v="25.5"/>
    <n v="-2"/>
    <s v="NYESO-1 Negative"/>
    <x v="44"/>
    <n v="8"/>
  </r>
  <r>
    <x v="1"/>
    <x v="5"/>
    <n v="300000"/>
    <n v="181.5"/>
    <m/>
    <n v="30.3"/>
    <n v="-2"/>
    <s v="NYESO-1 Negative"/>
    <x v="44"/>
    <n v="8"/>
  </r>
  <r>
    <x v="0"/>
    <x v="0"/>
    <n v="300000"/>
    <n v="452.3"/>
    <n v="15.6"/>
    <n v="3.8"/>
    <n v="-2"/>
    <s v="NYESO-1 Undetermined"/>
    <x v="45"/>
    <n v="21"/>
  </r>
  <r>
    <x v="0"/>
    <x v="1"/>
    <n v="300000"/>
    <n v="388.8"/>
    <n v="9.8000000000000007"/>
    <n v="35.5"/>
    <n v="-2"/>
    <s v="NYESO-1 Undetermined"/>
    <x v="45"/>
    <n v="21"/>
  </r>
  <r>
    <x v="0"/>
    <x v="2"/>
    <n v="300000"/>
    <n v="448.8"/>
    <n v="13.4"/>
    <n v="51"/>
    <n v="-2"/>
    <s v="NYESO-1 Undetermined"/>
    <x v="45"/>
    <n v="21"/>
  </r>
  <r>
    <x v="0"/>
    <x v="3"/>
    <n v="300000"/>
    <n v="448.6"/>
    <n v="23.3"/>
    <n v="35.299999999999997"/>
    <n v="-2"/>
    <s v="NYESO-1 Undetermined"/>
    <x v="45"/>
    <n v="21"/>
  </r>
  <r>
    <x v="0"/>
    <x v="4"/>
    <n v="300000"/>
    <n v="443.7"/>
    <n v="20.3"/>
    <n v="53.5"/>
    <n v="-2"/>
    <s v="NYESO-1 Undetermined"/>
    <x v="45"/>
    <n v="21"/>
  </r>
  <r>
    <x v="0"/>
    <x v="5"/>
    <n v="300000"/>
    <n v="458.3"/>
    <m/>
    <n v="32.299999999999997"/>
    <n v="-2"/>
    <s v="NYESO-1 Undetermined"/>
    <x v="45"/>
    <n v="21"/>
  </r>
  <r>
    <x v="1"/>
    <x v="6"/>
    <n v="300000"/>
    <n v="106.7"/>
    <n v="27.3"/>
    <n v="3"/>
    <n v="-2"/>
    <s v="NYESO-1 Negative"/>
    <x v="46"/>
    <n v="10"/>
  </r>
  <r>
    <x v="1"/>
    <x v="1"/>
    <n v="300000"/>
    <n v="68.400000000000006"/>
    <n v="21.1"/>
    <n v="0"/>
    <n v="-2"/>
    <s v="NYESO-1 Negative"/>
    <x v="46"/>
    <n v="10"/>
  </r>
  <r>
    <x v="1"/>
    <x v="2"/>
    <n v="300000"/>
    <n v="80"/>
    <n v="25.3"/>
    <n v="5.8"/>
    <n v="-2"/>
    <s v="NYESO-1 Negative"/>
    <x v="46"/>
    <n v="10"/>
  </r>
  <r>
    <x v="1"/>
    <x v="3"/>
    <n v="300000"/>
    <n v="47.8"/>
    <n v="11.2"/>
    <n v="12.5"/>
    <n v="-2"/>
    <s v="NYESO-1 Negative"/>
    <x v="46"/>
    <n v="10"/>
  </r>
  <r>
    <x v="1"/>
    <x v="4"/>
    <n v="300000"/>
    <n v="0.6"/>
    <n v="4.9000000000000004"/>
    <n v="1.5"/>
    <n v="-2"/>
    <s v="NYESO-1 Negative"/>
    <x v="46"/>
    <n v="10"/>
  </r>
  <r>
    <x v="1"/>
    <x v="5"/>
    <n v="300000"/>
    <n v="63.3"/>
    <m/>
    <n v="5.3"/>
    <n v="-2"/>
    <s v="NYESO-1 Negative"/>
    <x v="46"/>
    <n v="10"/>
  </r>
  <r>
    <x v="0"/>
    <x v="0"/>
    <n v="300000"/>
    <n v="390.3"/>
    <n v="3.3"/>
    <n v="3.5"/>
    <n v="-2"/>
    <s v="NYESO-1 Negative"/>
    <x v="47"/>
    <n v="59"/>
  </r>
  <r>
    <x v="0"/>
    <x v="1"/>
    <n v="300000"/>
    <n v="372.5"/>
    <n v="4.2"/>
    <n v="154"/>
    <n v="-2"/>
    <s v="NYESO-1 Negative"/>
    <x v="47"/>
    <n v="59"/>
  </r>
  <r>
    <x v="0"/>
    <x v="2"/>
    <n v="300000"/>
    <n v="391.8"/>
    <n v="5.2"/>
    <n v="281"/>
    <n v="-2"/>
    <s v="NYESO-1 Negative"/>
    <x v="47"/>
    <n v="59"/>
  </r>
  <r>
    <x v="0"/>
    <x v="3"/>
    <n v="300000"/>
    <n v="328.7"/>
    <n v="5"/>
    <n v="258.8"/>
    <n v="-2"/>
    <s v="NYESO-1 Negative"/>
    <x v="47"/>
    <n v="59"/>
  </r>
  <r>
    <x v="0"/>
    <x v="4"/>
    <n v="300000"/>
    <n v="424.6"/>
    <n v="2.9"/>
    <n v="215"/>
    <n v="-2"/>
    <s v="NYESO-1 Negative"/>
    <x v="47"/>
    <n v="59"/>
  </r>
  <r>
    <x v="0"/>
    <x v="5"/>
    <n v="300000"/>
    <n v="221.5"/>
    <m/>
    <n v="98.3"/>
    <n v="-2"/>
    <s v="NYESO-1 Negative"/>
    <x v="47"/>
    <n v="59"/>
  </r>
  <r>
    <x v="0"/>
    <x v="0"/>
    <n v="300000"/>
    <n v="66.5"/>
    <n v="9.8000000000000007"/>
    <n v="0"/>
    <n v="-2"/>
    <s v="NYESO-1 Negative"/>
    <x v="48"/>
    <n v="1"/>
  </r>
  <r>
    <x v="0"/>
    <x v="1"/>
    <n v="300000"/>
    <n v="86.6"/>
    <n v="14.9"/>
    <n v="27.8"/>
    <n v="-2"/>
    <s v="NYESO-1 Negative"/>
    <x v="48"/>
    <n v="1"/>
  </r>
  <r>
    <x v="0"/>
    <x v="2"/>
    <n v="300000"/>
    <n v="81.5"/>
    <n v="21.5"/>
    <n v="60"/>
    <n v="-2"/>
    <s v="NYESO-1 Negative"/>
    <x v="48"/>
    <n v="1"/>
  </r>
  <r>
    <x v="0"/>
    <x v="3"/>
    <n v="300000"/>
    <n v="57"/>
    <n v="25"/>
    <n v="36.5"/>
    <n v="-2"/>
    <s v="NYESO-1 Negative"/>
    <x v="48"/>
    <n v="1"/>
  </r>
  <r>
    <x v="0"/>
    <x v="4"/>
    <n v="300000"/>
    <n v="59.3"/>
    <n v="9.9"/>
    <n v="15.3"/>
    <n v="-2"/>
    <s v="NYESO-1 Negative"/>
    <x v="48"/>
    <n v="1"/>
  </r>
  <r>
    <x v="0"/>
    <x v="5"/>
    <n v="300000"/>
    <n v="9.1999999999999993"/>
    <m/>
    <n v="3"/>
    <n v="-2"/>
    <s v="NYESO-1 Negative"/>
    <x v="48"/>
    <n v="1"/>
  </r>
  <r>
    <x v="1"/>
    <x v="6"/>
    <n v="300000"/>
    <n v="111.6"/>
    <n v="15.9"/>
    <n v="0"/>
    <n v="-2"/>
    <s v="NYESO-1 Negative"/>
    <x v="49"/>
    <n v="2"/>
  </r>
  <r>
    <x v="1"/>
    <x v="1"/>
    <n v="300000"/>
    <n v="95.1"/>
    <n v="19.100000000000001"/>
    <n v="20.3"/>
    <n v="-2"/>
    <s v="NYESO-1 Negative"/>
    <x v="49"/>
    <n v="2"/>
  </r>
  <r>
    <x v="1"/>
    <x v="2"/>
    <n v="300000"/>
    <n v="135.4"/>
    <n v="21.4"/>
    <n v="31.5"/>
    <n v="-2"/>
    <s v="NYESO-1 Negative"/>
    <x v="49"/>
    <n v="2"/>
  </r>
  <r>
    <x v="1"/>
    <x v="3"/>
    <n v="300000"/>
    <n v="95"/>
    <m/>
    <n v="30"/>
    <n v="-2"/>
    <s v="NYESO-1 Negative"/>
    <x v="49"/>
    <n v="2"/>
  </r>
  <r>
    <x v="1"/>
    <x v="4"/>
    <n v="300000"/>
    <n v="83"/>
    <n v="15.3"/>
    <n v="52.3"/>
    <n v="-2"/>
    <s v="NYESO-1 Negative"/>
    <x v="49"/>
    <n v="2"/>
  </r>
  <r>
    <x v="1"/>
    <x v="5"/>
    <n v="300000"/>
    <n v="64.7"/>
    <m/>
    <n v="25"/>
    <n v="-2"/>
    <s v="NYESO-1 Negative"/>
    <x v="49"/>
    <n v="2"/>
  </r>
  <r>
    <x v="1"/>
    <x v="6"/>
    <n v="300000"/>
    <n v="57.9"/>
    <n v="15.9"/>
    <n v="0"/>
    <n v="-2"/>
    <s v="NYESO-1 Negative"/>
    <x v="50"/>
    <n v="3"/>
  </r>
  <r>
    <x v="1"/>
    <x v="1"/>
    <n v="300000"/>
    <n v="99"/>
    <n v="14.7"/>
    <n v="4"/>
    <n v="-2"/>
    <s v="NYESO-1 Negative"/>
    <x v="50"/>
    <n v="3"/>
  </r>
  <r>
    <x v="1"/>
    <x v="2"/>
    <n v="300000"/>
    <n v="73.900000000000006"/>
    <n v="8.6"/>
    <n v="8"/>
    <n v="-2"/>
    <s v="NYESO-1 Negative"/>
    <x v="50"/>
    <n v="3"/>
  </r>
  <r>
    <x v="1"/>
    <x v="3"/>
    <n v="300000"/>
    <n v="51.5"/>
    <n v="13.2"/>
    <n v="7.5"/>
    <n v="-2"/>
    <s v="NYESO-1 Negative"/>
    <x v="50"/>
    <n v="3"/>
  </r>
  <r>
    <x v="1"/>
    <x v="4"/>
    <n v="300000"/>
    <n v="38.6"/>
    <n v="11.6"/>
    <n v="13"/>
    <n v="-2"/>
    <s v="NYESO-1 Negative"/>
    <x v="50"/>
    <n v="3"/>
  </r>
  <r>
    <x v="1"/>
    <x v="5"/>
    <n v="300000"/>
    <n v="43.8"/>
    <m/>
    <n v="9"/>
    <n v="-2"/>
    <s v="NYESO-1 Negative"/>
    <x v="50"/>
    <n v="3"/>
  </r>
  <r>
    <x v="0"/>
    <x v="0"/>
    <n v="300000"/>
    <n v="107.2"/>
    <n v="7.5"/>
    <n v="7.3"/>
    <n v="-2"/>
    <s v="NYESO-1 Negative"/>
    <x v="51"/>
    <n v="30"/>
  </r>
  <r>
    <x v="0"/>
    <x v="1"/>
    <n v="300000"/>
    <n v="76.599999999999994"/>
    <n v="1.6"/>
    <n v="151.5"/>
    <n v="-2"/>
    <s v="NYESO-1 Negative"/>
    <x v="51"/>
    <n v="30"/>
  </r>
  <r>
    <x v="0"/>
    <x v="2"/>
    <n v="300000"/>
    <n v="46.4"/>
    <n v="0"/>
    <n v="104.3"/>
    <n v="-2"/>
    <s v="NYESO-1 Negative"/>
    <x v="51"/>
    <n v="30"/>
  </r>
  <r>
    <x v="0"/>
    <x v="3"/>
    <n v="300000"/>
    <n v="21.4"/>
    <n v="0"/>
    <n v="110.5"/>
    <n v="-2"/>
    <s v="NYESO-1 Negative"/>
    <x v="51"/>
    <n v="30"/>
  </r>
  <r>
    <x v="0"/>
    <x v="4"/>
    <n v="300000"/>
    <n v="139.30000000000001"/>
    <n v="3"/>
    <n v="269"/>
    <n v="-2"/>
    <s v="NYESO-1 Negative"/>
    <x v="51"/>
    <n v="30"/>
  </r>
  <r>
    <x v="0"/>
    <x v="5"/>
    <n v="300000"/>
    <n v="69.8"/>
    <m/>
    <n v="82.7"/>
    <n v="-2"/>
    <s v="NYESO-1 Negative"/>
    <x v="51"/>
    <n v="30"/>
  </r>
  <r>
    <x v="1"/>
    <x v="6"/>
    <n v="300000"/>
    <n v="601.1"/>
    <n v="13.1"/>
    <n v="1.8"/>
    <n v="-2"/>
    <s v="NYESO-1 Negative"/>
    <x v="52"/>
    <n v="31"/>
  </r>
  <r>
    <x v="1"/>
    <x v="1"/>
    <n v="300000"/>
    <n v="574"/>
    <n v="5"/>
    <n v="2.2999999999999998"/>
    <n v="-2"/>
    <s v="NYESO-1 Negative"/>
    <x v="52"/>
    <n v="31"/>
  </r>
  <r>
    <x v="1"/>
    <x v="2"/>
    <n v="300000"/>
    <n v="599.70000000000005"/>
    <n v="4.7"/>
    <n v="3.3"/>
    <n v="-2"/>
    <s v="NYESO-1 Negative"/>
    <x v="52"/>
    <n v="31"/>
  </r>
  <r>
    <x v="1"/>
    <x v="3"/>
    <n v="300000"/>
    <n v="535.6"/>
    <m/>
    <n v="5.3"/>
    <n v="-2"/>
    <s v="NYESO-1 Negative"/>
    <x v="52"/>
    <n v="31"/>
  </r>
  <r>
    <x v="1"/>
    <x v="4"/>
    <n v="300000"/>
    <n v="420"/>
    <n v="3.3"/>
    <n v="4"/>
    <n v="-2"/>
    <s v="NYESO-1 Negative"/>
    <x v="52"/>
    <n v="31"/>
  </r>
  <r>
    <x v="1"/>
    <x v="5"/>
    <n v="300000"/>
    <n v="491.5"/>
    <m/>
    <n v="0.7"/>
    <n v="-2"/>
    <s v="NYESO-1 Negative"/>
    <x v="52"/>
    <n v="31"/>
  </r>
  <r>
    <x v="1"/>
    <x v="6"/>
    <n v="300000"/>
    <n v="414.9"/>
    <n v="26.6"/>
    <n v="2.8"/>
    <n v="-2"/>
    <s v="NYESO-1 Negative"/>
    <x v="53"/>
    <n v="50"/>
  </r>
  <r>
    <x v="1"/>
    <x v="1"/>
    <n v="300000"/>
    <n v="479.3"/>
    <n v="7.9"/>
    <n v="1.5"/>
    <n v="-2"/>
    <s v="NYESO-1 Negative"/>
    <x v="53"/>
    <n v="50"/>
  </r>
  <r>
    <x v="1"/>
    <x v="2"/>
    <n v="300000"/>
    <n v="494.1"/>
    <n v="41.1"/>
    <n v="2.5"/>
    <n v="-2"/>
    <s v="NYESO-1 Negative"/>
    <x v="53"/>
    <n v="50"/>
  </r>
  <r>
    <x v="1"/>
    <x v="3"/>
    <n v="300000"/>
    <n v="478.1"/>
    <n v="2.1"/>
    <n v="2.8"/>
    <n v="-2"/>
    <s v="NYESO-1 Negative"/>
    <x v="53"/>
    <n v="50"/>
  </r>
  <r>
    <x v="1"/>
    <x v="4"/>
    <n v="300000"/>
    <n v="517"/>
    <n v="17.7"/>
    <n v="8.3000000000000007"/>
    <n v="-2"/>
    <s v="NYESO-1 Negative"/>
    <x v="53"/>
    <n v="50"/>
  </r>
  <r>
    <x v="1"/>
    <x v="5"/>
    <n v="300000"/>
    <n v="347.7"/>
    <m/>
    <n v="1.7"/>
    <n v="-2"/>
    <s v="NYESO-1 Negative"/>
    <x v="53"/>
    <n v="50"/>
  </r>
  <r>
    <x v="0"/>
    <x v="0"/>
    <n v="300000"/>
    <n v="186"/>
    <n v="15"/>
    <n v="0"/>
    <n v="-2"/>
    <s v="NYESO-1 Negative"/>
    <x v="54"/>
    <n v="51"/>
  </r>
  <r>
    <x v="0"/>
    <x v="1"/>
    <n v="300000"/>
    <n v="209.5"/>
    <n v="0"/>
    <n v="96.3"/>
    <n v="-2"/>
    <s v="NYESO-1 Negative"/>
    <x v="54"/>
    <n v="51"/>
  </r>
  <r>
    <x v="0"/>
    <x v="2"/>
    <n v="300000"/>
    <n v="193.6"/>
    <n v="0"/>
    <n v="38"/>
    <n v="-2"/>
    <s v="NYESO-1 Negative"/>
    <x v="54"/>
    <n v="51"/>
  </r>
  <r>
    <x v="0"/>
    <x v="3"/>
    <n v="300000"/>
    <n v="258.89999999999998"/>
    <n v="9.6"/>
    <n v="89"/>
    <n v="-2"/>
    <s v="NYESO-1 Negative"/>
    <x v="54"/>
    <n v="51"/>
  </r>
  <r>
    <x v="0"/>
    <x v="4"/>
    <n v="300000"/>
    <n v="256.39999999999998"/>
    <n v="7.4"/>
    <n v="44.3"/>
    <n v="-2"/>
    <s v="NYESO-1 Negative"/>
    <x v="54"/>
    <n v="51"/>
  </r>
  <r>
    <x v="0"/>
    <x v="5"/>
    <n v="300000"/>
    <n v="163.69999999999999"/>
    <m/>
    <n v="21"/>
    <n v="-2"/>
    <s v="NYESO-1 Negative"/>
    <x v="54"/>
    <n v="51"/>
  </r>
  <r>
    <x v="0"/>
    <x v="0"/>
    <n v="300000"/>
    <n v="147.4"/>
    <n v="3.8"/>
    <n v="0"/>
    <n v="-2"/>
    <s v="NYESO-1 Negative"/>
    <x v="55"/>
    <n v="58"/>
  </r>
  <r>
    <x v="0"/>
    <x v="1"/>
    <n v="300000"/>
    <n v="119.3"/>
    <n v="0"/>
    <n v="40.299999999999997"/>
    <n v="-2"/>
    <s v="NYESO-1 Negative"/>
    <x v="55"/>
    <n v="58"/>
  </r>
  <r>
    <x v="0"/>
    <x v="2"/>
    <n v="300000"/>
    <n v="117.6"/>
    <m/>
    <n v="56.9"/>
    <n v="-2"/>
    <s v="NYESO-1 Negative"/>
    <x v="55"/>
    <n v="58"/>
  </r>
  <r>
    <x v="0"/>
    <x v="3"/>
    <n v="300000"/>
    <n v="92.3"/>
    <m/>
    <n v="44.7"/>
    <n v="-2"/>
    <s v="NYESO-1 Negative"/>
    <x v="55"/>
    <n v="58"/>
  </r>
  <r>
    <x v="0"/>
    <x v="4"/>
    <n v="300000"/>
    <n v="143.80000000000001"/>
    <n v="5.4"/>
    <n v="85.3"/>
    <n v="-2"/>
    <s v="NYESO-1 Negative"/>
    <x v="55"/>
    <n v="58"/>
  </r>
  <r>
    <x v="0"/>
    <x v="5"/>
    <n v="300000"/>
    <n v="85"/>
    <m/>
    <n v="19.5"/>
    <n v="-2"/>
    <s v="NYESO-1 Negative"/>
    <x v="55"/>
    <n v="58"/>
  </r>
  <r>
    <x v="0"/>
    <x v="0"/>
    <n v="300000"/>
    <n v="29.4"/>
    <n v="5.0999999999999996"/>
    <n v="2.8"/>
    <n v="-2"/>
    <s v="NYESO-1 Negative"/>
    <x v="56"/>
    <n v="45"/>
  </r>
  <r>
    <x v="0"/>
    <x v="1"/>
    <n v="300000"/>
    <n v="21.8"/>
    <n v="2.8"/>
    <n v="5.3"/>
    <n v="-2"/>
    <s v="NYESO-1 Negative"/>
    <x v="56"/>
    <n v="45"/>
  </r>
  <r>
    <x v="0"/>
    <x v="2"/>
    <n v="300000"/>
    <n v="32.9"/>
    <n v="5.6"/>
    <n v="36.299999999999997"/>
    <n v="-2"/>
    <s v="NYESO-1 Negative"/>
    <x v="56"/>
    <n v="45"/>
  </r>
  <r>
    <x v="0"/>
    <x v="3"/>
    <n v="300000"/>
    <n v="21"/>
    <n v="8.3000000000000007"/>
    <n v="22"/>
    <n v="-2"/>
    <s v="NYESO-1 Negative"/>
    <x v="56"/>
    <n v="45"/>
  </r>
  <r>
    <x v="0"/>
    <x v="4"/>
    <n v="300000"/>
    <n v="18.3"/>
    <n v="0.6"/>
    <n v="15.3"/>
    <n v="-2"/>
    <s v="NYESO-1 Negative"/>
    <x v="56"/>
    <n v="45"/>
  </r>
  <r>
    <x v="0"/>
    <x v="5"/>
    <n v="300000"/>
    <n v="9.5"/>
    <m/>
    <n v="16.3"/>
    <n v="-2"/>
    <s v="NYESO-1 Negative"/>
    <x v="56"/>
    <n v="45"/>
  </r>
  <r>
    <x v="1"/>
    <x v="6"/>
    <n v="300000"/>
    <n v="478"/>
    <n v="3"/>
    <n v="2.5"/>
    <n v="-2"/>
    <s v="NYESO-1 Negative"/>
    <x v="57"/>
    <n v="42"/>
  </r>
  <r>
    <x v="1"/>
    <x v="1"/>
    <n v="300000"/>
    <n v="343.1"/>
    <n v="7.8"/>
    <n v="2.8"/>
    <n v="-2"/>
    <s v="NYESO-1 Negative"/>
    <x v="57"/>
    <n v="42"/>
  </r>
  <r>
    <x v="1"/>
    <x v="2"/>
    <n v="300000"/>
    <n v="462.4"/>
    <n v="7.1"/>
    <n v="1.8"/>
    <n v="-2"/>
    <s v="NYESO-1 Negative"/>
    <x v="57"/>
    <n v="42"/>
  </r>
  <r>
    <x v="1"/>
    <x v="3"/>
    <n v="300000"/>
    <n v="432.3"/>
    <n v="3"/>
    <n v="2.5"/>
    <n v="-2"/>
    <s v="NYESO-1 Negative"/>
    <x v="57"/>
    <n v="42"/>
  </r>
  <r>
    <x v="0"/>
    <x v="0"/>
    <n v="300000"/>
    <n v="281"/>
    <m/>
    <n v="1.7"/>
    <n v="-2"/>
    <s v="NYESO-1 Undetermined"/>
    <x v="58"/>
    <n v="60"/>
  </r>
  <r>
    <x v="0"/>
    <x v="1"/>
    <n v="300000"/>
    <n v="142.80000000000001"/>
    <n v="1.4"/>
    <n v="8.5"/>
    <n v="259.8"/>
    <s v="NYESO-1 Undetermined"/>
    <x v="58"/>
    <n v="60"/>
  </r>
  <r>
    <x v="0"/>
    <x v="2"/>
    <n v="300000"/>
    <n v="316.39999999999998"/>
    <n v="0"/>
    <n v="39.799999999999997"/>
    <n v="-2"/>
    <s v="NYESO-1 Undetermined"/>
    <x v="58"/>
    <n v="60"/>
  </r>
  <r>
    <x v="0"/>
    <x v="3"/>
    <n v="300000"/>
    <n v="346.2"/>
    <n v="4.5"/>
    <n v="70.5"/>
    <n v="-2"/>
    <s v="NYESO-1 Undetermined"/>
    <x v="58"/>
    <n v="60"/>
  </r>
  <r>
    <x v="0"/>
    <x v="4"/>
    <n v="300000"/>
    <n v="296.3"/>
    <n v="3.3"/>
    <n v="45.8"/>
    <n v="-2"/>
    <s v="NYESO-1 Undetermined"/>
    <x v="58"/>
    <n v="60"/>
  </r>
  <r>
    <x v="0"/>
    <x v="5"/>
    <n v="300000"/>
    <n v="273"/>
    <m/>
    <n v="58.3"/>
    <n v="-2"/>
    <s v="NYESO-1 Undetermined"/>
    <x v="58"/>
    <n v="60"/>
  </r>
  <r>
    <x v="1"/>
    <x v="6"/>
    <n v="300000"/>
    <n v="582.6"/>
    <n v="40.6"/>
    <n v="32.5"/>
    <n v="-2"/>
    <s v="NYESO-1 Positive"/>
    <x v="59"/>
    <n v="25"/>
  </r>
  <r>
    <x v="1"/>
    <x v="1"/>
    <n v="300000"/>
    <n v="481.2"/>
    <n v="18.8"/>
    <n v="22.8"/>
    <n v="-2"/>
    <s v="NYESO-1 Positive"/>
    <x v="59"/>
    <n v="25"/>
  </r>
  <r>
    <x v="1"/>
    <x v="2"/>
    <n v="300000"/>
    <n v="441.5"/>
    <n v="21.2"/>
    <n v="37.5"/>
    <n v="-2"/>
    <s v="NYESO-1 Positive"/>
    <x v="59"/>
    <n v="25"/>
  </r>
  <r>
    <x v="1"/>
    <x v="3"/>
    <n v="300000"/>
    <n v="570.29999999999995"/>
    <n v="23.3"/>
    <n v="22.3"/>
    <n v="-2"/>
    <s v="NYESO-1 Positive"/>
    <x v="59"/>
    <n v="25"/>
  </r>
  <r>
    <x v="1"/>
    <x v="4"/>
    <n v="300000"/>
    <n v="320.7"/>
    <n v="29"/>
    <n v="15.3"/>
    <n v="-2"/>
    <s v="NYESO-1 Positive"/>
    <x v="59"/>
    <n v="25"/>
  </r>
  <r>
    <x v="1"/>
    <x v="5"/>
    <n v="300000"/>
    <n v="373.3"/>
    <m/>
    <n v="26.3"/>
    <n v="-2"/>
    <s v="NYESO-1 Positive"/>
    <x v="59"/>
    <n v="2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6">
  <r>
    <x v="0"/>
    <x v="0"/>
    <n v="300000"/>
    <n v="178.6"/>
    <n v="7.9"/>
    <n v="0"/>
    <n v="-2"/>
    <s v="NYESO-1 Negative"/>
    <x v="0"/>
    <n v="27"/>
  </r>
  <r>
    <x v="0"/>
    <x v="1"/>
    <n v="300000"/>
    <n v="284.8"/>
    <n v="25.5"/>
    <n v="12.3"/>
    <n v="-2"/>
    <s v="NYESO-1 Negative"/>
    <x v="0"/>
    <n v="27"/>
  </r>
  <r>
    <x v="0"/>
    <x v="2"/>
    <n v="300000"/>
    <n v="321.8"/>
    <n v="9.4"/>
    <n v="27"/>
    <n v="-2"/>
    <s v="NYESO-1 Negative"/>
    <x v="0"/>
    <n v="27"/>
  </r>
  <r>
    <x v="0"/>
    <x v="3"/>
    <n v="300000"/>
    <n v="245"/>
    <n v="15"/>
    <n v="26"/>
    <n v="-2"/>
    <s v="NYESO-1 Negative"/>
    <x v="0"/>
    <n v="27"/>
  </r>
  <r>
    <x v="0"/>
    <x v="4"/>
    <n v="300000"/>
    <n v="334"/>
    <n v="19.7"/>
    <n v="66.5"/>
    <n v="-2"/>
    <s v="NYESO-1 Negative"/>
    <x v="0"/>
    <n v="27"/>
  </r>
  <r>
    <x v="0"/>
    <x v="5"/>
    <n v="300000"/>
    <n v="264.7"/>
    <m/>
    <n v="17.7"/>
    <n v="-2"/>
    <s v="NYESO-1 Negative"/>
    <x v="0"/>
    <n v="27"/>
  </r>
  <r>
    <x v="1"/>
    <x v="6"/>
    <n v="300000"/>
    <n v="407.6"/>
    <n v="0"/>
    <n v="0"/>
    <n v="-2"/>
    <s v="NYESO-1 Negative"/>
    <x v="1"/>
    <n v="19"/>
  </r>
  <r>
    <x v="1"/>
    <x v="1"/>
    <n v="300000"/>
    <n v="473.3"/>
    <n v="0"/>
    <n v="0"/>
    <n v="-2"/>
    <s v="NYESO-1 Negative"/>
    <x v="1"/>
    <n v="19"/>
  </r>
  <r>
    <x v="1"/>
    <x v="2"/>
    <n v="300000"/>
    <n v="298.5"/>
    <n v="3.2"/>
    <n v="7"/>
    <n v="-2"/>
    <s v="NYESO-1 Negative"/>
    <x v="1"/>
    <n v="19"/>
  </r>
  <r>
    <x v="1"/>
    <x v="3"/>
    <n v="300000"/>
    <n v="385.1"/>
    <n v="0"/>
    <n v="5.8"/>
    <n v="-2"/>
    <s v="NYESO-1 Negative"/>
    <x v="1"/>
    <n v="19"/>
  </r>
  <r>
    <x v="1"/>
    <x v="4"/>
    <n v="300000"/>
    <n v="491.8"/>
    <n v="0"/>
    <n v="11"/>
    <n v="-2"/>
    <s v="NYESO-1 Negative"/>
    <x v="1"/>
    <n v="19"/>
  </r>
  <r>
    <x v="1"/>
    <x v="5"/>
    <n v="300000"/>
    <n v="389"/>
    <m/>
    <n v="23.3"/>
    <n v="-2"/>
    <s v="NYESO-1 Negative"/>
    <x v="1"/>
    <n v="19"/>
  </r>
  <r>
    <x v="1"/>
    <x v="6"/>
    <n v="300000"/>
    <n v="254"/>
    <n v="1.3"/>
    <n v="0"/>
    <n v="-2"/>
    <s v="NYESO-1 Negative"/>
    <x v="2"/>
    <n v="37"/>
  </r>
  <r>
    <x v="1"/>
    <x v="1"/>
    <n v="300000"/>
    <n v="240.8"/>
    <n v="7.2"/>
    <n v="21.3"/>
    <n v="-2"/>
    <s v="NYESO-1 Negative"/>
    <x v="2"/>
    <n v="37"/>
  </r>
  <r>
    <x v="1"/>
    <x v="2"/>
    <n v="300000"/>
    <n v="318.2"/>
    <n v="15.2"/>
    <n v="12.3"/>
    <n v="-2"/>
    <s v="NYESO-1 Negative"/>
    <x v="2"/>
    <n v="37"/>
  </r>
  <r>
    <x v="1"/>
    <x v="3"/>
    <n v="300000"/>
    <n v="258"/>
    <n v="0"/>
    <n v="5.8"/>
    <n v="-2"/>
    <s v="NYESO-1 Negative"/>
    <x v="2"/>
    <n v="37"/>
  </r>
  <r>
    <x v="0"/>
    <x v="0"/>
    <n v="300000"/>
    <n v="447"/>
    <n v="3.3"/>
    <n v="6.5"/>
    <n v="-2"/>
    <s v="NYESO-1 Negative"/>
    <x v="3"/>
    <n v="44"/>
  </r>
  <r>
    <x v="0"/>
    <x v="1"/>
    <n v="300000"/>
    <n v="454.6"/>
    <n v="11.6"/>
    <n v="15.8"/>
    <n v="-2"/>
    <s v="NYESO-1 Negative"/>
    <x v="3"/>
    <n v="44"/>
  </r>
  <r>
    <x v="0"/>
    <x v="2"/>
    <n v="300000"/>
    <n v="344.8"/>
    <n v="7.8"/>
    <n v="0"/>
    <n v="-2"/>
    <s v="NYESO-1 Negative"/>
    <x v="3"/>
    <n v="44"/>
  </r>
  <r>
    <x v="0"/>
    <x v="3"/>
    <n v="300000"/>
    <n v="367"/>
    <n v="4.7"/>
    <n v="5.5"/>
    <n v="-2"/>
    <s v="NYESO-1 Negative"/>
    <x v="3"/>
    <n v="44"/>
  </r>
  <r>
    <x v="0"/>
    <x v="4"/>
    <n v="300000"/>
    <n v="469.4"/>
    <n v="10.1"/>
    <n v="16.5"/>
    <n v="-2"/>
    <s v="NYESO-1 Negative"/>
    <x v="3"/>
    <n v="44"/>
  </r>
  <r>
    <x v="0"/>
    <x v="5"/>
    <n v="300000"/>
    <n v="214.8"/>
    <m/>
    <n v="3.3"/>
    <n v="-2"/>
    <s v="NYESO-1 Negative"/>
    <x v="3"/>
    <n v="44"/>
  </r>
  <r>
    <x v="1"/>
    <x v="6"/>
    <n v="300000"/>
    <n v="0"/>
    <n v="5.8"/>
    <n v="3.5"/>
    <n v="-2"/>
    <s v="NYESO-1 Undetermined"/>
    <x v="4"/>
    <n v="57"/>
  </r>
  <r>
    <x v="1"/>
    <x v="1"/>
    <n v="300000"/>
    <n v="0"/>
    <n v="1.5"/>
    <n v="2.8"/>
    <n v="-2"/>
    <s v="NYESO-1 Undetermined"/>
    <x v="4"/>
    <n v="57"/>
  </r>
  <r>
    <x v="1"/>
    <x v="2"/>
    <n v="300000"/>
    <n v="0.4"/>
    <n v="6.4"/>
    <n v="22"/>
    <n v="-2"/>
    <s v="NYESO-1 Undetermined"/>
    <x v="4"/>
    <n v="57"/>
  </r>
  <r>
    <x v="1"/>
    <x v="3"/>
    <n v="300000"/>
    <n v="0"/>
    <n v="3"/>
    <n v="13.3"/>
    <n v="-2"/>
    <s v="NYESO-1 Undetermined"/>
    <x v="4"/>
    <n v="57"/>
  </r>
  <r>
    <x v="1"/>
    <x v="4"/>
    <n v="300000"/>
    <n v="0"/>
    <n v="5.2"/>
    <n v="26"/>
    <n v="-2"/>
    <s v="NYESO-1 Undetermined"/>
    <x v="4"/>
    <n v="57"/>
  </r>
  <r>
    <x v="1"/>
    <x v="5"/>
    <n v="300000"/>
    <n v="0"/>
    <m/>
    <n v="12.7"/>
    <n v="-2"/>
    <s v="NYESO-1 Undetermined"/>
    <x v="4"/>
    <n v="57"/>
  </r>
  <r>
    <x v="0"/>
    <x v="0"/>
    <n v="300000"/>
    <n v="61.7"/>
    <n v="2.2999999999999998"/>
    <n v="4.8"/>
    <n v="-2"/>
    <s v="NYESO-1 Undetermined"/>
    <x v="5"/>
    <n v="55"/>
  </r>
  <r>
    <x v="0"/>
    <x v="1"/>
    <n v="300000"/>
    <n v="110.5"/>
    <n v="2.8"/>
    <n v="130.80000000000001"/>
    <n v="-2"/>
    <s v="NYESO-1 Undetermined"/>
    <x v="5"/>
    <n v="55"/>
  </r>
  <r>
    <x v="0"/>
    <x v="2"/>
    <n v="300000"/>
    <n v="124.4"/>
    <n v="0"/>
    <n v="74.3"/>
    <n v="-2"/>
    <s v="NYESO-1 Undetermined"/>
    <x v="5"/>
    <n v="55"/>
  </r>
  <r>
    <x v="0"/>
    <x v="3"/>
    <n v="300000"/>
    <n v="109.4"/>
    <n v="4.4000000000000004"/>
    <n v="70"/>
    <n v="-2"/>
    <s v="NYESO-1 Undetermined"/>
    <x v="5"/>
    <n v="55"/>
  </r>
  <r>
    <x v="0"/>
    <x v="4"/>
    <n v="300000"/>
    <n v="67.8"/>
    <n v="1.2"/>
    <n v="15.5"/>
    <n v="-2"/>
    <s v="NYESO-1 Undetermined"/>
    <x v="5"/>
    <n v="55"/>
  </r>
  <r>
    <x v="0"/>
    <x v="5"/>
    <n v="300000"/>
    <n v="72"/>
    <m/>
    <n v="21.3"/>
    <n v="-2"/>
    <s v="NYESO-1 Undetermined"/>
    <x v="5"/>
    <n v="55"/>
  </r>
  <r>
    <x v="1"/>
    <x v="6"/>
    <n v="300000"/>
    <n v="35"/>
    <n v="31.5"/>
    <n v="22.2"/>
    <n v="-2"/>
    <s v="NYESO-1 Positive"/>
    <x v="6"/>
    <n v="56"/>
  </r>
  <r>
    <x v="1"/>
    <x v="1"/>
    <n v="300000"/>
    <n v="19.7"/>
    <n v="4.3"/>
    <n v="34"/>
    <n v="-2"/>
    <s v="NYESO-1 Positive"/>
    <x v="6"/>
    <n v="56"/>
  </r>
  <r>
    <x v="1"/>
    <x v="2"/>
    <n v="300000"/>
    <n v="42.6"/>
    <n v="25.3"/>
    <n v="72"/>
    <n v="-2"/>
    <s v="NYESO-1 Positive"/>
    <x v="6"/>
    <n v="56"/>
  </r>
  <r>
    <x v="1"/>
    <x v="3"/>
    <n v="300000"/>
    <n v="31.8"/>
    <n v="20.8"/>
    <n v="27.5"/>
    <n v="-2"/>
    <s v="NYESO-1 Positive"/>
    <x v="6"/>
    <n v="56"/>
  </r>
  <r>
    <x v="1"/>
    <x v="4"/>
    <n v="300000"/>
    <n v="28.3"/>
    <n v="21.3"/>
    <n v="51"/>
    <n v="-2"/>
    <s v="NYESO-1 Positive"/>
    <x v="6"/>
    <n v="56"/>
  </r>
  <r>
    <x v="1"/>
    <x v="5"/>
    <n v="300000"/>
    <n v="28"/>
    <m/>
    <n v="30.7"/>
    <n v="-2"/>
    <s v="NYESO-1 Positive"/>
    <x v="6"/>
    <n v="56"/>
  </r>
  <r>
    <x v="1"/>
    <x v="6"/>
    <n v="300000"/>
    <n v="182.1"/>
    <n v="32.799999999999997"/>
    <n v="3.3"/>
    <n v="-2"/>
    <s v="NYESO-1 Negative"/>
    <x v="7"/>
    <n v="15"/>
  </r>
  <r>
    <x v="1"/>
    <x v="1"/>
    <n v="300000"/>
    <n v="164"/>
    <n v="7"/>
    <n v="2"/>
    <n v="-2"/>
    <s v="NYESO-1 Negative"/>
    <x v="7"/>
    <n v="15"/>
  </r>
  <r>
    <x v="1"/>
    <x v="2"/>
    <n v="300000"/>
    <n v="199.3"/>
    <n v="16.600000000000001"/>
    <n v="5"/>
    <n v="-2"/>
    <s v="NYESO-1 Negative"/>
    <x v="7"/>
    <n v="15"/>
  </r>
  <r>
    <x v="1"/>
    <x v="3"/>
    <n v="300000"/>
    <n v="157.69999999999999"/>
    <n v="10.3"/>
    <n v="6.3"/>
    <n v="-2"/>
    <s v="NYESO-1 Negative"/>
    <x v="7"/>
    <n v="15"/>
  </r>
  <r>
    <x v="1"/>
    <x v="4"/>
    <n v="300000"/>
    <n v="166.4"/>
    <n v="10.1"/>
    <n v="7"/>
    <n v="-2"/>
    <s v="NYESO-1 Negative"/>
    <x v="7"/>
    <n v="15"/>
  </r>
  <r>
    <x v="1"/>
    <x v="5"/>
    <n v="300000"/>
    <n v="195.2"/>
    <m/>
    <n v="7.7"/>
    <n v="-2"/>
    <s v="NYESO-1 Negative"/>
    <x v="7"/>
    <n v="15"/>
  </r>
  <r>
    <x v="1"/>
    <x v="6"/>
    <n v="300000"/>
    <n v="3.6"/>
    <n v="1.6"/>
    <n v="0.3"/>
    <n v="-2"/>
    <s v="NYESO-1 Undetermined"/>
    <x v="8"/>
    <n v="16"/>
  </r>
  <r>
    <x v="1"/>
    <x v="1"/>
    <n v="300000"/>
    <n v="0.8"/>
    <n v="4.5"/>
    <n v="2"/>
    <n v="-2"/>
    <s v="NYESO-1 Undetermined"/>
    <x v="8"/>
    <n v="16"/>
  </r>
  <r>
    <x v="1"/>
    <x v="2"/>
    <n v="300000"/>
    <n v="7.7"/>
    <n v="1"/>
    <n v="1.8"/>
    <n v="-2"/>
    <s v="NYESO-1 Undetermined"/>
    <x v="8"/>
    <n v="16"/>
  </r>
  <r>
    <x v="1"/>
    <x v="3"/>
    <n v="300000"/>
    <n v="7.8"/>
    <n v="4.2"/>
    <n v="0.8"/>
    <n v="-2"/>
    <s v="NYESO-1 Undetermined"/>
    <x v="8"/>
    <n v="16"/>
  </r>
  <r>
    <x v="1"/>
    <x v="4"/>
    <n v="300000"/>
    <n v="6.8"/>
    <n v="2.8"/>
    <n v="8"/>
    <n v="-2"/>
    <s v="NYESO-1 Undetermined"/>
    <x v="8"/>
    <n v="16"/>
  </r>
  <r>
    <x v="1"/>
    <x v="5"/>
    <n v="300000"/>
    <n v="4"/>
    <m/>
    <n v="0"/>
    <n v="-2"/>
    <s v="NYESO-1 Undetermined"/>
    <x v="8"/>
    <n v="16"/>
  </r>
  <r>
    <x v="0"/>
    <x v="0"/>
    <n v="300000"/>
    <n v="64"/>
    <n v="5.7"/>
    <n v="5.5"/>
    <n v="-2"/>
    <s v="NYESO-1 Negative"/>
    <x v="9"/>
    <n v="23"/>
  </r>
  <r>
    <x v="0"/>
    <x v="1"/>
    <n v="300000"/>
    <n v="40"/>
    <n v="20"/>
    <n v="48.8"/>
    <n v="-2"/>
    <s v="NYESO-1 Negative"/>
    <x v="9"/>
    <n v="23"/>
  </r>
  <r>
    <x v="0"/>
    <x v="2"/>
    <n v="300000"/>
    <n v="20.399999999999999"/>
    <n v="0.8"/>
    <n v="3.3"/>
    <n v="-2"/>
    <s v="NYESO-1 Negative"/>
    <x v="9"/>
    <n v="23"/>
  </r>
  <r>
    <x v="0"/>
    <x v="3"/>
    <n v="300000"/>
    <n v="48.8"/>
    <n v="5.4"/>
    <n v="10.8"/>
    <n v="-2"/>
    <s v="NYESO-1 Negative"/>
    <x v="9"/>
    <n v="23"/>
  </r>
  <r>
    <x v="0"/>
    <x v="4"/>
    <n v="300000"/>
    <n v="23.3"/>
    <n v="1.6"/>
    <n v="6.5"/>
    <n v="-2"/>
    <s v="NYESO-1 Negative"/>
    <x v="9"/>
    <n v="23"/>
  </r>
  <r>
    <x v="0"/>
    <x v="5"/>
    <n v="300000"/>
    <n v="83"/>
    <m/>
    <n v="9.3000000000000007"/>
    <n v="-2"/>
    <s v="NYESO-1 Negative"/>
    <x v="9"/>
    <n v="23"/>
  </r>
  <r>
    <x v="0"/>
    <x v="0"/>
    <n v="300000"/>
    <n v="0"/>
    <n v="2.9"/>
    <n v="1.8"/>
    <n v="-2"/>
    <s v="NYESO-1 Positive"/>
    <x v="10"/>
    <n v="34"/>
  </r>
  <r>
    <x v="0"/>
    <x v="1"/>
    <n v="300000"/>
    <n v="6.5"/>
    <n v="6.2"/>
    <n v="26.5"/>
    <n v="-2"/>
    <s v="NYESO-1 Positive"/>
    <x v="10"/>
    <n v="34"/>
  </r>
  <r>
    <x v="0"/>
    <x v="2"/>
    <n v="300000"/>
    <n v="0.2"/>
    <n v="1.8"/>
    <n v="21.8"/>
    <n v="-2"/>
    <s v="NYESO-1 Positive"/>
    <x v="10"/>
    <n v="34"/>
  </r>
  <r>
    <x v="0"/>
    <x v="3"/>
    <n v="300000"/>
    <n v="0"/>
    <n v="1.9"/>
    <n v="38"/>
    <n v="-2"/>
    <s v="NYESO-1 Positive"/>
    <x v="10"/>
    <n v="34"/>
  </r>
  <r>
    <x v="0"/>
    <x v="4"/>
    <n v="300000"/>
    <n v="0.8"/>
    <n v="1.8"/>
    <n v="22.3"/>
    <n v="-2"/>
    <s v="NYESO-1 Positive"/>
    <x v="10"/>
    <n v="34"/>
  </r>
  <r>
    <x v="0"/>
    <x v="5"/>
    <n v="300000"/>
    <n v="0"/>
    <m/>
    <n v="20.3"/>
    <n v="-2"/>
    <s v="NYESO-1 Positive"/>
    <x v="10"/>
    <n v="34"/>
  </r>
  <r>
    <x v="1"/>
    <x v="6"/>
    <n v="300000"/>
    <n v="140.80000000000001"/>
    <n v="3.2"/>
    <n v="2.8"/>
    <n v="-2"/>
    <s v="NYESO-1 Negative"/>
    <x v="11"/>
    <n v="35"/>
  </r>
  <r>
    <x v="1"/>
    <x v="1"/>
    <n v="300000"/>
    <n v="172.6"/>
    <n v="7.6"/>
    <n v="15"/>
    <n v="-2"/>
    <s v="NYESO-1 Negative"/>
    <x v="11"/>
    <n v="35"/>
  </r>
  <r>
    <x v="1"/>
    <x v="2"/>
    <n v="300000"/>
    <n v="200.6"/>
    <n v="2.2999999999999998"/>
    <n v="33.299999999999997"/>
    <n v="-2"/>
    <s v="NYESO-1 Negative"/>
    <x v="11"/>
    <n v="35"/>
  </r>
  <r>
    <x v="1"/>
    <x v="3"/>
    <n v="300000"/>
    <n v="123.7"/>
    <n v="0"/>
    <n v="11.5"/>
    <n v="-2"/>
    <s v="NYESO-1 Negative"/>
    <x v="11"/>
    <n v="35"/>
  </r>
  <r>
    <x v="1"/>
    <x v="4"/>
    <n v="300000"/>
    <n v="121.3"/>
    <n v="3.3"/>
    <n v="16"/>
    <n v="-2"/>
    <s v="NYESO-1 Negative"/>
    <x v="11"/>
    <n v="35"/>
  </r>
  <r>
    <x v="1"/>
    <x v="5"/>
    <n v="300000"/>
    <n v="224.3"/>
    <m/>
    <n v="11.7"/>
    <n v="-2"/>
    <s v="NYESO-1 Negative"/>
    <x v="11"/>
    <n v="35"/>
  </r>
  <r>
    <x v="0"/>
    <x v="0"/>
    <n v="300000"/>
    <n v="528.79999999999995"/>
    <n v="6.8"/>
    <n v="1.3"/>
    <n v="-2"/>
    <s v="NYESO-1 Negative"/>
    <x v="12"/>
    <n v="52"/>
  </r>
  <r>
    <x v="0"/>
    <x v="1"/>
    <n v="300000"/>
    <n v="340.8"/>
    <n v="10.8"/>
    <n v="22.5"/>
    <n v="-2"/>
    <s v="NYESO-1 Negative"/>
    <x v="12"/>
    <n v="52"/>
  </r>
  <r>
    <x v="0"/>
    <x v="2"/>
    <n v="300000"/>
    <n v="475.3"/>
    <n v="17.600000000000001"/>
    <n v="33"/>
    <n v="-2"/>
    <s v="NYESO-1 Negative"/>
    <x v="12"/>
    <n v="52"/>
  </r>
  <r>
    <x v="0"/>
    <x v="3"/>
    <n v="300000"/>
    <n v="483.9"/>
    <n v="19.3"/>
    <n v="5.8"/>
    <n v="-2"/>
    <s v="NYESO-1 Negative"/>
    <x v="12"/>
    <n v="52"/>
  </r>
  <r>
    <x v="0"/>
    <x v="4"/>
    <n v="300000"/>
    <n v="438.5"/>
    <n v="2.5"/>
    <n v="8"/>
    <n v="-2"/>
    <s v="NYESO-1 Negative"/>
    <x v="12"/>
    <n v="52"/>
  </r>
  <r>
    <x v="0"/>
    <x v="5"/>
    <n v="300000"/>
    <n v="322.2"/>
    <m/>
    <n v="2.2999999999999998"/>
    <n v="-2"/>
    <s v="NYESO-1 Negative"/>
    <x v="12"/>
    <n v="52"/>
  </r>
  <r>
    <x v="1"/>
    <x v="6"/>
    <n v="300000"/>
    <n v="305.89999999999998"/>
    <n v="212.3"/>
    <n v="7.8"/>
    <n v="-2"/>
    <s v="NYESO-1 Negative"/>
    <x v="13"/>
    <n v="53"/>
  </r>
  <r>
    <x v="1"/>
    <x v="1"/>
    <n v="300000"/>
    <n v="227.4"/>
    <n v="313.39999999999998"/>
    <n v="0"/>
    <n v="-2"/>
    <s v="NYESO-1 Negative"/>
    <x v="13"/>
    <n v="53"/>
  </r>
  <r>
    <x v="1"/>
    <x v="2"/>
    <n v="300000"/>
    <n v="242.8"/>
    <n v="147.4"/>
    <n v="0"/>
    <n v="-2"/>
    <s v="NYESO-1 Negative"/>
    <x v="13"/>
    <n v="53"/>
  </r>
  <r>
    <x v="1"/>
    <x v="3"/>
    <n v="300000"/>
    <n v="334"/>
    <n v="372.3"/>
    <n v="0"/>
    <n v="-2"/>
    <s v="NYESO-1 Negative"/>
    <x v="13"/>
    <n v="53"/>
  </r>
  <r>
    <x v="1"/>
    <x v="4"/>
    <n v="300000"/>
    <n v="347.8"/>
    <n v="291.8"/>
    <n v="0"/>
    <n v="-2"/>
    <s v="NYESO-1 Negative"/>
    <x v="13"/>
    <n v="53"/>
  </r>
  <r>
    <x v="1"/>
    <x v="5"/>
    <n v="300000"/>
    <n v="207"/>
    <m/>
    <n v="0"/>
    <n v="-2"/>
    <s v="NYESO-1 Negative"/>
    <x v="13"/>
    <n v="53"/>
  </r>
  <r>
    <x v="0"/>
    <x v="0"/>
    <n v="300000"/>
    <n v="17.8"/>
    <n v="3.2"/>
    <n v="0.5"/>
    <n v="-2"/>
    <s v="NYESO-1 Positive"/>
    <x v="14"/>
    <n v="20"/>
  </r>
  <r>
    <x v="0"/>
    <x v="1"/>
    <n v="300000"/>
    <n v="6.4"/>
    <n v="0"/>
    <n v="5.3"/>
    <n v="-2"/>
    <s v="NYESO-1 Positive"/>
    <x v="14"/>
    <n v="20"/>
  </r>
  <r>
    <x v="0"/>
    <x v="2"/>
    <n v="300000"/>
    <n v="10.7"/>
    <n v="5.7"/>
    <n v="13.8"/>
    <n v="-2"/>
    <s v="NYESO-1 Positive"/>
    <x v="14"/>
    <n v="20"/>
  </r>
  <r>
    <x v="0"/>
    <x v="3"/>
    <n v="300000"/>
    <n v="6.3"/>
    <n v="0"/>
    <n v="5.8"/>
    <n v="-2"/>
    <s v="NYESO-1 Positive"/>
    <x v="14"/>
    <n v="20"/>
  </r>
  <r>
    <x v="0"/>
    <x v="4"/>
    <n v="300000"/>
    <n v="5.7"/>
    <n v="0"/>
    <n v="5.8"/>
    <n v="-2"/>
    <s v="NYESO-1 Positive"/>
    <x v="14"/>
    <n v="20"/>
  </r>
  <r>
    <x v="0"/>
    <x v="5"/>
    <n v="300000"/>
    <n v="7.2"/>
    <m/>
    <n v="6.3"/>
    <n v="-2"/>
    <s v="NYESO-1 Positive"/>
    <x v="14"/>
    <n v="20"/>
  </r>
  <r>
    <x v="1"/>
    <x v="6"/>
    <n v="300000"/>
    <n v="67.3"/>
    <n v="14.3"/>
    <n v="0"/>
    <n v="-2"/>
    <s v="NYESO-1 Negative"/>
    <x v="15"/>
    <n v="33"/>
  </r>
  <r>
    <x v="1"/>
    <x v="1"/>
    <n v="300000"/>
    <n v="79.599999999999994"/>
    <n v="21.3"/>
    <n v="1.3"/>
    <n v="-2"/>
    <s v="NYESO-1 Negative"/>
    <x v="15"/>
    <n v="33"/>
  </r>
  <r>
    <x v="1"/>
    <x v="2"/>
    <n v="300000"/>
    <n v="40.4"/>
    <n v="13.1"/>
    <n v="0.3"/>
    <n v="-2"/>
    <s v="NYESO-1 Negative"/>
    <x v="15"/>
    <n v="33"/>
  </r>
  <r>
    <x v="1"/>
    <x v="3"/>
    <n v="300000"/>
    <n v="41.5"/>
    <n v="25.8"/>
    <n v="11.3"/>
    <n v="-2"/>
    <s v="NYESO-1 Negative"/>
    <x v="15"/>
    <n v="33"/>
  </r>
  <r>
    <x v="1"/>
    <x v="4"/>
    <n v="300000"/>
    <n v="37"/>
    <n v="8.6999999999999993"/>
    <n v="18.5"/>
    <n v="-2"/>
    <s v="NYESO-1 Negative"/>
    <x v="15"/>
    <n v="33"/>
  </r>
  <r>
    <x v="1"/>
    <x v="5"/>
    <n v="300000"/>
    <n v="33.799999999999997"/>
    <m/>
    <n v="15"/>
    <n v="-2"/>
    <s v="NYESO-1 Negative"/>
    <x v="15"/>
    <n v="33"/>
  </r>
  <r>
    <x v="1"/>
    <x v="6"/>
    <n v="300000"/>
    <n v="2.7"/>
    <n v="5.3"/>
    <n v="4"/>
    <n v="-2"/>
    <s v="NYESO-1 Positive"/>
    <x v="16"/>
    <n v="43"/>
  </r>
  <r>
    <x v="1"/>
    <x v="1"/>
    <n v="300000"/>
    <n v="9.1"/>
    <n v="8.1"/>
    <n v="21.8"/>
    <n v="-2"/>
    <s v="NYESO-1 Positive"/>
    <x v="16"/>
    <n v="43"/>
  </r>
  <r>
    <x v="1"/>
    <x v="2"/>
    <n v="300000"/>
    <n v="3.2"/>
    <n v="3.2"/>
    <n v="10.3"/>
    <n v="-2"/>
    <s v="NYESO-1 Positive"/>
    <x v="16"/>
    <n v="43"/>
  </r>
  <r>
    <x v="1"/>
    <x v="3"/>
    <n v="300000"/>
    <n v="1.3"/>
    <n v="13.3"/>
    <n v="26.3"/>
    <n v="-2"/>
    <s v="NYESO-1 Positive"/>
    <x v="16"/>
    <n v="43"/>
  </r>
  <r>
    <x v="1"/>
    <x v="4"/>
    <n v="300000"/>
    <n v="6"/>
    <n v="7.7"/>
    <n v="5.5"/>
    <n v="-2"/>
    <s v="NYESO-1 Positive"/>
    <x v="16"/>
    <n v="43"/>
  </r>
  <r>
    <x v="0"/>
    <x v="0"/>
    <n v="300000"/>
    <n v="313.7"/>
    <n v="9.6999999999999993"/>
    <n v="8"/>
    <n v="-2"/>
    <s v="NYESO-1 Undetermined"/>
    <x v="17"/>
    <n v="41"/>
  </r>
  <r>
    <x v="0"/>
    <x v="1"/>
    <n v="300000"/>
    <n v="157.80000000000001"/>
    <n v="0.5"/>
    <n v="6"/>
    <n v="337.5"/>
    <s v="NYESO-1 Undetermined"/>
    <x v="17"/>
    <n v="41"/>
  </r>
  <r>
    <x v="0"/>
    <x v="2"/>
    <n v="300000"/>
    <n v="325.8"/>
    <n v="0"/>
    <n v="38.799999999999997"/>
    <n v="-2"/>
    <s v="NYESO-1 Undetermined"/>
    <x v="17"/>
    <n v="41"/>
  </r>
  <r>
    <x v="0"/>
    <x v="3"/>
    <n v="300000"/>
    <n v="237.2"/>
    <n v="0"/>
    <n v="31.5"/>
    <n v="-2"/>
    <s v="NYESO-1 Undetermined"/>
    <x v="17"/>
    <n v="41"/>
  </r>
  <r>
    <x v="0"/>
    <x v="4"/>
    <n v="300000"/>
    <n v="269.8"/>
    <n v="3.5"/>
    <n v="32.799999999999997"/>
    <n v="-2"/>
    <s v="NYESO-1 Undetermined"/>
    <x v="17"/>
    <n v="41"/>
  </r>
  <r>
    <x v="0"/>
    <x v="5"/>
    <n v="300000"/>
    <n v="184.3"/>
    <m/>
    <n v="34"/>
    <n v="-2"/>
    <s v="NYESO-1 Undetermined"/>
    <x v="17"/>
    <n v="41"/>
  </r>
  <r>
    <x v="0"/>
    <x v="0"/>
    <n v="300000"/>
    <n v="0"/>
    <n v="4.8"/>
    <n v="0"/>
    <n v="-2"/>
    <s v="NYESO-1 Undetermined"/>
    <x v="18"/>
    <n v="47"/>
  </r>
  <r>
    <x v="0"/>
    <x v="1"/>
    <n v="300000"/>
    <n v="0"/>
    <n v="4.3"/>
    <n v="1"/>
    <n v="-2"/>
    <s v="NYESO-1 Undetermined"/>
    <x v="18"/>
    <n v="47"/>
  </r>
  <r>
    <x v="0"/>
    <x v="2"/>
    <n v="300000"/>
    <n v="0"/>
    <n v="0"/>
    <n v="0"/>
    <n v="-2"/>
    <s v="NYESO-1 Undetermined"/>
    <x v="18"/>
    <n v="47"/>
  </r>
  <r>
    <x v="0"/>
    <x v="3"/>
    <n v="300000"/>
    <n v="0"/>
    <n v="3.4"/>
    <n v="6.3"/>
    <n v="-2"/>
    <s v="NYESO-1 Undetermined"/>
    <x v="18"/>
    <n v="47"/>
  </r>
  <r>
    <x v="0"/>
    <x v="4"/>
    <n v="300000"/>
    <n v="0.4"/>
    <n v="0.4"/>
    <n v="2.2999999999999998"/>
    <n v="-2"/>
    <s v="NYESO-1 Undetermined"/>
    <x v="18"/>
    <n v="47"/>
  </r>
  <r>
    <x v="0"/>
    <x v="5"/>
    <n v="300000"/>
    <n v="0.3"/>
    <m/>
    <n v="8"/>
    <n v="-2"/>
    <s v="NYESO-1 Undetermined"/>
    <x v="18"/>
    <n v="47"/>
  </r>
  <r>
    <x v="0"/>
    <x v="0"/>
    <n v="300000"/>
    <n v="636"/>
    <n v="7"/>
    <n v="1"/>
    <n v="-2"/>
    <s v="NYESO-1 Undetermined"/>
    <x v="19"/>
    <n v="32"/>
  </r>
  <r>
    <x v="0"/>
    <x v="1"/>
    <n v="300000"/>
    <n v="543.20000000000005"/>
    <n v="1.2"/>
    <n v="0.3"/>
    <n v="-2"/>
    <s v="NYESO-1 Undetermined"/>
    <x v="19"/>
    <n v="32"/>
  </r>
  <r>
    <x v="0"/>
    <x v="2"/>
    <n v="300000"/>
    <n v="516.9"/>
    <n v="4.9000000000000004"/>
    <n v="1.8"/>
    <n v="-2"/>
    <s v="NYESO-1 Undetermined"/>
    <x v="19"/>
    <n v="32"/>
  </r>
  <r>
    <x v="0"/>
    <x v="3"/>
    <n v="300000"/>
    <n v="631.5"/>
    <n v="14.2"/>
    <n v="11.5"/>
    <n v="-2"/>
    <s v="NYESO-1 Undetermined"/>
    <x v="19"/>
    <n v="32"/>
  </r>
  <r>
    <x v="0"/>
    <x v="5"/>
    <n v="300000"/>
    <n v="591.5"/>
    <m/>
    <n v="9"/>
    <n v="-2"/>
    <s v="NYESO-1 Undetermined"/>
    <x v="19"/>
    <n v="32"/>
  </r>
  <r>
    <x v="1"/>
    <x v="6"/>
    <n v="300000"/>
    <n v="0"/>
    <n v="1"/>
    <n v="41"/>
    <n v="-2"/>
    <s v="NYESO-1 Positive"/>
    <x v="20"/>
    <n v="22"/>
  </r>
  <r>
    <x v="1"/>
    <x v="1"/>
    <n v="300000"/>
    <n v="5.8"/>
    <n v="0.8"/>
    <n v="0"/>
    <n v="-2"/>
    <s v="NYESO-1 Positive"/>
    <x v="20"/>
    <n v="22"/>
  </r>
  <r>
    <x v="1"/>
    <x v="2"/>
    <n v="300000"/>
    <n v="3.7"/>
    <n v="5"/>
    <n v="4.5"/>
    <n v="-2"/>
    <s v="NYESO-1 Positive"/>
    <x v="20"/>
    <n v="22"/>
  </r>
  <r>
    <x v="1"/>
    <x v="3"/>
    <n v="300000"/>
    <n v="2.2999999999999998"/>
    <n v="2"/>
    <n v="5.3"/>
    <n v="-2"/>
    <s v="NYESO-1 Positive"/>
    <x v="20"/>
    <n v="22"/>
  </r>
  <r>
    <x v="1"/>
    <x v="4"/>
    <n v="300000"/>
    <n v="1.3"/>
    <n v="3.7"/>
    <n v="6.3"/>
    <n v="-2"/>
    <s v="NYESO-1 Positive"/>
    <x v="20"/>
    <n v="22"/>
  </r>
  <r>
    <x v="1"/>
    <x v="5"/>
    <n v="300000"/>
    <n v="3"/>
    <m/>
    <n v="6.7"/>
    <n v="-2"/>
    <s v="NYESO-1 Positive"/>
    <x v="20"/>
    <n v="22"/>
  </r>
  <r>
    <x v="1"/>
    <x v="6"/>
    <n v="300000"/>
    <n v="3.6"/>
    <n v="6.9"/>
    <n v="0.5"/>
    <n v="-2"/>
    <s v="NYESO-1 Negative"/>
    <x v="21"/>
    <n v="29"/>
  </r>
  <r>
    <x v="1"/>
    <x v="1"/>
    <n v="300000"/>
    <n v="5.3"/>
    <n v="4.5999999999999996"/>
    <n v="16.8"/>
    <n v="-2"/>
    <s v="NYESO-1 Negative"/>
    <x v="21"/>
    <n v="29"/>
  </r>
  <r>
    <x v="1"/>
    <x v="2"/>
    <n v="300000"/>
    <n v="6.4"/>
    <n v="6.4"/>
    <n v="107.8"/>
    <n v="-2"/>
    <s v="NYESO-1 Negative"/>
    <x v="21"/>
    <n v="29"/>
  </r>
  <r>
    <x v="1"/>
    <x v="3"/>
    <n v="300000"/>
    <n v="3.3"/>
    <n v="4.5999999999999996"/>
    <n v="57.3"/>
    <n v="-2"/>
    <s v="NYESO-1 Negative"/>
    <x v="21"/>
    <n v="29"/>
  </r>
  <r>
    <x v="1"/>
    <x v="4"/>
    <n v="300000"/>
    <n v="0"/>
    <n v="0"/>
    <n v="64"/>
    <n v="-2"/>
    <s v="NYESO-1 Negative"/>
    <x v="21"/>
    <n v="29"/>
  </r>
  <r>
    <x v="1"/>
    <x v="5"/>
    <n v="300000"/>
    <n v="5.7"/>
    <m/>
    <n v="41.3"/>
    <n v="-2"/>
    <s v="NYESO-1 Negative"/>
    <x v="21"/>
    <n v="29"/>
  </r>
  <r>
    <x v="1"/>
    <x v="6"/>
    <n v="300000"/>
    <n v="691.4"/>
    <n v="34.1"/>
    <n v="5"/>
    <n v="-2"/>
    <s v="NYESO-1 Undetermined"/>
    <x v="22"/>
    <n v="11"/>
  </r>
  <r>
    <x v="1"/>
    <x v="1"/>
    <n v="300000"/>
    <n v="704.2"/>
    <n v="23.5"/>
    <n v="5.8"/>
    <n v="-2"/>
    <s v="NYESO-1 Undetermined"/>
    <x v="22"/>
    <n v="11"/>
  </r>
  <r>
    <x v="1"/>
    <x v="2"/>
    <n v="300000"/>
    <n v="769.8"/>
    <n v="38.799999999999997"/>
    <n v="5.5"/>
    <n v="-2"/>
    <s v="NYESO-1 Undetermined"/>
    <x v="22"/>
    <n v="11"/>
  </r>
  <r>
    <x v="1"/>
    <x v="3"/>
    <n v="300000"/>
    <n v="666"/>
    <n v="17.3"/>
    <n v="7.8"/>
    <n v="-2"/>
    <s v="NYESO-1 Undetermined"/>
    <x v="22"/>
    <n v="11"/>
  </r>
  <r>
    <x v="1"/>
    <x v="4"/>
    <n v="300000"/>
    <n v="628.5"/>
    <n v="39.5"/>
    <n v="16"/>
    <n v="-2"/>
    <s v="NYESO-1 Undetermined"/>
    <x v="22"/>
    <n v="11"/>
  </r>
  <r>
    <x v="1"/>
    <x v="5"/>
    <n v="300000"/>
    <n v="704.5"/>
    <m/>
    <n v="7.7"/>
    <n v="-2"/>
    <s v="NYESO-1 Undetermined"/>
    <x v="22"/>
    <n v="11"/>
  </r>
  <r>
    <x v="0"/>
    <x v="0"/>
    <n v="300000"/>
    <n v="247.5"/>
    <n v="42.2"/>
    <n v="3.5"/>
    <n v="-2"/>
    <s v="NYESO-1 Negative"/>
    <x v="23"/>
    <n v="14"/>
  </r>
  <r>
    <x v="0"/>
    <x v="1"/>
    <n v="300000"/>
    <n v="157.5"/>
    <n v="26.8"/>
    <n v="63.8"/>
    <n v="-2"/>
    <s v="NYESO-1 Negative"/>
    <x v="23"/>
    <n v="14"/>
  </r>
  <r>
    <x v="0"/>
    <x v="2"/>
    <n v="300000"/>
    <n v="93.4"/>
    <n v="33.799999999999997"/>
    <n v="27.3"/>
    <n v="-2"/>
    <s v="NYESO-1 Negative"/>
    <x v="23"/>
    <n v="14"/>
  </r>
  <r>
    <x v="0"/>
    <x v="3"/>
    <n v="300000"/>
    <n v="186.8"/>
    <n v="30.5"/>
    <n v="41.5"/>
    <n v="-2"/>
    <s v="NYESO-1 Negative"/>
    <x v="23"/>
    <n v="14"/>
  </r>
  <r>
    <x v="0"/>
    <x v="4"/>
    <n v="300000"/>
    <n v="224.2"/>
    <n v="26.5"/>
    <n v="25.5"/>
    <n v="-2"/>
    <s v="NYESO-1 Negative"/>
    <x v="23"/>
    <n v="14"/>
  </r>
  <r>
    <x v="0"/>
    <x v="5"/>
    <n v="300000"/>
    <n v="213"/>
    <m/>
    <n v="0"/>
    <n v="-2"/>
    <s v="NYESO-1 Negative"/>
    <x v="23"/>
    <n v="14"/>
  </r>
  <r>
    <x v="0"/>
    <x v="0"/>
    <n v="300000"/>
    <m/>
    <n v="2.5"/>
    <n v="0.5"/>
    <n v="-2"/>
    <s v="NYESO-1 Negative"/>
    <x v="24"/>
    <n v="28"/>
  </r>
  <r>
    <x v="0"/>
    <x v="1"/>
    <n v="300000"/>
    <m/>
    <n v="3.2"/>
    <n v="15.3"/>
    <n v="-2"/>
    <s v="NYESO-1 Negative"/>
    <x v="24"/>
    <n v="28"/>
  </r>
  <r>
    <x v="0"/>
    <x v="2"/>
    <n v="300000"/>
    <m/>
    <n v="0"/>
    <n v="18.3"/>
    <n v="-2"/>
    <s v="NYESO-1 Negative"/>
    <x v="24"/>
    <n v="28"/>
  </r>
  <r>
    <x v="0"/>
    <x v="3"/>
    <n v="300000"/>
    <m/>
    <n v="7.3"/>
    <n v="20.8"/>
    <n v="-2"/>
    <s v="NYESO-1 Negative"/>
    <x v="24"/>
    <n v="28"/>
  </r>
  <r>
    <x v="0"/>
    <x v="4"/>
    <n v="300000"/>
    <m/>
    <n v="3.3"/>
    <n v="23.5"/>
    <n v="-2"/>
    <s v="NYESO-1 Negative"/>
    <x v="24"/>
    <n v="28"/>
  </r>
  <r>
    <x v="0"/>
    <x v="5"/>
    <n v="300000"/>
    <m/>
    <m/>
    <n v="3"/>
    <n v="-2"/>
    <s v="NYESO-1 Negative"/>
    <x v="24"/>
    <n v="28"/>
  </r>
  <r>
    <x v="1"/>
    <x v="6"/>
    <n v="300000"/>
    <n v="193.3"/>
    <n v="7"/>
    <n v="3"/>
    <n v="-2"/>
    <s v="NYESO-1 Negative"/>
    <x v="25"/>
    <n v="24"/>
  </r>
  <r>
    <x v="1"/>
    <x v="1"/>
    <n v="300000"/>
    <n v="98.7"/>
    <n v="3"/>
    <n v="3.3"/>
    <n v="-2"/>
    <s v="NYESO-1 Negative"/>
    <x v="25"/>
    <n v="24"/>
  </r>
  <r>
    <x v="1"/>
    <x v="2"/>
    <n v="300000"/>
    <n v="92.8"/>
    <n v="0.4"/>
    <n v="1.8"/>
    <n v="-2"/>
    <s v="NYESO-1 Negative"/>
    <x v="25"/>
    <n v="24"/>
  </r>
  <r>
    <x v="1"/>
    <x v="3"/>
    <n v="300000"/>
    <n v="151.80000000000001"/>
    <n v="2.2000000000000002"/>
    <n v="15.5"/>
    <n v="-2"/>
    <s v="NYESO-1 Negative"/>
    <x v="25"/>
    <n v="24"/>
  </r>
  <r>
    <x v="1"/>
    <x v="4"/>
    <n v="300000"/>
    <n v="79.3"/>
    <n v="28.3"/>
    <n v="13.8"/>
    <n v="-2"/>
    <s v="NYESO-1 Negative"/>
    <x v="25"/>
    <n v="24"/>
  </r>
  <r>
    <x v="1"/>
    <x v="5"/>
    <n v="300000"/>
    <n v="111"/>
    <m/>
    <n v="10.3"/>
    <n v="-2"/>
    <s v="NYESO-1 Negative"/>
    <x v="25"/>
    <n v="24"/>
  </r>
  <r>
    <x v="0"/>
    <x v="0"/>
    <n v="300000"/>
    <n v="277.5"/>
    <n v="18.2"/>
    <n v="0"/>
    <n v="-2"/>
    <s v="NYESO-1 Negative"/>
    <x v="26"/>
    <n v="54"/>
  </r>
  <r>
    <x v="0"/>
    <x v="1"/>
    <n v="300000"/>
    <n v="274.3"/>
    <n v="24.3"/>
    <n v="71"/>
    <n v="-2"/>
    <s v="NYESO-1 Negative"/>
    <x v="26"/>
    <n v="54"/>
  </r>
  <r>
    <x v="0"/>
    <x v="2"/>
    <n v="300000"/>
    <n v="367.8"/>
    <n v="28.5"/>
    <n v="89.3"/>
    <n v="-2"/>
    <s v="NYESO-1 Negative"/>
    <x v="26"/>
    <n v="54"/>
  </r>
  <r>
    <x v="0"/>
    <x v="3"/>
    <n v="300000"/>
    <n v="225.1"/>
    <n v="10.4"/>
    <n v="46.3"/>
    <n v="-2"/>
    <s v="NYESO-1 Negative"/>
    <x v="26"/>
    <n v="54"/>
  </r>
  <r>
    <x v="0"/>
    <x v="4"/>
    <n v="300000"/>
    <n v="314.39999999999998"/>
    <n v="23.4"/>
    <n v="52.3"/>
    <n v="-2"/>
    <s v="NYESO-1 Negative"/>
    <x v="26"/>
    <n v="54"/>
  </r>
  <r>
    <x v="1"/>
    <x v="6"/>
    <n v="300000"/>
    <n v="248.8"/>
    <n v="3.8"/>
    <n v="3.8"/>
    <n v="-2"/>
    <s v="NYESO-1 Negative"/>
    <x v="27"/>
    <n v="6"/>
  </r>
  <r>
    <x v="1"/>
    <x v="1"/>
    <n v="300000"/>
    <n v="314.8"/>
    <n v="1.5"/>
    <n v="2.8"/>
    <n v="-2"/>
    <s v="NYESO-1 Negative"/>
    <x v="27"/>
    <n v="6"/>
  </r>
  <r>
    <x v="1"/>
    <x v="2"/>
    <n v="300000"/>
    <n v="244.2"/>
    <n v="12.5"/>
    <n v="7.5"/>
    <n v="-2"/>
    <s v="NYESO-1 Negative"/>
    <x v="27"/>
    <n v="6"/>
  </r>
  <r>
    <x v="1"/>
    <x v="3"/>
    <n v="300000"/>
    <n v="130"/>
    <n v="9.5"/>
    <n v="10.7"/>
    <n v="-2"/>
    <s v="NYESO-1 Negative"/>
    <x v="27"/>
    <n v="6"/>
  </r>
  <r>
    <x v="1"/>
    <x v="5"/>
    <n v="300000"/>
    <n v="192"/>
    <m/>
    <n v="38.299999999999997"/>
    <n v="-2"/>
    <s v="NYESO-1 Negative"/>
    <x v="27"/>
    <n v="6"/>
  </r>
  <r>
    <x v="1"/>
    <x v="6"/>
    <n v="300000"/>
    <n v="14"/>
    <n v="6.3"/>
    <n v="5.3"/>
    <n v="-2"/>
    <s v="NYESO-1 Undetermined"/>
    <x v="28"/>
    <n v="36"/>
  </r>
  <r>
    <x v="1"/>
    <x v="1"/>
    <n v="300000"/>
    <n v="26.3"/>
    <n v="11.3"/>
    <n v="20.5"/>
    <n v="-2"/>
    <s v="NYESO-1 Undetermined"/>
    <x v="28"/>
    <n v="36"/>
  </r>
  <r>
    <x v="1"/>
    <x v="2"/>
    <n v="300000"/>
    <n v="21.5"/>
    <n v="7.2"/>
    <n v="25"/>
    <n v="-2"/>
    <s v="NYESO-1 Undetermined"/>
    <x v="28"/>
    <n v="36"/>
  </r>
  <r>
    <x v="1"/>
    <x v="3"/>
    <n v="300000"/>
    <n v="5"/>
    <n v="7.3"/>
    <n v="2.5"/>
    <n v="-2"/>
    <s v="NYESO-1 Undetermined"/>
    <x v="28"/>
    <n v="36"/>
  </r>
  <r>
    <x v="1"/>
    <x v="6"/>
    <n v="300000"/>
    <n v="207.8"/>
    <n v="4.8"/>
    <n v="1"/>
    <n v="-2"/>
    <s v="NYESO-1 Undetermined"/>
    <x v="29"/>
    <n v="38"/>
  </r>
  <r>
    <x v="1"/>
    <x v="1"/>
    <n v="300000"/>
    <n v="181.1"/>
    <n v="6.4"/>
    <n v="1.5"/>
    <n v="-2"/>
    <s v="NYESO-1 Undetermined"/>
    <x v="29"/>
    <n v="38"/>
  </r>
  <r>
    <x v="1"/>
    <x v="2"/>
    <n v="300000"/>
    <n v="168.3"/>
    <n v="1.3"/>
    <n v="1"/>
    <n v="-2"/>
    <s v="NYESO-1 Undetermined"/>
    <x v="29"/>
    <n v="38"/>
  </r>
  <r>
    <x v="1"/>
    <x v="3"/>
    <n v="300000"/>
    <n v="124.6"/>
    <n v="2.6"/>
    <n v="4.3"/>
    <n v="-2"/>
    <s v="NYESO-1 Undetermined"/>
    <x v="29"/>
    <n v="38"/>
  </r>
  <r>
    <x v="1"/>
    <x v="4"/>
    <n v="300000"/>
    <n v="163.4"/>
    <n v="10.4"/>
    <n v="6.8"/>
    <n v="-2"/>
    <s v="NYESO-1 Undetermined"/>
    <x v="29"/>
    <n v="38"/>
  </r>
  <r>
    <x v="1"/>
    <x v="5"/>
    <n v="300000"/>
    <n v="56.7"/>
    <m/>
    <n v="0"/>
    <n v="-2"/>
    <s v="NYESO-1 Undetermined"/>
    <x v="29"/>
    <n v="38"/>
  </r>
  <r>
    <x v="0"/>
    <x v="0"/>
    <n v="300000"/>
    <n v="48.4"/>
    <n v="5.0999999999999996"/>
    <n v="0.8"/>
    <n v="-2"/>
    <s v="NYESO-1 Undetermined"/>
    <x v="30"/>
    <n v="26"/>
  </r>
  <r>
    <x v="0"/>
    <x v="1"/>
    <n v="300000"/>
    <n v="27"/>
    <m/>
    <n v="5.8"/>
    <n v="-2"/>
    <s v="NYESO-1 Undetermined"/>
    <x v="30"/>
    <n v="26"/>
  </r>
  <r>
    <x v="0"/>
    <x v="2"/>
    <n v="300000"/>
    <n v="50"/>
    <n v="3.3"/>
    <n v="12.3"/>
    <n v="-2"/>
    <s v="NYESO-1 Undetermined"/>
    <x v="30"/>
    <n v="26"/>
  </r>
  <r>
    <x v="0"/>
    <x v="4"/>
    <n v="300000"/>
    <n v="57.7"/>
    <n v="2.2999999999999998"/>
    <n v="17.8"/>
    <n v="-2"/>
    <s v="NYESO-1 Undetermined"/>
    <x v="30"/>
    <n v="26"/>
  </r>
  <r>
    <x v="0"/>
    <x v="5"/>
    <n v="300000"/>
    <n v="81.3"/>
    <m/>
    <n v="14.7"/>
    <n v="-2"/>
    <s v="NYESO-1 Undetermined"/>
    <x v="30"/>
    <n v="26"/>
  </r>
  <r>
    <x v="1"/>
    <x v="6"/>
    <n v="300000"/>
    <n v="479.4"/>
    <n v="11.8"/>
    <n v="11.8"/>
    <n v="-2"/>
    <s v="NYESO-1 Undetermined"/>
    <x v="31"/>
    <n v="46"/>
  </r>
  <r>
    <x v="1"/>
    <x v="1"/>
    <n v="300000"/>
    <n v="596"/>
    <n v="14"/>
    <n v="0"/>
    <n v="-2"/>
    <s v="NYESO-1 Undetermined"/>
    <x v="31"/>
    <n v="46"/>
  </r>
  <r>
    <x v="1"/>
    <x v="2"/>
    <n v="300000"/>
    <n v="620.29999999999995"/>
    <n v="14.7"/>
    <n v="0.8"/>
    <n v="-2"/>
    <s v="NYESO-1 Undetermined"/>
    <x v="31"/>
    <n v="46"/>
  </r>
  <r>
    <x v="1"/>
    <x v="3"/>
    <n v="300000"/>
    <n v="542.20000000000005"/>
    <n v="0.2"/>
    <n v="12"/>
    <n v="-2"/>
    <s v="NYESO-1 Undetermined"/>
    <x v="31"/>
    <n v="46"/>
  </r>
  <r>
    <x v="1"/>
    <x v="4"/>
    <n v="300000"/>
    <n v="573.4"/>
    <n v="10.8"/>
    <n v="5.5"/>
    <n v="-2"/>
    <s v="NYESO-1 Undetermined"/>
    <x v="31"/>
    <n v="46"/>
  </r>
  <r>
    <x v="1"/>
    <x v="5"/>
    <n v="300000"/>
    <n v="599.79999999999995"/>
    <m/>
    <n v="12"/>
    <n v="-2"/>
    <s v="NYESO-1 Undetermined"/>
    <x v="31"/>
    <n v="46"/>
  </r>
  <r>
    <x v="0"/>
    <x v="0"/>
    <n v="300000"/>
    <n v="17"/>
    <n v="8.3000000000000007"/>
    <n v="2.8"/>
    <n v="-2"/>
    <s v="NYESO-1 Negative"/>
    <x v="32"/>
    <n v="17"/>
  </r>
  <r>
    <x v="0"/>
    <x v="1"/>
    <n v="300000"/>
    <n v="25.8"/>
    <n v="10.5"/>
    <n v="65.8"/>
    <n v="-2"/>
    <s v="NYESO-1 Negative"/>
    <x v="32"/>
    <n v="17"/>
  </r>
  <r>
    <x v="0"/>
    <x v="2"/>
    <n v="300000"/>
    <n v="14.3"/>
    <n v="13.3"/>
    <n v="13"/>
    <n v="-2"/>
    <s v="NYESO-1 Negative"/>
    <x v="32"/>
    <n v="17"/>
  </r>
  <r>
    <x v="0"/>
    <x v="3"/>
    <n v="300000"/>
    <n v="14.1"/>
    <n v="11.8"/>
    <n v="21"/>
    <n v="-2"/>
    <s v="NYESO-1 Negative"/>
    <x v="32"/>
    <n v="17"/>
  </r>
  <r>
    <x v="0"/>
    <x v="4"/>
    <n v="300000"/>
    <n v="2.6"/>
    <n v="0"/>
    <n v="12.8"/>
    <n v="-2"/>
    <s v="NYESO-1 Negative"/>
    <x v="32"/>
    <n v="17"/>
  </r>
  <r>
    <x v="0"/>
    <x v="5"/>
    <n v="300000"/>
    <n v="10"/>
    <m/>
    <n v="11"/>
    <n v="-2"/>
    <s v="NYESO-1 Negative"/>
    <x v="32"/>
    <n v="17"/>
  </r>
  <r>
    <x v="0"/>
    <x v="0"/>
    <n v="300000"/>
    <n v="185.3"/>
    <n v="27.3"/>
    <n v="21.8"/>
    <n v="-2"/>
    <s v="NYESO-1 Negative"/>
    <x v="33"/>
    <n v="7"/>
  </r>
  <r>
    <x v="0"/>
    <x v="1"/>
    <n v="300000"/>
    <n v="126"/>
    <n v="34.200000000000003"/>
    <n v="39.299999999999997"/>
    <n v="-2"/>
    <s v="NYESO-1 Negative"/>
    <x v="33"/>
    <n v="7"/>
  </r>
  <r>
    <x v="0"/>
    <x v="2"/>
    <n v="300000"/>
    <n v="154.19999999999999"/>
    <n v="14.2"/>
    <n v="26"/>
    <n v="-2"/>
    <s v="NYESO-1 Negative"/>
    <x v="33"/>
    <n v="7"/>
  </r>
  <r>
    <x v="0"/>
    <x v="3"/>
    <n v="300000"/>
    <n v="86"/>
    <n v="8.5"/>
    <n v="22"/>
    <n v="-2"/>
    <s v="NYESO-1 Negative"/>
    <x v="33"/>
    <n v="7"/>
  </r>
  <r>
    <x v="0"/>
    <x v="4"/>
    <n v="300000"/>
    <n v="85.5"/>
    <n v="18.5"/>
    <n v="28"/>
    <n v="-2"/>
    <s v="NYESO-1 Negative"/>
    <x v="33"/>
    <n v="7"/>
  </r>
  <r>
    <x v="0"/>
    <x v="5"/>
    <n v="300000"/>
    <n v="86.7"/>
    <m/>
    <n v="44.7"/>
    <n v="-2"/>
    <s v="NYESO-1 Negative"/>
    <x v="33"/>
    <n v="7"/>
  </r>
  <r>
    <x v="1"/>
    <x v="6"/>
    <n v="300000"/>
    <n v="476.8"/>
    <n v="6.1"/>
    <n v="5.5"/>
    <n v="-2"/>
    <s v="NYESO-1 Negative"/>
    <x v="34"/>
    <n v="9"/>
  </r>
  <r>
    <x v="1"/>
    <x v="1"/>
    <n v="300000"/>
    <n v="332.8"/>
    <n v="15.2"/>
    <n v="16.3"/>
    <n v="-2"/>
    <s v="NYESO-1 Negative"/>
    <x v="34"/>
    <n v="9"/>
  </r>
  <r>
    <x v="1"/>
    <x v="2"/>
    <n v="300000"/>
    <n v="433.8"/>
    <n v="0"/>
    <n v="2.5"/>
    <n v="-2"/>
    <s v="NYESO-1 Negative"/>
    <x v="34"/>
    <n v="9"/>
  </r>
  <r>
    <x v="1"/>
    <x v="3"/>
    <n v="300000"/>
    <n v="542.4"/>
    <n v="49.1"/>
    <n v="48.3"/>
    <n v="-2"/>
    <s v="NYESO-1 Negative"/>
    <x v="34"/>
    <n v="9"/>
  </r>
  <r>
    <x v="1"/>
    <x v="4"/>
    <n v="300000"/>
    <n v="481.9"/>
    <n v="19.3"/>
    <n v="21"/>
    <n v="-2"/>
    <s v="NYESO-1 Negative"/>
    <x v="34"/>
    <n v="9"/>
  </r>
  <r>
    <x v="1"/>
    <x v="5"/>
    <n v="300000"/>
    <n v="577.29999999999995"/>
    <m/>
    <n v="10.3"/>
    <n v="-2"/>
    <s v="NYESO-1 Negative"/>
    <x v="34"/>
    <n v="9"/>
  </r>
  <r>
    <x v="1"/>
    <x v="6"/>
    <n v="300000"/>
    <n v="137.80000000000001"/>
    <n v="0.8"/>
    <n v="1.5"/>
    <n v="-2"/>
    <s v="NYESO-1 Positive"/>
    <x v="35"/>
    <n v="18"/>
  </r>
  <r>
    <x v="1"/>
    <x v="1"/>
    <n v="300000"/>
    <n v="180"/>
    <n v="18.7"/>
    <n v="4.3"/>
    <n v="-2"/>
    <s v="NYESO-1 Positive"/>
    <x v="35"/>
    <n v="18"/>
  </r>
  <r>
    <x v="1"/>
    <x v="2"/>
    <n v="300000"/>
    <n v="169.4"/>
    <n v="0"/>
    <n v="16.3"/>
    <n v="-2"/>
    <s v="NYESO-1 Positive"/>
    <x v="35"/>
    <n v="18"/>
  </r>
  <r>
    <x v="1"/>
    <x v="3"/>
    <n v="300000"/>
    <n v="284.10000000000002"/>
    <n v="13.1"/>
    <n v="10.5"/>
    <n v="-2"/>
    <s v="NYESO-1 Positive"/>
    <x v="35"/>
    <n v="18"/>
  </r>
  <r>
    <x v="1"/>
    <x v="4"/>
    <n v="300000"/>
    <n v="305"/>
    <n v="13.7"/>
    <n v="27.8"/>
    <n v="-2"/>
    <s v="NYESO-1 Positive"/>
    <x v="35"/>
    <n v="18"/>
  </r>
  <r>
    <x v="1"/>
    <x v="5"/>
    <n v="300000"/>
    <n v="230"/>
    <m/>
    <n v="20.3"/>
    <n v="-2"/>
    <s v="NYESO-1 Positive"/>
    <x v="35"/>
    <n v="18"/>
  </r>
  <r>
    <x v="0"/>
    <x v="0"/>
    <n v="300000"/>
    <n v="56.3"/>
    <n v="0"/>
    <n v="1.3"/>
    <n v="-2"/>
    <s v="NYESO-1 Undetermined"/>
    <x v="36"/>
    <n v="5"/>
  </r>
  <r>
    <x v="0"/>
    <x v="1"/>
    <n v="300000"/>
    <n v="34.299999999999997"/>
    <n v="0.8"/>
    <n v="15"/>
    <n v="-2"/>
    <s v="NYESO-1 Undetermined"/>
    <x v="36"/>
    <n v="5"/>
  </r>
  <r>
    <x v="0"/>
    <x v="2"/>
    <n v="300000"/>
    <n v="87.6"/>
    <n v="1.3"/>
    <n v="24.5"/>
    <n v="-2"/>
    <s v="NYESO-1 Undetermined"/>
    <x v="36"/>
    <n v="5"/>
  </r>
  <r>
    <x v="0"/>
    <x v="3"/>
    <n v="300000"/>
    <n v="60.7"/>
    <n v="1"/>
    <n v="31.8"/>
    <n v="-2"/>
    <s v="NYESO-1 Undetermined"/>
    <x v="36"/>
    <n v="5"/>
  </r>
  <r>
    <x v="0"/>
    <x v="4"/>
    <n v="300000"/>
    <n v="190.3"/>
    <n v="4"/>
    <n v="110.3"/>
    <n v="-2"/>
    <s v="NYESO-1 Undetermined"/>
    <x v="36"/>
    <n v="5"/>
  </r>
  <r>
    <x v="0"/>
    <x v="5"/>
    <n v="300000"/>
    <n v="120.7"/>
    <m/>
    <n v="69.7"/>
    <n v="-2"/>
    <s v="NYESO-1 Undetermined"/>
    <x v="36"/>
    <n v="5"/>
  </r>
  <r>
    <x v="0"/>
    <x v="0"/>
    <n v="300000"/>
    <n v="137.30000000000001"/>
    <n v="53.6"/>
    <n v="43.8"/>
    <n v="-2"/>
    <s v="NYESO-1 Undetermined"/>
    <x v="37"/>
    <n v="4"/>
  </r>
  <r>
    <x v="0"/>
    <x v="1"/>
    <n v="300000"/>
    <n v="108.9"/>
    <m/>
    <n v="84.3"/>
    <n v="-2"/>
    <s v="NYESO-1 Undetermined"/>
    <x v="37"/>
    <n v="4"/>
  </r>
  <r>
    <x v="0"/>
    <x v="4"/>
    <n v="300000"/>
    <n v="254.8"/>
    <n v="57.1"/>
    <n v="212"/>
    <n v="-2"/>
    <s v="NYESO-1 Undetermined"/>
    <x v="37"/>
    <n v="4"/>
  </r>
  <r>
    <x v="0"/>
    <x v="0"/>
    <n v="300000"/>
    <n v="595.70000000000005"/>
    <n v="1.7"/>
    <n v="1.3"/>
    <n v="-2"/>
    <s v="NYESO-1 Undetermined"/>
    <x v="38"/>
    <n v="39"/>
  </r>
  <r>
    <x v="0"/>
    <x v="1"/>
    <n v="300000"/>
    <n v="586.5"/>
    <n v="3.2"/>
    <n v="11.8"/>
    <n v="-2"/>
    <s v="NYESO-1 Undetermined"/>
    <x v="38"/>
    <n v="39"/>
  </r>
  <r>
    <x v="0"/>
    <x v="2"/>
    <n v="300000"/>
    <n v="559.20000000000005"/>
    <n v="4.8"/>
    <n v="5.3"/>
    <n v="-2"/>
    <s v="NYESO-1 Undetermined"/>
    <x v="38"/>
    <n v="39"/>
  </r>
  <r>
    <x v="0"/>
    <x v="3"/>
    <n v="300000"/>
    <n v="631.70000000000005"/>
    <n v="2.2999999999999998"/>
    <n v="19.5"/>
    <n v="-2"/>
    <s v="NYESO-1 Undetermined"/>
    <x v="38"/>
    <n v="39"/>
  </r>
  <r>
    <x v="0"/>
    <x v="4"/>
    <n v="300000"/>
    <n v="562.20000000000005"/>
    <n v="3.2"/>
    <n v="22"/>
    <n v="-2"/>
    <s v="NYESO-1 Undetermined"/>
    <x v="38"/>
    <n v="39"/>
  </r>
  <r>
    <x v="0"/>
    <x v="5"/>
    <n v="300000"/>
    <n v="610.5"/>
    <m/>
    <n v="5.3"/>
    <n v="-2"/>
    <s v="NYESO-1 Undetermined"/>
    <x v="38"/>
    <n v="39"/>
  </r>
  <r>
    <x v="0"/>
    <x v="0"/>
    <n v="300000"/>
    <n v="122.9"/>
    <n v="0.9"/>
    <n v="5"/>
    <n v="-2"/>
    <s v="NYESO-1 Positive"/>
    <x v="39"/>
    <n v="12"/>
  </r>
  <r>
    <x v="0"/>
    <x v="1"/>
    <n v="300000"/>
    <n v="77.3"/>
    <n v="0"/>
    <n v="2.5"/>
    <n v="37"/>
    <s v="NYESO-1 Positive"/>
    <x v="39"/>
    <n v="12"/>
  </r>
  <r>
    <x v="0"/>
    <x v="2"/>
    <n v="300000"/>
    <n v="105.7"/>
    <n v="2"/>
    <n v="57.8"/>
    <n v="-2"/>
    <s v="NYESO-1 Positive"/>
    <x v="39"/>
    <n v="12"/>
  </r>
  <r>
    <x v="0"/>
    <x v="3"/>
    <n v="300000"/>
    <n v="30.5"/>
    <m/>
    <n v="4.5"/>
    <n v="203.5"/>
    <s v="NYESO-1 Positive"/>
    <x v="39"/>
    <n v="12"/>
  </r>
  <r>
    <x v="0"/>
    <x v="4"/>
    <n v="300000"/>
    <n v="180.5"/>
    <n v="8.1999999999999993"/>
    <n v="139.30000000000001"/>
    <n v="-2"/>
    <s v="NYESO-1 Positive"/>
    <x v="39"/>
    <n v="12"/>
  </r>
  <r>
    <x v="0"/>
    <x v="5"/>
    <n v="300000"/>
    <n v="6.8"/>
    <m/>
    <n v="4"/>
    <n v="164.3"/>
    <s v="NYESO-1 Positive"/>
    <x v="39"/>
    <n v="12"/>
  </r>
  <r>
    <x v="0"/>
    <x v="0"/>
    <n v="300000"/>
    <n v="132.30000000000001"/>
    <n v="2.7"/>
    <n v="0.8"/>
    <n v="-2"/>
    <s v="NYESO-1 Negative"/>
    <x v="40"/>
    <n v="13"/>
  </r>
  <r>
    <x v="0"/>
    <x v="1"/>
    <n v="300000"/>
    <n v="129.80000000000001"/>
    <n v="2.8"/>
    <n v="0.5"/>
    <n v="-2"/>
    <s v="NYESO-1 Negative"/>
    <x v="40"/>
    <n v="13"/>
  </r>
  <r>
    <x v="0"/>
    <x v="2"/>
    <n v="300000"/>
    <n v="94.6"/>
    <n v="1.6"/>
    <n v="3.5"/>
    <n v="-2"/>
    <s v="NYESO-1 Negative"/>
    <x v="40"/>
    <n v="13"/>
  </r>
  <r>
    <x v="0"/>
    <x v="3"/>
    <n v="300000"/>
    <n v="102.6"/>
    <n v="3.3"/>
    <n v="75.5"/>
    <n v="-2"/>
    <s v="NYESO-1 Negative"/>
    <x v="40"/>
    <n v="13"/>
  </r>
  <r>
    <x v="0"/>
    <x v="4"/>
    <n v="300000"/>
    <n v="133.80000000000001"/>
    <n v="7.4"/>
    <n v="97.8"/>
    <n v="-2"/>
    <s v="NYESO-1 Negative"/>
    <x v="40"/>
    <n v="13"/>
  </r>
  <r>
    <x v="0"/>
    <x v="5"/>
    <n v="300000"/>
    <n v="135.69999999999999"/>
    <m/>
    <n v="44"/>
    <n v="-2"/>
    <s v="NYESO-1 Negative"/>
    <x v="40"/>
    <n v="13"/>
  </r>
  <r>
    <x v="1"/>
    <x v="6"/>
    <n v="300000"/>
    <n v="576"/>
    <n v="18.3"/>
    <n v="19.3"/>
    <n v="-2"/>
    <s v="NYESO-1 Undetermined"/>
    <x v="41"/>
    <n v="40"/>
  </r>
  <r>
    <x v="1"/>
    <x v="1"/>
    <n v="300000"/>
    <n v="501.3"/>
    <n v="37.700000000000003"/>
    <n v="23.8"/>
    <n v="-2"/>
    <s v="NYESO-1 Undetermined"/>
    <x v="41"/>
    <n v="40"/>
  </r>
  <r>
    <x v="1"/>
    <x v="2"/>
    <n v="300000"/>
    <n v="608"/>
    <n v="19.3"/>
    <n v="20.3"/>
    <n v="-2"/>
    <s v="NYESO-1 Undetermined"/>
    <x v="41"/>
    <n v="40"/>
  </r>
  <r>
    <x v="1"/>
    <x v="3"/>
    <n v="300000"/>
    <n v="589.20000000000005"/>
    <n v="9.8000000000000007"/>
    <n v="24"/>
    <n v="-2"/>
    <s v="NYESO-1 Undetermined"/>
    <x v="41"/>
    <n v="40"/>
  </r>
  <r>
    <x v="1"/>
    <x v="4"/>
    <n v="300000"/>
    <n v="605.70000000000005"/>
    <n v="13.3"/>
    <n v="28.3"/>
    <n v="-2"/>
    <s v="NYESO-1 Undetermined"/>
    <x v="41"/>
    <n v="40"/>
  </r>
  <r>
    <x v="1"/>
    <x v="5"/>
    <n v="300000"/>
    <n v="590.79999999999995"/>
    <m/>
    <n v="23.3"/>
    <n v="-2"/>
    <s v="NYESO-1 Undetermined"/>
    <x v="41"/>
    <n v="40"/>
  </r>
  <r>
    <x v="0"/>
    <x v="0"/>
    <n v="300000"/>
    <n v="605"/>
    <n v="11.7"/>
    <n v="3.8"/>
    <n v="-2"/>
    <s v="NYESO-1 Negative"/>
    <x v="42"/>
    <n v="48"/>
  </r>
  <r>
    <x v="0"/>
    <x v="1"/>
    <n v="300000"/>
    <n v="561.5"/>
    <n v="5.2"/>
    <n v="3"/>
    <n v="-2"/>
    <s v="NYESO-1 Negative"/>
    <x v="42"/>
    <n v="48"/>
  </r>
  <r>
    <x v="0"/>
    <x v="2"/>
    <n v="300000"/>
    <n v="683.8"/>
    <n v="13.4"/>
    <n v="32.299999999999997"/>
    <n v="-2"/>
    <s v="NYESO-1 Negative"/>
    <x v="42"/>
    <n v="48"/>
  </r>
  <r>
    <x v="0"/>
    <x v="3"/>
    <n v="300000"/>
    <n v="573.79999999999995"/>
    <n v="14.4"/>
    <n v="30.3"/>
    <n v="-2"/>
    <s v="NYESO-1 Negative"/>
    <x v="42"/>
    <n v="48"/>
  </r>
  <r>
    <x v="0"/>
    <x v="4"/>
    <n v="300000"/>
    <n v="120.5"/>
    <n v="13.5"/>
    <n v="11.3"/>
    <n v="-2"/>
    <s v="NYESO-1 Negative"/>
    <x v="42"/>
    <n v="48"/>
  </r>
  <r>
    <x v="0"/>
    <x v="5"/>
    <n v="300000"/>
    <n v="690.7"/>
    <m/>
    <n v="11.3"/>
    <n v="-2"/>
    <s v="NYESO-1 Negative"/>
    <x v="42"/>
    <n v="48"/>
  </r>
  <r>
    <x v="1"/>
    <x v="6"/>
    <n v="300000"/>
    <n v="29"/>
    <n v="6.3"/>
    <n v="1.8"/>
    <n v="-2"/>
    <s v="NYESO-1 Negative"/>
    <x v="43"/>
    <n v="49"/>
  </r>
  <r>
    <x v="1"/>
    <x v="1"/>
    <n v="300000"/>
    <n v="38"/>
    <n v="9.3000000000000007"/>
    <n v="9"/>
    <n v="-2"/>
    <s v="NYESO-1 Negative"/>
    <x v="43"/>
    <n v="49"/>
  </r>
  <r>
    <x v="1"/>
    <x v="2"/>
    <n v="300000"/>
    <n v="50.5"/>
    <n v="18.8"/>
    <n v="42"/>
    <n v="-2"/>
    <s v="NYESO-1 Negative"/>
    <x v="43"/>
    <n v="49"/>
  </r>
  <r>
    <x v="1"/>
    <x v="3"/>
    <n v="300000"/>
    <n v="39.700000000000003"/>
    <n v="13.3"/>
    <n v="49.5"/>
    <n v="-2"/>
    <s v="NYESO-1 Negative"/>
    <x v="43"/>
    <n v="49"/>
  </r>
  <r>
    <x v="1"/>
    <x v="4"/>
    <n v="300000"/>
    <n v="48.5"/>
    <n v="15.2"/>
    <n v="52.8"/>
    <n v="-2"/>
    <s v="NYESO-1 Negative"/>
    <x v="43"/>
    <n v="49"/>
  </r>
  <r>
    <x v="1"/>
    <x v="5"/>
    <n v="300000"/>
    <n v="38.799999999999997"/>
    <m/>
    <n v="34.299999999999997"/>
    <n v="-2"/>
    <s v="NYESO-1 Negative"/>
    <x v="43"/>
    <n v="49"/>
  </r>
  <r>
    <x v="1"/>
    <x v="6"/>
    <n v="300000"/>
    <n v="238"/>
    <n v="5.7"/>
    <n v="4.3"/>
    <n v="-2"/>
    <s v="NYESO-1 Negative"/>
    <x v="44"/>
    <n v="8"/>
  </r>
  <r>
    <x v="1"/>
    <x v="1"/>
    <n v="300000"/>
    <n v="194.7"/>
    <n v="1"/>
    <n v="5.8"/>
    <n v="-2"/>
    <s v="NYESO-1 Negative"/>
    <x v="44"/>
    <n v="8"/>
  </r>
  <r>
    <x v="1"/>
    <x v="2"/>
    <n v="300000"/>
    <n v="173.1"/>
    <n v="1.1000000000000001"/>
    <n v="39.5"/>
    <n v="-2"/>
    <s v="NYESO-1 Negative"/>
    <x v="44"/>
    <n v="8"/>
  </r>
  <r>
    <x v="1"/>
    <x v="3"/>
    <n v="300000"/>
    <n v="175.7"/>
    <n v="7.3"/>
    <n v="39.5"/>
    <n v="-2"/>
    <s v="NYESO-1 Negative"/>
    <x v="44"/>
    <n v="8"/>
  </r>
  <r>
    <x v="1"/>
    <x v="4"/>
    <n v="300000"/>
    <n v="840.2"/>
    <n v="13.8"/>
    <n v="25.5"/>
    <n v="-2"/>
    <s v="NYESO-1 Negative"/>
    <x v="44"/>
    <n v="8"/>
  </r>
  <r>
    <x v="1"/>
    <x v="5"/>
    <n v="300000"/>
    <n v="181.5"/>
    <m/>
    <n v="30.3"/>
    <n v="-2"/>
    <s v="NYESO-1 Negative"/>
    <x v="44"/>
    <n v="8"/>
  </r>
  <r>
    <x v="0"/>
    <x v="0"/>
    <n v="300000"/>
    <n v="452.3"/>
    <n v="15.6"/>
    <n v="3.8"/>
    <n v="-2"/>
    <s v="NYESO-1 Undetermined"/>
    <x v="45"/>
    <n v="21"/>
  </r>
  <r>
    <x v="0"/>
    <x v="1"/>
    <n v="300000"/>
    <n v="388.8"/>
    <n v="9.8000000000000007"/>
    <n v="35.5"/>
    <n v="-2"/>
    <s v="NYESO-1 Undetermined"/>
    <x v="45"/>
    <n v="21"/>
  </r>
  <r>
    <x v="0"/>
    <x v="2"/>
    <n v="300000"/>
    <n v="448.8"/>
    <n v="13.4"/>
    <n v="51"/>
    <n v="-2"/>
    <s v="NYESO-1 Undetermined"/>
    <x v="45"/>
    <n v="21"/>
  </r>
  <r>
    <x v="0"/>
    <x v="3"/>
    <n v="300000"/>
    <n v="448.6"/>
    <n v="23.3"/>
    <n v="35.299999999999997"/>
    <n v="-2"/>
    <s v="NYESO-1 Undetermined"/>
    <x v="45"/>
    <n v="21"/>
  </r>
  <r>
    <x v="0"/>
    <x v="4"/>
    <n v="300000"/>
    <n v="443.7"/>
    <n v="20.3"/>
    <n v="53.5"/>
    <n v="-2"/>
    <s v="NYESO-1 Undetermined"/>
    <x v="45"/>
    <n v="21"/>
  </r>
  <r>
    <x v="0"/>
    <x v="5"/>
    <n v="300000"/>
    <n v="458.3"/>
    <m/>
    <n v="32.299999999999997"/>
    <n v="-2"/>
    <s v="NYESO-1 Undetermined"/>
    <x v="45"/>
    <n v="21"/>
  </r>
  <r>
    <x v="1"/>
    <x v="6"/>
    <n v="300000"/>
    <n v="106.7"/>
    <n v="27.3"/>
    <n v="3"/>
    <n v="-2"/>
    <s v="NYESO-1 Negative"/>
    <x v="46"/>
    <n v="10"/>
  </r>
  <r>
    <x v="1"/>
    <x v="1"/>
    <n v="300000"/>
    <n v="68.400000000000006"/>
    <n v="21.1"/>
    <n v="0"/>
    <n v="-2"/>
    <s v="NYESO-1 Negative"/>
    <x v="46"/>
    <n v="10"/>
  </r>
  <r>
    <x v="1"/>
    <x v="2"/>
    <n v="300000"/>
    <n v="80"/>
    <n v="25.3"/>
    <n v="5.8"/>
    <n v="-2"/>
    <s v="NYESO-1 Negative"/>
    <x v="46"/>
    <n v="10"/>
  </r>
  <r>
    <x v="1"/>
    <x v="3"/>
    <n v="300000"/>
    <n v="47.8"/>
    <n v="11.2"/>
    <n v="12.5"/>
    <n v="-2"/>
    <s v="NYESO-1 Negative"/>
    <x v="46"/>
    <n v="10"/>
  </r>
  <r>
    <x v="1"/>
    <x v="4"/>
    <n v="300000"/>
    <n v="0.6"/>
    <n v="4.9000000000000004"/>
    <n v="1.5"/>
    <n v="-2"/>
    <s v="NYESO-1 Negative"/>
    <x v="46"/>
    <n v="10"/>
  </r>
  <r>
    <x v="1"/>
    <x v="5"/>
    <n v="300000"/>
    <n v="63.3"/>
    <m/>
    <n v="5.3"/>
    <n v="-2"/>
    <s v="NYESO-1 Negative"/>
    <x v="46"/>
    <n v="10"/>
  </r>
  <r>
    <x v="0"/>
    <x v="0"/>
    <n v="300000"/>
    <n v="390.3"/>
    <n v="3.3"/>
    <n v="3.5"/>
    <n v="-2"/>
    <s v="NYESO-1 Negative"/>
    <x v="47"/>
    <n v="59"/>
  </r>
  <r>
    <x v="0"/>
    <x v="1"/>
    <n v="300000"/>
    <n v="372.5"/>
    <n v="4.2"/>
    <n v="154"/>
    <n v="-2"/>
    <s v="NYESO-1 Negative"/>
    <x v="47"/>
    <n v="59"/>
  </r>
  <r>
    <x v="0"/>
    <x v="2"/>
    <n v="300000"/>
    <n v="391.8"/>
    <n v="5.2"/>
    <n v="281"/>
    <n v="-2"/>
    <s v="NYESO-1 Negative"/>
    <x v="47"/>
    <n v="59"/>
  </r>
  <r>
    <x v="0"/>
    <x v="3"/>
    <n v="300000"/>
    <n v="328.7"/>
    <n v="5"/>
    <n v="258.8"/>
    <n v="-2"/>
    <s v="NYESO-1 Negative"/>
    <x v="47"/>
    <n v="59"/>
  </r>
  <r>
    <x v="0"/>
    <x v="4"/>
    <n v="300000"/>
    <n v="424.6"/>
    <n v="2.9"/>
    <n v="215"/>
    <n v="-2"/>
    <s v="NYESO-1 Negative"/>
    <x v="47"/>
    <n v="59"/>
  </r>
  <r>
    <x v="0"/>
    <x v="5"/>
    <n v="300000"/>
    <n v="221.5"/>
    <m/>
    <n v="98.3"/>
    <n v="-2"/>
    <s v="NYESO-1 Negative"/>
    <x v="47"/>
    <n v="59"/>
  </r>
  <r>
    <x v="0"/>
    <x v="0"/>
    <n v="300000"/>
    <n v="66.5"/>
    <n v="9.8000000000000007"/>
    <n v="0"/>
    <n v="-2"/>
    <s v="NYESO-1 Negative"/>
    <x v="48"/>
    <n v="1"/>
  </r>
  <r>
    <x v="0"/>
    <x v="1"/>
    <n v="300000"/>
    <n v="86.6"/>
    <n v="14.9"/>
    <n v="27.8"/>
    <n v="-2"/>
    <s v="NYESO-1 Negative"/>
    <x v="48"/>
    <n v="1"/>
  </r>
  <r>
    <x v="0"/>
    <x v="2"/>
    <n v="300000"/>
    <n v="81.5"/>
    <n v="21.5"/>
    <n v="60"/>
    <n v="-2"/>
    <s v="NYESO-1 Negative"/>
    <x v="48"/>
    <n v="1"/>
  </r>
  <r>
    <x v="0"/>
    <x v="3"/>
    <n v="300000"/>
    <n v="57"/>
    <n v="25"/>
    <n v="36.5"/>
    <n v="-2"/>
    <s v="NYESO-1 Negative"/>
    <x v="48"/>
    <n v="1"/>
  </r>
  <r>
    <x v="0"/>
    <x v="4"/>
    <n v="300000"/>
    <n v="59.3"/>
    <n v="9.9"/>
    <n v="15.3"/>
    <n v="-2"/>
    <s v="NYESO-1 Negative"/>
    <x v="48"/>
    <n v="1"/>
  </r>
  <r>
    <x v="0"/>
    <x v="5"/>
    <n v="300000"/>
    <n v="9.1999999999999993"/>
    <m/>
    <n v="3"/>
    <n v="-2"/>
    <s v="NYESO-1 Negative"/>
    <x v="48"/>
    <n v="1"/>
  </r>
  <r>
    <x v="1"/>
    <x v="6"/>
    <n v="300000"/>
    <n v="111.6"/>
    <n v="15.9"/>
    <n v="0"/>
    <n v="-2"/>
    <s v="NYESO-1 Negative"/>
    <x v="49"/>
    <n v="2"/>
  </r>
  <r>
    <x v="1"/>
    <x v="1"/>
    <n v="300000"/>
    <n v="95.1"/>
    <n v="19.100000000000001"/>
    <n v="20.3"/>
    <n v="-2"/>
    <s v="NYESO-1 Negative"/>
    <x v="49"/>
    <n v="2"/>
  </r>
  <r>
    <x v="1"/>
    <x v="2"/>
    <n v="300000"/>
    <n v="135.4"/>
    <n v="21.4"/>
    <n v="31.5"/>
    <n v="-2"/>
    <s v="NYESO-1 Negative"/>
    <x v="49"/>
    <n v="2"/>
  </r>
  <r>
    <x v="1"/>
    <x v="3"/>
    <n v="300000"/>
    <n v="95"/>
    <m/>
    <n v="30"/>
    <n v="-2"/>
    <s v="NYESO-1 Negative"/>
    <x v="49"/>
    <n v="2"/>
  </r>
  <r>
    <x v="1"/>
    <x v="4"/>
    <n v="300000"/>
    <n v="83"/>
    <n v="15.3"/>
    <n v="52.3"/>
    <n v="-2"/>
    <s v="NYESO-1 Negative"/>
    <x v="49"/>
    <n v="2"/>
  </r>
  <r>
    <x v="1"/>
    <x v="5"/>
    <n v="300000"/>
    <n v="64.7"/>
    <m/>
    <n v="25"/>
    <n v="-2"/>
    <s v="NYESO-1 Negative"/>
    <x v="49"/>
    <n v="2"/>
  </r>
  <r>
    <x v="1"/>
    <x v="6"/>
    <n v="300000"/>
    <n v="57.9"/>
    <n v="15.9"/>
    <n v="0"/>
    <n v="-2"/>
    <s v="NYESO-1 Negative"/>
    <x v="50"/>
    <n v="3"/>
  </r>
  <r>
    <x v="1"/>
    <x v="1"/>
    <n v="300000"/>
    <n v="99"/>
    <n v="14.7"/>
    <n v="4"/>
    <n v="-2"/>
    <s v="NYESO-1 Negative"/>
    <x v="50"/>
    <n v="3"/>
  </r>
  <r>
    <x v="1"/>
    <x v="2"/>
    <n v="300000"/>
    <n v="73.900000000000006"/>
    <n v="8.6"/>
    <n v="8"/>
    <n v="-2"/>
    <s v="NYESO-1 Negative"/>
    <x v="50"/>
    <n v="3"/>
  </r>
  <r>
    <x v="1"/>
    <x v="3"/>
    <n v="300000"/>
    <n v="51.5"/>
    <n v="13.2"/>
    <n v="7.5"/>
    <n v="-2"/>
    <s v="NYESO-1 Negative"/>
    <x v="50"/>
    <n v="3"/>
  </r>
  <r>
    <x v="1"/>
    <x v="4"/>
    <n v="300000"/>
    <n v="38.6"/>
    <n v="11.6"/>
    <n v="13"/>
    <n v="-2"/>
    <s v="NYESO-1 Negative"/>
    <x v="50"/>
    <n v="3"/>
  </r>
  <r>
    <x v="1"/>
    <x v="5"/>
    <n v="300000"/>
    <n v="43.8"/>
    <m/>
    <n v="9"/>
    <n v="-2"/>
    <s v="NYESO-1 Negative"/>
    <x v="50"/>
    <n v="3"/>
  </r>
  <r>
    <x v="0"/>
    <x v="0"/>
    <n v="300000"/>
    <n v="107.2"/>
    <n v="7.5"/>
    <n v="7.3"/>
    <n v="-2"/>
    <s v="NYESO-1 Negative"/>
    <x v="51"/>
    <n v="30"/>
  </r>
  <r>
    <x v="0"/>
    <x v="1"/>
    <n v="300000"/>
    <n v="76.599999999999994"/>
    <n v="1.6"/>
    <n v="151.5"/>
    <n v="-2"/>
    <s v="NYESO-1 Negative"/>
    <x v="51"/>
    <n v="30"/>
  </r>
  <r>
    <x v="0"/>
    <x v="2"/>
    <n v="300000"/>
    <n v="46.4"/>
    <n v="0"/>
    <n v="104.3"/>
    <n v="-2"/>
    <s v="NYESO-1 Negative"/>
    <x v="51"/>
    <n v="30"/>
  </r>
  <r>
    <x v="0"/>
    <x v="3"/>
    <n v="300000"/>
    <n v="21.4"/>
    <n v="0"/>
    <n v="110.5"/>
    <n v="-2"/>
    <s v="NYESO-1 Negative"/>
    <x v="51"/>
    <n v="30"/>
  </r>
  <r>
    <x v="0"/>
    <x v="4"/>
    <n v="300000"/>
    <n v="139.30000000000001"/>
    <n v="3"/>
    <n v="269"/>
    <n v="-2"/>
    <s v="NYESO-1 Negative"/>
    <x v="51"/>
    <n v="30"/>
  </r>
  <r>
    <x v="0"/>
    <x v="5"/>
    <n v="300000"/>
    <n v="69.8"/>
    <m/>
    <n v="82.7"/>
    <n v="-2"/>
    <s v="NYESO-1 Negative"/>
    <x v="51"/>
    <n v="30"/>
  </r>
  <r>
    <x v="1"/>
    <x v="6"/>
    <n v="300000"/>
    <n v="601.1"/>
    <n v="13.1"/>
    <n v="1.8"/>
    <n v="-2"/>
    <s v="NYESO-1 Negative"/>
    <x v="52"/>
    <n v="31"/>
  </r>
  <r>
    <x v="1"/>
    <x v="1"/>
    <n v="300000"/>
    <n v="574"/>
    <n v="5"/>
    <n v="2.2999999999999998"/>
    <n v="-2"/>
    <s v="NYESO-1 Negative"/>
    <x v="52"/>
    <n v="31"/>
  </r>
  <r>
    <x v="1"/>
    <x v="2"/>
    <n v="300000"/>
    <n v="599.70000000000005"/>
    <n v="4.7"/>
    <n v="3.3"/>
    <n v="-2"/>
    <s v="NYESO-1 Negative"/>
    <x v="52"/>
    <n v="31"/>
  </r>
  <r>
    <x v="1"/>
    <x v="3"/>
    <n v="300000"/>
    <n v="535.6"/>
    <m/>
    <n v="5.3"/>
    <n v="-2"/>
    <s v="NYESO-1 Negative"/>
    <x v="52"/>
    <n v="31"/>
  </r>
  <r>
    <x v="1"/>
    <x v="4"/>
    <n v="300000"/>
    <n v="420"/>
    <n v="3.3"/>
    <n v="4"/>
    <n v="-2"/>
    <s v="NYESO-1 Negative"/>
    <x v="52"/>
    <n v="31"/>
  </r>
  <r>
    <x v="1"/>
    <x v="5"/>
    <n v="300000"/>
    <n v="491.5"/>
    <m/>
    <n v="0.7"/>
    <n v="-2"/>
    <s v="NYESO-1 Negative"/>
    <x v="52"/>
    <n v="31"/>
  </r>
  <r>
    <x v="1"/>
    <x v="6"/>
    <n v="300000"/>
    <n v="414.9"/>
    <n v="26.6"/>
    <n v="2.8"/>
    <n v="-2"/>
    <s v="NYESO-1 Negative"/>
    <x v="53"/>
    <n v="50"/>
  </r>
  <r>
    <x v="1"/>
    <x v="1"/>
    <n v="300000"/>
    <n v="479.3"/>
    <n v="7.9"/>
    <n v="1.5"/>
    <n v="-2"/>
    <s v="NYESO-1 Negative"/>
    <x v="53"/>
    <n v="50"/>
  </r>
  <r>
    <x v="1"/>
    <x v="2"/>
    <n v="300000"/>
    <n v="494.1"/>
    <n v="41.1"/>
    <n v="2.5"/>
    <n v="-2"/>
    <s v="NYESO-1 Negative"/>
    <x v="53"/>
    <n v="50"/>
  </r>
  <r>
    <x v="1"/>
    <x v="3"/>
    <n v="300000"/>
    <n v="478.1"/>
    <n v="2.1"/>
    <n v="2.8"/>
    <n v="-2"/>
    <s v="NYESO-1 Negative"/>
    <x v="53"/>
    <n v="50"/>
  </r>
  <r>
    <x v="1"/>
    <x v="4"/>
    <n v="300000"/>
    <n v="517"/>
    <n v="17.7"/>
    <n v="8.3000000000000007"/>
    <n v="-2"/>
    <s v="NYESO-1 Negative"/>
    <x v="53"/>
    <n v="50"/>
  </r>
  <r>
    <x v="1"/>
    <x v="5"/>
    <n v="300000"/>
    <n v="347.7"/>
    <m/>
    <n v="1.7"/>
    <n v="-2"/>
    <s v="NYESO-1 Negative"/>
    <x v="53"/>
    <n v="50"/>
  </r>
  <r>
    <x v="0"/>
    <x v="0"/>
    <n v="300000"/>
    <n v="186"/>
    <n v="15"/>
    <n v="0"/>
    <n v="-2"/>
    <s v="NYESO-1 Negative"/>
    <x v="54"/>
    <n v="51"/>
  </r>
  <r>
    <x v="0"/>
    <x v="1"/>
    <n v="300000"/>
    <n v="209.5"/>
    <n v="0"/>
    <n v="96.3"/>
    <n v="-2"/>
    <s v="NYESO-1 Negative"/>
    <x v="54"/>
    <n v="51"/>
  </r>
  <r>
    <x v="0"/>
    <x v="2"/>
    <n v="300000"/>
    <n v="193.6"/>
    <n v="0"/>
    <n v="38"/>
    <n v="-2"/>
    <s v="NYESO-1 Negative"/>
    <x v="54"/>
    <n v="51"/>
  </r>
  <r>
    <x v="0"/>
    <x v="3"/>
    <n v="300000"/>
    <n v="258.89999999999998"/>
    <n v="9.6"/>
    <n v="89"/>
    <n v="-2"/>
    <s v="NYESO-1 Negative"/>
    <x v="54"/>
    <n v="51"/>
  </r>
  <r>
    <x v="0"/>
    <x v="4"/>
    <n v="300000"/>
    <n v="256.39999999999998"/>
    <n v="7.4"/>
    <n v="44.3"/>
    <n v="-2"/>
    <s v="NYESO-1 Negative"/>
    <x v="54"/>
    <n v="51"/>
  </r>
  <r>
    <x v="0"/>
    <x v="5"/>
    <n v="300000"/>
    <n v="163.69999999999999"/>
    <m/>
    <n v="21"/>
    <n v="-2"/>
    <s v="NYESO-1 Negative"/>
    <x v="54"/>
    <n v="51"/>
  </r>
  <r>
    <x v="0"/>
    <x v="0"/>
    <n v="300000"/>
    <n v="147.4"/>
    <n v="3.8"/>
    <n v="0"/>
    <n v="-2"/>
    <s v="NYESO-1 Negative"/>
    <x v="55"/>
    <n v="58"/>
  </r>
  <r>
    <x v="0"/>
    <x v="1"/>
    <n v="300000"/>
    <n v="119.3"/>
    <n v="0"/>
    <n v="40.299999999999997"/>
    <n v="-2"/>
    <s v="NYESO-1 Negative"/>
    <x v="55"/>
    <n v="58"/>
  </r>
  <r>
    <x v="0"/>
    <x v="2"/>
    <n v="300000"/>
    <n v="117.6"/>
    <m/>
    <n v="56.9"/>
    <n v="-2"/>
    <s v="NYESO-1 Negative"/>
    <x v="55"/>
    <n v="58"/>
  </r>
  <r>
    <x v="0"/>
    <x v="3"/>
    <n v="300000"/>
    <n v="92.3"/>
    <m/>
    <n v="44.7"/>
    <n v="-2"/>
    <s v="NYESO-1 Negative"/>
    <x v="55"/>
    <n v="58"/>
  </r>
  <r>
    <x v="0"/>
    <x v="4"/>
    <n v="300000"/>
    <n v="143.80000000000001"/>
    <n v="5.4"/>
    <n v="85.3"/>
    <n v="-2"/>
    <s v="NYESO-1 Negative"/>
    <x v="55"/>
    <n v="58"/>
  </r>
  <r>
    <x v="0"/>
    <x v="5"/>
    <n v="300000"/>
    <n v="85"/>
    <m/>
    <n v="19.5"/>
    <n v="-2"/>
    <s v="NYESO-1 Negative"/>
    <x v="55"/>
    <n v="58"/>
  </r>
  <r>
    <x v="0"/>
    <x v="0"/>
    <n v="300000"/>
    <n v="29.4"/>
    <n v="5.0999999999999996"/>
    <n v="2.8"/>
    <n v="-2"/>
    <s v="NYESO-1 Negative"/>
    <x v="56"/>
    <n v="45"/>
  </r>
  <r>
    <x v="0"/>
    <x v="1"/>
    <n v="300000"/>
    <n v="21.8"/>
    <n v="2.8"/>
    <n v="5.3"/>
    <n v="-2"/>
    <s v="NYESO-1 Negative"/>
    <x v="56"/>
    <n v="45"/>
  </r>
  <r>
    <x v="0"/>
    <x v="2"/>
    <n v="300000"/>
    <n v="32.9"/>
    <n v="5.6"/>
    <n v="36.299999999999997"/>
    <n v="-2"/>
    <s v="NYESO-1 Negative"/>
    <x v="56"/>
    <n v="45"/>
  </r>
  <r>
    <x v="0"/>
    <x v="3"/>
    <n v="300000"/>
    <n v="21"/>
    <n v="8.3000000000000007"/>
    <n v="22"/>
    <n v="-2"/>
    <s v="NYESO-1 Negative"/>
    <x v="56"/>
    <n v="45"/>
  </r>
  <r>
    <x v="0"/>
    <x v="4"/>
    <n v="300000"/>
    <n v="18.3"/>
    <n v="0.6"/>
    <n v="15.3"/>
    <n v="-2"/>
    <s v="NYESO-1 Negative"/>
    <x v="56"/>
    <n v="45"/>
  </r>
  <r>
    <x v="0"/>
    <x v="5"/>
    <n v="300000"/>
    <n v="9.5"/>
    <m/>
    <n v="16.3"/>
    <n v="-2"/>
    <s v="NYESO-1 Negative"/>
    <x v="56"/>
    <n v="45"/>
  </r>
  <r>
    <x v="1"/>
    <x v="6"/>
    <n v="300000"/>
    <n v="478"/>
    <n v="3"/>
    <n v="2.5"/>
    <n v="-2"/>
    <s v="NYESO-1 Negative"/>
    <x v="57"/>
    <n v="42"/>
  </r>
  <r>
    <x v="1"/>
    <x v="1"/>
    <n v="300000"/>
    <n v="343.1"/>
    <n v="7.8"/>
    <n v="2.8"/>
    <n v="-2"/>
    <s v="NYESO-1 Negative"/>
    <x v="57"/>
    <n v="42"/>
  </r>
  <r>
    <x v="1"/>
    <x v="2"/>
    <n v="300000"/>
    <n v="462.4"/>
    <n v="7.1"/>
    <n v="1.8"/>
    <n v="-2"/>
    <s v="NYESO-1 Negative"/>
    <x v="57"/>
    <n v="42"/>
  </r>
  <r>
    <x v="1"/>
    <x v="3"/>
    <n v="300000"/>
    <n v="432.3"/>
    <n v="3"/>
    <n v="2.5"/>
    <n v="-2"/>
    <s v="NYESO-1 Negative"/>
    <x v="57"/>
    <n v="42"/>
  </r>
  <r>
    <x v="0"/>
    <x v="0"/>
    <n v="300000"/>
    <n v="281"/>
    <m/>
    <n v="1.7"/>
    <n v="-2"/>
    <s v="NYESO-1 Undetermined"/>
    <x v="58"/>
    <n v="60"/>
  </r>
  <r>
    <x v="0"/>
    <x v="1"/>
    <n v="300000"/>
    <n v="142.80000000000001"/>
    <n v="1.4"/>
    <n v="8.5"/>
    <n v="259.8"/>
    <s v="NYESO-1 Undetermined"/>
    <x v="58"/>
    <n v="60"/>
  </r>
  <r>
    <x v="0"/>
    <x v="2"/>
    <n v="300000"/>
    <n v="316.39999999999998"/>
    <n v="0"/>
    <n v="39.799999999999997"/>
    <n v="-2"/>
    <s v="NYESO-1 Undetermined"/>
    <x v="58"/>
    <n v="60"/>
  </r>
  <r>
    <x v="0"/>
    <x v="3"/>
    <n v="300000"/>
    <n v="346.2"/>
    <n v="4.5"/>
    <n v="70.5"/>
    <n v="-2"/>
    <s v="NYESO-1 Undetermined"/>
    <x v="58"/>
    <n v="60"/>
  </r>
  <r>
    <x v="0"/>
    <x v="4"/>
    <n v="300000"/>
    <n v="296.3"/>
    <n v="3.3"/>
    <n v="45.8"/>
    <n v="-2"/>
    <s v="NYESO-1 Undetermined"/>
    <x v="58"/>
    <n v="60"/>
  </r>
  <r>
    <x v="0"/>
    <x v="5"/>
    <n v="300000"/>
    <n v="273"/>
    <m/>
    <n v="58.3"/>
    <n v="-2"/>
    <s v="NYESO-1 Undetermined"/>
    <x v="58"/>
    <n v="60"/>
  </r>
  <r>
    <x v="1"/>
    <x v="6"/>
    <n v="300000"/>
    <n v="582.6"/>
    <n v="40.6"/>
    <n v="32.5"/>
    <n v="-2"/>
    <s v="NYESO-1 Positive"/>
    <x v="59"/>
    <n v="25"/>
  </r>
  <r>
    <x v="1"/>
    <x v="1"/>
    <n v="300000"/>
    <n v="481.2"/>
    <n v="18.8"/>
    <n v="22.8"/>
    <n v="-2"/>
    <s v="NYESO-1 Positive"/>
    <x v="59"/>
    <n v="25"/>
  </r>
  <r>
    <x v="1"/>
    <x v="2"/>
    <n v="300000"/>
    <n v="441.5"/>
    <n v="21.2"/>
    <n v="37.5"/>
    <n v="-2"/>
    <s v="NYESO-1 Positive"/>
    <x v="59"/>
    <n v="25"/>
  </r>
  <r>
    <x v="1"/>
    <x v="3"/>
    <n v="300000"/>
    <n v="570.29999999999995"/>
    <n v="23.3"/>
    <n v="22.3"/>
    <n v="-2"/>
    <s v="NYESO-1 Positive"/>
    <x v="59"/>
    <n v="25"/>
  </r>
  <r>
    <x v="1"/>
    <x v="4"/>
    <n v="300000"/>
    <n v="320.7"/>
    <n v="29"/>
    <n v="15.3"/>
    <n v="-2"/>
    <s v="NYESO-1 Positive"/>
    <x v="59"/>
    <n v="25"/>
  </r>
  <r>
    <x v="1"/>
    <x v="5"/>
    <n v="300000"/>
    <n v="373.3"/>
    <m/>
    <n v="26.3"/>
    <n v="-2"/>
    <s v="NYESO-1 Positive"/>
    <x v="59"/>
    <n v="2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">
  <r>
    <x v="0"/>
    <n v="112"/>
    <s v="FUW04"/>
    <s v="NYESO"/>
    <n v="12800"/>
    <x v="0"/>
    <x v="0"/>
    <n v="27"/>
  </r>
  <r>
    <x v="1"/>
    <n v="168"/>
    <s v="FUW12"/>
    <s v="NYESO"/>
    <n v="3200"/>
    <x v="0"/>
    <x v="0"/>
    <n v="27"/>
  </r>
  <r>
    <x v="2"/>
    <n v="21"/>
    <s v="C1D22"/>
    <s v="NYESO"/>
    <n v="50"/>
    <x v="0"/>
    <x v="0"/>
    <n v="27"/>
  </r>
  <r>
    <x v="3"/>
    <n v="56"/>
    <s v="C3D01"/>
    <s v="NYESO"/>
    <n v="3200"/>
    <x v="0"/>
    <x v="0"/>
    <n v="27"/>
  </r>
  <r>
    <x v="4"/>
    <n v="-7"/>
    <s v="C1D-7"/>
    <s v="NYESO"/>
    <n v="50"/>
    <x v="0"/>
    <x v="0"/>
    <n v="27"/>
  </r>
  <r>
    <x v="5"/>
    <n v="84"/>
    <s v="C4D01"/>
    <s v="NYESO"/>
    <n v="12800"/>
    <x v="0"/>
    <x v="0"/>
    <n v="27"/>
  </r>
  <r>
    <x v="6"/>
    <n v="0"/>
    <s v="C1D01"/>
    <s v="NYESO"/>
    <n v="50"/>
    <x v="1"/>
    <x v="1"/>
    <n v="19"/>
  </r>
  <r>
    <x v="0"/>
    <n v="112"/>
    <s v="FUW04"/>
    <s v="NYESO"/>
    <n v="25600"/>
    <x v="1"/>
    <x v="1"/>
    <n v="19"/>
  </r>
  <r>
    <x v="1"/>
    <n v="168"/>
    <s v="FUW12"/>
    <s v="NYESO"/>
    <n v="3200"/>
    <x v="1"/>
    <x v="1"/>
    <n v="19"/>
  </r>
  <r>
    <x v="2"/>
    <n v="21"/>
    <s v="C1D22"/>
    <s v="NYESO"/>
    <n v="1600"/>
    <x v="1"/>
    <x v="1"/>
    <n v="19"/>
  </r>
  <r>
    <x v="3"/>
    <n v="56"/>
    <s v="C3D01"/>
    <s v="NYESO"/>
    <n v="6400"/>
    <x v="1"/>
    <x v="1"/>
    <n v="19"/>
  </r>
  <r>
    <x v="5"/>
    <n v="84"/>
    <s v="C4D01"/>
    <s v="NYESO"/>
    <n v="6400"/>
    <x v="1"/>
    <x v="1"/>
    <n v="19"/>
  </r>
  <r>
    <x v="6"/>
    <n v="0"/>
    <s v="C1D01"/>
    <s v="NYESO"/>
    <n v="50"/>
    <x v="1"/>
    <x v="2"/>
    <n v="37"/>
  </r>
  <r>
    <x v="2"/>
    <n v="21"/>
    <s v="C1D22"/>
    <s v="NYESO"/>
    <n v="50"/>
    <x v="1"/>
    <x v="2"/>
    <n v="37"/>
  </r>
  <r>
    <x v="3"/>
    <n v="56"/>
    <s v="C3D01"/>
    <s v="NYESO"/>
    <n v="50"/>
    <x v="1"/>
    <x v="2"/>
    <n v="37"/>
  </r>
  <r>
    <x v="5"/>
    <n v="84"/>
    <s v="C4D01"/>
    <s v="NYESO"/>
    <n v="3200"/>
    <x v="1"/>
    <x v="2"/>
    <n v="37"/>
  </r>
  <r>
    <x v="0"/>
    <n v="112"/>
    <s v="FUW04"/>
    <s v="NYESO"/>
    <n v="25600"/>
    <x v="0"/>
    <x v="3"/>
    <n v="44"/>
  </r>
  <r>
    <x v="1"/>
    <n v="168"/>
    <s v="FUW12"/>
    <s v="NYESO"/>
    <n v="6400"/>
    <x v="0"/>
    <x v="3"/>
    <n v="44"/>
  </r>
  <r>
    <x v="2"/>
    <n v="21"/>
    <s v="C1D22"/>
    <s v="NYESO"/>
    <n v="50"/>
    <x v="0"/>
    <x v="3"/>
    <n v="44"/>
  </r>
  <r>
    <x v="3"/>
    <n v="56"/>
    <s v="C3D01"/>
    <s v="NYESO"/>
    <n v="12800"/>
    <x v="0"/>
    <x v="3"/>
    <n v="44"/>
  </r>
  <r>
    <x v="4"/>
    <n v="-7"/>
    <s v="C1D-7"/>
    <s v="NYESO"/>
    <n v="50"/>
    <x v="0"/>
    <x v="3"/>
    <n v="44"/>
  </r>
  <r>
    <x v="5"/>
    <n v="84"/>
    <s v="C4D01"/>
    <s v="NYESO"/>
    <n v="25600"/>
    <x v="0"/>
    <x v="3"/>
    <n v="44"/>
  </r>
  <r>
    <x v="6"/>
    <n v="0"/>
    <s v="C1D01"/>
    <s v="NYESO"/>
    <n v="50"/>
    <x v="1"/>
    <x v="4"/>
    <n v="57"/>
  </r>
  <r>
    <x v="0"/>
    <n v="112"/>
    <s v="FUW04"/>
    <s v="NYESO"/>
    <n v="12800"/>
    <x v="1"/>
    <x v="4"/>
    <n v="57"/>
  </r>
  <r>
    <x v="1"/>
    <n v="168"/>
    <s v="FUW12"/>
    <s v="NYESO"/>
    <n v="6400"/>
    <x v="1"/>
    <x v="4"/>
    <n v="57"/>
  </r>
  <r>
    <x v="2"/>
    <n v="21"/>
    <s v="C1D22"/>
    <s v="NYESO"/>
    <n v="50"/>
    <x v="1"/>
    <x v="4"/>
    <n v="57"/>
  </r>
  <r>
    <x v="3"/>
    <n v="56"/>
    <s v="C3D01"/>
    <s v="NYESO"/>
    <n v="3200"/>
    <x v="1"/>
    <x v="4"/>
    <n v="57"/>
  </r>
  <r>
    <x v="5"/>
    <n v="84"/>
    <s v="C4D01"/>
    <s v="NYESO"/>
    <n v="12800"/>
    <x v="1"/>
    <x v="4"/>
    <n v="57"/>
  </r>
  <r>
    <x v="0"/>
    <n v="112"/>
    <s v="FUW04"/>
    <s v="NYESO"/>
    <n v="204800"/>
    <x v="0"/>
    <x v="5"/>
    <n v="55"/>
  </r>
  <r>
    <x v="1"/>
    <n v="168"/>
    <s v="FUW12"/>
    <s v="NYESO"/>
    <n v="102400"/>
    <x v="0"/>
    <x v="5"/>
    <n v="55"/>
  </r>
  <r>
    <x v="2"/>
    <n v="21"/>
    <s v="C1D22"/>
    <s v="NYESO"/>
    <n v="51200"/>
    <x v="0"/>
    <x v="5"/>
    <n v="55"/>
  </r>
  <r>
    <x v="3"/>
    <n v="56"/>
    <s v="C3D01"/>
    <s v="NYESO"/>
    <n v="204800"/>
    <x v="0"/>
    <x v="5"/>
    <n v="55"/>
  </r>
  <r>
    <x v="4"/>
    <n v="-7"/>
    <s v="C1D-7"/>
    <s v="NYESO"/>
    <n v="1600"/>
    <x v="0"/>
    <x v="5"/>
    <n v="55"/>
  </r>
  <r>
    <x v="5"/>
    <n v="84"/>
    <s v="C4D01"/>
    <s v="NYESO"/>
    <n v="102400"/>
    <x v="0"/>
    <x v="5"/>
    <n v="55"/>
  </r>
  <r>
    <x v="6"/>
    <n v="0"/>
    <s v="C1D01"/>
    <s v="NYESO"/>
    <n v="50"/>
    <x v="1"/>
    <x v="6"/>
    <n v="56"/>
  </r>
  <r>
    <x v="0"/>
    <n v="112"/>
    <s v="FUW04"/>
    <s v="NYESO"/>
    <n v="6400"/>
    <x v="1"/>
    <x v="6"/>
    <n v="56"/>
  </r>
  <r>
    <x v="1"/>
    <n v="168"/>
    <s v="FUW12"/>
    <s v="NYESO"/>
    <n v="3200"/>
    <x v="1"/>
    <x v="6"/>
    <n v="56"/>
  </r>
  <r>
    <x v="2"/>
    <n v="21"/>
    <s v="C1D22"/>
    <s v="NYESO"/>
    <n v="50"/>
    <x v="1"/>
    <x v="6"/>
    <n v="56"/>
  </r>
  <r>
    <x v="3"/>
    <n v="56"/>
    <s v="C3D01"/>
    <s v="NYESO"/>
    <n v="1600"/>
    <x v="1"/>
    <x v="6"/>
    <n v="56"/>
  </r>
  <r>
    <x v="5"/>
    <n v="84"/>
    <s v="C4D01"/>
    <s v="NYESO"/>
    <n v="12800"/>
    <x v="1"/>
    <x v="6"/>
    <n v="56"/>
  </r>
  <r>
    <x v="6"/>
    <n v="0"/>
    <s v="C1D01"/>
    <s v="NYESO"/>
    <n v="50"/>
    <x v="1"/>
    <x v="7"/>
    <n v="15"/>
  </r>
  <r>
    <x v="0"/>
    <n v="112"/>
    <s v="FUW04"/>
    <s v="NYESO"/>
    <n v="6400"/>
    <x v="1"/>
    <x v="7"/>
    <n v="15"/>
  </r>
  <r>
    <x v="1"/>
    <n v="168"/>
    <s v="FUW12"/>
    <s v="NYESO"/>
    <n v="1600"/>
    <x v="1"/>
    <x v="7"/>
    <n v="15"/>
  </r>
  <r>
    <x v="2"/>
    <n v="21"/>
    <s v="C1D22"/>
    <s v="NYESO"/>
    <n v="50"/>
    <x v="1"/>
    <x v="7"/>
    <n v="15"/>
  </r>
  <r>
    <x v="3"/>
    <n v="56"/>
    <s v="C3D01"/>
    <s v="NYESO"/>
    <n v="1600"/>
    <x v="1"/>
    <x v="7"/>
    <n v="15"/>
  </r>
  <r>
    <x v="5"/>
    <n v="84"/>
    <s v="C4D01"/>
    <s v="NYESO"/>
    <n v="6400"/>
    <x v="1"/>
    <x v="7"/>
    <n v="15"/>
  </r>
  <r>
    <x v="6"/>
    <n v="0"/>
    <s v="C1D01"/>
    <s v="NYESO"/>
    <n v="50"/>
    <x v="1"/>
    <x v="8"/>
    <n v="16"/>
  </r>
  <r>
    <x v="0"/>
    <n v="112"/>
    <s v="FUW04"/>
    <s v="NYESO"/>
    <n v="800"/>
    <x v="1"/>
    <x v="8"/>
    <n v="16"/>
  </r>
  <r>
    <x v="1"/>
    <n v="168"/>
    <s v="FUW12"/>
    <s v="NYESO"/>
    <n v="400"/>
    <x v="1"/>
    <x v="8"/>
    <n v="16"/>
  </r>
  <r>
    <x v="2"/>
    <n v="21"/>
    <s v="C1D22"/>
    <s v="NYESO"/>
    <n v="50"/>
    <x v="1"/>
    <x v="8"/>
    <n v="16"/>
  </r>
  <r>
    <x v="3"/>
    <n v="56"/>
    <s v="C3D01"/>
    <s v="NYESO"/>
    <n v="50"/>
    <x v="1"/>
    <x v="8"/>
    <n v="16"/>
  </r>
  <r>
    <x v="5"/>
    <n v="84"/>
    <s v="C4D01"/>
    <s v="NYESO"/>
    <n v="400"/>
    <x v="1"/>
    <x v="8"/>
    <n v="16"/>
  </r>
  <r>
    <x v="0"/>
    <n v="112"/>
    <s v="FUW04"/>
    <s v="NYESO"/>
    <n v="1600"/>
    <x v="0"/>
    <x v="9"/>
    <n v="23"/>
  </r>
  <r>
    <x v="1"/>
    <n v="168"/>
    <s v="FUW12"/>
    <s v="NYESO"/>
    <n v="12800"/>
    <x v="0"/>
    <x v="9"/>
    <n v="23"/>
  </r>
  <r>
    <x v="2"/>
    <n v="21"/>
    <s v="C1D22"/>
    <s v="NYESO"/>
    <n v="200"/>
    <x v="0"/>
    <x v="9"/>
    <n v="23"/>
  </r>
  <r>
    <x v="3"/>
    <n v="56"/>
    <s v="C3D01"/>
    <s v="NYESO"/>
    <n v="12800"/>
    <x v="0"/>
    <x v="9"/>
    <n v="23"/>
  </r>
  <r>
    <x v="4"/>
    <n v="-7"/>
    <s v="C1D-7"/>
    <s v="NYESO"/>
    <n v="50"/>
    <x v="0"/>
    <x v="9"/>
    <n v="23"/>
  </r>
  <r>
    <x v="5"/>
    <n v="84"/>
    <s v="C4D01"/>
    <s v="NYESO"/>
    <n v="102400"/>
    <x v="0"/>
    <x v="9"/>
    <n v="23"/>
  </r>
  <r>
    <x v="0"/>
    <n v="112"/>
    <s v="FUW04"/>
    <s v="NYESO"/>
    <n v="12800"/>
    <x v="0"/>
    <x v="10"/>
    <n v="34"/>
  </r>
  <r>
    <x v="1"/>
    <n v="168"/>
    <s v="FUW12"/>
    <s v="NYESO"/>
    <n v="6400"/>
    <x v="0"/>
    <x v="10"/>
    <n v="34"/>
  </r>
  <r>
    <x v="2"/>
    <n v="21"/>
    <s v="C1D22"/>
    <s v="NYESO"/>
    <n v="200"/>
    <x v="0"/>
    <x v="10"/>
    <n v="34"/>
  </r>
  <r>
    <x v="3"/>
    <n v="56"/>
    <s v="C3D01"/>
    <s v="NYESO"/>
    <n v="6400"/>
    <x v="0"/>
    <x v="10"/>
    <n v="34"/>
  </r>
  <r>
    <x v="4"/>
    <n v="-7"/>
    <s v="C1D-7"/>
    <s v="NYESO"/>
    <n v="50"/>
    <x v="0"/>
    <x v="10"/>
    <n v="34"/>
  </r>
  <r>
    <x v="5"/>
    <n v="84"/>
    <s v="C4D01"/>
    <s v="NYESO"/>
    <n v="12800"/>
    <x v="0"/>
    <x v="10"/>
    <n v="34"/>
  </r>
  <r>
    <x v="6"/>
    <n v="0"/>
    <s v="C1D01"/>
    <s v="NYESO"/>
    <n v="50"/>
    <x v="1"/>
    <x v="11"/>
    <n v="35"/>
  </r>
  <r>
    <x v="0"/>
    <n v="112"/>
    <s v="FUW04"/>
    <s v="NYESO"/>
    <n v="3200"/>
    <x v="1"/>
    <x v="11"/>
    <n v="35"/>
  </r>
  <r>
    <x v="1"/>
    <n v="168"/>
    <s v="FUW12"/>
    <s v="NYESO"/>
    <n v="1600"/>
    <x v="1"/>
    <x v="11"/>
    <n v="35"/>
  </r>
  <r>
    <x v="2"/>
    <n v="21"/>
    <s v="C1D22"/>
    <s v="NYESO"/>
    <n v="50"/>
    <x v="1"/>
    <x v="11"/>
    <n v="35"/>
  </r>
  <r>
    <x v="3"/>
    <n v="56"/>
    <s v="C3D01"/>
    <s v="NYESO"/>
    <n v="400"/>
    <x v="1"/>
    <x v="11"/>
    <n v="35"/>
  </r>
  <r>
    <x v="5"/>
    <n v="84"/>
    <s v="C4D01"/>
    <s v="NYESO"/>
    <n v="102400"/>
    <x v="1"/>
    <x v="11"/>
    <n v="35"/>
  </r>
  <r>
    <x v="0"/>
    <n v="112"/>
    <s v="FUW04"/>
    <s v="NYESO"/>
    <n v="25600"/>
    <x v="0"/>
    <x v="12"/>
    <n v="52"/>
  </r>
  <r>
    <x v="1"/>
    <n v="168"/>
    <s v="FUW12"/>
    <s v="NYESO"/>
    <n v="25600"/>
    <x v="0"/>
    <x v="12"/>
    <n v="52"/>
  </r>
  <r>
    <x v="2"/>
    <n v="21"/>
    <s v="C1D22"/>
    <s v="NYESO"/>
    <n v="50"/>
    <x v="0"/>
    <x v="12"/>
    <n v="52"/>
  </r>
  <r>
    <x v="3"/>
    <n v="56"/>
    <s v="C3D01"/>
    <s v="NYESO"/>
    <n v="3200"/>
    <x v="0"/>
    <x v="12"/>
    <n v="52"/>
  </r>
  <r>
    <x v="4"/>
    <n v="-7"/>
    <s v="C1D-7"/>
    <s v="NYESO"/>
    <n v="50"/>
    <x v="0"/>
    <x v="12"/>
    <n v="52"/>
  </r>
  <r>
    <x v="5"/>
    <n v="84"/>
    <s v="C4D01"/>
    <s v="NYESO"/>
    <n v="25600"/>
    <x v="0"/>
    <x v="12"/>
    <n v="52"/>
  </r>
  <r>
    <x v="6"/>
    <n v="0"/>
    <s v="C1D01"/>
    <s v="NYESO"/>
    <n v="50"/>
    <x v="1"/>
    <x v="13"/>
    <n v="53"/>
  </r>
  <r>
    <x v="0"/>
    <n v="112"/>
    <s v="FUW04"/>
    <s v="NYESO"/>
    <n v="50"/>
    <x v="1"/>
    <x v="13"/>
    <n v="53"/>
  </r>
  <r>
    <x v="1"/>
    <n v="168"/>
    <s v="FUW12"/>
    <s v="NYESO"/>
    <n v="50"/>
    <x v="1"/>
    <x v="13"/>
    <n v="53"/>
  </r>
  <r>
    <x v="2"/>
    <n v="21"/>
    <s v="C1D22"/>
    <s v="NYESO"/>
    <n v="50"/>
    <x v="1"/>
    <x v="13"/>
    <n v="53"/>
  </r>
  <r>
    <x v="3"/>
    <n v="56"/>
    <s v="C3D01"/>
    <s v="NYESO"/>
    <n v="50"/>
    <x v="1"/>
    <x v="13"/>
    <n v="53"/>
  </r>
  <r>
    <x v="5"/>
    <n v="84"/>
    <s v="C4D01"/>
    <s v="NYESO"/>
    <n v="50"/>
    <x v="1"/>
    <x v="13"/>
    <n v="53"/>
  </r>
  <r>
    <x v="0"/>
    <n v="112"/>
    <s v="FUW04"/>
    <s v="NYESO"/>
    <n v="12800"/>
    <x v="0"/>
    <x v="14"/>
    <n v="20"/>
  </r>
  <r>
    <x v="1"/>
    <n v="168"/>
    <s v="FUW12"/>
    <s v="NYESO"/>
    <n v="6400"/>
    <x v="0"/>
    <x v="14"/>
    <n v="20"/>
  </r>
  <r>
    <x v="2"/>
    <n v="21"/>
    <s v="C1D22"/>
    <s v="NYESO"/>
    <n v="50"/>
    <x v="0"/>
    <x v="14"/>
    <n v="20"/>
  </r>
  <r>
    <x v="3"/>
    <n v="56"/>
    <s v="C3D01"/>
    <s v="NYESO"/>
    <n v="1600"/>
    <x v="0"/>
    <x v="14"/>
    <n v="20"/>
  </r>
  <r>
    <x v="4"/>
    <n v="-7"/>
    <s v="C1D-7"/>
    <s v="NYESO"/>
    <n v="50"/>
    <x v="0"/>
    <x v="14"/>
    <n v="20"/>
  </r>
  <r>
    <x v="5"/>
    <n v="84"/>
    <s v="C4D01"/>
    <s v="NYESO"/>
    <n v="12800"/>
    <x v="0"/>
    <x v="14"/>
    <n v="20"/>
  </r>
  <r>
    <x v="6"/>
    <n v="0"/>
    <s v="C1D01"/>
    <s v="NYESO"/>
    <n v="50"/>
    <x v="1"/>
    <x v="15"/>
    <n v="33"/>
  </r>
  <r>
    <x v="0"/>
    <n v="112"/>
    <s v="FUW04"/>
    <s v="NYESO"/>
    <n v="6400"/>
    <x v="1"/>
    <x v="15"/>
    <n v="33"/>
  </r>
  <r>
    <x v="1"/>
    <n v="168"/>
    <s v="FUW12"/>
    <s v="NYESO"/>
    <n v="1600"/>
    <x v="1"/>
    <x v="15"/>
    <n v="33"/>
  </r>
  <r>
    <x v="2"/>
    <n v="21"/>
    <s v="C1D22"/>
    <s v="NYESO"/>
    <n v="50"/>
    <x v="1"/>
    <x v="15"/>
    <n v="33"/>
  </r>
  <r>
    <x v="3"/>
    <n v="56"/>
    <s v="C3D01"/>
    <s v="NYESO"/>
    <n v="1600"/>
    <x v="1"/>
    <x v="15"/>
    <n v="33"/>
  </r>
  <r>
    <x v="5"/>
    <n v="84"/>
    <s v="C4D01"/>
    <s v="NYESO"/>
    <n v="3200"/>
    <x v="1"/>
    <x v="15"/>
    <n v="33"/>
  </r>
  <r>
    <x v="6"/>
    <n v="0"/>
    <s v="C1D01"/>
    <s v="NYESO"/>
    <n v="50"/>
    <x v="1"/>
    <x v="16"/>
    <n v="43"/>
  </r>
  <r>
    <x v="0"/>
    <n v="112"/>
    <s v="FUW04"/>
    <s v="NYESO"/>
    <n v="3200"/>
    <x v="1"/>
    <x v="16"/>
    <n v="43"/>
  </r>
  <r>
    <x v="2"/>
    <n v="21"/>
    <s v="C1D22"/>
    <s v="NYESO"/>
    <n v="50"/>
    <x v="1"/>
    <x v="16"/>
    <n v="43"/>
  </r>
  <r>
    <x v="3"/>
    <n v="56"/>
    <s v="C3D01"/>
    <s v="NYESO"/>
    <n v="800"/>
    <x v="1"/>
    <x v="16"/>
    <n v="43"/>
  </r>
  <r>
    <x v="5"/>
    <n v="84"/>
    <s v="C4D01"/>
    <s v="NYESO"/>
    <n v="1600"/>
    <x v="1"/>
    <x v="16"/>
    <n v="43"/>
  </r>
  <r>
    <x v="0"/>
    <n v="112"/>
    <s v="FUW04"/>
    <s v="NYESO"/>
    <n v="25600"/>
    <x v="0"/>
    <x v="17"/>
    <n v="41"/>
  </r>
  <r>
    <x v="1"/>
    <n v="168"/>
    <s v="FUW12"/>
    <s v="NYESO"/>
    <n v="12800"/>
    <x v="0"/>
    <x v="17"/>
    <n v="41"/>
  </r>
  <r>
    <x v="2"/>
    <n v="21"/>
    <s v="C1D22"/>
    <s v="NYESO"/>
    <n v="50"/>
    <x v="0"/>
    <x v="17"/>
    <n v="41"/>
  </r>
  <r>
    <x v="3"/>
    <n v="56"/>
    <s v="C3D01"/>
    <s v="NYESO"/>
    <n v="12800"/>
    <x v="0"/>
    <x v="17"/>
    <n v="41"/>
  </r>
  <r>
    <x v="4"/>
    <n v="-7"/>
    <s v="C1D-7"/>
    <s v="NYESO"/>
    <n v="50"/>
    <x v="0"/>
    <x v="17"/>
    <n v="41"/>
  </r>
  <r>
    <x v="5"/>
    <n v="84"/>
    <s v="C4D01"/>
    <s v="NYESO"/>
    <n v="25600"/>
    <x v="0"/>
    <x v="17"/>
    <n v="41"/>
  </r>
  <r>
    <x v="0"/>
    <n v="112"/>
    <s v="FUW04"/>
    <s v="NYESO"/>
    <n v="6400"/>
    <x v="0"/>
    <x v="18"/>
    <n v="47"/>
  </r>
  <r>
    <x v="1"/>
    <n v="168"/>
    <s v="FUW12"/>
    <s v="NYESO"/>
    <n v="6400"/>
    <x v="0"/>
    <x v="18"/>
    <n v="47"/>
  </r>
  <r>
    <x v="2"/>
    <n v="21"/>
    <s v="C1D22"/>
    <s v="NYESO"/>
    <n v="50"/>
    <x v="0"/>
    <x v="18"/>
    <n v="47"/>
  </r>
  <r>
    <x v="3"/>
    <n v="56"/>
    <s v="C3D01"/>
    <s v="NYESO"/>
    <n v="3200"/>
    <x v="0"/>
    <x v="18"/>
    <n v="47"/>
  </r>
  <r>
    <x v="4"/>
    <n v="-7"/>
    <s v="C1D-7"/>
    <s v="NYESO"/>
    <n v="50"/>
    <x v="0"/>
    <x v="18"/>
    <n v="47"/>
  </r>
  <r>
    <x v="5"/>
    <n v="84"/>
    <s v="C4D01"/>
    <s v="NYESO"/>
    <n v="12800"/>
    <x v="0"/>
    <x v="18"/>
    <n v="47"/>
  </r>
  <r>
    <x v="0"/>
    <n v="112"/>
    <s v="FUW04"/>
    <s v="NYESO"/>
    <n v="25600"/>
    <x v="0"/>
    <x v="19"/>
    <n v="32"/>
  </r>
  <r>
    <x v="1"/>
    <n v="168"/>
    <s v="FUW12"/>
    <s v="NYESO"/>
    <n v="12800"/>
    <x v="0"/>
    <x v="19"/>
    <n v="32"/>
  </r>
  <r>
    <x v="2"/>
    <n v="21"/>
    <s v="C1D22"/>
    <s v="NYESO"/>
    <n v="50"/>
    <x v="0"/>
    <x v="19"/>
    <n v="32"/>
  </r>
  <r>
    <x v="3"/>
    <n v="56"/>
    <s v="C3D01"/>
    <s v="NYESO"/>
    <n v="400"/>
    <x v="0"/>
    <x v="19"/>
    <n v="32"/>
  </r>
  <r>
    <x v="4"/>
    <n v="-7"/>
    <s v="C1D-7"/>
    <s v="NYESO"/>
    <n v="50"/>
    <x v="0"/>
    <x v="19"/>
    <n v="32"/>
  </r>
  <r>
    <x v="5"/>
    <n v="84"/>
    <s v="C4D01"/>
    <s v="NYESO"/>
    <n v="25600"/>
    <x v="0"/>
    <x v="19"/>
    <n v="32"/>
  </r>
  <r>
    <x v="6"/>
    <n v="0"/>
    <s v="C1D01"/>
    <s v="NYESO"/>
    <n v="50"/>
    <x v="1"/>
    <x v="20"/>
    <n v="22"/>
  </r>
  <r>
    <x v="0"/>
    <n v="112"/>
    <s v="FUW04"/>
    <s v="NYESO"/>
    <n v="6400"/>
    <x v="1"/>
    <x v="20"/>
    <n v="22"/>
  </r>
  <r>
    <x v="1"/>
    <n v="168"/>
    <s v="FUW12"/>
    <s v="NYESO"/>
    <n v="1600"/>
    <x v="1"/>
    <x v="20"/>
    <n v="22"/>
  </r>
  <r>
    <x v="2"/>
    <n v="21"/>
    <s v="C1D22"/>
    <s v="NYESO"/>
    <n v="50"/>
    <x v="1"/>
    <x v="20"/>
    <n v="22"/>
  </r>
  <r>
    <x v="3"/>
    <n v="56"/>
    <s v="C3D01"/>
    <s v="NYESO"/>
    <n v="50"/>
    <x v="1"/>
    <x v="20"/>
    <n v="22"/>
  </r>
  <r>
    <x v="5"/>
    <n v="84"/>
    <s v="C4D01"/>
    <s v="NYESO"/>
    <n v="400"/>
    <x v="1"/>
    <x v="20"/>
    <n v="22"/>
  </r>
  <r>
    <x v="6"/>
    <n v="0"/>
    <s v="C1D01"/>
    <s v="NYESO"/>
    <n v="50"/>
    <x v="1"/>
    <x v="21"/>
    <n v="29"/>
  </r>
  <r>
    <x v="0"/>
    <n v="112"/>
    <s v="FUW04"/>
    <s v="NYESO"/>
    <n v="25600"/>
    <x v="1"/>
    <x v="21"/>
    <n v="29"/>
  </r>
  <r>
    <x v="1"/>
    <n v="168"/>
    <s v="FUW12"/>
    <s v="NYESO"/>
    <n v="12800"/>
    <x v="1"/>
    <x v="21"/>
    <n v="29"/>
  </r>
  <r>
    <x v="2"/>
    <n v="21"/>
    <s v="C1D22"/>
    <s v="NYESO"/>
    <n v="50"/>
    <x v="1"/>
    <x v="21"/>
    <n v="29"/>
  </r>
  <r>
    <x v="3"/>
    <n v="56"/>
    <s v="C3D01"/>
    <s v="NYESO"/>
    <n v="6400"/>
    <x v="1"/>
    <x v="21"/>
    <n v="29"/>
  </r>
  <r>
    <x v="5"/>
    <n v="84"/>
    <s v="C4D01"/>
    <s v="NYESO"/>
    <n v="12800"/>
    <x v="1"/>
    <x v="21"/>
    <n v="29"/>
  </r>
  <r>
    <x v="6"/>
    <n v="0"/>
    <s v="C1D01"/>
    <s v="NYESO"/>
    <n v="50"/>
    <x v="1"/>
    <x v="22"/>
    <n v="11"/>
  </r>
  <r>
    <x v="0"/>
    <n v="112"/>
    <s v="FUW04"/>
    <s v="NYESO"/>
    <n v="12800"/>
    <x v="1"/>
    <x v="22"/>
    <n v="11"/>
  </r>
  <r>
    <x v="1"/>
    <n v="168"/>
    <s v="FUW12"/>
    <s v="NYESO"/>
    <n v="3200"/>
    <x v="1"/>
    <x v="22"/>
    <n v="11"/>
  </r>
  <r>
    <x v="2"/>
    <n v="21"/>
    <s v="C1D22"/>
    <s v="NYESO"/>
    <n v="50"/>
    <x v="1"/>
    <x v="22"/>
    <n v="11"/>
  </r>
  <r>
    <x v="3"/>
    <n v="56"/>
    <s v="C3D01"/>
    <s v="NYESO"/>
    <n v="800"/>
    <x v="1"/>
    <x v="22"/>
    <n v="11"/>
  </r>
  <r>
    <x v="5"/>
    <n v="84"/>
    <s v="C4D01"/>
    <s v="NYESO"/>
    <n v="6400"/>
    <x v="1"/>
    <x v="22"/>
    <n v="11"/>
  </r>
  <r>
    <x v="0"/>
    <n v="112"/>
    <s v="FUW04"/>
    <s v="NYESO"/>
    <n v="3200"/>
    <x v="0"/>
    <x v="23"/>
    <n v="14"/>
  </r>
  <r>
    <x v="1"/>
    <n v="168"/>
    <s v="FUW12"/>
    <s v="NYESO"/>
    <n v="800"/>
    <x v="0"/>
    <x v="23"/>
    <n v="14"/>
  </r>
  <r>
    <x v="2"/>
    <n v="21"/>
    <s v="C1D22"/>
    <s v="NYESO"/>
    <n v="50"/>
    <x v="0"/>
    <x v="23"/>
    <n v="14"/>
  </r>
  <r>
    <x v="3"/>
    <n v="56"/>
    <s v="C3D01"/>
    <s v="NYESO"/>
    <n v="1600"/>
    <x v="0"/>
    <x v="23"/>
    <n v="14"/>
  </r>
  <r>
    <x v="4"/>
    <n v="-7"/>
    <s v="C1D-7"/>
    <s v="NYESO"/>
    <n v="50"/>
    <x v="0"/>
    <x v="23"/>
    <n v="14"/>
  </r>
  <r>
    <x v="5"/>
    <n v="84"/>
    <s v="C4D01"/>
    <s v="NYESO"/>
    <n v="1600"/>
    <x v="0"/>
    <x v="23"/>
    <n v="14"/>
  </r>
  <r>
    <x v="0"/>
    <n v="112"/>
    <s v="FUW04"/>
    <s v="NYESO"/>
    <n v="25600"/>
    <x v="0"/>
    <x v="24"/>
    <n v="28"/>
  </r>
  <r>
    <x v="1"/>
    <n v="168"/>
    <s v="FUW12"/>
    <s v="NYESO"/>
    <n v="3200"/>
    <x v="0"/>
    <x v="24"/>
    <n v="28"/>
  </r>
  <r>
    <x v="2"/>
    <n v="21"/>
    <s v="C1D22"/>
    <s v="NYESO"/>
    <n v="50"/>
    <x v="0"/>
    <x v="24"/>
    <n v="28"/>
  </r>
  <r>
    <x v="3"/>
    <n v="56"/>
    <s v="C3D01"/>
    <s v="NYESO"/>
    <n v="3200"/>
    <x v="0"/>
    <x v="24"/>
    <n v="28"/>
  </r>
  <r>
    <x v="4"/>
    <n v="-7"/>
    <s v="C1D-7"/>
    <s v="NYESO"/>
    <n v="50"/>
    <x v="0"/>
    <x v="24"/>
    <n v="28"/>
  </r>
  <r>
    <x v="5"/>
    <n v="84"/>
    <s v="C4D01"/>
    <s v="NYESO"/>
    <n v="6400"/>
    <x v="0"/>
    <x v="24"/>
    <n v="28"/>
  </r>
  <r>
    <x v="6"/>
    <n v="0"/>
    <s v="C1D01"/>
    <s v="NYESO"/>
    <n v="50"/>
    <x v="1"/>
    <x v="25"/>
    <n v="24"/>
  </r>
  <r>
    <x v="0"/>
    <n v="112"/>
    <s v="FUW04"/>
    <s v="NYESO"/>
    <n v="1600"/>
    <x v="1"/>
    <x v="25"/>
    <n v="24"/>
  </r>
  <r>
    <x v="1"/>
    <n v="168"/>
    <s v="FUW12"/>
    <s v="NYESO"/>
    <n v="800"/>
    <x v="1"/>
    <x v="25"/>
    <n v="24"/>
  </r>
  <r>
    <x v="2"/>
    <n v="21"/>
    <s v="C1D22"/>
    <s v="NYESO"/>
    <n v="50"/>
    <x v="1"/>
    <x v="25"/>
    <n v="24"/>
  </r>
  <r>
    <x v="3"/>
    <n v="56"/>
    <s v="C3D01"/>
    <s v="NYESO"/>
    <n v="800"/>
    <x v="1"/>
    <x v="25"/>
    <n v="24"/>
  </r>
  <r>
    <x v="5"/>
    <n v="84"/>
    <s v="C4D01"/>
    <s v="NYESO"/>
    <n v="1600"/>
    <x v="1"/>
    <x v="25"/>
    <n v="24"/>
  </r>
  <r>
    <x v="0"/>
    <n v="112"/>
    <s v="FUW04"/>
    <s v="NYESO"/>
    <n v="102400"/>
    <x v="0"/>
    <x v="26"/>
    <n v="54"/>
  </r>
  <r>
    <x v="2"/>
    <n v="21"/>
    <s v="C1D22"/>
    <s v="NYESO"/>
    <n v="50"/>
    <x v="0"/>
    <x v="26"/>
    <n v="54"/>
  </r>
  <r>
    <x v="3"/>
    <n v="56"/>
    <s v="C3D01"/>
    <s v="NYESO"/>
    <n v="25600"/>
    <x v="0"/>
    <x v="26"/>
    <n v="54"/>
  </r>
  <r>
    <x v="4"/>
    <n v="-7"/>
    <s v="C1D-7"/>
    <s v="NYESO"/>
    <n v="50"/>
    <x v="0"/>
    <x v="26"/>
    <n v="54"/>
  </r>
  <r>
    <x v="5"/>
    <n v="84"/>
    <s v="C4D01"/>
    <s v="NYESO"/>
    <n v="51200"/>
    <x v="0"/>
    <x v="26"/>
    <n v="54"/>
  </r>
  <r>
    <x v="6"/>
    <n v="0"/>
    <s v="C1D01"/>
    <s v="NYESO"/>
    <n v="50"/>
    <x v="1"/>
    <x v="27"/>
    <n v="6"/>
  </r>
  <r>
    <x v="1"/>
    <n v="168"/>
    <s v="FUW12"/>
    <s v="NYESO"/>
    <n v="12800"/>
    <x v="1"/>
    <x v="27"/>
    <n v="6"/>
  </r>
  <r>
    <x v="2"/>
    <n v="21"/>
    <s v="C1D22"/>
    <s v="NYESO"/>
    <n v="50"/>
    <x v="1"/>
    <x v="27"/>
    <n v="6"/>
  </r>
  <r>
    <x v="3"/>
    <n v="56"/>
    <s v="C3D01"/>
    <s v="NYESO"/>
    <n v="1600"/>
    <x v="1"/>
    <x v="27"/>
    <n v="6"/>
  </r>
  <r>
    <x v="5"/>
    <n v="84"/>
    <s v="C4D01"/>
    <s v="NYESO"/>
    <n v="12800"/>
    <x v="1"/>
    <x v="27"/>
    <n v="6"/>
  </r>
  <r>
    <x v="6"/>
    <n v="0"/>
    <s v="C1D01"/>
    <s v="NYESO"/>
    <n v="50"/>
    <x v="1"/>
    <x v="28"/>
    <n v="36"/>
  </r>
  <r>
    <x v="2"/>
    <n v="21"/>
    <s v="C1D22"/>
    <s v="NYESO"/>
    <n v="50"/>
    <x v="1"/>
    <x v="28"/>
    <n v="36"/>
  </r>
  <r>
    <x v="3"/>
    <n v="56"/>
    <s v="C3D01"/>
    <s v="NYESO"/>
    <n v="800"/>
    <x v="1"/>
    <x v="28"/>
    <n v="36"/>
  </r>
  <r>
    <x v="5"/>
    <n v="84"/>
    <s v="C4D01"/>
    <s v="NYESO"/>
    <n v="1600"/>
    <x v="1"/>
    <x v="28"/>
    <n v="36"/>
  </r>
  <r>
    <x v="6"/>
    <n v="0"/>
    <s v="C1D01"/>
    <s v="NYESO"/>
    <n v="50"/>
    <x v="1"/>
    <x v="29"/>
    <n v="38"/>
  </r>
  <r>
    <x v="0"/>
    <n v="112"/>
    <s v="FUW04"/>
    <s v="NYESO"/>
    <n v="800"/>
    <x v="1"/>
    <x v="29"/>
    <n v="38"/>
  </r>
  <r>
    <x v="1"/>
    <n v="168"/>
    <s v="FUW12"/>
    <s v="NYESO"/>
    <n v="200"/>
    <x v="1"/>
    <x v="29"/>
    <n v="38"/>
  </r>
  <r>
    <x v="2"/>
    <n v="21"/>
    <s v="C1D22"/>
    <s v="NYESO"/>
    <n v="50"/>
    <x v="1"/>
    <x v="29"/>
    <n v="38"/>
  </r>
  <r>
    <x v="3"/>
    <n v="56"/>
    <s v="C3D01"/>
    <s v="NYESO"/>
    <n v="200"/>
    <x v="1"/>
    <x v="29"/>
    <n v="38"/>
  </r>
  <r>
    <x v="5"/>
    <n v="84"/>
    <s v="C4D01"/>
    <s v="NYESO"/>
    <n v="800"/>
    <x v="1"/>
    <x v="29"/>
    <n v="38"/>
  </r>
  <r>
    <x v="0"/>
    <n v="112"/>
    <s v="FUW04"/>
    <s v="NYESO"/>
    <n v="51200"/>
    <x v="0"/>
    <x v="30"/>
    <n v="26"/>
  </r>
  <r>
    <x v="1"/>
    <n v="168"/>
    <s v="FUW12"/>
    <s v="NYESO"/>
    <n v="25600"/>
    <x v="0"/>
    <x v="30"/>
    <n v="26"/>
  </r>
  <r>
    <x v="2"/>
    <n v="21"/>
    <s v="C1D22"/>
    <s v="NYESO"/>
    <n v="800"/>
    <x v="0"/>
    <x v="30"/>
    <n v="26"/>
  </r>
  <r>
    <x v="4"/>
    <n v="-7"/>
    <s v="C1D-7"/>
    <s v="NYESO"/>
    <n v="50"/>
    <x v="0"/>
    <x v="30"/>
    <n v="26"/>
  </r>
  <r>
    <x v="5"/>
    <n v="84"/>
    <s v="C4D01"/>
    <s v="NYESO"/>
    <n v="102400"/>
    <x v="0"/>
    <x v="30"/>
    <n v="26"/>
  </r>
  <r>
    <x v="6"/>
    <n v="0"/>
    <s v="C1D01"/>
    <s v="NYESO"/>
    <n v="400"/>
    <x v="1"/>
    <x v="31"/>
    <n v="46"/>
  </r>
  <r>
    <x v="0"/>
    <n v="112"/>
    <s v="FUW04"/>
    <s v="NYESO"/>
    <n v="3200"/>
    <x v="1"/>
    <x v="31"/>
    <n v="46"/>
  </r>
  <r>
    <x v="1"/>
    <n v="168"/>
    <s v="FUW12"/>
    <s v="NYESO"/>
    <n v="3200"/>
    <x v="1"/>
    <x v="31"/>
    <n v="46"/>
  </r>
  <r>
    <x v="2"/>
    <n v="21"/>
    <s v="C1D22"/>
    <s v="NYESO"/>
    <n v="400"/>
    <x v="1"/>
    <x v="31"/>
    <n v="46"/>
  </r>
  <r>
    <x v="3"/>
    <n v="56"/>
    <s v="C3D01"/>
    <s v="NYESO"/>
    <n v="1600"/>
    <x v="1"/>
    <x v="31"/>
    <n v="46"/>
  </r>
  <r>
    <x v="5"/>
    <n v="84"/>
    <s v="C4D01"/>
    <s v="NYESO"/>
    <n v="3200"/>
    <x v="1"/>
    <x v="31"/>
    <n v="46"/>
  </r>
  <r>
    <x v="0"/>
    <n v="112"/>
    <s v="FUW04"/>
    <s v="NYESO"/>
    <n v="12800"/>
    <x v="0"/>
    <x v="32"/>
    <n v="17"/>
  </r>
  <r>
    <x v="1"/>
    <n v="168"/>
    <s v="FUW12"/>
    <s v="NYESO"/>
    <n v="6400"/>
    <x v="0"/>
    <x v="32"/>
    <n v="17"/>
  </r>
  <r>
    <x v="2"/>
    <n v="21"/>
    <s v="C1D22"/>
    <s v="NYESO"/>
    <n v="50"/>
    <x v="0"/>
    <x v="32"/>
    <n v="17"/>
  </r>
  <r>
    <x v="3"/>
    <n v="56"/>
    <s v="C3D01"/>
    <s v="NYESO"/>
    <n v="6400"/>
    <x v="0"/>
    <x v="32"/>
    <n v="17"/>
  </r>
  <r>
    <x v="4"/>
    <n v="-7"/>
    <s v="C1D-7"/>
    <s v="NYESO"/>
    <n v="50"/>
    <x v="0"/>
    <x v="32"/>
    <n v="17"/>
  </r>
  <r>
    <x v="5"/>
    <n v="84"/>
    <s v="C4D01"/>
    <s v="NYESO"/>
    <n v="12800"/>
    <x v="0"/>
    <x v="32"/>
    <n v="17"/>
  </r>
  <r>
    <x v="0"/>
    <n v="112"/>
    <s v="FUW04"/>
    <s v="NYESO"/>
    <n v="51200"/>
    <x v="0"/>
    <x v="33"/>
    <n v="7"/>
  </r>
  <r>
    <x v="1"/>
    <n v="168"/>
    <s v="FUW12"/>
    <s v="NYESO"/>
    <n v="12800"/>
    <x v="0"/>
    <x v="33"/>
    <n v="7"/>
  </r>
  <r>
    <x v="2"/>
    <n v="21"/>
    <s v="C1D22"/>
    <s v="NYESO"/>
    <n v="400"/>
    <x v="0"/>
    <x v="33"/>
    <n v="7"/>
  </r>
  <r>
    <x v="3"/>
    <n v="56"/>
    <s v="C3D01"/>
    <s v="NYESO"/>
    <n v="25600"/>
    <x v="0"/>
    <x v="33"/>
    <n v="7"/>
  </r>
  <r>
    <x v="4"/>
    <n v="-7"/>
    <s v="C1D-7"/>
    <s v="NYESO"/>
    <n v="50"/>
    <x v="0"/>
    <x v="33"/>
    <n v="7"/>
  </r>
  <r>
    <x v="5"/>
    <n v="84"/>
    <s v="C4D01"/>
    <s v="NYESO"/>
    <n v="51200"/>
    <x v="0"/>
    <x v="33"/>
    <n v="7"/>
  </r>
  <r>
    <x v="6"/>
    <n v="0"/>
    <s v="C1D01"/>
    <s v="NYESO"/>
    <n v="50"/>
    <x v="1"/>
    <x v="34"/>
    <n v="9"/>
  </r>
  <r>
    <x v="0"/>
    <n v="112"/>
    <s v="FUW04"/>
    <s v="NYESO"/>
    <n v="12800"/>
    <x v="1"/>
    <x v="34"/>
    <n v="9"/>
  </r>
  <r>
    <x v="1"/>
    <n v="168"/>
    <s v="FUW12"/>
    <s v="NYESO"/>
    <n v="6400"/>
    <x v="1"/>
    <x v="34"/>
    <n v="9"/>
  </r>
  <r>
    <x v="2"/>
    <n v="21"/>
    <s v="C1D22"/>
    <s v="NYESO"/>
    <n v="800"/>
    <x v="1"/>
    <x v="34"/>
    <n v="9"/>
  </r>
  <r>
    <x v="3"/>
    <n v="56"/>
    <s v="C3D01"/>
    <s v="NYESO"/>
    <n v="6400"/>
    <x v="1"/>
    <x v="34"/>
    <n v="9"/>
  </r>
  <r>
    <x v="5"/>
    <n v="84"/>
    <s v="C4D01"/>
    <s v="NYESO"/>
    <n v="12800"/>
    <x v="1"/>
    <x v="34"/>
    <n v="9"/>
  </r>
  <r>
    <x v="6"/>
    <n v="0"/>
    <s v="C1D01"/>
    <s v="NYESO"/>
    <n v="50"/>
    <x v="1"/>
    <x v="35"/>
    <n v="18"/>
  </r>
  <r>
    <x v="0"/>
    <n v="112"/>
    <s v="FUW04"/>
    <s v="NYESO"/>
    <n v="25600"/>
    <x v="1"/>
    <x v="35"/>
    <n v="18"/>
  </r>
  <r>
    <x v="1"/>
    <n v="168"/>
    <s v="FUW12"/>
    <s v="NYESO"/>
    <n v="12800"/>
    <x v="1"/>
    <x v="35"/>
    <n v="18"/>
  </r>
  <r>
    <x v="2"/>
    <n v="21"/>
    <s v="C1D22"/>
    <s v="NYESO"/>
    <n v="50"/>
    <x v="1"/>
    <x v="35"/>
    <n v="18"/>
  </r>
  <r>
    <x v="3"/>
    <n v="56"/>
    <s v="C3D01"/>
    <s v="NYESO"/>
    <n v="400"/>
    <x v="1"/>
    <x v="35"/>
    <n v="18"/>
  </r>
  <r>
    <x v="5"/>
    <n v="84"/>
    <s v="C4D01"/>
    <s v="NYESO"/>
    <n v="3200"/>
    <x v="1"/>
    <x v="35"/>
    <n v="18"/>
  </r>
  <r>
    <x v="0"/>
    <n v="112"/>
    <s v="FUW04"/>
    <s v="NYESO"/>
    <n v="204800"/>
    <x v="0"/>
    <x v="36"/>
    <n v="5"/>
  </r>
  <r>
    <x v="1"/>
    <n v="168"/>
    <s v="FUW12"/>
    <s v="NYESO"/>
    <n v="204800"/>
    <x v="0"/>
    <x v="36"/>
    <n v="5"/>
  </r>
  <r>
    <x v="2"/>
    <n v="21"/>
    <s v="C1D22"/>
    <s v="NYESO"/>
    <n v="102400"/>
    <x v="0"/>
    <x v="36"/>
    <n v="5"/>
  </r>
  <r>
    <x v="3"/>
    <n v="56"/>
    <s v="C3D01"/>
    <s v="NYESO"/>
    <n v="204800"/>
    <x v="0"/>
    <x v="36"/>
    <n v="5"/>
  </r>
  <r>
    <x v="4"/>
    <n v="-7"/>
    <s v="C1D-7"/>
    <s v="NYESO"/>
    <n v="3200"/>
    <x v="0"/>
    <x v="36"/>
    <n v="5"/>
  </r>
  <r>
    <x v="5"/>
    <n v="84"/>
    <s v="C4D01"/>
    <s v="NYESO"/>
    <n v="204800"/>
    <x v="0"/>
    <x v="36"/>
    <n v="5"/>
  </r>
  <r>
    <x v="0"/>
    <n v="112"/>
    <s v="FUW04"/>
    <s v="NYESO"/>
    <n v="25600"/>
    <x v="0"/>
    <x v="37"/>
    <n v="4"/>
  </r>
  <r>
    <x v="2"/>
    <n v="21"/>
    <s v="C1D22"/>
    <s v="NYESO"/>
    <n v="50"/>
    <x v="0"/>
    <x v="37"/>
    <n v="4"/>
  </r>
  <r>
    <x v="4"/>
    <n v="-7"/>
    <s v="C1D-7"/>
    <s v="NYESO"/>
    <n v="50"/>
    <x v="0"/>
    <x v="37"/>
    <n v="4"/>
  </r>
  <r>
    <x v="0"/>
    <n v="112"/>
    <s v="FUW04"/>
    <s v="NYESO"/>
    <n v="6400"/>
    <x v="0"/>
    <x v="38"/>
    <n v="39"/>
  </r>
  <r>
    <x v="1"/>
    <n v="168"/>
    <s v="FUW12"/>
    <s v="NYESO"/>
    <n v="3200"/>
    <x v="0"/>
    <x v="38"/>
    <n v="39"/>
  </r>
  <r>
    <x v="2"/>
    <n v="21"/>
    <s v="C1D22"/>
    <s v="NYESO"/>
    <n v="800"/>
    <x v="0"/>
    <x v="38"/>
    <n v="39"/>
  </r>
  <r>
    <x v="3"/>
    <n v="56"/>
    <s v="C3D01"/>
    <s v="NYESO"/>
    <n v="3200"/>
    <x v="0"/>
    <x v="38"/>
    <n v="39"/>
  </r>
  <r>
    <x v="4"/>
    <n v="-7"/>
    <s v="C1D-7"/>
    <s v="NYESO"/>
    <n v="50"/>
    <x v="0"/>
    <x v="38"/>
    <n v="39"/>
  </r>
  <r>
    <x v="5"/>
    <n v="84"/>
    <s v="C4D01"/>
    <s v="NYESO"/>
    <n v="3200"/>
    <x v="0"/>
    <x v="38"/>
    <n v="39"/>
  </r>
  <r>
    <x v="0"/>
    <n v="112"/>
    <s v="FUW04"/>
    <s v="NYESO"/>
    <n v="25600"/>
    <x v="0"/>
    <x v="39"/>
    <n v="12"/>
  </r>
  <r>
    <x v="1"/>
    <n v="168"/>
    <s v="FUW12"/>
    <s v="NYESO"/>
    <n v="6400"/>
    <x v="0"/>
    <x v="39"/>
    <n v="12"/>
  </r>
  <r>
    <x v="2"/>
    <n v="21"/>
    <s v="C1D22"/>
    <s v="NYESO"/>
    <n v="200"/>
    <x v="0"/>
    <x v="39"/>
    <n v="12"/>
  </r>
  <r>
    <x v="3"/>
    <n v="56"/>
    <s v="C3D01"/>
    <s v="NYESO"/>
    <n v="25600"/>
    <x v="0"/>
    <x v="39"/>
    <n v="12"/>
  </r>
  <r>
    <x v="4"/>
    <n v="-7"/>
    <s v="C1D-7"/>
    <s v="NYESO"/>
    <n v="50"/>
    <x v="0"/>
    <x v="39"/>
    <n v="12"/>
  </r>
  <r>
    <x v="5"/>
    <n v="84"/>
    <s v="C4D01"/>
    <s v="NYESO"/>
    <n v="25600"/>
    <x v="0"/>
    <x v="39"/>
    <n v="12"/>
  </r>
  <r>
    <x v="0"/>
    <n v="112"/>
    <s v="FUW04"/>
    <s v="NYESO"/>
    <n v="51200"/>
    <x v="0"/>
    <x v="40"/>
    <n v="13"/>
  </r>
  <r>
    <x v="1"/>
    <n v="168"/>
    <s v="FUW12"/>
    <s v="NYESO"/>
    <n v="12800"/>
    <x v="0"/>
    <x v="40"/>
    <n v="13"/>
  </r>
  <r>
    <x v="2"/>
    <n v="21"/>
    <s v="C1D22"/>
    <s v="NYESO"/>
    <n v="50"/>
    <x v="0"/>
    <x v="40"/>
    <n v="13"/>
  </r>
  <r>
    <x v="3"/>
    <n v="56"/>
    <s v="C3D01"/>
    <s v="NYESO"/>
    <n v="400"/>
    <x v="0"/>
    <x v="40"/>
    <n v="13"/>
  </r>
  <r>
    <x v="4"/>
    <n v="-7"/>
    <s v="C1D-7"/>
    <s v="NYESO"/>
    <n v="50"/>
    <x v="0"/>
    <x v="40"/>
    <n v="13"/>
  </r>
  <r>
    <x v="5"/>
    <n v="84"/>
    <s v="C4D01"/>
    <s v="NYESO"/>
    <n v="25600"/>
    <x v="0"/>
    <x v="40"/>
    <n v="13"/>
  </r>
  <r>
    <x v="6"/>
    <n v="0"/>
    <s v="C1D01"/>
    <s v="NYESO"/>
    <n v="50"/>
    <x v="1"/>
    <x v="41"/>
    <n v="40"/>
  </r>
  <r>
    <x v="0"/>
    <n v="112"/>
    <s v="FUW04"/>
    <s v="NYESO"/>
    <n v="6400"/>
    <x v="1"/>
    <x v="41"/>
    <n v="40"/>
  </r>
  <r>
    <x v="1"/>
    <n v="168"/>
    <s v="FUW12"/>
    <s v="NYESO"/>
    <n v="1600"/>
    <x v="1"/>
    <x v="41"/>
    <n v="40"/>
  </r>
  <r>
    <x v="2"/>
    <n v="21"/>
    <s v="C1D22"/>
    <s v="NYESO"/>
    <n v="50"/>
    <x v="1"/>
    <x v="41"/>
    <n v="40"/>
  </r>
  <r>
    <x v="3"/>
    <n v="56"/>
    <s v="C3D01"/>
    <s v="NYESO"/>
    <n v="400"/>
    <x v="1"/>
    <x v="41"/>
    <n v="40"/>
  </r>
  <r>
    <x v="5"/>
    <n v="84"/>
    <s v="C4D01"/>
    <s v="NYESO"/>
    <n v="1600"/>
    <x v="1"/>
    <x v="41"/>
    <n v="40"/>
  </r>
  <r>
    <x v="0"/>
    <n v="112"/>
    <s v="FUW04"/>
    <s v="NYESO"/>
    <n v="12800"/>
    <x v="0"/>
    <x v="42"/>
    <n v="48"/>
  </r>
  <r>
    <x v="1"/>
    <n v="168"/>
    <s v="FUW12"/>
    <s v="NYESO"/>
    <n v="25600"/>
    <x v="0"/>
    <x v="42"/>
    <n v="48"/>
  </r>
  <r>
    <x v="2"/>
    <n v="21"/>
    <s v="C1D22"/>
    <s v="NYESO"/>
    <n v="1600"/>
    <x v="0"/>
    <x v="42"/>
    <n v="48"/>
  </r>
  <r>
    <x v="3"/>
    <n v="56"/>
    <s v="C3D01"/>
    <s v="NYESO"/>
    <n v="12800"/>
    <x v="0"/>
    <x v="42"/>
    <n v="48"/>
  </r>
  <r>
    <x v="4"/>
    <n v="-7"/>
    <s v="C1D-7"/>
    <s v="NYESO"/>
    <n v="800"/>
    <x v="0"/>
    <x v="42"/>
    <n v="48"/>
  </r>
  <r>
    <x v="5"/>
    <n v="84"/>
    <s v="C4D01"/>
    <s v="NYESO"/>
    <n v="25600"/>
    <x v="0"/>
    <x v="42"/>
    <n v="48"/>
  </r>
  <r>
    <x v="6"/>
    <n v="0"/>
    <s v="C1D01"/>
    <s v="NYESO"/>
    <n v="50"/>
    <x v="1"/>
    <x v="43"/>
    <n v="49"/>
  </r>
  <r>
    <x v="0"/>
    <n v="112"/>
    <s v="FUW04"/>
    <s v="NYESO"/>
    <n v="12800"/>
    <x v="1"/>
    <x v="43"/>
    <n v="49"/>
  </r>
  <r>
    <x v="1"/>
    <n v="168"/>
    <s v="FUW12"/>
    <s v="NYESO"/>
    <n v="6400"/>
    <x v="1"/>
    <x v="43"/>
    <n v="49"/>
  </r>
  <r>
    <x v="2"/>
    <n v="21"/>
    <s v="C1D22"/>
    <s v="NYESO"/>
    <n v="50"/>
    <x v="1"/>
    <x v="43"/>
    <n v="49"/>
  </r>
  <r>
    <x v="3"/>
    <n v="56"/>
    <s v="C3D01"/>
    <s v="NYESO"/>
    <n v="3200"/>
    <x v="1"/>
    <x v="43"/>
    <n v="49"/>
  </r>
  <r>
    <x v="5"/>
    <n v="84"/>
    <s v="C4D01"/>
    <s v="NYESO"/>
    <n v="12800"/>
    <x v="1"/>
    <x v="43"/>
    <n v="49"/>
  </r>
  <r>
    <x v="6"/>
    <n v="0"/>
    <s v="C1D01"/>
    <s v="NYESO"/>
    <n v="50"/>
    <x v="1"/>
    <x v="44"/>
    <n v="8"/>
  </r>
  <r>
    <x v="0"/>
    <n v="112"/>
    <s v="FUW04"/>
    <s v="NYESO"/>
    <n v="51200"/>
    <x v="1"/>
    <x v="44"/>
    <n v="8"/>
  </r>
  <r>
    <x v="1"/>
    <n v="168"/>
    <s v="FUW12"/>
    <s v="NYESO"/>
    <n v="6400"/>
    <x v="1"/>
    <x v="44"/>
    <n v="8"/>
  </r>
  <r>
    <x v="2"/>
    <n v="21"/>
    <s v="C1D22"/>
    <s v="NYESO"/>
    <n v="50"/>
    <x v="1"/>
    <x v="44"/>
    <n v="8"/>
  </r>
  <r>
    <x v="3"/>
    <n v="56"/>
    <s v="C3D01"/>
    <s v="NYESO"/>
    <n v="3200"/>
    <x v="1"/>
    <x v="44"/>
    <n v="8"/>
  </r>
  <r>
    <x v="5"/>
    <n v="84"/>
    <s v="C4D01"/>
    <s v="NYESO"/>
    <n v="12800"/>
    <x v="1"/>
    <x v="44"/>
    <n v="8"/>
  </r>
  <r>
    <x v="0"/>
    <n v="112"/>
    <s v="FUW04"/>
    <s v="NYESO"/>
    <n v="51200"/>
    <x v="0"/>
    <x v="45"/>
    <n v="21"/>
  </r>
  <r>
    <x v="1"/>
    <n v="168"/>
    <s v="FUW12"/>
    <s v="NYESO"/>
    <n v="25600"/>
    <x v="0"/>
    <x v="45"/>
    <n v="21"/>
  </r>
  <r>
    <x v="2"/>
    <n v="21"/>
    <s v="C1D22"/>
    <s v="NYESO"/>
    <n v="50"/>
    <x v="0"/>
    <x v="45"/>
    <n v="21"/>
  </r>
  <r>
    <x v="3"/>
    <n v="56"/>
    <s v="C3D01"/>
    <s v="NYESO"/>
    <n v="25600"/>
    <x v="0"/>
    <x v="45"/>
    <n v="21"/>
  </r>
  <r>
    <x v="4"/>
    <n v="-7"/>
    <s v="C1D-7"/>
    <s v="NYESO"/>
    <n v="50"/>
    <x v="0"/>
    <x v="45"/>
    <n v="21"/>
  </r>
  <r>
    <x v="5"/>
    <n v="84"/>
    <s v="C4D01"/>
    <s v="NYESO"/>
    <n v="51200"/>
    <x v="0"/>
    <x v="45"/>
    <n v="21"/>
  </r>
  <r>
    <x v="6"/>
    <n v="0"/>
    <s v="C1D01"/>
    <s v="NYESO"/>
    <n v="50"/>
    <x v="1"/>
    <x v="46"/>
    <n v="10"/>
  </r>
  <r>
    <x v="0"/>
    <n v="112"/>
    <s v="FUW04"/>
    <s v="NYESO"/>
    <n v="12800"/>
    <x v="1"/>
    <x v="46"/>
    <n v="10"/>
  </r>
  <r>
    <x v="1"/>
    <n v="168"/>
    <s v="FUW12"/>
    <s v="NYESO"/>
    <n v="6400"/>
    <x v="1"/>
    <x v="46"/>
    <n v="10"/>
  </r>
  <r>
    <x v="2"/>
    <n v="21"/>
    <s v="C1D22"/>
    <s v="NYESO"/>
    <n v="50"/>
    <x v="1"/>
    <x v="46"/>
    <n v="10"/>
  </r>
  <r>
    <x v="3"/>
    <n v="56"/>
    <s v="C3D01"/>
    <s v="NYESO"/>
    <n v="400"/>
    <x v="1"/>
    <x v="46"/>
    <n v="10"/>
  </r>
  <r>
    <x v="5"/>
    <n v="84"/>
    <s v="C4D01"/>
    <s v="NYESO"/>
    <n v="6400"/>
    <x v="1"/>
    <x v="46"/>
    <n v="10"/>
  </r>
  <r>
    <x v="0"/>
    <n v="112"/>
    <s v="FUW04"/>
    <s v="NYESO"/>
    <n v="102400"/>
    <x v="0"/>
    <x v="47"/>
    <n v="59"/>
  </r>
  <r>
    <x v="1"/>
    <n v="168"/>
    <s v="FUW12"/>
    <s v="NYESO"/>
    <n v="51200"/>
    <x v="0"/>
    <x v="47"/>
    <n v="59"/>
  </r>
  <r>
    <x v="2"/>
    <n v="21"/>
    <s v="C1D22"/>
    <s v="NYESO"/>
    <n v="50"/>
    <x v="0"/>
    <x v="47"/>
    <n v="59"/>
  </r>
  <r>
    <x v="3"/>
    <n v="56"/>
    <s v="C3D01"/>
    <s v="NYESO"/>
    <n v="102400"/>
    <x v="0"/>
    <x v="47"/>
    <n v="59"/>
  </r>
  <r>
    <x v="4"/>
    <n v="-7"/>
    <s v="C1D-7"/>
    <s v="NYESO"/>
    <n v="50"/>
    <x v="0"/>
    <x v="47"/>
    <n v="59"/>
  </r>
  <r>
    <x v="5"/>
    <n v="84"/>
    <s v="C4D01"/>
    <s v="NYESO"/>
    <n v="102400"/>
    <x v="0"/>
    <x v="47"/>
    <n v="59"/>
  </r>
  <r>
    <x v="0"/>
    <n v="112"/>
    <s v="FUW04"/>
    <s v="NYESO"/>
    <n v="12800"/>
    <x v="0"/>
    <x v="48"/>
    <n v="1"/>
  </r>
  <r>
    <x v="1"/>
    <n v="168"/>
    <s v="FUW12"/>
    <s v="NYESO"/>
    <n v="1600"/>
    <x v="0"/>
    <x v="48"/>
    <n v="1"/>
  </r>
  <r>
    <x v="2"/>
    <n v="21"/>
    <s v="C1D22"/>
    <s v="NYESO"/>
    <n v="50"/>
    <x v="0"/>
    <x v="48"/>
    <n v="1"/>
  </r>
  <r>
    <x v="3"/>
    <n v="56"/>
    <s v="C3D01"/>
    <s v="NYESO"/>
    <n v="200"/>
    <x v="0"/>
    <x v="48"/>
    <n v="1"/>
  </r>
  <r>
    <x v="4"/>
    <n v="-7"/>
    <s v="C1D-7"/>
    <s v="NYESO"/>
    <n v="50"/>
    <x v="0"/>
    <x v="48"/>
    <n v="1"/>
  </r>
  <r>
    <x v="5"/>
    <n v="84"/>
    <s v="C4D01"/>
    <s v="NYESO"/>
    <n v="1600"/>
    <x v="0"/>
    <x v="48"/>
    <n v="1"/>
  </r>
  <r>
    <x v="6"/>
    <n v="0"/>
    <s v="C1D01"/>
    <s v="NYESO"/>
    <n v="50"/>
    <x v="1"/>
    <x v="49"/>
    <n v="2"/>
  </r>
  <r>
    <x v="0"/>
    <n v="112"/>
    <s v="FUW04"/>
    <s v="NYESO"/>
    <n v="12800"/>
    <x v="1"/>
    <x v="49"/>
    <n v="2"/>
  </r>
  <r>
    <x v="1"/>
    <n v="168"/>
    <s v="FUW12"/>
    <s v="NYESO"/>
    <n v="6400"/>
    <x v="1"/>
    <x v="49"/>
    <n v="2"/>
  </r>
  <r>
    <x v="2"/>
    <n v="21"/>
    <s v="C1D22"/>
    <s v="NYESO"/>
    <n v="50"/>
    <x v="1"/>
    <x v="49"/>
    <n v="2"/>
  </r>
  <r>
    <x v="3"/>
    <n v="56"/>
    <s v="C3D01"/>
    <s v="NYESO"/>
    <n v="3200"/>
    <x v="1"/>
    <x v="49"/>
    <n v="2"/>
  </r>
  <r>
    <x v="5"/>
    <n v="84"/>
    <s v="C4D01"/>
    <s v="NYESO"/>
    <n v="12800"/>
    <x v="1"/>
    <x v="49"/>
    <n v="2"/>
  </r>
  <r>
    <x v="6"/>
    <n v="0"/>
    <s v="C1D01"/>
    <s v="NYESO"/>
    <n v="50"/>
    <x v="1"/>
    <x v="50"/>
    <n v="3"/>
  </r>
  <r>
    <x v="0"/>
    <n v="112"/>
    <s v="FUW04"/>
    <s v="NYESO"/>
    <n v="12800"/>
    <x v="1"/>
    <x v="50"/>
    <n v="3"/>
  </r>
  <r>
    <x v="1"/>
    <n v="168"/>
    <s v="FUW12"/>
    <s v="NYESO"/>
    <n v="6400"/>
    <x v="1"/>
    <x v="50"/>
    <n v="3"/>
  </r>
  <r>
    <x v="2"/>
    <n v="21"/>
    <s v="C1D22"/>
    <s v="NYESO"/>
    <n v="200"/>
    <x v="1"/>
    <x v="50"/>
    <n v="3"/>
  </r>
  <r>
    <x v="3"/>
    <n v="56"/>
    <s v="C3D01"/>
    <s v="NYESO"/>
    <n v="6400"/>
    <x v="1"/>
    <x v="50"/>
    <n v="3"/>
  </r>
  <r>
    <x v="5"/>
    <n v="84"/>
    <s v="C4D01"/>
    <s v="NYESO"/>
    <n v="6400"/>
    <x v="1"/>
    <x v="50"/>
    <n v="3"/>
  </r>
  <r>
    <x v="0"/>
    <n v="112"/>
    <s v="FUW04"/>
    <s v="NYESO"/>
    <n v="102400"/>
    <x v="0"/>
    <x v="51"/>
    <n v="30"/>
  </r>
  <r>
    <x v="1"/>
    <n v="168"/>
    <s v="FUW12"/>
    <s v="NYESO"/>
    <n v="51200"/>
    <x v="0"/>
    <x v="51"/>
    <n v="30"/>
  </r>
  <r>
    <x v="2"/>
    <n v="21"/>
    <s v="C1D22"/>
    <s v="NYESO"/>
    <n v="400"/>
    <x v="0"/>
    <x v="51"/>
    <n v="30"/>
  </r>
  <r>
    <x v="3"/>
    <n v="56"/>
    <s v="C3D01"/>
    <s v="NYESO"/>
    <n v="51200"/>
    <x v="0"/>
    <x v="51"/>
    <n v="30"/>
  </r>
  <r>
    <x v="4"/>
    <n v="-7"/>
    <s v="C1D-7"/>
    <s v="NYESO"/>
    <n v="50"/>
    <x v="0"/>
    <x v="51"/>
    <n v="30"/>
  </r>
  <r>
    <x v="5"/>
    <n v="84"/>
    <s v="C4D01"/>
    <s v="NYESO"/>
    <n v="102400"/>
    <x v="0"/>
    <x v="51"/>
    <n v="30"/>
  </r>
  <r>
    <x v="6"/>
    <n v="0"/>
    <s v="C1D01"/>
    <s v="NYESO"/>
    <n v="50"/>
    <x v="1"/>
    <x v="52"/>
    <n v="31"/>
  </r>
  <r>
    <x v="0"/>
    <n v="112"/>
    <s v="FUW04"/>
    <s v="NYESO"/>
    <n v="12800"/>
    <x v="1"/>
    <x v="52"/>
    <n v="31"/>
  </r>
  <r>
    <x v="1"/>
    <n v="168"/>
    <s v="FUW12"/>
    <s v="NYESO"/>
    <n v="6400"/>
    <x v="1"/>
    <x v="52"/>
    <n v="31"/>
  </r>
  <r>
    <x v="2"/>
    <n v="21"/>
    <s v="C1D22"/>
    <s v="NYESO"/>
    <n v="50"/>
    <x v="1"/>
    <x v="52"/>
    <n v="31"/>
  </r>
  <r>
    <x v="3"/>
    <n v="56"/>
    <s v="C3D01"/>
    <s v="NYESO"/>
    <n v="800"/>
    <x v="1"/>
    <x v="52"/>
    <n v="31"/>
  </r>
  <r>
    <x v="5"/>
    <n v="84"/>
    <s v="C4D01"/>
    <s v="NYESO"/>
    <n v="6400"/>
    <x v="1"/>
    <x v="52"/>
    <n v="31"/>
  </r>
  <r>
    <x v="6"/>
    <n v="0"/>
    <s v="C1D01"/>
    <s v="NYESO"/>
    <n v="50"/>
    <x v="1"/>
    <x v="53"/>
    <n v="50"/>
  </r>
  <r>
    <x v="0"/>
    <n v="112"/>
    <s v="FUW04"/>
    <s v="NYESO"/>
    <n v="12800"/>
    <x v="1"/>
    <x v="53"/>
    <n v="50"/>
  </r>
  <r>
    <x v="1"/>
    <n v="168"/>
    <s v="FUW12"/>
    <s v="NYESO"/>
    <n v="3200"/>
    <x v="1"/>
    <x v="53"/>
    <n v="50"/>
  </r>
  <r>
    <x v="2"/>
    <n v="21"/>
    <s v="C1D22"/>
    <s v="NYESO"/>
    <n v="800"/>
    <x v="1"/>
    <x v="53"/>
    <n v="50"/>
  </r>
  <r>
    <x v="3"/>
    <n v="56"/>
    <s v="C3D01"/>
    <s v="NYESO"/>
    <n v="25600"/>
    <x v="1"/>
    <x v="53"/>
    <n v="50"/>
  </r>
  <r>
    <x v="5"/>
    <n v="84"/>
    <s v="C4D01"/>
    <s v="NYESO"/>
    <n v="12800"/>
    <x v="1"/>
    <x v="53"/>
    <n v="50"/>
  </r>
  <r>
    <x v="0"/>
    <n v="112"/>
    <s v="FUW04"/>
    <s v="NYESO"/>
    <n v="51200"/>
    <x v="0"/>
    <x v="54"/>
    <n v="51"/>
  </r>
  <r>
    <x v="1"/>
    <n v="168"/>
    <s v="FUW12"/>
    <s v="NYESO"/>
    <n v="25600"/>
    <x v="0"/>
    <x v="54"/>
    <n v="51"/>
  </r>
  <r>
    <x v="2"/>
    <n v="21"/>
    <s v="C1D22"/>
    <s v="NYESO"/>
    <n v="50"/>
    <x v="0"/>
    <x v="54"/>
    <n v="51"/>
  </r>
  <r>
    <x v="3"/>
    <n v="56"/>
    <s v="C3D01"/>
    <s v="NYESO"/>
    <n v="12800"/>
    <x v="0"/>
    <x v="54"/>
    <n v="51"/>
  </r>
  <r>
    <x v="4"/>
    <n v="-7"/>
    <s v="C1D-7"/>
    <s v="NYESO"/>
    <n v="50"/>
    <x v="0"/>
    <x v="54"/>
    <n v="51"/>
  </r>
  <r>
    <x v="5"/>
    <n v="84"/>
    <s v="C4D01"/>
    <s v="NYESO"/>
    <n v="51200"/>
    <x v="0"/>
    <x v="54"/>
    <n v="51"/>
  </r>
  <r>
    <x v="0"/>
    <n v="112"/>
    <s v="FUW04"/>
    <s v="NYESO"/>
    <n v="51200"/>
    <x v="0"/>
    <x v="55"/>
    <n v="58"/>
  </r>
  <r>
    <x v="1"/>
    <n v="168"/>
    <s v="FUW12"/>
    <s v="NYESO"/>
    <n v="12800"/>
    <x v="0"/>
    <x v="55"/>
    <n v="58"/>
  </r>
  <r>
    <x v="2"/>
    <n v="21"/>
    <s v="C1D22"/>
    <s v="NYESO"/>
    <n v="50"/>
    <x v="0"/>
    <x v="55"/>
    <n v="58"/>
  </r>
  <r>
    <x v="3"/>
    <n v="56"/>
    <s v="C3D01"/>
    <s v="NYESO"/>
    <n v="25600"/>
    <x v="0"/>
    <x v="55"/>
    <n v="58"/>
  </r>
  <r>
    <x v="4"/>
    <n v="-7"/>
    <s v="C1D-7"/>
    <s v="NYESO"/>
    <n v="50"/>
    <x v="0"/>
    <x v="55"/>
    <n v="58"/>
  </r>
  <r>
    <x v="5"/>
    <n v="84"/>
    <s v="C4D01"/>
    <s v="NYESO"/>
    <n v="51200"/>
    <x v="0"/>
    <x v="55"/>
    <n v="58"/>
  </r>
  <r>
    <x v="0"/>
    <n v="112"/>
    <s v="FUW04"/>
    <s v="NYESO"/>
    <n v="12800"/>
    <x v="0"/>
    <x v="56"/>
    <n v="45"/>
  </r>
  <r>
    <x v="1"/>
    <n v="168"/>
    <s v="FUW12"/>
    <s v="NYESO"/>
    <n v="12800"/>
    <x v="0"/>
    <x v="56"/>
    <n v="45"/>
  </r>
  <r>
    <x v="2"/>
    <n v="21"/>
    <s v="C1D22"/>
    <s v="NYESO"/>
    <n v="50"/>
    <x v="0"/>
    <x v="56"/>
    <n v="45"/>
  </r>
  <r>
    <x v="3"/>
    <n v="56"/>
    <s v="C3D01"/>
    <s v="NYESO"/>
    <n v="3200"/>
    <x v="0"/>
    <x v="56"/>
    <n v="45"/>
  </r>
  <r>
    <x v="4"/>
    <n v="-7"/>
    <s v="C1D-7"/>
    <s v="NYESO"/>
    <n v="50"/>
    <x v="0"/>
    <x v="56"/>
    <n v="45"/>
  </r>
  <r>
    <x v="5"/>
    <n v="84"/>
    <s v="C4D01"/>
    <s v="NYESO"/>
    <n v="12800"/>
    <x v="0"/>
    <x v="56"/>
    <n v="45"/>
  </r>
  <r>
    <x v="6"/>
    <n v="0"/>
    <s v="C1D01"/>
    <s v="NYESO"/>
    <n v="50"/>
    <x v="1"/>
    <x v="57"/>
    <n v="42"/>
  </r>
  <r>
    <x v="2"/>
    <n v="21"/>
    <s v="C1D22"/>
    <s v="NYESO"/>
    <n v="50"/>
    <x v="1"/>
    <x v="57"/>
    <n v="42"/>
  </r>
  <r>
    <x v="3"/>
    <n v="56"/>
    <s v="C3D01"/>
    <s v="NYESO"/>
    <n v="50"/>
    <x v="1"/>
    <x v="57"/>
    <n v="42"/>
  </r>
  <r>
    <x v="5"/>
    <n v="84"/>
    <s v="C4D01"/>
    <s v="NYESO"/>
    <n v="400"/>
    <x v="1"/>
    <x v="57"/>
    <n v="42"/>
  </r>
  <r>
    <x v="0"/>
    <n v="112"/>
    <s v="FUW04"/>
    <s v="NYESO"/>
    <n v="51200"/>
    <x v="0"/>
    <x v="58"/>
    <n v="60"/>
  </r>
  <r>
    <x v="1"/>
    <n v="168"/>
    <s v="FUW12"/>
    <s v="NYESO"/>
    <n v="12800"/>
    <x v="0"/>
    <x v="58"/>
    <n v="60"/>
  </r>
  <r>
    <x v="2"/>
    <n v="21"/>
    <s v="C1D22"/>
    <s v="NYESO"/>
    <n v="50"/>
    <x v="0"/>
    <x v="58"/>
    <n v="60"/>
  </r>
  <r>
    <x v="3"/>
    <n v="56"/>
    <s v="C3D01"/>
    <s v="NYESO"/>
    <n v="51200"/>
    <x v="0"/>
    <x v="58"/>
    <n v="60"/>
  </r>
  <r>
    <x v="4"/>
    <n v="-7"/>
    <s v="C1D-7"/>
    <s v="NYESO"/>
    <n v="50"/>
    <x v="0"/>
    <x v="58"/>
    <n v="60"/>
  </r>
  <r>
    <x v="5"/>
    <n v="84"/>
    <s v="C4D01"/>
    <s v="NYESO"/>
    <n v="102400"/>
    <x v="0"/>
    <x v="58"/>
    <n v="60"/>
  </r>
  <r>
    <x v="6"/>
    <n v="0"/>
    <s v="C1D01"/>
    <s v="NYESO"/>
    <n v="50"/>
    <x v="1"/>
    <x v="59"/>
    <n v="25"/>
  </r>
  <r>
    <x v="0"/>
    <n v="112"/>
    <s v="FUW04"/>
    <s v="NYESO"/>
    <n v="12800"/>
    <x v="1"/>
    <x v="59"/>
    <n v="25"/>
  </r>
  <r>
    <x v="1"/>
    <n v="168"/>
    <s v="FUW12"/>
    <s v="NYESO"/>
    <n v="1600"/>
    <x v="1"/>
    <x v="59"/>
    <n v="25"/>
  </r>
  <r>
    <x v="2"/>
    <n v="21"/>
    <s v="C1D22"/>
    <s v="NYESO"/>
    <n v="50"/>
    <x v="1"/>
    <x v="59"/>
    <n v="25"/>
  </r>
  <r>
    <x v="3"/>
    <n v="56"/>
    <s v="C3D01"/>
    <s v="NYESO"/>
    <n v="3200"/>
    <x v="1"/>
    <x v="59"/>
    <n v="25"/>
  </r>
  <r>
    <x v="5"/>
    <n v="84"/>
    <s v="C4D01"/>
    <s v="NYESO"/>
    <n v="25600"/>
    <x v="1"/>
    <x v="59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47D0FC-BA17-4380-AD84-9DD36A69A480}" name="PivotTable2" cacheId="5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rowHeaderCaption=" Subject" colHeaderCaption=" VISIT">
  <location ref="A5:G36" firstHeaderRow="1" firstDataRow="2" firstDataCol="1" rowPageCount="1" colPageCount="1"/>
  <pivotFields count="10">
    <pivotField axis="axisPage" multipleItemSelectionAllowed="1" showAll="0" defaultSubtotal="0">
      <items count="2">
        <item x="0"/>
        <item h="1" x="1"/>
      </items>
    </pivotField>
    <pivotField axis="axisCol" showAll="0" defaultSubtotal="0">
      <items count="7">
        <item x="0"/>
        <item x="6"/>
        <item x="1"/>
        <item x="2"/>
        <item x="3"/>
        <item x="4"/>
        <item x="5"/>
      </items>
    </pivotField>
    <pivotField numFmtId="1" showAll="0" defaultSubtotal="0"/>
    <pivotField showAll="0" defaultSubtotal="0"/>
    <pivotField showAll="0" defaultSubtotal="0"/>
    <pivotField dataField="1" numFmtId="166" showAll="0" defaultSubtotal="0"/>
    <pivotField numFmtId="166" showAll="0" defaultSubtotal="0"/>
    <pivotField showAll="0" defaultSubtotal="0"/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</pivotFields>
  <rowFields count="1">
    <field x="8"/>
  </rowFields>
  <rowItems count="30">
    <i>
      <x/>
    </i>
    <i>
      <x v="3"/>
    </i>
    <i>
      <x v="4"/>
    </i>
    <i>
      <x v="6"/>
    </i>
    <i>
      <x v="11"/>
    </i>
    <i>
      <x v="12"/>
    </i>
    <i>
      <x v="13"/>
    </i>
    <i>
      <x v="16"/>
    </i>
    <i>
      <x v="19"/>
    </i>
    <i>
      <x v="20"/>
    </i>
    <i>
      <x v="22"/>
    </i>
    <i>
      <x v="25"/>
    </i>
    <i>
      <x v="26"/>
    </i>
    <i>
      <x v="27"/>
    </i>
    <i>
      <x v="29"/>
    </i>
    <i>
      <x v="31"/>
    </i>
    <i>
      <x v="33"/>
    </i>
    <i>
      <x v="38"/>
    </i>
    <i>
      <x v="40"/>
    </i>
    <i>
      <x v="43"/>
    </i>
    <i>
      <x v="44"/>
    </i>
    <i>
      <x v="46"/>
    </i>
    <i>
      <x v="47"/>
    </i>
    <i>
      <x v="50"/>
    </i>
    <i>
      <x v="51"/>
    </i>
    <i>
      <x v="53"/>
    </i>
    <i>
      <x v="54"/>
    </i>
    <i>
      <x v="57"/>
    </i>
    <i>
      <x v="58"/>
    </i>
    <i>
      <x v="59"/>
    </i>
  </rowItems>
  <colFields count="1">
    <field x="1"/>
  </colFields>
  <colItems count="6">
    <i>
      <x/>
    </i>
    <i>
      <x v="2"/>
    </i>
    <i>
      <x v="3"/>
    </i>
    <i>
      <x v="4"/>
    </i>
    <i>
      <x v="5"/>
    </i>
    <i>
      <x v="6"/>
    </i>
  </colItems>
  <pageFields count="1">
    <pageField fld="0" hier="-1"/>
  </pageFields>
  <dataFields count="1">
    <dataField name="Max of NY-Eso-1" fld="5" subtotal="max" baseField="0" baseItem="0"/>
  </dataFields>
  <formats count="2">
    <format dxfId="5">
      <pivotArea outline="0" collapsedLevelsAreSubtotals="1" fieldPosition="0"/>
    </format>
    <format dxfId="4">
      <pivotArea dataOnly="0" labelOnly="1" fieldPosition="0">
        <references count="1">
          <reference field="1" count="6">
            <x v="0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687F31-0B7D-4C9B-A190-78A95C62B00C}" name="PivotTable1" cacheId="5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olHeaderCaption=" VISIT">
  <location ref="K5:Q36" firstHeaderRow="1" firstDataRow="2" firstDataCol="1" rowPageCount="1" colPageCount="1"/>
  <pivotFields count="10">
    <pivotField axis="axisPage" multipleItemSelectionAllowed="1" showAll="0" defaultSubtotal="0">
      <items count="2">
        <item h="1" x="0"/>
        <item x="1"/>
      </items>
    </pivotField>
    <pivotField axis="axisCol" showAll="0" defaultSubtotal="0">
      <items count="7">
        <item x="0"/>
        <item x="6"/>
        <item x="1"/>
        <item x="2"/>
        <item x="3"/>
        <item x="4"/>
        <item x="5"/>
      </items>
    </pivotField>
    <pivotField numFmtId="1" showAll="0" defaultSubtotal="0"/>
    <pivotField showAll="0" defaultSubtotal="0"/>
    <pivotField showAll="0" defaultSubtotal="0"/>
    <pivotField dataField="1" numFmtId="166" showAll="0" defaultSubtotal="0"/>
    <pivotField numFmtId="166" showAll="0" defaultSubtotal="0"/>
    <pivotField showAll="0" defaultSubtotal="0"/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</pivotFields>
  <rowFields count="1">
    <field x="8"/>
  </rowFields>
  <rowItems count="30">
    <i>
      <x v="1"/>
    </i>
    <i>
      <x v="2"/>
    </i>
    <i>
      <x v="5"/>
    </i>
    <i>
      <x v="7"/>
    </i>
    <i>
      <x v="8"/>
    </i>
    <i>
      <x v="9"/>
    </i>
    <i>
      <x v="10"/>
    </i>
    <i>
      <x v="14"/>
    </i>
    <i>
      <x v="15"/>
    </i>
    <i>
      <x v="17"/>
    </i>
    <i>
      <x v="18"/>
    </i>
    <i>
      <x v="21"/>
    </i>
    <i>
      <x v="23"/>
    </i>
    <i>
      <x v="24"/>
    </i>
    <i>
      <x v="28"/>
    </i>
    <i>
      <x v="30"/>
    </i>
    <i>
      <x v="32"/>
    </i>
    <i>
      <x v="34"/>
    </i>
    <i>
      <x v="35"/>
    </i>
    <i>
      <x v="36"/>
    </i>
    <i>
      <x v="37"/>
    </i>
    <i>
      <x v="39"/>
    </i>
    <i>
      <x v="41"/>
    </i>
    <i>
      <x v="42"/>
    </i>
    <i>
      <x v="45"/>
    </i>
    <i>
      <x v="48"/>
    </i>
    <i>
      <x v="49"/>
    </i>
    <i>
      <x v="52"/>
    </i>
    <i>
      <x v="55"/>
    </i>
    <i>
      <x v="56"/>
    </i>
  </rowItems>
  <colFields count="1">
    <field x="1"/>
  </colFields>
  <colItems count="6">
    <i>
      <x v="1"/>
    </i>
    <i>
      <x v="2"/>
    </i>
    <i>
      <x v="3"/>
    </i>
    <i>
      <x v="4"/>
    </i>
    <i>
      <x v="5"/>
    </i>
    <i>
      <x v="6"/>
    </i>
  </colItems>
  <pageFields count="1">
    <pageField fld="0" hier="-1"/>
  </pageFields>
  <dataFields count="1">
    <dataField name="Max of NY-Eso-1" fld="5" subtotal="max" baseField="0" baseItem="0"/>
  </dataFields>
  <formats count="4">
    <format dxfId="9">
      <pivotArea outline="0" collapsedLevelsAreSubtotals="1" fieldPosition="0"/>
    </format>
    <format dxfId="8">
      <pivotArea field="8" type="button" dataOnly="0" labelOnly="1" outline="0" axis="axisRow" fieldPosition="0"/>
    </format>
    <format dxfId="7">
      <pivotArea dataOnly="0" labelOnly="1" fieldPosition="0">
        <references count="1">
          <reference field="1" count="6">
            <x v="1"/>
            <x v="2"/>
            <x v="3"/>
            <x v="4"/>
            <x v="5"/>
            <x v="6"/>
          </reference>
        </references>
      </pivotArea>
    </format>
    <format dxfId="6">
      <pivotArea dataOnly="0" labelOnly="1" fieldPosition="0">
        <references count="1">
          <reference field="8" count="30">
            <x v="1"/>
            <x v="2"/>
            <x v="5"/>
            <x v="7"/>
            <x v="8"/>
            <x v="9"/>
            <x v="10"/>
            <x v="14"/>
            <x v="15"/>
            <x v="17"/>
            <x v="18"/>
            <x v="21"/>
            <x v="23"/>
            <x v="24"/>
            <x v="28"/>
            <x v="30"/>
            <x v="32"/>
            <x v="34"/>
            <x v="35"/>
            <x v="36"/>
            <x v="37"/>
            <x v="39"/>
            <x v="41"/>
            <x v="42"/>
            <x v="45"/>
            <x v="48"/>
            <x v="49"/>
            <x v="52"/>
            <x v="55"/>
            <x v="5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6FD78C-13A9-473C-8626-9D7DF7E2B809}" name="PivotTable13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rowHeaderCaption=" Subject" colHeaderCaption=" VISIT">
  <location ref="K5:Q36" firstHeaderRow="1" firstDataRow="2" firstDataCol="1" rowPageCount="1" colPageCount="1"/>
  <pivotFields count="10">
    <pivotField axis="axisPage" multipleItemSelectionAllowed="1" showAll="0" defaultSubtotal="0">
      <items count="2">
        <item h="1" x="0"/>
        <item x="1"/>
      </items>
    </pivotField>
    <pivotField axis="axisCol" showAll="0" defaultSubtotal="0">
      <items count="7">
        <item x="0"/>
        <item x="6"/>
        <item x="1"/>
        <item x="2"/>
        <item x="3"/>
        <item x="4"/>
        <item x="5"/>
      </items>
    </pivotField>
    <pivotField numFmtId="1" showAll="0" defaultSubtotal="0"/>
    <pivotField showAll="0" defaultSubtotal="0"/>
    <pivotField showAll="0" defaultSubtotal="0"/>
    <pivotField dataField="1" numFmtId="166" showAll="0" defaultSubtotal="0"/>
    <pivotField numFmtId="166" showAll="0" defaultSubtotal="0"/>
    <pivotField showAll="0" defaultSubtotal="0"/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</pivotFields>
  <rowFields count="1">
    <field x="8"/>
  </rowFields>
  <rowItems count="30">
    <i>
      <x v="1"/>
    </i>
    <i>
      <x v="2"/>
    </i>
    <i>
      <x v="5"/>
    </i>
    <i>
      <x v="7"/>
    </i>
    <i>
      <x v="8"/>
    </i>
    <i>
      <x v="9"/>
    </i>
    <i>
      <x v="10"/>
    </i>
    <i>
      <x v="14"/>
    </i>
    <i>
      <x v="15"/>
    </i>
    <i>
      <x v="17"/>
    </i>
    <i>
      <x v="18"/>
    </i>
    <i>
      <x v="21"/>
    </i>
    <i>
      <x v="23"/>
    </i>
    <i>
      <x v="24"/>
    </i>
    <i>
      <x v="28"/>
    </i>
    <i>
      <x v="30"/>
    </i>
    <i>
      <x v="32"/>
    </i>
    <i>
      <x v="34"/>
    </i>
    <i>
      <x v="35"/>
    </i>
    <i>
      <x v="36"/>
    </i>
    <i>
      <x v="37"/>
    </i>
    <i>
      <x v="39"/>
    </i>
    <i>
      <x v="41"/>
    </i>
    <i>
      <x v="42"/>
    </i>
    <i>
      <x v="45"/>
    </i>
    <i>
      <x v="48"/>
    </i>
    <i>
      <x v="49"/>
    </i>
    <i>
      <x v="52"/>
    </i>
    <i>
      <x v="55"/>
    </i>
    <i>
      <x v="56"/>
    </i>
  </rowItems>
  <colFields count="1">
    <field x="1"/>
  </colFields>
  <colItems count="6">
    <i>
      <x v="1"/>
    </i>
    <i>
      <x v="2"/>
    </i>
    <i>
      <x v="3"/>
    </i>
    <i>
      <x v="4"/>
    </i>
    <i>
      <x v="5"/>
    </i>
    <i>
      <x v="6"/>
    </i>
  </colItems>
  <pageFields count="1">
    <pageField fld="0" hier="-1"/>
  </pageFields>
  <dataFields count="1">
    <dataField name="Max of NY-Eso-1" fld="5" subtotal="max" baseField="0" baseItem="0"/>
  </dataFields>
  <formats count="2">
    <format dxfId="1">
      <pivotArea outline="0" collapsedLevelsAreSubtotals="1" fieldPosition="0"/>
    </format>
    <format dxfId="0">
      <pivotArea dataOnly="0" labelOnly="1" fieldPosition="0">
        <references count="1">
          <reference field="1" count="6"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7B1EE3-6E80-4613-B408-55865A340C09}" name="PivotTable1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rowHeaderCaption=" Subject" colHeaderCaption=" VISIT">
  <location ref="A5:G36" firstHeaderRow="1" firstDataRow="2" firstDataCol="1" rowPageCount="1" colPageCount="1"/>
  <pivotFields count="10">
    <pivotField axis="axisPage" multipleItemSelectionAllowed="1" showAll="0" defaultSubtotal="0">
      <items count="2">
        <item x="0"/>
        <item h="1" x="1"/>
      </items>
    </pivotField>
    <pivotField axis="axisCol" showAll="0" defaultSubtotal="0">
      <items count="7">
        <item x="0"/>
        <item x="6"/>
        <item x="1"/>
        <item x="2"/>
        <item x="3"/>
        <item x="4"/>
        <item x="5"/>
      </items>
    </pivotField>
    <pivotField numFmtId="1" showAll="0" defaultSubtotal="0"/>
    <pivotField showAll="0" defaultSubtotal="0"/>
    <pivotField showAll="0" defaultSubtotal="0"/>
    <pivotField dataField="1" numFmtId="166" showAll="0" defaultSubtotal="0"/>
    <pivotField numFmtId="166" showAll="0" defaultSubtotal="0"/>
    <pivotField showAll="0" defaultSubtotal="0"/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</pivotFields>
  <rowFields count="1">
    <field x="8"/>
  </rowFields>
  <rowItems count="30">
    <i>
      <x/>
    </i>
    <i>
      <x v="3"/>
    </i>
    <i>
      <x v="4"/>
    </i>
    <i>
      <x v="6"/>
    </i>
    <i>
      <x v="11"/>
    </i>
    <i>
      <x v="12"/>
    </i>
    <i>
      <x v="13"/>
    </i>
    <i>
      <x v="16"/>
    </i>
    <i>
      <x v="19"/>
    </i>
    <i>
      <x v="20"/>
    </i>
    <i>
      <x v="22"/>
    </i>
    <i>
      <x v="25"/>
    </i>
    <i>
      <x v="26"/>
    </i>
    <i>
      <x v="27"/>
    </i>
    <i>
      <x v="29"/>
    </i>
    <i>
      <x v="31"/>
    </i>
    <i>
      <x v="33"/>
    </i>
    <i>
      <x v="38"/>
    </i>
    <i>
      <x v="40"/>
    </i>
    <i>
      <x v="43"/>
    </i>
    <i>
      <x v="44"/>
    </i>
    <i>
      <x v="46"/>
    </i>
    <i>
      <x v="47"/>
    </i>
    <i>
      <x v="50"/>
    </i>
    <i>
      <x v="51"/>
    </i>
    <i>
      <x v="53"/>
    </i>
    <i>
      <x v="54"/>
    </i>
    <i>
      <x v="57"/>
    </i>
    <i>
      <x v="58"/>
    </i>
    <i>
      <x v="59"/>
    </i>
  </rowItems>
  <colFields count="1">
    <field x="1"/>
  </colFields>
  <colItems count="6">
    <i>
      <x/>
    </i>
    <i>
      <x v="2"/>
    </i>
    <i>
      <x v="3"/>
    </i>
    <i>
      <x v="4"/>
    </i>
    <i>
      <x v="5"/>
    </i>
    <i>
      <x v="6"/>
    </i>
  </colItems>
  <pageFields count="1">
    <pageField fld="0" hier="-1"/>
  </pageFields>
  <dataFields count="1">
    <dataField name="Max of NY-Eso-1" fld="5" subtotal="max" baseField="0" baseItem="0"/>
  </dataFields>
  <formats count="2">
    <format dxfId="3">
      <pivotArea outline="0" collapsedLevelsAreSubtotals="1" fieldPosition="0"/>
    </format>
    <format dxfId="2">
      <pivotArea dataOnly="0" labelOnly="1" fieldPosition="0">
        <references count="1">
          <reference field="1" count="6">
            <x v="0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4AB8BA-49D3-4297-93D1-B4250238663E}" name="PivotTable1" cacheId="7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olHeaderCaption=" VISIT">
  <location ref="A5:G36" firstHeaderRow="1" firstDataRow="2" firstDataCol="1" rowPageCount="1" colPageCount="1"/>
  <pivotFields count="8">
    <pivotField axis="axisCol" showAll="0" defaultSubtotal="0">
      <items count="7">
        <item x="4"/>
        <item x="6"/>
        <item x="2"/>
        <item x="3"/>
        <item x="5"/>
        <item x="0"/>
        <item x="1"/>
      </items>
    </pivotField>
    <pivotField numFmtId="164" showAll="0" defaultSubtotal="0"/>
    <pivotField showAll="0" defaultSubtotal="0"/>
    <pivotField showAll="0" defaultSubtotal="0"/>
    <pivotField dataField="1" numFmtId="1" showAll="0" defaultSubtotal="0"/>
    <pivotField axis="axisPage" multipleItemSelectionAllowed="1" showAll="0" defaultSubtotal="0">
      <items count="2">
        <item x="0"/>
        <item h="1" x="1"/>
      </items>
    </pivotField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</pivotFields>
  <rowFields count="1">
    <field x="6"/>
  </rowFields>
  <rowItems count="30">
    <i>
      <x/>
    </i>
    <i>
      <x v="3"/>
    </i>
    <i>
      <x v="4"/>
    </i>
    <i>
      <x v="6"/>
    </i>
    <i>
      <x v="11"/>
    </i>
    <i>
      <x v="12"/>
    </i>
    <i>
      <x v="13"/>
    </i>
    <i>
      <x v="16"/>
    </i>
    <i>
      <x v="19"/>
    </i>
    <i>
      <x v="20"/>
    </i>
    <i>
      <x v="22"/>
    </i>
    <i>
      <x v="25"/>
    </i>
    <i>
      <x v="26"/>
    </i>
    <i>
      <x v="27"/>
    </i>
    <i>
      <x v="29"/>
    </i>
    <i>
      <x v="31"/>
    </i>
    <i>
      <x v="33"/>
    </i>
    <i>
      <x v="38"/>
    </i>
    <i>
      <x v="40"/>
    </i>
    <i>
      <x v="43"/>
    </i>
    <i>
      <x v="44"/>
    </i>
    <i>
      <x v="46"/>
    </i>
    <i>
      <x v="47"/>
    </i>
    <i>
      <x v="50"/>
    </i>
    <i>
      <x v="51"/>
    </i>
    <i>
      <x v="53"/>
    </i>
    <i>
      <x v="54"/>
    </i>
    <i>
      <x v="57"/>
    </i>
    <i>
      <x v="58"/>
    </i>
    <i>
      <x v="59"/>
    </i>
  </rowItems>
  <colFields count="1">
    <field x="0"/>
  </colFields>
  <colItems count="6">
    <i>
      <x/>
    </i>
    <i>
      <x v="2"/>
    </i>
    <i>
      <x v="3"/>
    </i>
    <i>
      <x v="4"/>
    </i>
    <i>
      <x v="5"/>
    </i>
    <i>
      <x v="6"/>
    </i>
  </colItems>
  <pageFields count="1">
    <pageField fld="5" hier="-1"/>
  </pageFields>
  <dataFields count="1">
    <dataField name="Max of Dilution" fld="4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94DA4F-D8AC-47FD-8179-1C5A7DBDE6D9}" name="PivotTable2" cacheId="7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olHeaderCaption=" VISIT">
  <location ref="L5:R36" firstHeaderRow="1" firstDataRow="2" firstDataCol="1" rowPageCount="1" colPageCount="1"/>
  <pivotFields count="8">
    <pivotField axis="axisCol" showAll="0" defaultSubtotal="0">
      <items count="7">
        <item x="4"/>
        <item x="6"/>
        <item x="2"/>
        <item x="3"/>
        <item x="5"/>
        <item x="0"/>
        <item x="1"/>
      </items>
    </pivotField>
    <pivotField numFmtId="164" showAll="0" defaultSubtotal="0"/>
    <pivotField showAll="0" defaultSubtotal="0"/>
    <pivotField showAll="0" defaultSubtotal="0"/>
    <pivotField dataField="1" numFmtId="1" showAll="0" defaultSubtotal="0"/>
    <pivotField axis="axisPage" multipleItemSelectionAllowed="1" showAll="0" defaultSubtotal="0">
      <items count="2">
        <item h="1" x="0"/>
        <item x="1"/>
      </items>
    </pivotField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</pivotFields>
  <rowFields count="1">
    <field x="6"/>
  </rowFields>
  <rowItems count="30">
    <i>
      <x v="1"/>
    </i>
    <i>
      <x v="2"/>
    </i>
    <i>
      <x v="5"/>
    </i>
    <i>
      <x v="7"/>
    </i>
    <i>
      <x v="8"/>
    </i>
    <i>
      <x v="9"/>
    </i>
    <i>
      <x v="10"/>
    </i>
    <i>
      <x v="14"/>
    </i>
    <i>
      <x v="15"/>
    </i>
    <i>
      <x v="17"/>
    </i>
    <i>
      <x v="18"/>
    </i>
    <i>
      <x v="21"/>
    </i>
    <i>
      <x v="23"/>
    </i>
    <i>
      <x v="24"/>
    </i>
    <i>
      <x v="28"/>
    </i>
    <i>
      <x v="30"/>
    </i>
    <i>
      <x v="32"/>
    </i>
    <i>
      <x v="34"/>
    </i>
    <i>
      <x v="35"/>
    </i>
    <i>
      <x v="36"/>
    </i>
    <i>
      <x v="37"/>
    </i>
    <i>
      <x v="39"/>
    </i>
    <i>
      <x v="41"/>
    </i>
    <i>
      <x v="42"/>
    </i>
    <i>
      <x v="45"/>
    </i>
    <i>
      <x v="48"/>
    </i>
    <i>
      <x v="49"/>
    </i>
    <i>
      <x v="52"/>
    </i>
    <i>
      <x v="55"/>
    </i>
    <i>
      <x v="56"/>
    </i>
  </rowItems>
  <colFields count="1">
    <field x="0"/>
  </colFields>
  <colItems count="6">
    <i>
      <x v="1"/>
    </i>
    <i>
      <x v="2"/>
    </i>
    <i>
      <x v="3"/>
    </i>
    <i>
      <x v="4"/>
    </i>
    <i>
      <x v="5"/>
    </i>
    <i>
      <x v="6"/>
    </i>
  </colItems>
  <pageFields count="1">
    <pageField fld="5" hier="-1"/>
  </pageFields>
  <dataFields count="1">
    <dataField name="Max of Dilution" fld="4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17C0-E7AD-400D-8B8A-DD65B5E318BB}">
  <dimension ref="A1:Q47"/>
  <sheetViews>
    <sheetView zoomScale="80" zoomScaleNormal="80" workbookViewId="0">
      <selection activeCell="A2" sqref="A2"/>
    </sheetView>
  </sheetViews>
  <sheetFormatPr defaultColWidth="12.44140625" defaultRowHeight="14.4" x14ac:dyDescent="0.3"/>
  <cols>
    <col min="1" max="1" width="16.6640625" bestFit="1" customWidth="1"/>
    <col min="2" max="2" width="9.21875" bestFit="1" customWidth="1"/>
    <col min="3" max="5" width="7.21875" bestFit="1" customWidth="1"/>
    <col min="6" max="7" width="8.109375" bestFit="1" customWidth="1"/>
    <col min="8" max="8" width="12" bestFit="1" customWidth="1"/>
    <col min="11" max="11" width="16.6640625" bestFit="1" customWidth="1"/>
    <col min="12" max="12" width="9.21875" bestFit="1" customWidth="1"/>
    <col min="13" max="15" width="7.21875" bestFit="1" customWidth="1"/>
    <col min="16" max="17" width="8.109375" bestFit="1" customWidth="1"/>
    <col min="18" max="18" width="12" bestFit="1" customWidth="1"/>
  </cols>
  <sheetData>
    <row r="1" spans="1:17" x14ac:dyDescent="0.3">
      <c r="A1" t="s">
        <v>106</v>
      </c>
    </row>
    <row r="2" spans="1:17" x14ac:dyDescent="0.3">
      <c r="A2" t="s">
        <v>130</v>
      </c>
      <c r="K2" t="s">
        <v>124</v>
      </c>
    </row>
    <row r="3" spans="1:17" x14ac:dyDescent="0.3">
      <c r="A3" s="19" t="s">
        <v>28</v>
      </c>
      <c r="B3" t="s">
        <v>9</v>
      </c>
      <c r="K3" s="19" t="s">
        <v>28</v>
      </c>
      <c r="L3" t="s">
        <v>10</v>
      </c>
    </row>
    <row r="5" spans="1:17" x14ac:dyDescent="0.3">
      <c r="A5" s="19" t="s">
        <v>107</v>
      </c>
      <c r="B5" t="s">
        <v>108</v>
      </c>
      <c r="K5" s="19" t="s">
        <v>107</v>
      </c>
      <c r="L5" t="s">
        <v>108</v>
      </c>
    </row>
    <row r="6" spans="1:17" x14ac:dyDescent="0.3">
      <c r="A6" s="19" t="s">
        <v>109</v>
      </c>
      <c r="B6" s="20" t="s">
        <v>34</v>
      </c>
      <c r="C6" s="20" t="s">
        <v>33</v>
      </c>
      <c r="D6" s="20" t="s">
        <v>7</v>
      </c>
      <c r="E6" s="20" t="s">
        <v>35</v>
      </c>
      <c r="F6" s="20" t="s">
        <v>8</v>
      </c>
      <c r="G6" s="20" t="s">
        <v>32</v>
      </c>
      <c r="H6" s="20"/>
      <c r="I6" s="20"/>
      <c r="J6" s="20"/>
      <c r="K6" s="20" t="s">
        <v>104</v>
      </c>
      <c r="L6" s="20" t="s">
        <v>31</v>
      </c>
      <c r="M6" s="20" t="s">
        <v>33</v>
      </c>
      <c r="N6" s="20" t="s">
        <v>7</v>
      </c>
      <c r="O6" s="20" t="s">
        <v>35</v>
      </c>
      <c r="P6" s="20" t="s">
        <v>8</v>
      </c>
      <c r="Q6" s="20" t="s">
        <v>32</v>
      </c>
    </row>
    <row r="7" spans="1:17" x14ac:dyDescent="0.3">
      <c r="A7" s="14" t="s">
        <v>83</v>
      </c>
      <c r="B7" s="17">
        <v>0</v>
      </c>
      <c r="C7" s="17">
        <v>27.8</v>
      </c>
      <c r="D7" s="17">
        <v>60</v>
      </c>
      <c r="E7" s="17">
        <v>36.5</v>
      </c>
      <c r="F7" s="17">
        <v>15.3</v>
      </c>
      <c r="G7" s="17">
        <v>3</v>
      </c>
      <c r="H7" s="17"/>
      <c r="I7" s="17"/>
      <c r="J7" s="17"/>
      <c r="K7" s="14" t="s">
        <v>84</v>
      </c>
      <c r="L7" s="17">
        <v>0</v>
      </c>
      <c r="M7" s="17">
        <v>20.3</v>
      </c>
      <c r="N7" s="17">
        <v>31.5</v>
      </c>
      <c r="O7" s="17">
        <v>30</v>
      </c>
      <c r="P7" s="17">
        <v>52.3</v>
      </c>
      <c r="Q7" s="17">
        <v>25</v>
      </c>
    </row>
    <row r="8" spans="1:17" x14ac:dyDescent="0.3">
      <c r="A8" s="14" t="s">
        <v>72</v>
      </c>
      <c r="B8" s="17">
        <v>43.8</v>
      </c>
      <c r="C8" s="17">
        <v>84.3</v>
      </c>
      <c r="D8" s="17"/>
      <c r="E8" s="17"/>
      <c r="F8" s="17">
        <v>212</v>
      </c>
      <c r="G8" s="17"/>
      <c r="H8" s="17"/>
      <c r="I8" s="17"/>
      <c r="J8" s="17"/>
      <c r="K8" s="14" t="s">
        <v>85</v>
      </c>
      <c r="L8" s="17">
        <v>0</v>
      </c>
      <c r="M8" s="17">
        <v>4</v>
      </c>
      <c r="N8" s="17">
        <v>8</v>
      </c>
      <c r="O8" s="17">
        <v>7.5</v>
      </c>
      <c r="P8" s="17">
        <v>13</v>
      </c>
      <c r="Q8" s="17">
        <v>9</v>
      </c>
    </row>
    <row r="9" spans="1:17" x14ac:dyDescent="0.3">
      <c r="A9" s="14" t="s">
        <v>71</v>
      </c>
      <c r="B9" s="17">
        <v>1.3</v>
      </c>
      <c r="C9" s="17">
        <v>15</v>
      </c>
      <c r="D9" s="17">
        <v>24.5</v>
      </c>
      <c r="E9" s="17">
        <v>31.8</v>
      </c>
      <c r="F9" s="17">
        <v>110.3</v>
      </c>
      <c r="G9" s="17">
        <v>69.7</v>
      </c>
      <c r="H9" s="17"/>
      <c r="I9" s="17"/>
      <c r="J9" s="17"/>
      <c r="K9" s="14" t="s">
        <v>62</v>
      </c>
      <c r="L9" s="17">
        <v>3.8</v>
      </c>
      <c r="M9" s="17">
        <v>2.8</v>
      </c>
      <c r="N9" s="17">
        <v>7.5</v>
      </c>
      <c r="O9" s="17">
        <v>10.7</v>
      </c>
      <c r="P9" s="17"/>
      <c r="Q9" s="17">
        <v>38.299999999999997</v>
      </c>
    </row>
    <row r="10" spans="1:17" x14ac:dyDescent="0.3">
      <c r="A10" s="14" t="s">
        <v>68</v>
      </c>
      <c r="B10" s="17">
        <v>21.8</v>
      </c>
      <c r="C10" s="17">
        <v>39.299999999999997</v>
      </c>
      <c r="D10" s="17">
        <v>26</v>
      </c>
      <c r="E10" s="17">
        <v>22</v>
      </c>
      <c r="F10" s="17">
        <v>28</v>
      </c>
      <c r="G10" s="17">
        <v>44.7</v>
      </c>
      <c r="H10" s="17"/>
      <c r="I10" s="17"/>
      <c r="J10" s="17"/>
      <c r="K10" s="14" t="s">
        <v>79</v>
      </c>
      <c r="L10" s="17">
        <v>4.3</v>
      </c>
      <c r="M10" s="17">
        <v>5.8</v>
      </c>
      <c r="N10" s="17">
        <v>39.5</v>
      </c>
      <c r="O10" s="17">
        <v>39.5</v>
      </c>
      <c r="P10" s="17">
        <v>25.5</v>
      </c>
      <c r="Q10" s="17">
        <v>30.3</v>
      </c>
    </row>
    <row r="11" spans="1:17" x14ac:dyDescent="0.3">
      <c r="A11" s="14" t="s">
        <v>74</v>
      </c>
      <c r="B11" s="17">
        <v>5</v>
      </c>
      <c r="C11" s="17">
        <v>2.5</v>
      </c>
      <c r="D11" s="17">
        <v>57.8</v>
      </c>
      <c r="E11" s="17">
        <v>4.5</v>
      </c>
      <c r="F11" s="17">
        <v>139.30000000000001</v>
      </c>
      <c r="G11" s="17">
        <v>4</v>
      </c>
      <c r="H11" s="17"/>
      <c r="I11" s="17"/>
      <c r="J11" s="17"/>
      <c r="K11" s="14" t="s">
        <v>69</v>
      </c>
      <c r="L11" s="17">
        <v>5.5</v>
      </c>
      <c r="M11" s="17">
        <v>16.3</v>
      </c>
      <c r="N11" s="17">
        <v>2.5</v>
      </c>
      <c r="O11" s="17">
        <v>48.3</v>
      </c>
      <c r="P11" s="17">
        <v>21</v>
      </c>
      <c r="Q11" s="17">
        <v>10.3</v>
      </c>
    </row>
    <row r="12" spans="1:17" x14ac:dyDescent="0.3">
      <c r="A12" s="14" t="s">
        <v>75</v>
      </c>
      <c r="B12" s="17">
        <v>0.8</v>
      </c>
      <c r="C12" s="17">
        <v>0.5</v>
      </c>
      <c r="D12" s="17">
        <v>3.5</v>
      </c>
      <c r="E12" s="17">
        <v>75.5</v>
      </c>
      <c r="F12" s="17">
        <v>97.8</v>
      </c>
      <c r="G12" s="17">
        <v>44</v>
      </c>
      <c r="H12" s="17"/>
      <c r="I12" s="17"/>
      <c r="J12" s="17"/>
      <c r="K12" s="14" t="s">
        <v>81</v>
      </c>
      <c r="L12" s="17">
        <v>3</v>
      </c>
      <c r="M12" s="17">
        <v>0</v>
      </c>
      <c r="N12" s="17">
        <v>5.8</v>
      </c>
      <c r="O12" s="17">
        <v>12.5</v>
      </c>
      <c r="P12" s="17">
        <v>1.5</v>
      </c>
      <c r="Q12" s="17">
        <v>5.3</v>
      </c>
    </row>
    <row r="13" spans="1:17" x14ac:dyDescent="0.3">
      <c r="A13" s="14" t="s">
        <v>58</v>
      </c>
      <c r="B13" s="17">
        <v>3.5</v>
      </c>
      <c r="C13" s="17">
        <v>63.8</v>
      </c>
      <c r="D13" s="17">
        <v>27.3</v>
      </c>
      <c r="E13" s="17">
        <v>41.5</v>
      </c>
      <c r="F13" s="17">
        <v>25.5</v>
      </c>
      <c r="G13" s="17">
        <v>0</v>
      </c>
      <c r="H13" s="17"/>
      <c r="I13" s="17"/>
      <c r="J13" s="17"/>
      <c r="K13" s="14" t="s">
        <v>57</v>
      </c>
      <c r="L13" s="17">
        <v>5</v>
      </c>
      <c r="M13" s="17">
        <v>5.8</v>
      </c>
      <c r="N13" s="17">
        <v>5.5</v>
      </c>
      <c r="O13" s="17">
        <v>7.8</v>
      </c>
      <c r="P13" s="17">
        <v>16</v>
      </c>
      <c r="Q13" s="17">
        <v>7.7</v>
      </c>
    </row>
    <row r="14" spans="1:17" x14ac:dyDescent="0.3">
      <c r="A14" s="14" t="s">
        <v>67</v>
      </c>
      <c r="B14" s="17">
        <v>2.8</v>
      </c>
      <c r="C14" s="17">
        <v>65.8</v>
      </c>
      <c r="D14" s="17">
        <v>13</v>
      </c>
      <c r="E14" s="17">
        <v>21</v>
      </c>
      <c r="F14" s="17">
        <v>12.8</v>
      </c>
      <c r="G14" s="17">
        <v>11</v>
      </c>
      <c r="H14" s="17"/>
      <c r="I14" s="17"/>
      <c r="J14" s="17"/>
      <c r="K14" s="14" t="s">
        <v>42</v>
      </c>
      <c r="L14" s="17">
        <v>3.3</v>
      </c>
      <c r="M14" s="17">
        <v>2</v>
      </c>
      <c r="N14" s="17">
        <v>5</v>
      </c>
      <c r="O14" s="17">
        <v>6.3</v>
      </c>
      <c r="P14" s="17">
        <v>7</v>
      </c>
      <c r="Q14" s="17">
        <v>7.7</v>
      </c>
    </row>
    <row r="15" spans="1:17" x14ac:dyDescent="0.3">
      <c r="A15" s="14" t="s">
        <v>49</v>
      </c>
      <c r="B15" s="17">
        <v>0.5</v>
      </c>
      <c r="C15" s="17">
        <v>5.3</v>
      </c>
      <c r="D15" s="17">
        <v>13.8</v>
      </c>
      <c r="E15" s="17">
        <v>5.8</v>
      </c>
      <c r="F15" s="17">
        <v>5.8</v>
      </c>
      <c r="G15" s="17">
        <v>6.3</v>
      </c>
      <c r="H15" s="17"/>
      <c r="I15" s="17"/>
      <c r="J15" s="17"/>
      <c r="K15" s="14" t="s">
        <v>43</v>
      </c>
      <c r="L15" s="17">
        <v>0.3</v>
      </c>
      <c r="M15" s="17">
        <v>2</v>
      </c>
      <c r="N15" s="17">
        <v>1.8</v>
      </c>
      <c r="O15" s="17">
        <v>0.8</v>
      </c>
      <c r="P15" s="17">
        <v>8</v>
      </c>
      <c r="Q15" s="17">
        <v>0</v>
      </c>
    </row>
    <row r="16" spans="1:17" x14ac:dyDescent="0.3">
      <c r="A16" s="14" t="s">
        <v>80</v>
      </c>
      <c r="B16" s="17">
        <v>3.8</v>
      </c>
      <c r="C16" s="17">
        <v>35.5</v>
      </c>
      <c r="D16" s="17">
        <v>51</v>
      </c>
      <c r="E16" s="17">
        <v>35.299999999999997</v>
      </c>
      <c r="F16" s="17">
        <v>53.5</v>
      </c>
      <c r="G16" s="17">
        <v>32.299999999999997</v>
      </c>
      <c r="H16" s="17"/>
      <c r="I16" s="17"/>
      <c r="J16" s="17"/>
      <c r="K16" s="14" t="s">
        <v>70</v>
      </c>
      <c r="L16" s="17">
        <v>1.5</v>
      </c>
      <c r="M16" s="17">
        <v>4.3</v>
      </c>
      <c r="N16" s="17">
        <v>16.3</v>
      </c>
      <c r="O16" s="17">
        <v>10.5</v>
      </c>
      <c r="P16" s="17">
        <v>27.8</v>
      </c>
      <c r="Q16" s="17">
        <v>20.3</v>
      </c>
    </row>
    <row r="17" spans="1:17" x14ac:dyDescent="0.3">
      <c r="A17" s="14" t="s">
        <v>44</v>
      </c>
      <c r="B17" s="17">
        <v>5.5</v>
      </c>
      <c r="C17" s="17">
        <v>48.8</v>
      </c>
      <c r="D17" s="17">
        <v>3.3</v>
      </c>
      <c r="E17" s="17">
        <v>10.8</v>
      </c>
      <c r="F17" s="17">
        <v>6.5</v>
      </c>
      <c r="G17" s="17">
        <v>9.3000000000000007</v>
      </c>
      <c r="H17" s="17"/>
      <c r="I17" s="17"/>
      <c r="J17" s="17"/>
      <c r="K17" s="14" t="s">
        <v>36</v>
      </c>
      <c r="L17" s="17">
        <v>0</v>
      </c>
      <c r="M17" s="17">
        <v>0</v>
      </c>
      <c r="N17" s="17">
        <v>7</v>
      </c>
      <c r="O17" s="17">
        <v>5.8</v>
      </c>
      <c r="P17" s="17">
        <v>11</v>
      </c>
      <c r="Q17" s="17">
        <v>23.3</v>
      </c>
    </row>
    <row r="18" spans="1:17" x14ac:dyDescent="0.3">
      <c r="A18" s="14" t="s">
        <v>65</v>
      </c>
      <c r="B18" s="17">
        <v>0.8</v>
      </c>
      <c r="C18" s="17">
        <v>5.8</v>
      </c>
      <c r="D18" s="17">
        <v>12.3</v>
      </c>
      <c r="E18" s="17"/>
      <c r="F18" s="17">
        <v>17.8</v>
      </c>
      <c r="G18" s="17">
        <v>14.7</v>
      </c>
      <c r="H18" s="17"/>
      <c r="I18" s="17"/>
      <c r="J18" s="17"/>
      <c r="K18" s="14" t="s">
        <v>55</v>
      </c>
      <c r="L18" s="17">
        <v>41</v>
      </c>
      <c r="M18" s="17">
        <v>0</v>
      </c>
      <c r="N18" s="17">
        <v>4.5</v>
      </c>
      <c r="O18" s="17">
        <v>5.3</v>
      </c>
      <c r="P18" s="17">
        <v>6.3</v>
      </c>
      <c r="Q18" s="17">
        <v>6.7</v>
      </c>
    </row>
    <row r="19" spans="1:17" x14ac:dyDescent="0.3">
      <c r="A19" s="14" t="s">
        <v>30</v>
      </c>
      <c r="B19" s="17">
        <v>0</v>
      </c>
      <c r="C19" s="17">
        <v>12.3</v>
      </c>
      <c r="D19" s="17">
        <v>27</v>
      </c>
      <c r="E19" s="17">
        <v>26</v>
      </c>
      <c r="F19" s="17">
        <v>66.5</v>
      </c>
      <c r="G19" s="17">
        <v>17.7</v>
      </c>
      <c r="H19" s="17"/>
      <c r="I19" s="17"/>
      <c r="J19" s="17"/>
      <c r="K19" s="14" t="s">
        <v>60</v>
      </c>
      <c r="L19" s="17">
        <v>3</v>
      </c>
      <c r="M19" s="17">
        <v>3.3</v>
      </c>
      <c r="N19" s="17">
        <v>1.8</v>
      </c>
      <c r="O19" s="17">
        <v>15.5</v>
      </c>
      <c r="P19" s="17">
        <v>13.8</v>
      </c>
      <c r="Q19" s="17">
        <v>10.3</v>
      </c>
    </row>
    <row r="20" spans="1:17" x14ac:dyDescent="0.3">
      <c r="A20" s="14" t="s">
        <v>59</v>
      </c>
      <c r="B20" s="17">
        <v>0.5</v>
      </c>
      <c r="C20" s="17">
        <v>15.3</v>
      </c>
      <c r="D20" s="17">
        <v>18.3</v>
      </c>
      <c r="E20" s="17">
        <v>20.8</v>
      </c>
      <c r="F20" s="17">
        <v>23.5</v>
      </c>
      <c r="G20" s="17">
        <v>3</v>
      </c>
      <c r="H20" s="17"/>
      <c r="I20" s="17"/>
      <c r="J20" s="17"/>
      <c r="K20" s="14" t="s">
        <v>94</v>
      </c>
      <c r="L20" s="17">
        <v>32.5</v>
      </c>
      <c r="M20" s="17">
        <v>22.8</v>
      </c>
      <c r="N20" s="17">
        <v>37.5</v>
      </c>
      <c r="O20" s="17">
        <v>22.3</v>
      </c>
      <c r="P20" s="17">
        <v>15.3</v>
      </c>
      <c r="Q20" s="17">
        <v>26.3</v>
      </c>
    </row>
    <row r="21" spans="1:17" x14ac:dyDescent="0.3">
      <c r="A21" s="14" t="s">
        <v>86</v>
      </c>
      <c r="B21" s="17">
        <v>7.3</v>
      </c>
      <c r="C21" s="17">
        <v>151.5</v>
      </c>
      <c r="D21" s="17">
        <v>104.3</v>
      </c>
      <c r="E21" s="17">
        <v>110.5</v>
      </c>
      <c r="F21" s="17">
        <v>269</v>
      </c>
      <c r="G21" s="17">
        <v>82.7</v>
      </c>
      <c r="H21" s="17"/>
      <c r="I21" s="17"/>
      <c r="J21" s="17"/>
      <c r="K21" s="14" t="s">
        <v>56</v>
      </c>
      <c r="L21" s="17">
        <v>0.5</v>
      </c>
      <c r="M21" s="17">
        <v>16.8</v>
      </c>
      <c r="N21" s="17">
        <v>107.8</v>
      </c>
      <c r="O21" s="17">
        <v>57.3</v>
      </c>
      <c r="P21" s="17">
        <v>64</v>
      </c>
      <c r="Q21" s="17">
        <v>41.3</v>
      </c>
    </row>
    <row r="22" spans="1:17" x14ac:dyDescent="0.3">
      <c r="A22" s="14" t="s">
        <v>54</v>
      </c>
      <c r="B22" s="17">
        <v>1</v>
      </c>
      <c r="C22" s="17">
        <v>0.3</v>
      </c>
      <c r="D22" s="17">
        <v>1.8</v>
      </c>
      <c r="E22" s="17">
        <v>11.5</v>
      </c>
      <c r="F22" s="17"/>
      <c r="G22" s="17">
        <v>9</v>
      </c>
      <c r="H22" s="17"/>
      <c r="I22" s="17"/>
      <c r="J22" s="17"/>
      <c r="K22" s="14" t="s">
        <v>87</v>
      </c>
      <c r="L22" s="17">
        <v>1.8</v>
      </c>
      <c r="M22" s="17">
        <v>2.2999999999999998</v>
      </c>
      <c r="N22" s="17">
        <v>3.3</v>
      </c>
      <c r="O22" s="17">
        <v>5.3</v>
      </c>
      <c r="P22" s="17">
        <v>4</v>
      </c>
      <c r="Q22" s="17">
        <v>0.7</v>
      </c>
    </row>
    <row r="23" spans="1:17" x14ac:dyDescent="0.3">
      <c r="A23" s="14" t="s">
        <v>45</v>
      </c>
      <c r="B23" s="17">
        <v>1.8</v>
      </c>
      <c r="C23" s="17">
        <v>26.5</v>
      </c>
      <c r="D23" s="17">
        <v>21.8</v>
      </c>
      <c r="E23" s="17">
        <v>38</v>
      </c>
      <c r="F23" s="17">
        <v>22.3</v>
      </c>
      <c r="G23" s="17">
        <v>20.3</v>
      </c>
      <c r="H23" s="17"/>
      <c r="I23" s="17"/>
      <c r="J23" s="17"/>
      <c r="K23" s="14" t="s">
        <v>50</v>
      </c>
      <c r="L23" s="17">
        <v>0</v>
      </c>
      <c r="M23" s="17">
        <v>1.3</v>
      </c>
      <c r="N23" s="17">
        <v>0.3</v>
      </c>
      <c r="O23" s="17">
        <v>11.3</v>
      </c>
      <c r="P23" s="17">
        <v>18.5</v>
      </c>
      <c r="Q23" s="17">
        <v>15</v>
      </c>
    </row>
    <row r="24" spans="1:17" x14ac:dyDescent="0.3">
      <c r="A24" s="14" t="s">
        <v>73</v>
      </c>
      <c r="B24" s="17">
        <v>1.3</v>
      </c>
      <c r="C24" s="17">
        <v>11.8</v>
      </c>
      <c r="D24" s="17">
        <v>5.3</v>
      </c>
      <c r="E24" s="17">
        <v>19.5</v>
      </c>
      <c r="F24" s="17">
        <v>22</v>
      </c>
      <c r="G24" s="17">
        <v>5.3</v>
      </c>
      <c r="H24" s="17"/>
      <c r="I24" s="17"/>
      <c r="J24" s="17"/>
      <c r="K24" s="14" t="s">
        <v>46</v>
      </c>
      <c r="L24" s="17">
        <v>2.8</v>
      </c>
      <c r="M24" s="17">
        <v>15</v>
      </c>
      <c r="N24" s="17">
        <v>33.299999999999997</v>
      </c>
      <c r="O24" s="17">
        <v>11.5</v>
      </c>
      <c r="P24" s="17">
        <v>16</v>
      </c>
      <c r="Q24" s="17">
        <v>11.7</v>
      </c>
    </row>
    <row r="25" spans="1:17" x14ac:dyDescent="0.3">
      <c r="A25" s="14" t="s">
        <v>52</v>
      </c>
      <c r="B25" s="17">
        <v>8</v>
      </c>
      <c r="C25" s="17">
        <v>6</v>
      </c>
      <c r="D25" s="17">
        <v>38.799999999999997</v>
      </c>
      <c r="E25" s="17">
        <v>31.5</v>
      </c>
      <c r="F25" s="17">
        <v>32.799999999999997</v>
      </c>
      <c r="G25" s="17">
        <v>34</v>
      </c>
      <c r="H25" s="17"/>
      <c r="I25" s="17"/>
      <c r="J25" s="17"/>
      <c r="K25" s="14" t="s">
        <v>63</v>
      </c>
      <c r="L25" s="17">
        <v>5.3</v>
      </c>
      <c r="M25" s="17">
        <v>20.5</v>
      </c>
      <c r="N25" s="17">
        <v>25</v>
      </c>
      <c r="O25" s="17">
        <v>2.5</v>
      </c>
      <c r="P25" s="17"/>
      <c r="Q25" s="17"/>
    </row>
    <row r="26" spans="1:17" x14ac:dyDescent="0.3">
      <c r="A26" s="14" t="s">
        <v>38</v>
      </c>
      <c r="B26" s="17">
        <v>6.5</v>
      </c>
      <c r="C26" s="17">
        <v>15.8</v>
      </c>
      <c r="D26" s="17">
        <v>0</v>
      </c>
      <c r="E26" s="17">
        <v>5.5</v>
      </c>
      <c r="F26" s="17">
        <v>16.5</v>
      </c>
      <c r="G26" s="17">
        <v>3.3</v>
      </c>
      <c r="H26" s="17"/>
      <c r="I26" s="17"/>
      <c r="J26" s="17"/>
      <c r="K26" s="14" t="s">
        <v>37</v>
      </c>
      <c r="L26" s="17">
        <v>0</v>
      </c>
      <c r="M26" s="17">
        <v>21.3</v>
      </c>
      <c r="N26" s="17">
        <v>12.3</v>
      </c>
      <c r="O26" s="17">
        <v>5.8</v>
      </c>
      <c r="P26" s="17"/>
      <c r="Q26" s="17"/>
    </row>
    <row r="27" spans="1:17" x14ac:dyDescent="0.3">
      <c r="A27" s="14" t="s">
        <v>91</v>
      </c>
      <c r="B27" s="17">
        <v>2.8</v>
      </c>
      <c r="C27" s="17">
        <v>5.3</v>
      </c>
      <c r="D27" s="17">
        <v>36.299999999999997</v>
      </c>
      <c r="E27" s="17">
        <v>22</v>
      </c>
      <c r="F27" s="17">
        <v>15.3</v>
      </c>
      <c r="G27" s="17">
        <v>16.3</v>
      </c>
      <c r="H27" s="17"/>
      <c r="I27" s="17"/>
      <c r="J27" s="17"/>
      <c r="K27" s="14" t="s">
        <v>64</v>
      </c>
      <c r="L27" s="17">
        <v>1</v>
      </c>
      <c r="M27" s="17">
        <v>1.5</v>
      </c>
      <c r="N27" s="17">
        <v>1</v>
      </c>
      <c r="O27" s="17">
        <v>4.3</v>
      </c>
      <c r="P27" s="17">
        <v>6.8</v>
      </c>
      <c r="Q27" s="17">
        <v>0</v>
      </c>
    </row>
    <row r="28" spans="1:17" x14ac:dyDescent="0.3">
      <c r="A28" s="14" t="s">
        <v>53</v>
      </c>
      <c r="B28" s="17">
        <v>0</v>
      </c>
      <c r="C28" s="17">
        <v>1</v>
      </c>
      <c r="D28" s="17">
        <v>0</v>
      </c>
      <c r="E28" s="17">
        <v>6.3</v>
      </c>
      <c r="F28" s="17">
        <v>2.2999999999999998</v>
      </c>
      <c r="G28" s="17">
        <v>8</v>
      </c>
      <c r="H28" s="17"/>
      <c r="I28" s="17"/>
      <c r="J28" s="17"/>
      <c r="K28" s="14" t="s">
        <v>76</v>
      </c>
      <c r="L28" s="17">
        <v>19.3</v>
      </c>
      <c r="M28" s="17">
        <v>23.8</v>
      </c>
      <c r="N28" s="17">
        <v>20.3</v>
      </c>
      <c r="O28" s="17">
        <v>24</v>
      </c>
      <c r="P28" s="17">
        <v>28.3</v>
      </c>
      <c r="Q28" s="17">
        <v>23.3</v>
      </c>
    </row>
    <row r="29" spans="1:17" x14ac:dyDescent="0.3">
      <c r="A29" s="14" t="s">
        <v>77</v>
      </c>
      <c r="B29" s="17">
        <v>3.8</v>
      </c>
      <c r="C29" s="17">
        <v>3</v>
      </c>
      <c r="D29" s="17">
        <v>32.299999999999997</v>
      </c>
      <c r="E29" s="17">
        <v>30.3</v>
      </c>
      <c r="F29" s="17">
        <v>11.3</v>
      </c>
      <c r="G29" s="17">
        <v>11.3</v>
      </c>
      <c r="H29" s="17"/>
      <c r="I29" s="17"/>
      <c r="J29" s="17"/>
      <c r="K29" s="14" t="s">
        <v>92</v>
      </c>
      <c r="L29" s="17">
        <v>2.5</v>
      </c>
      <c r="M29" s="17">
        <v>2.8</v>
      </c>
      <c r="N29" s="17">
        <v>1.8</v>
      </c>
      <c r="O29" s="17">
        <v>2.5</v>
      </c>
      <c r="P29" s="17"/>
      <c r="Q29" s="17"/>
    </row>
    <row r="30" spans="1:17" x14ac:dyDescent="0.3">
      <c r="A30" s="14" t="s">
        <v>89</v>
      </c>
      <c r="B30" s="17">
        <v>0</v>
      </c>
      <c r="C30" s="17">
        <v>96.3</v>
      </c>
      <c r="D30" s="17">
        <v>38</v>
      </c>
      <c r="E30" s="17">
        <v>89</v>
      </c>
      <c r="F30" s="17">
        <v>44.3</v>
      </c>
      <c r="G30" s="17">
        <v>21</v>
      </c>
      <c r="H30" s="17"/>
      <c r="I30" s="17"/>
      <c r="J30" s="17"/>
      <c r="K30" s="14" t="s">
        <v>51</v>
      </c>
      <c r="L30" s="17">
        <v>4</v>
      </c>
      <c r="M30" s="17">
        <v>21.8</v>
      </c>
      <c r="N30" s="17">
        <v>10.3</v>
      </c>
      <c r="O30" s="17">
        <v>26.3</v>
      </c>
      <c r="P30" s="17">
        <v>5.5</v>
      </c>
      <c r="Q30" s="17"/>
    </row>
    <row r="31" spans="1:17" x14ac:dyDescent="0.3">
      <c r="A31" s="14" t="s">
        <v>47</v>
      </c>
      <c r="B31" s="17">
        <v>1.3</v>
      </c>
      <c r="C31" s="17">
        <v>22.5</v>
      </c>
      <c r="D31" s="17">
        <v>33</v>
      </c>
      <c r="E31" s="17">
        <v>5.8</v>
      </c>
      <c r="F31" s="17">
        <v>8</v>
      </c>
      <c r="G31" s="17">
        <v>2.2999999999999998</v>
      </c>
      <c r="H31" s="17"/>
      <c r="I31" s="17"/>
      <c r="J31" s="17"/>
      <c r="K31" s="14" t="s">
        <v>66</v>
      </c>
      <c r="L31" s="17">
        <v>11.8</v>
      </c>
      <c r="M31" s="17">
        <v>0</v>
      </c>
      <c r="N31" s="17">
        <v>0.8</v>
      </c>
      <c r="O31" s="17">
        <v>12</v>
      </c>
      <c r="P31" s="17">
        <v>5.5</v>
      </c>
      <c r="Q31" s="17">
        <v>12</v>
      </c>
    </row>
    <row r="32" spans="1:17" x14ac:dyDescent="0.3">
      <c r="A32" s="14" t="s">
        <v>61</v>
      </c>
      <c r="B32" s="17">
        <v>0</v>
      </c>
      <c r="C32" s="17">
        <v>71</v>
      </c>
      <c r="D32" s="17">
        <v>89.3</v>
      </c>
      <c r="E32" s="17">
        <v>46.3</v>
      </c>
      <c r="F32" s="17">
        <v>52.3</v>
      </c>
      <c r="G32" s="17"/>
      <c r="H32" s="17"/>
      <c r="I32" s="17"/>
      <c r="J32" s="17"/>
      <c r="K32" s="14" t="s">
        <v>78</v>
      </c>
      <c r="L32" s="17">
        <v>1.8</v>
      </c>
      <c r="M32" s="17">
        <v>9</v>
      </c>
      <c r="N32" s="17">
        <v>42</v>
      </c>
      <c r="O32" s="17">
        <v>49.5</v>
      </c>
      <c r="P32" s="17">
        <v>52.8</v>
      </c>
      <c r="Q32" s="17">
        <v>34.299999999999997</v>
      </c>
    </row>
    <row r="33" spans="1:17" x14ac:dyDescent="0.3">
      <c r="A33" s="14" t="s">
        <v>40</v>
      </c>
      <c r="B33" s="17">
        <v>4.8</v>
      </c>
      <c r="C33" s="17">
        <v>130.80000000000001</v>
      </c>
      <c r="D33" s="17">
        <v>74.3</v>
      </c>
      <c r="E33" s="17">
        <v>70</v>
      </c>
      <c r="F33" s="17">
        <v>15.5</v>
      </c>
      <c r="G33" s="17">
        <v>21.3</v>
      </c>
      <c r="H33" s="17"/>
      <c r="I33" s="17"/>
      <c r="J33" s="17"/>
      <c r="K33" s="14" t="s">
        <v>88</v>
      </c>
      <c r="L33" s="17">
        <v>2.8</v>
      </c>
      <c r="M33" s="17">
        <v>1.5</v>
      </c>
      <c r="N33" s="17">
        <v>2.5</v>
      </c>
      <c r="O33" s="17">
        <v>2.8</v>
      </c>
      <c r="P33" s="17">
        <v>8.3000000000000007</v>
      </c>
      <c r="Q33" s="17">
        <v>1.7</v>
      </c>
    </row>
    <row r="34" spans="1:17" x14ac:dyDescent="0.3">
      <c r="A34" s="14" t="s">
        <v>90</v>
      </c>
      <c r="B34" s="17">
        <v>0</v>
      </c>
      <c r="C34" s="17">
        <v>40.299999999999997</v>
      </c>
      <c r="D34" s="17">
        <v>56.9</v>
      </c>
      <c r="E34" s="17">
        <v>44.7</v>
      </c>
      <c r="F34" s="17">
        <v>85.3</v>
      </c>
      <c r="G34" s="17">
        <v>19.5</v>
      </c>
      <c r="H34" s="17"/>
      <c r="I34" s="17"/>
      <c r="J34" s="17"/>
      <c r="K34" s="14" t="s">
        <v>48</v>
      </c>
      <c r="L34" s="17">
        <v>7.8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</row>
    <row r="35" spans="1:17" x14ac:dyDescent="0.3">
      <c r="A35" s="14" t="s">
        <v>82</v>
      </c>
      <c r="B35" s="17">
        <v>3.5</v>
      </c>
      <c r="C35" s="17">
        <v>154</v>
      </c>
      <c r="D35" s="17">
        <v>281</v>
      </c>
      <c r="E35" s="17">
        <v>258.8</v>
      </c>
      <c r="F35" s="17">
        <v>215</v>
      </c>
      <c r="G35" s="17">
        <v>98.3</v>
      </c>
      <c r="H35" s="17"/>
      <c r="I35" s="17"/>
      <c r="J35" s="17"/>
      <c r="K35" s="14" t="s">
        <v>41</v>
      </c>
      <c r="L35" s="17">
        <v>22.2</v>
      </c>
      <c r="M35" s="17">
        <v>34</v>
      </c>
      <c r="N35" s="17">
        <v>72</v>
      </c>
      <c r="O35" s="17">
        <v>27.5</v>
      </c>
      <c r="P35" s="17">
        <v>51</v>
      </c>
      <c r="Q35" s="17">
        <v>30.7</v>
      </c>
    </row>
    <row r="36" spans="1:17" ht="15" thickBot="1" x14ac:dyDescent="0.35">
      <c r="A36" s="14" t="s">
        <v>93</v>
      </c>
      <c r="B36" s="17">
        <v>1.7</v>
      </c>
      <c r="C36" s="17">
        <v>8.5</v>
      </c>
      <c r="D36" s="17">
        <v>39.799999999999997</v>
      </c>
      <c r="E36" s="17">
        <v>70.5</v>
      </c>
      <c r="F36" s="17">
        <v>45.8</v>
      </c>
      <c r="G36" s="17">
        <v>58.3</v>
      </c>
      <c r="H36" s="17"/>
      <c r="I36" s="17"/>
      <c r="J36" s="17"/>
      <c r="K36" s="14" t="s">
        <v>39</v>
      </c>
      <c r="L36" s="17">
        <v>3.5</v>
      </c>
      <c r="M36" s="17">
        <v>2.8</v>
      </c>
      <c r="N36" s="17">
        <v>22</v>
      </c>
      <c r="O36" s="17">
        <v>13.3</v>
      </c>
      <c r="P36" s="17">
        <v>26</v>
      </c>
      <c r="Q36" s="17">
        <v>12.7</v>
      </c>
    </row>
    <row r="37" spans="1:17" x14ac:dyDescent="0.3">
      <c r="A37" s="22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38"/>
    </row>
    <row r="38" spans="1:17" ht="15.6" x14ac:dyDescent="0.3">
      <c r="A38" s="30"/>
      <c r="B38" s="39" t="s">
        <v>34</v>
      </c>
      <c r="C38" s="39" t="s">
        <v>33</v>
      </c>
      <c r="D38" s="39" t="s">
        <v>7</v>
      </c>
      <c r="E38" s="39" t="s">
        <v>35</v>
      </c>
      <c r="F38" s="39" t="s">
        <v>8</v>
      </c>
      <c r="G38" s="39" t="s">
        <v>32</v>
      </c>
      <c r="H38" s="17"/>
      <c r="I38" s="17"/>
      <c r="J38" s="17"/>
      <c r="K38" s="17"/>
      <c r="L38" s="39" t="s">
        <v>31</v>
      </c>
      <c r="M38" s="39" t="s">
        <v>33</v>
      </c>
      <c r="N38" s="39" t="s">
        <v>7</v>
      </c>
      <c r="O38" s="39" t="s">
        <v>35</v>
      </c>
      <c r="P38" s="39" t="s">
        <v>8</v>
      </c>
      <c r="Q38" s="40" t="s">
        <v>32</v>
      </c>
    </row>
    <row r="39" spans="1:17" x14ac:dyDescent="0.3">
      <c r="A39" s="27" t="s">
        <v>105</v>
      </c>
      <c r="B39" s="28">
        <f>AVERAGE(B7:B36)</f>
        <v>4.463333333333332</v>
      </c>
      <c r="C39" s="28">
        <f t="shared" ref="C39:G39" si="0">AVERAGE(C7:C36)</f>
        <v>38.886666666666656</v>
      </c>
      <c r="D39" s="28">
        <f t="shared" si="0"/>
        <v>41.058620689655172</v>
      </c>
      <c r="E39" s="28">
        <f t="shared" si="0"/>
        <v>42.560714285714276</v>
      </c>
      <c r="F39" s="28">
        <f t="shared" si="0"/>
        <v>57.665517241379291</v>
      </c>
      <c r="G39" s="28">
        <f t="shared" si="0"/>
        <v>23.949999999999996</v>
      </c>
      <c r="H39" s="17"/>
      <c r="I39" s="17"/>
      <c r="J39" s="17"/>
      <c r="K39" s="17" t="s">
        <v>105</v>
      </c>
      <c r="L39" s="28">
        <f>AVERAGE(L7:L36)</f>
        <v>6.3433333333333346</v>
      </c>
      <c r="M39" s="28">
        <f t="shared" ref="M39:Q39" si="1">AVERAGE(M7:M36)</f>
        <v>8.793333333333333</v>
      </c>
      <c r="N39" s="28">
        <f t="shared" si="1"/>
        <v>17.630000000000003</v>
      </c>
      <c r="O39" s="28">
        <f t="shared" si="1"/>
        <v>15.956666666666672</v>
      </c>
      <c r="P39" s="28">
        <f t="shared" si="1"/>
        <v>19.430769230769236</v>
      </c>
      <c r="Q39" s="29">
        <f t="shared" si="1"/>
        <v>15.534615384615384</v>
      </c>
    </row>
    <row r="40" spans="1:17" x14ac:dyDescent="0.3">
      <c r="A40" s="27" t="s">
        <v>110</v>
      </c>
      <c r="B40" s="28">
        <f>_xlfn.STDEV.S(B7:B36)</f>
        <v>8.5438214551494038</v>
      </c>
      <c r="C40" s="28">
        <f t="shared" ref="C40:G40" si="2">_xlfn.STDEV.S(C7:C36)</f>
        <v>44.813211824449589</v>
      </c>
      <c r="D40" s="28">
        <f t="shared" si="2"/>
        <v>53.229540115303443</v>
      </c>
      <c r="E40" s="28">
        <f t="shared" si="2"/>
        <v>50.211326295565911</v>
      </c>
      <c r="F40" s="28">
        <f t="shared" si="2"/>
        <v>69.530375047077044</v>
      </c>
      <c r="G40" s="28">
        <f t="shared" si="2"/>
        <v>25.756631652335173</v>
      </c>
      <c r="H40" s="17"/>
      <c r="I40" s="17"/>
      <c r="J40" s="17"/>
      <c r="K40" s="17" t="s">
        <v>110</v>
      </c>
      <c r="L40" s="28">
        <f>_xlfn.STDEV.S(L7:L36)</f>
        <v>9.8277118160958441</v>
      </c>
      <c r="M40" s="28">
        <f t="shared" ref="M40:Q40" si="3">_xlfn.STDEV.S(M7:M36)</f>
        <v>9.6373173164253174</v>
      </c>
      <c r="N40" s="28">
        <f t="shared" si="3"/>
        <v>23.975104185167897</v>
      </c>
      <c r="O40" s="28">
        <f t="shared" si="3"/>
        <v>15.459885428788409</v>
      </c>
      <c r="P40" s="28">
        <f t="shared" si="3"/>
        <v>17.504325619246664</v>
      </c>
      <c r="Q40" s="29">
        <f t="shared" si="3"/>
        <v>12.49812601337312</v>
      </c>
    </row>
    <row r="41" spans="1:17" ht="15" thickBo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6"/>
    </row>
    <row r="42" spans="1:17" ht="15" thickBot="1" x14ac:dyDescent="0.3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3">
      <c r="A43" s="22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38"/>
    </row>
    <row r="44" spans="1:17" ht="15.6" x14ac:dyDescent="0.3">
      <c r="A44" s="30" t="s">
        <v>119</v>
      </c>
      <c r="B44" s="32"/>
      <c r="C44" s="39" t="s">
        <v>33</v>
      </c>
      <c r="D44" s="39" t="s">
        <v>7</v>
      </c>
      <c r="E44" s="39" t="s">
        <v>35</v>
      </c>
      <c r="F44" s="39" t="s">
        <v>8</v>
      </c>
      <c r="G44" s="39" t="s">
        <v>32</v>
      </c>
      <c r="H44" s="17"/>
      <c r="I44" s="17"/>
      <c r="J44" s="17"/>
      <c r="K44" s="17"/>
      <c r="L44" s="17"/>
      <c r="M44" s="39" t="s">
        <v>33</v>
      </c>
      <c r="N44" s="39" t="s">
        <v>7</v>
      </c>
      <c r="O44" s="39" t="s">
        <v>35</v>
      </c>
      <c r="P44" s="39" t="s">
        <v>8</v>
      </c>
      <c r="Q44" s="40" t="s">
        <v>32</v>
      </c>
    </row>
    <row r="45" spans="1:17" ht="15.6" x14ac:dyDescent="0.3">
      <c r="A45" s="30" t="s">
        <v>120</v>
      </c>
      <c r="B45" s="17"/>
      <c r="C45" s="32">
        <f>TTEST($B7:$B36,C7:C36,2,1)</f>
        <v>1.5973519366449754E-4</v>
      </c>
      <c r="D45" s="32">
        <f t="shared" ref="D45:G45" si="4">TTEST($B7:$B36,D7:D36,2,1)</f>
        <v>6.3699636046422674E-4</v>
      </c>
      <c r="E45" s="32">
        <f t="shared" si="4"/>
        <v>3.124884393612777E-4</v>
      </c>
      <c r="F45" s="32">
        <f t="shared" si="4"/>
        <v>1.8562881235054259E-4</v>
      </c>
      <c r="G45" s="32">
        <f t="shared" si="4"/>
        <v>1.5761500293880111E-4</v>
      </c>
      <c r="H45" s="17"/>
      <c r="I45" s="17"/>
      <c r="J45" s="17"/>
      <c r="K45" s="17"/>
      <c r="L45" s="17"/>
      <c r="M45" s="21">
        <f>TTEST($L7:$L36,M7:M36,2,1)</f>
        <v>0.26238058328801284</v>
      </c>
      <c r="N45" s="21">
        <f t="shared" ref="N45:Q45" si="5">TTEST($L7:$L36,N7:N36,2,1)</f>
        <v>1.8476169506225243E-2</v>
      </c>
      <c r="O45" s="21">
        <f t="shared" si="5"/>
        <v>6.9745348520432581E-3</v>
      </c>
      <c r="P45" s="21">
        <f t="shared" si="5"/>
        <v>5.0683406120656891E-3</v>
      </c>
      <c r="Q45" s="41">
        <f t="shared" si="5"/>
        <v>9.0511153900255052E-3</v>
      </c>
    </row>
    <row r="46" spans="1:17" x14ac:dyDescent="0.3">
      <c r="A46" s="30" t="s">
        <v>121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31"/>
    </row>
    <row r="47" spans="1:17" ht="15" thickBo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E35C-C063-4378-B57A-25FC021E528C}">
  <dimension ref="A1:S51"/>
  <sheetViews>
    <sheetView zoomScale="80" zoomScaleNormal="80" workbookViewId="0">
      <selection activeCell="A2" sqref="A2"/>
    </sheetView>
  </sheetViews>
  <sheetFormatPr defaultColWidth="12.44140625" defaultRowHeight="14.4" x14ac:dyDescent="0.3"/>
  <cols>
    <col min="1" max="1" width="18.5546875" customWidth="1"/>
    <col min="2" max="2" width="9.21875" bestFit="1" customWidth="1"/>
    <col min="3" max="5" width="7.21875" bestFit="1" customWidth="1"/>
    <col min="6" max="7" width="8.109375" bestFit="1" customWidth="1"/>
    <col min="11" max="11" width="16.6640625" bestFit="1" customWidth="1"/>
    <col min="12" max="12" width="9.21875" bestFit="1" customWidth="1"/>
    <col min="13" max="15" width="7.21875" bestFit="1" customWidth="1"/>
    <col min="16" max="17" width="8.109375" bestFit="1" customWidth="1"/>
  </cols>
  <sheetData>
    <row r="1" spans="1:19" x14ac:dyDescent="0.3">
      <c r="A1" t="s">
        <v>106</v>
      </c>
    </row>
    <row r="2" spans="1:19" x14ac:dyDescent="0.3">
      <c r="A2" t="s">
        <v>125</v>
      </c>
    </row>
    <row r="3" spans="1:19" x14ac:dyDescent="0.3">
      <c r="A3" s="19" t="s">
        <v>28</v>
      </c>
      <c r="B3" t="s">
        <v>9</v>
      </c>
      <c r="K3" s="19" t="s">
        <v>28</v>
      </c>
      <c r="L3" t="s">
        <v>10</v>
      </c>
    </row>
    <row r="5" spans="1:19" x14ac:dyDescent="0.3">
      <c r="A5" s="19" t="s">
        <v>107</v>
      </c>
      <c r="B5" t="s">
        <v>108</v>
      </c>
      <c r="K5" s="19" t="s">
        <v>107</v>
      </c>
      <c r="L5" t="s">
        <v>108</v>
      </c>
    </row>
    <row r="6" spans="1:19" x14ac:dyDescent="0.3">
      <c r="A6" s="19" t="s">
        <v>109</v>
      </c>
      <c r="B6" s="20" t="s">
        <v>34</v>
      </c>
      <c r="C6" s="20" t="s">
        <v>33</v>
      </c>
      <c r="D6" s="20" t="s">
        <v>7</v>
      </c>
      <c r="E6" s="20" t="s">
        <v>35</v>
      </c>
      <c r="F6" s="20" t="s">
        <v>8</v>
      </c>
      <c r="G6" s="20" t="s">
        <v>32</v>
      </c>
      <c r="H6" s="20"/>
      <c r="I6" s="19"/>
      <c r="J6" s="19"/>
      <c r="K6" s="19" t="s">
        <v>109</v>
      </c>
      <c r="L6" s="20" t="s">
        <v>31</v>
      </c>
      <c r="M6" s="20" t="s">
        <v>33</v>
      </c>
      <c r="N6" s="20" t="s">
        <v>7</v>
      </c>
      <c r="O6" s="20" t="s">
        <v>35</v>
      </c>
      <c r="P6" s="20" t="s">
        <v>8</v>
      </c>
      <c r="Q6" s="20" t="s">
        <v>32</v>
      </c>
      <c r="R6" s="20"/>
      <c r="S6" s="20"/>
    </row>
    <row r="7" spans="1:19" x14ac:dyDescent="0.3">
      <c r="A7" s="14" t="s">
        <v>83</v>
      </c>
      <c r="B7" s="17">
        <v>0</v>
      </c>
      <c r="C7" s="17">
        <v>27.8</v>
      </c>
      <c r="D7" s="17">
        <v>60</v>
      </c>
      <c r="E7" s="17">
        <v>36.5</v>
      </c>
      <c r="F7" s="17">
        <v>15.3</v>
      </c>
      <c r="G7" s="17">
        <v>3</v>
      </c>
      <c r="H7" s="17"/>
      <c r="K7" s="14" t="s">
        <v>84</v>
      </c>
      <c r="L7" s="17">
        <v>0</v>
      </c>
      <c r="M7" s="17">
        <v>20.3</v>
      </c>
      <c r="N7" s="17">
        <v>31.5</v>
      </c>
      <c r="O7" s="17">
        <v>30</v>
      </c>
      <c r="P7" s="17">
        <v>52.3</v>
      </c>
      <c r="Q7" s="17">
        <v>25</v>
      </c>
      <c r="R7" s="17"/>
      <c r="S7" s="17"/>
    </row>
    <row r="8" spans="1:19" x14ac:dyDescent="0.3">
      <c r="A8" s="14" t="s">
        <v>72</v>
      </c>
      <c r="B8" s="17">
        <v>43.8</v>
      </c>
      <c r="C8" s="17">
        <v>84.3</v>
      </c>
      <c r="D8" s="17"/>
      <c r="E8" s="17"/>
      <c r="F8" s="17">
        <v>212</v>
      </c>
      <c r="G8" s="17"/>
      <c r="H8" s="17"/>
      <c r="K8" s="14" t="s">
        <v>85</v>
      </c>
      <c r="L8" s="17">
        <v>0</v>
      </c>
      <c r="M8" s="17">
        <v>4</v>
      </c>
      <c r="N8" s="17">
        <v>8</v>
      </c>
      <c r="O8" s="17">
        <v>7.5</v>
      </c>
      <c r="P8" s="17">
        <v>13</v>
      </c>
      <c r="Q8" s="17">
        <v>9</v>
      </c>
      <c r="R8" s="17"/>
      <c r="S8" s="17"/>
    </row>
    <row r="9" spans="1:19" x14ac:dyDescent="0.3">
      <c r="A9" s="14" t="s">
        <v>71</v>
      </c>
      <c r="B9" s="17">
        <v>1.3</v>
      </c>
      <c r="C9" s="17">
        <v>15</v>
      </c>
      <c r="D9" s="17">
        <v>24.5</v>
      </c>
      <c r="E9" s="17">
        <v>31.8</v>
      </c>
      <c r="F9" s="17">
        <v>110.3</v>
      </c>
      <c r="G9" s="17">
        <v>69.7</v>
      </c>
      <c r="H9" s="17"/>
      <c r="K9" s="14" t="s">
        <v>62</v>
      </c>
      <c r="L9" s="17">
        <v>3.8</v>
      </c>
      <c r="M9" s="17">
        <v>2.8</v>
      </c>
      <c r="N9" s="17">
        <v>7.5</v>
      </c>
      <c r="O9" s="17">
        <v>10.7</v>
      </c>
      <c r="P9" s="17"/>
      <c r="Q9" s="17">
        <v>38.299999999999997</v>
      </c>
      <c r="R9" s="17"/>
      <c r="S9" s="17"/>
    </row>
    <row r="10" spans="1:19" x14ac:dyDescent="0.3">
      <c r="A10" s="14" t="s">
        <v>68</v>
      </c>
      <c r="B10" s="17">
        <v>21.8</v>
      </c>
      <c r="C10" s="17">
        <v>39.299999999999997</v>
      </c>
      <c r="D10" s="17">
        <v>26</v>
      </c>
      <c r="E10" s="17">
        <v>22</v>
      </c>
      <c r="F10" s="17">
        <v>28</v>
      </c>
      <c r="G10" s="17">
        <v>44.7</v>
      </c>
      <c r="H10" s="17"/>
      <c r="K10" s="14" t="s">
        <v>79</v>
      </c>
      <c r="L10" s="17">
        <v>4.3</v>
      </c>
      <c r="M10" s="17">
        <v>5.8</v>
      </c>
      <c r="N10" s="17">
        <v>39.5</v>
      </c>
      <c r="O10" s="17">
        <v>39.5</v>
      </c>
      <c r="P10" s="17">
        <v>25.5</v>
      </c>
      <c r="Q10" s="17">
        <v>30.3</v>
      </c>
      <c r="R10" s="17"/>
      <c r="S10" s="17"/>
    </row>
    <row r="11" spans="1:19" x14ac:dyDescent="0.3">
      <c r="A11" s="14" t="s">
        <v>74</v>
      </c>
      <c r="B11" s="17">
        <v>5</v>
      </c>
      <c r="C11" s="17">
        <v>2.5</v>
      </c>
      <c r="D11" s="17">
        <v>57.8</v>
      </c>
      <c r="E11" s="17">
        <v>4.5</v>
      </c>
      <c r="F11" s="17">
        <v>139.30000000000001</v>
      </c>
      <c r="G11" s="17">
        <v>4</v>
      </c>
      <c r="H11" s="17"/>
      <c r="K11" s="14" t="s">
        <v>69</v>
      </c>
      <c r="L11" s="17">
        <v>5.5</v>
      </c>
      <c r="M11" s="17">
        <v>16.3</v>
      </c>
      <c r="N11" s="17">
        <v>2.5</v>
      </c>
      <c r="O11" s="17">
        <v>48.3</v>
      </c>
      <c r="P11" s="17">
        <v>21</v>
      </c>
      <c r="Q11" s="17">
        <v>10.3</v>
      </c>
      <c r="R11" s="17"/>
      <c r="S11" s="17"/>
    </row>
    <row r="12" spans="1:19" x14ac:dyDescent="0.3">
      <c r="A12" s="14" t="s">
        <v>75</v>
      </c>
      <c r="B12" s="17">
        <v>0.8</v>
      </c>
      <c r="C12" s="17">
        <v>0.5</v>
      </c>
      <c r="D12" s="17">
        <v>3.5</v>
      </c>
      <c r="E12" s="17">
        <v>75.5</v>
      </c>
      <c r="F12" s="17">
        <v>97.8</v>
      </c>
      <c r="G12" s="17">
        <v>44</v>
      </c>
      <c r="H12" s="17"/>
      <c r="K12" s="14" t="s">
        <v>81</v>
      </c>
      <c r="L12" s="17">
        <v>3</v>
      </c>
      <c r="M12" s="17">
        <v>0</v>
      </c>
      <c r="N12" s="17">
        <v>5.8</v>
      </c>
      <c r="O12" s="17">
        <v>12.5</v>
      </c>
      <c r="P12" s="17">
        <v>1.5</v>
      </c>
      <c r="Q12" s="17">
        <v>5.3</v>
      </c>
      <c r="R12" s="17"/>
      <c r="S12" s="17"/>
    </row>
    <row r="13" spans="1:19" x14ac:dyDescent="0.3">
      <c r="A13" s="14" t="s">
        <v>58</v>
      </c>
      <c r="B13" s="17">
        <v>3.5</v>
      </c>
      <c r="C13" s="17">
        <v>63.8</v>
      </c>
      <c r="D13" s="17">
        <v>27.3</v>
      </c>
      <c r="E13" s="17">
        <v>41.5</v>
      </c>
      <c r="F13" s="17">
        <v>25.5</v>
      </c>
      <c r="G13" s="17">
        <v>0</v>
      </c>
      <c r="H13" s="17"/>
      <c r="K13" s="14" t="s">
        <v>57</v>
      </c>
      <c r="L13" s="17">
        <v>5</v>
      </c>
      <c r="M13" s="17">
        <v>5.8</v>
      </c>
      <c r="N13" s="17">
        <v>5.5</v>
      </c>
      <c r="O13" s="17">
        <v>7.8</v>
      </c>
      <c r="P13" s="17">
        <v>16</v>
      </c>
      <c r="Q13" s="17">
        <v>7.7</v>
      </c>
      <c r="R13" s="17"/>
      <c r="S13" s="17"/>
    </row>
    <row r="14" spans="1:19" x14ac:dyDescent="0.3">
      <c r="A14" s="14" t="s">
        <v>67</v>
      </c>
      <c r="B14" s="17">
        <v>2.8</v>
      </c>
      <c r="C14" s="17">
        <v>65.8</v>
      </c>
      <c r="D14" s="17">
        <v>13</v>
      </c>
      <c r="E14" s="17">
        <v>21</v>
      </c>
      <c r="F14" s="17">
        <v>12.8</v>
      </c>
      <c r="G14" s="17">
        <v>11</v>
      </c>
      <c r="H14" s="17"/>
      <c r="K14" s="14" t="s">
        <v>42</v>
      </c>
      <c r="L14" s="17">
        <v>3.3</v>
      </c>
      <c r="M14" s="17">
        <v>2</v>
      </c>
      <c r="N14" s="17">
        <v>5</v>
      </c>
      <c r="O14" s="17">
        <v>6.3</v>
      </c>
      <c r="P14" s="17">
        <v>7</v>
      </c>
      <c r="Q14" s="17">
        <v>7.7</v>
      </c>
      <c r="R14" s="17"/>
      <c r="S14" s="17"/>
    </row>
    <row r="15" spans="1:19" x14ac:dyDescent="0.3">
      <c r="A15" s="14" t="s">
        <v>49</v>
      </c>
      <c r="B15" s="17">
        <v>0.5</v>
      </c>
      <c r="C15" s="17">
        <v>5.3</v>
      </c>
      <c r="D15" s="17">
        <v>13.8</v>
      </c>
      <c r="E15" s="17">
        <v>5.8</v>
      </c>
      <c r="F15" s="17">
        <v>5.8</v>
      </c>
      <c r="G15" s="17">
        <v>6.3</v>
      </c>
      <c r="H15" s="17"/>
      <c r="K15" s="14" t="s">
        <v>43</v>
      </c>
      <c r="L15" s="17">
        <v>0.3</v>
      </c>
      <c r="M15" s="17">
        <v>2</v>
      </c>
      <c r="N15" s="17">
        <v>1.8</v>
      </c>
      <c r="O15" s="17">
        <v>0.8</v>
      </c>
      <c r="P15" s="17">
        <v>8</v>
      </c>
      <c r="Q15" s="17">
        <v>0</v>
      </c>
      <c r="R15" s="17"/>
      <c r="S15" s="17"/>
    </row>
    <row r="16" spans="1:19" x14ac:dyDescent="0.3">
      <c r="A16" s="14" t="s">
        <v>80</v>
      </c>
      <c r="B16" s="17">
        <v>3.8</v>
      </c>
      <c r="C16" s="17">
        <v>35.5</v>
      </c>
      <c r="D16" s="17">
        <v>51</v>
      </c>
      <c r="E16" s="17">
        <v>35.299999999999997</v>
      </c>
      <c r="F16" s="17">
        <v>53.5</v>
      </c>
      <c r="G16" s="17">
        <v>32.299999999999997</v>
      </c>
      <c r="H16" s="17"/>
      <c r="K16" s="14" t="s">
        <v>70</v>
      </c>
      <c r="L16" s="17">
        <v>1.5</v>
      </c>
      <c r="M16" s="17">
        <v>4.3</v>
      </c>
      <c r="N16" s="17">
        <v>16.3</v>
      </c>
      <c r="O16" s="17">
        <v>10.5</v>
      </c>
      <c r="P16" s="17">
        <v>27.8</v>
      </c>
      <c r="Q16" s="17">
        <v>20.3</v>
      </c>
      <c r="R16" s="17"/>
      <c r="S16" s="17"/>
    </row>
    <row r="17" spans="1:19" x14ac:dyDescent="0.3">
      <c r="A17" s="14" t="s">
        <v>44</v>
      </c>
      <c r="B17" s="17">
        <v>5.5</v>
      </c>
      <c r="C17" s="17">
        <v>48.8</v>
      </c>
      <c r="D17" s="17">
        <v>3.3</v>
      </c>
      <c r="E17" s="17">
        <v>10.8</v>
      </c>
      <c r="F17" s="17">
        <v>6.5</v>
      </c>
      <c r="G17" s="17">
        <v>9.3000000000000007</v>
      </c>
      <c r="H17" s="17"/>
      <c r="K17" s="14" t="s">
        <v>36</v>
      </c>
      <c r="L17" s="17">
        <v>0</v>
      </c>
      <c r="M17" s="17">
        <v>0</v>
      </c>
      <c r="N17" s="17">
        <v>7</v>
      </c>
      <c r="O17" s="17">
        <v>5.8</v>
      </c>
      <c r="P17" s="17">
        <v>11</v>
      </c>
      <c r="Q17" s="17">
        <v>23.3</v>
      </c>
      <c r="R17" s="17"/>
      <c r="S17" s="17"/>
    </row>
    <row r="18" spans="1:19" x14ac:dyDescent="0.3">
      <c r="A18" s="14" t="s">
        <v>65</v>
      </c>
      <c r="B18" s="17">
        <v>0.8</v>
      </c>
      <c r="C18" s="17">
        <v>5.8</v>
      </c>
      <c r="D18" s="17">
        <v>12.3</v>
      </c>
      <c r="E18" s="17"/>
      <c r="F18" s="17">
        <v>17.8</v>
      </c>
      <c r="G18" s="17">
        <v>14.7</v>
      </c>
      <c r="H18" s="17"/>
      <c r="K18" s="14" t="s">
        <v>55</v>
      </c>
      <c r="L18" s="17">
        <v>41</v>
      </c>
      <c r="M18" s="17">
        <v>0</v>
      </c>
      <c r="N18" s="17">
        <v>4.5</v>
      </c>
      <c r="O18" s="17">
        <v>5.3</v>
      </c>
      <c r="P18" s="17">
        <v>6.3</v>
      </c>
      <c r="Q18" s="17">
        <v>6.7</v>
      </c>
      <c r="R18" s="17"/>
      <c r="S18" s="17"/>
    </row>
    <row r="19" spans="1:19" x14ac:dyDescent="0.3">
      <c r="A19" s="14" t="s">
        <v>30</v>
      </c>
      <c r="B19" s="17">
        <v>0</v>
      </c>
      <c r="C19" s="17">
        <v>12.3</v>
      </c>
      <c r="D19" s="17">
        <v>27</v>
      </c>
      <c r="E19" s="17">
        <v>26</v>
      </c>
      <c r="F19" s="17">
        <v>66.5</v>
      </c>
      <c r="G19" s="17">
        <v>17.7</v>
      </c>
      <c r="H19" s="17"/>
      <c r="K19" s="14" t="s">
        <v>60</v>
      </c>
      <c r="L19" s="17">
        <v>3</v>
      </c>
      <c r="M19" s="17">
        <v>3.3</v>
      </c>
      <c r="N19" s="17">
        <v>1.8</v>
      </c>
      <c r="O19" s="17">
        <v>15.5</v>
      </c>
      <c r="P19" s="17">
        <v>13.8</v>
      </c>
      <c r="Q19" s="17">
        <v>10.3</v>
      </c>
      <c r="R19" s="17"/>
      <c r="S19" s="17"/>
    </row>
    <row r="20" spans="1:19" x14ac:dyDescent="0.3">
      <c r="A20" s="14" t="s">
        <v>59</v>
      </c>
      <c r="B20" s="17">
        <v>0.5</v>
      </c>
      <c r="C20" s="17">
        <v>15.3</v>
      </c>
      <c r="D20" s="17">
        <v>18.3</v>
      </c>
      <c r="E20" s="17">
        <v>20.8</v>
      </c>
      <c r="F20" s="17">
        <v>23.5</v>
      </c>
      <c r="G20" s="17">
        <v>3</v>
      </c>
      <c r="H20" s="17"/>
      <c r="K20" s="14" t="s">
        <v>94</v>
      </c>
      <c r="L20" s="17">
        <v>32.5</v>
      </c>
      <c r="M20" s="17">
        <v>22.8</v>
      </c>
      <c r="N20" s="17">
        <v>37.5</v>
      </c>
      <c r="O20" s="17">
        <v>22.3</v>
      </c>
      <c r="P20" s="17">
        <v>15.3</v>
      </c>
      <c r="Q20" s="17">
        <v>26.3</v>
      </c>
      <c r="R20" s="17"/>
      <c r="S20" s="17"/>
    </row>
    <row r="21" spans="1:19" x14ac:dyDescent="0.3">
      <c r="A21" s="14" t="s">
        <v>86</v>
      </c>
      <c r="B21" s="17">
        <v>7.3</v>
      </c>
      <c r="C21" s="17">
        <v>151.5</v>
      </c>
      <c r="D21" s="17">
        <v>104.3</v>
      </c>
      <c r="E21" s="17">
        <v>110.5</v>
      </c>
      <c r="F21" s="17">
        <v>269</v>
      </c>
      <c r="G21" s="17">
        <v>82.7</v>
      </c>
      <c r="H21" s="17"/>
      <c r="K21" s="14" t="s">
        <v>56</v>
      </c>
      <c r="L21" s="17">
        <v>0.5</v>
      </c>
      <c r="M21" s="17">
        <v>16.8</v>
      </c>
      <c r="N21" s="17">
        <v>107.8</v>
      </c>
      <c r="O21" s="17">
        <v>57.3</v>
      </c>
      <c r="P21" s="17">
        <v>64</v>
      </c>
      <c r="Q21" s="17">
        <v>41.3</v>
      </c>
      <c r="R21" s="17"/>
      <c r="S21" s="17"/>
    </row>
    <row r="22" spans="1:19" x14ac:dyDescent="0.3">
      <c r="A22" s="14" t="s">
        <v>54</v>
      </c>
      <c r="B22" s="17">
        <v>1</v>
      </c>
      <c r="C22" s="17">
        <v>0.3</v>
      </c>
      <c r="D22" s="17">
        <v>1.8</v>
      </c>
      <c r="E22" s="17">
        <v>11.5</v>
      </c>
      <c r="F22" s="17"/>
      <c r="G22" s="17">
        <v>9</v>
      </c>
      <c r="H22" s="17"/>
      <c r="K22" s="14" t="s">
        <v>87</v>
      </c>
      <c r="L22" s="17">
        <v>1.8</v>
      </c>
      <c r="M22" s="17">
        <v>2.2999999999999998</v>
      </c>
      <c r="N22" s="17">
        <v>3.3</v>
      </c>
      <c r="O22" s="17">
        <v>5.3</v>
      </c>
      <c r="P22" s="17">
        <v>4</v>
      </c>
      <c r="Q22" s="17">
        <v>0.7</v>
      </c>
      <c r="R22" s="17"/>
      <c r="S22" s="17"/>
    </row>
    <row r="23" spans="1:19" x14ac:dyDescent="0.3">
      <c r="A23" s="14" t="s">
        <v>45</v>
      </c>
      <c r="B23" s="17">
        <v>1.8</v>
      </c>
      <c r="C23" s="17">
        <v>26.5</v>
      </c>
      <c r="D23" s="17">
        <v>21.8</v>
      </c>
      <c r="E23" s="17">
        <v>38</v>
      </c>
      <c r="F23" s="17">
        <v>22.3</v>
      </c>
      <c r="G23" s="17">
        <v>20.3</v>
      </c>
      <c r="H23" s="17"/>
      <c r="K23" s="14" t="s">
        <v>50</v>
      </c>
      <c r="L23" s="17">
        <v>0</v>
      </c>
      <c r="M23" s="17">
        <v>1.3</v>
      </c>
      <c r="N23" s="17">
        <v>0.3</v>
      </c>
      <c r="O23" s="17">
        <v>11.3</v>
      </c>
      <c r="P23" s="17">
        <v>18.5</v>
      </c>
      <c r="Q23" s="17">
        <v>15</v>
      </c>
      <c r="R23" s="17"/>
      <c r="S23" s="17"/>
    </row>
    <row r="24" spans="1:19" x14ac:dyDescent="0.3">
      <c r="A24" s="14" t="s">
        <v>73</v>
      </c>
      <c r="B24" s="17">
        <v>1.3</v>
      </c>
      <c r="C24" s="17">
        <v>11.8</v>
      </c>
      <c r="D24" s="17">
        <v>5.3</v>
      </c>
      <c r="E24" s="17">
        <v>19.5</v>
      </c>
      <c r="F24" s="17">
        <v>22</v>
      </c>
      <c r="G24" s="17">
        <v>5.3</v>
      </c>
      <c r="H24" s="17"/>
      <c r="K24" s="14" t="s">
        <v>46</v>
      </c>
      <c r="L24" s="17">
        <v>2.8</v>
      </c>
      <c r="M24" s="17">
        <v>15</v>
      </c>
      <c r="N24" s="17">
        <v>33.299999999999997</v>
      </c>
      <c r="O24" s="17">
        <v>11.5</v>
      </c>
      <c r="P24" s="17">
        <v>16</v>
      </c>
      <c r="Q24" s="17">
        <v>11.7</v>
      </c>
      <c r="R24" s="17"/>
      <c r="S24" s="17"/>
    </row>
    <row r="25" spans="1:19" x14ac:dyDescent="0.3">
      <c r="A25" s="14" t="s">
        <v>52</v>
      </c>
      <c r="B25" s="17">
        <v>8</v>
      </c>
      <c r="C25" s="17">
        <v>6</v>
      </c>
      <c r="D25" s="17">
        <v>38.799999999999997</v>
      </c>
      <c r="E25" s="17">
        <v>31.5</v>
      </c>
      <c r="F25" s="17">
        <v>32.799999999999997</v>
      </c>
      <c r="G25" s="17">
        <v>34</v>
      </c>
      <c r="H25" s="17"/>
      <c r="K25" s="14" t="s">
        <v>63</v>
      </c>
      <c r="L25" s="17">
        <v>5.3</v>
      </c>
      <c r="M25" s="17">
        <v>20.5</v>
      </c>
      <c r="N25" s="17">
        <v>25</v>
      </c>
      <c r="O25" s="17">
        <v>2.5</v>
      </c>
      <c r="P25" s="17"/>
      <c r="Q25" s="17"/>
      <c r="R25" s="17"/>
      <c r="S25" s="17"/>
    </row>
    <row r="26" spans="1:19" x14ac:dyDescent="0.3">
      <c r="A26" s="14" t="s">
        <v>38</v>
      </c>
      <c r="B26" s="17">
        <v>6.5</v>
      </c>
      <c r="C26" s="17">
        <v>15.8</v>
      </c>
      <c r="D26" s="17">
        <v>0</v>
      </c>
      <c r="E26" s="17">
        <v>5.5</v>
      </c>
      <c r="F26" s="17">
        <v>16.5</v>
      </c>
      <c r="G26" s="17">
        <v>3.3</v>
      </c>
      <c r="H26" s="17"/>
      <c r="K26" s="14" t="s">
        <v>37</v>
      </c>
      <c r="L26" s="17">
        <v>0</v>
      </c>
      <c r="M26" s="17">
        <v>21.3</v>
      </c>
      <c r="N26" s="17">
        <v>12.3</v>
      </c>
      <c r="O26" s="17">
        <v>5.8</v>
      </c>
      <c r="P26" s="17"/>
      <c r="Q26" s="17"/>
      <c r="R26" s="17"/>
      <c r="S26" s="17"/>
    </row>
    <row r="27" spans="1:19" x14ac:dyDescent="0.3">
      <c r="A27" s="14" t="s">
        <v>91</v>
      </c>
      <c r="B27" s="17">
        <v>2.8</v>
      </c>
      <c r="C27" s="17">
        <v>5.3</v>
      </c>
      <c r="D27" s="17">
        <v>36.299999999999997</v>
      </c>
      <c r="E27" s="17">
        <v>22</v>
      </c>
      <c r="F27" s="17">
        <v>15.3</v>
      </c>
      <c r="G27" s="17">
        <v>16.3</v>
      </c>
      <c r="H27" s="17"/>
      <c r="K27" s="14" t="s">
        <v>64</v>
      </c>
      <c r="L27" s="17">
        <v>1</v>
      </c>
      <c r="M27" s="17">
        <v>1.5</v>
      </c>
      <c r="N27" s="17">
        <v>1</v>
      </c>
      <c r="O27" s="17">
        <v>4.3</v>
      </c>
      <c r="P27" s="17">
        <v>6.8</v>
      </c>
      <c r="Q27" s="17">
        <v>0</v>
      </c>
      <c r="R27" s="17"/>
      <c r="S27" s="17"/>
    </row>
    <row r="28" spans="1:19" x14ac:dyDescent="0.3">
      <c r="A28" s="14" t="s">
        <v>53</v>
      </c>
      <c r="B28" s="17">
        <v>0</v>
      </c>
      <c r="C28" s="17">
        <v>1</v>
      </c>
      <c r="D28" s="17">
        <v>0</v>
      </c>
      <c r="E28" s="17">
        <v>6.3</v>
      </c>
      <c r="F28" s="17">
        <v>2.2999999999999998</v>
      </c>
      <c r="G28" s="17">
        <v>8</v>
      </c>
      <c r="H28" s="17"/>
      <c r="K28" s="14" t="s">
        <v>76</v>
      </c>
      <c r="L28" s="17">
        <v>19.3</v>
      </c>
      <c r="M28" s="17">
        <v>23.8</v>
      </c>
      <c r="N28" s="17">
        <v>20.3</v>
      </c>
      <c r="O28" s="17">
        <v>24</v>
      </c>
      <c r="P28" s="17">
        <v>28.3</v>
      </c>
      <c r="Q28" s="17">
        <v>23.3</v>
      </c>
      <c r="R28" s="17"/>
      <c r="S28" s="17"/>
    </row>
    <row r="29" spans="1:19" x14ac:dyDescent="0.3">
      <c r="A29" s="14" t="s">
        <v>77</v>
      </c>
      <c r="B29" s="17">
        <v>3.8</v>
      </c>
      <c r="C29" s="17">
        <v>3</v>
      </c>
      <c r="D29" s="17">
        <v>32.299999999999997</v>
      </c>
      <c r="E29" s="17">
        <v>30.3</v>
      </c>
      <c r="F29" s="17">
        <v>11.3</v>
      </c>
      <c r="G29" s="17">
        <v>11.3</v>
      </c>
      <c r="H29" s="17"/>
      <c r="K29" s="14" t="s">
        <v>92</v>
      </c>
      <c r="L29" s="17">
        <v>2.5</v>
      </c>
      <c r="M29" s="17">
        <v>2.8</v>
      </c>
      <c r="N29" s="17">
        <v>1.8</v>
      </c>
      <c r="O29" s="17">
        <v>2.5</v>
      </c>
      <c r="P29" s="17"/>
      <c r="Q29" s="17"/>
      <c r="R29" s="17"/>
      <c r="S29" s="17"/>
    </row>
    <row r="30" spans="1:19" x14ac:dyDescent="0.3">
      <c r="A30" s="14" t="s">
        <v>89</v>
      </c>
      <c r="B30" s="17">
        <v>0</v>
      </c>
      <c r="C30" s="17">
        <v>96.3</v>
      </c>
      <c r="D30" s="17">
        <v>38</v>
      </c>
      <c r="E30" s="17">
        <v>89</v>
      </c>
      <c r="F30" s="17">
        <v>44.3</v>
      </c>
      <c r="G30" s="17">
        <v>21</v>
      </c>
      <c r="H30" s="17"/>
      <c r="K30" s="14" t="s">
        <v>51</v>
      </c>
      <c r="L30" s="17">
        <v>4</v>
      </c>
      <c r="M30" s="17">
        <v>21.8</v>
      </c>
      <c r="N30" s="17">
        <v>10.3</v>
      </c>
      <c r="O30" s="17">
        <v>26.3</v>
      </c>
      <c r="P30" s="17">
        <v>5.5</v>
      </c>
      <c r="Q30" s="17"/>
      <c r="R30" s="17"/>
      <c r="S30" s="17"/>
    </row>
    <row r="31" spans="1:19" x14ac:dyDescent="0.3">
      <c r="A31" s="14" t="s">
        <v>47</v>
      </c>
      <c r="B31" s="17">
        <v>1.3</v>
      </c>
      <c r="C31" s="17">
        <v>22.5</v>
      </c>
      <c r="D31" s="17">
        <v>33</v>
      </c>
      <c r="E31" s="17">
        <v>5.8</v>
      </c>
      <c r="F31" s="17">
        <v>8</v>
      </c>
      <c r="G31" s="17">
        <v>2.2999999999999998</v>
      </c>
      <c r="H31" s="17"/>
      <c r="K31" s="14" t="s">
        <v>66</v>
      </c>
      <c r="L31" s="17">
        <v>11.8</v>
      </c>
      <c r="M31" s="17">
        <v>0</v>
      </c>
      <c r="N31" s="17">
        <v>0.8</v>
      </c>
      <c r="O31" s="17">
        <v>12</v>
      </c>
      <c r="P31" s="17">
        <v>5.5</v>
      </c>
      <c r="Q31" s="17">
        <v>12</v>
      </c>
      <c r="R31" s="17"/>
      <c r="S31" s="17"/>
    </row>
    <row r="32" spans="1:19" x14ac:dyDescent="0.3">
      <c r="A32" s="14" t="s">
        <v>61</v>
      </c>
      <c r="B32" s="17">
        <v>0</v>
      </c>
      <c r="C32" s="17">
        <v>71</v>
      </c>
      <c r="D32" s="17">
        <v>89.3</v>
      </c>
      <c r="E32" s="17">
        <v>46.3</v>
      </c>
      <c r="F32" s="17">
        <v>52.3</v>
      </c>
      <c r="G32" s="17"/>
      <c r="H32" s="17"/>
      <c r="K32" s="14" t="s">
        <v>78</v>
      </c>
      <c r="L32" s="17">
        <v>1.8</v>
      </c>
      <c r="M32" s="17">
        <v>9</v>
      </c>
      <c r="N32" s="17">
        <v>42</v>
      </c>
      <c r="O32" s="17">
        <v>49.5</v>
      </c>
      <c r="P32" s="17">
        <v>52.8</v>
      </c>
      <c r="Q32" s="17">
        <v>34.299999999999997</v>
      </c>
      <c r="R32" s="17"/>
      <c r="S32" s="17"/>
    </row>
    <row r="33" spans="1:19" x14ac:dyDescent="0.3">
      <c r="A33" s="14" t="s">
        <v>40</v>
      </c>
      <c r="B33" s="17">
        <v>4.8</v>
      </c>
      <c r="C33" s="17">
        <v>130.80000000000001</v>
      </c>
      <c r="D33" s="17">
        <v>74.3</v>
      </c>
      <c r="E33" s="17">
        <v>70</v>
      </c>
      <c r="F33" s="17">
        <v>15.5</v>
      </c>
      <c r="G33" s="17">
        <v>21.3</v>
      </c>
      <c r="H33" s="17"/>
      <c r="K33" s="14" t="s">
        <v>88</v>
      </c>
      <c r="L33" s="17">
        <v>2.8</v>
      </c>
      <c r="M33" s="17">
        <v>1.5</v>
      </c>
      <c r="N33" s="17">
        <v>2.5</v>
      </c>
      <c r="O33" s="17">
        <v>2.8</v>
      </c>
      <c r="P33" s="17">
        <v>8.3000000000000007</v>
      </c>
      <c r="Q33" s="17">
        <v>1.7</v>
      </c>
      <c r="R33" s="17"/>
      <c r="S33" s="17"/>
    </row>
    <row r="34" spans="1:19" x14ac:dyDescent="0.3">
      <c r="A34" s="14" t="s">
        <v>90</v>
      </c>
      <c r="B34" s="17">
        <v>0</v>
      </c>
      <c r="C34" s="17">
        <v>40.299999999999997</v>
      </c>
      <c r="D34" s="17">
        <v>56.9</v>
      </c>
      <c r="E34" s="17">
        <v>44.7</v>
      </c>
      <c r="F34" s="17">
        <v>85.3</v>
      </c>
      <c r="G34" s="17">
        <v>19.5</v>
      </c>
      <c r="H34" s="17"/>
      <c r="K34" s="14" t="s">
        <v>48</v>
      </c>
      <c r="L34" s="17">
        <v>7.8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/>
      <c r="S34" s="17"/>
    </row>
    <row r="35" spans="1:19" x14ac:dyDescent="0.3">
      <c r="A35" s="14" t="s">
        <v>82</v>
      </c>
      <c r="B35" s="17">
        <v>3.5</v>
      </c>
      <c r="C35" s="17">
        <v>154</v>
      </c>
      <c r="D35" s="17">
        <v>281</v>
      </c>
      <c r="E35" s="17">
        <v>258.8</v>
      </c>
      <c r="F35" s="17">
        <v>215</v>
      </c>
      <c r="G35" s="17">
        <v>98.3</v>
      </c>
      <c r="H35" s="17"/>
      <c r="K35" s="14" t="s">
        <v>41</v>
      </c>
      <c r="L35" s="17">
        <v>22.2</v>
      </c>
      <c r="M35" s="17">
        <v>34</v>
      </c>
      <c r="N35" s="17">
        <v>72</v>
      </c>
      <c r="O35" s="17">
        <v>27.5</v>
      </c>
      <c r="P35" s="17">
        <v>51</v>
      </c>
      <c r="Q35" s="17">
        <v>30.7</v>
      </c>
      <c r="R35" s="17"/>
      <c r="S35" s="17"/>
    </row>
    <row r="36" spans="1:19" x14ac:dyDescent="0.3">
      <c r="A36" s="14" t="s">
        <v>93</v>
      </c>
      <c r="B36" s="17">
        <v>1.7</v>
      </c>
      <c r="C36" s="17">
        <v>8.5</v>
      </c>
      <c r="D36" s="17">
        <v>39.799999999999997</v>
      </c>
      <c r="E36" s="17">
        <v>70.5</v>
      </c>
      <c r="F36" s="17">
        <v>45.8</v>
      </c>
      <c r="G36" s="17">
        <v>58.3</v>
      </c>
      <c r="H36" s="17"/>
      <c r="K36" s="14" t="s">
        <v>39</v>
      </c>
      <c r="L36" s="17">
        <v>3.5</v>
      </c>
      <c r="M36" s="17">
        <v>2.8</v>
      </c>
      <c r="N36" s="17">
        <v>22</v>
      </c>
      <c r="O36" s="17">
        <v>13.3</v>
      </c>
      <c r="P36" s="17">
        <v>26</v>
      </c>
      <c r="Q36" s="17">
        <v>12.7</v>
      </c>
      <c r="R36" s="17"/>
      <c r="S36" s="17"/>
    </row>
    <row r="37" spans="1:19" ht="15" thickBot="1" x14ac:dyDescent="0.35">
      <c r="B37" s="17"/>
      <c r="C37" s="17"/>
      <c r="D37" s="17"/>
      <c r="E37" s="17"/>
      <c r="F37" s="17"/>
      <c r="G37" s="17"/>
      <c r="H37" s="17"/>
      <c r="L37" s="17"/>
      <c r="M37" s="17"/>
      <c r="N37" s="17"/>
      <c r="O37" s="17"/>
      <c r="P37" s="17"/>
      <c r="Q37" s="17"/>
      <c r="R37" s="17"/>
      <c r="S37" s="17"/>
    </row>
    <row r="38" spans="1:19" ht="15.6" x14ac:dyDescent="0.3">
      <c r="A38" s="22"/>
      <c r="B38" s="23" t="s">
        <v>34</v>
      </c>
      <c r="C38" s="23" t="s">
        <v>33</v>
      </c>
      <c r="D38" s="23" t="s">
        <v>7</v>
      </c>
      <c r="E38" s="23" t="s">
        <v>35</v>
      </c>
      <c r="F38" s="23" t="s">
        <v>8</v>
      </c>
      <c r="G38" s="23" t="s">
        <v>32</v>
      </c>
      <c r="H38" s="24"/>
      <c r="I38" s="25"/>
      <c r="J38" s="25"/>
      <c r="K38" s="25"/>
      <c r="L38" s="23" t="s">
        <v>31</v>
      </c>
      <c r="M38" s="23" t="s">
        <v>33</v>
      </c>
      <c r="N38" s="23" t="s">
        <v>7</v>
      </c>
      <c r="O38" s="23" t="s">
        <v>35</v>
      </c>
      <c r="P38" s="23" t="s">
        <v>8</v>
      </c>
      <c r="Q38" s="26" t="s">
        <v>32</v>
      </c>
      <c r="R38" s="17"/>
      <c r="S38" s="17"/>
    </row>
    <row r="39" spans="1:19" x14ac:dyDescent="0.3">
      <c r="A39" s="27" t="s">
        <v>105</v>
      </c>
      <c r="B39" s="28">
        <f>AVERAGE(B7:B36)</f>
        <v>4.463333333333332</v>
      </c>
      <c r="C39" s="28">
        <f t="shared" ref="C39:G39" si="0">AVERAGE(C7:C36)</f>
        <v>38.886666666666656</v>
      </c>
      <c r="D39" s="28">
        <f t="shared" si="0"/>
        <v>41.058620689655172</v>
      </c>
      <c r="E39" s="28">
        <f t="shared" si="0"/>
        <v>42.560714285714276</v>
      </c>
      <c r="F39" s="28">
        <f t="shared" si="0"/>
        <v>57.665517241379291</v>
      </c>
      <c r="G39" s="28">
        <f t="shared" si="0"/>
        <v>23.949999999999996</v>
      </c>
      <c r="H39" s="17"/>
      <c r="K39" s="14" t="s">
        <v>105</v>
      </c>
      <c r="L39" s="28">
        <f>AVERAGE(L7:L36)</f>
        <v>6.3433333333333346</v>
      </c>
      <c r="M39" s="28">
        <f t="shared" ref="M39:Q39" si="1">AVERAGE(M7:M36)</f>
        <v>8.793333333333333</v>
      </c>
      <c r="N39" s="28">
        <f t="shared" si="1"/>
        <v>17.630000000000003</v>
      </c>
      <c r="O39" s="28">
        <f t="shared" si="1"/>
        <v>15.956666666666672</v>
      </c>
      <c r="P39" s="28">
        <f t="shared" si="1"/>
        <v>19.430769230769236</v>
      </c>
      <c r="Q39" s="29">
        <f t="shared" si="1"/>
        <v>15.534615384615384</v>
      </c>
      <c r="R39" s="17"/>
      <c r="S39" s="17"/>
    </row>
    <row r="40" spans="1:19" x14ac:dyDescent="0.3">
      <c r="A40" s="27" t="s">
        <v>110</v>
      </c>
      <c r="B40" s="28">
        <f>_xlfn.STDEV.S(B7:B36)</f>
        <v>8.5438214551494038</v>
      </c>
      <c r="C40" s="28">
        <f t="shared" ref="C40:G40" si="2">_xlfn.STDEV.S(C7:C36)</f>
        <v>44.813211824449589</v>
      </c>
      <c r="D40" s="28">
        <f t="shared" si="2"/>
        <v>53.229540115303443</v>
      </c>
      <c r="E40" s="28">
        <f t="shared" si="2"/>
        <v>50.211326295565911</v>
      </c>
      <c r="F40" s="28">
        <f t="shared" si="2"/>
        <v>69.530375047077044</v>
      </c>
      <c r="G40" s="28">
        <f t="shared" si="2"/>
        <v>25.756631652335173</v>
      </c>
      <c r="H40" s="17"/>
      <c r="K40" s="14" t="s">
        <v>110</v>
      </c>
      <c r="L40" s="28">
        <f>_xlfn.STDEV.S(L7:L36)</f>
        <v>9.8277118160958441</v>
      </c>
      <c r="M40" s="28">
        <f t="shared" ref="M40:Q40" si="3">_xlfn.STDEV.S(M7:M36)</f>
        <v>9.6373173164253174</v>
      </c>
      <c r="N40" s="28">
        <f t="shared" si="3"/>
        <v>23.975104185167897</v>
      </c>
      <c r="O40" s="28">
        <f t="shared" si="3"/>
        <v>15.459885428788409</v>
      </c>
      <c r="P40" s="28">
        <f t="shared" si="3"/>
        <v>17.504325619246664</v>
      </c>
      <c r="Q40" s="29">
        <f t="shared" si="3"/>
        <v>12.49812601337312</v>
      </c>
      <c r="R40" s="17"/>
      <c r="S40" s="17"/>
    </row>
    <row r="41" spans="1:19" x14ac:dyDescent="0.3">
      <c r="A41" s="30"/>
      <c r="B41" s="17"/>
      <c r="C41" s="17"/>
      <c r="D41" s="17"/>
      <c r="E41" s="17"/>
      <c r="F41" s="17"/>
      <c r="G41" s="17"/>
      <c r="H41" s="17"/>
      <c r="L41" s="17"/>
      <c r="M41" s="17"/>
      <c r="N41" s="17"/>
      <c r="O41" s="17"/>
      <c r="P41" s="17"/>
      <c r="Q41" s="31"/>
      <c r="R41" s="17"/>
      <c r="S41" s="17"/>
    </row>
    <row r="42" spans="1:19" x14ac:dyDescent="0.3">
      <c r="A42" s="30"/>
      <c r="B42" s="17"/>
      <c r="C42" s="17"/>
      <c r="D42" s="17"/>
      <c r="E42" s="17"/>
      <c r="F42" s="17"/>
      <c r="G42" s="17"/>
      <c r="H42" s="17"/>
      <c r="L42" s="17"/>
      <c r="M42" s="17"/>
      <c r="N42" s="17"/>
      <c r="O42" s="17"/>
      <c r="P42" s="17"/>
      <c r="Q42" s="31"/>
      <c r="R42" s="17"/>
      <c r="S42" s="17"/>
    </row>
    <row r="43" spans="1:19" x14ac:dyDescent="0.3">
      <c r="A43" s="30" t="s">
        <v>111</v>
      </c>
      <c r="B43" s="17" t="s">
        <v>6</v>
      </c>
      <c r="C43" s="17" t="s">
        <v>33</v>
      </c>
      <c r="D43" s="17" t="s">
        <v>7</v>
      </c>
      <c r="E43" s="17" t="s">
        <v>35</v>
      </c>
      <c r="F43" s="17" t="s">
        <v>8</v>
      </c>
      <c r="G43" s="17" t="s">
        <v>32</v>
      </c>
      <c r="H43" s="17"/>
      <c r="L43" s="17"/>
      <c r="M43" s="17"/>
      <c r="N43" s="17"/>
      <c r="O43" s="17"/>
      <c r="P43" s="17"/>
      <c r="Q43" s="31"/>
      <c r="R43" s="17"/>
      <c r="S43" s="17"/>
    </row>
    <row r="44" spans="1:19" ht="15.6" x14ac:dyDescent="0.3">
      <c r="A44" s="30" t="s">
        <v>112</v>
      </c>
      <c r="B44" s="18">
        <f>TTEST(B7:B36,L7:L36,2,2)</f>
        <v>0.43232102735916533</v>
      </c>
      <c r="C44" s="32">
        <f t="shared" ref="C44:G44" si="4">TTEST(C7:C36,M7:M36,2,2)</f>
        <v>6.6865391283697936E-4</v>
      </c>
      <c r="D44" s="21">
        <f t="shared" si="4"/>
        <v>3.2466456608810625E-2</v>
      </c>
      <c r="E44" s="21">
        <f t="shared" si="4"/>
        <v>7.6629260498933538E-3</v>
      </c>
      <c r="F44" s="21">
        <f t="shared" si="4"/>
        <v>8.6887101415601738E-3</v>
      </c>
      <c r="G44" s="21">
        <f t="shared" si="4"/>
        <v>0.1374773566324721</v>
      </c>
      <c r="H44" s="17"/>
      <c r="L44" s="17"/>
      <c r="M44" s="17"/>
      <c r="N44" s="17"/>
      <c r="O44" s="17"/>
      <c r="P44" s="17"/>
      <c r="Q44" s="31"/>
      <c r="R44" s="17"/>
      <c r="S44" s="17"/>
    </row>
    <row r="45" spans="1:19" x14ac:dyDescent="0.3">
      <c r="A45" s="30" t="s">
        <v>113</v>
      </c>
      <c r="B45" s="17"/>
      <c r="C45" s="17"/>
      <c r="D45" s="17"/>
      <c r="E45" s="17"/>
      <c r="F45" s="17"/>
      <c r="G45" s="17"/>
      <c r="H45" s="17"/>
      <c r="L45" s="17"/>
      <c r="M45" s="17"/>
      <c r="N45" s="17"/>
      <c r="O45" s="17"/>
      <c r="P45" s="17"/>
      <c r="Q45" s="31"/>
      <c r="R45" s="17"/>
      <c r="S45" s="17"/>
    </row>
    <row r="46" spans="1:19" x14ac:dyDescent="0.3">
      <c r="A46" s="30"/>
      <c r="B46" s="17"/>
      <c r="C46" s="17"/>
      <c r="D46" s="17"/>
      <c r="E46" s="17"/>
      <c r="F46" s="17"/>
      <c r="G46" s="17"/>
      <c r="H46" s="17"/>
      <c r="L46" s="17"/>
      <c r="M46" s="17"/>
      <c r="N46" s="17"/>
      <c r="O46" s="17"/>
      <c r="P46" s="17"/>
      <c r="Q46" s="31"/>
      <c r="R46" s="17"/>
      <c r="S46" s="17"/>
    </row>
    <row r="47" spans="1:19" ht="15" thickBot="1" x14ac:dyDescent="0.35">
      <c r="A47" s="33"/>
      <c r="B47" s="34"/>
      <c r="C47" s="34"/>
      <c r="D47" s="34"/>
      <c r="E47" s="34"/>
      <c r="F47" s="34"/>
      <c r="G47" s="34"/>
      <c r="H47" s="34"/>
      <c r="I47" s="35"/>
      <c r="J47" s="35"/>
      <c r="K47" s="35"/>
      <c r="L47" s="34"/>
      <c r="M47" s="34"/>
      <c r="N47" s="34"/>
      <c r="O47" s="34"/>
      <c r="P47" s="34"/>
      <c r="Q47" s="36"/>
      <c r="R47" s="17"/>
      <c r="S47" s="17"/>
    </row>
    <row r="48" spans="1:19" x14ac:dyDescent="0.3">
      <c r="B48" s="17"/>
      <c r="C48" s="17"/>
      <c r="D48" s="17"/>
      <c r="E48" s="17"/>
      <c r="F48" s="17"/>
      <c r="G48" s="17"/>
      <c r="H48" s="17"/>
      <c r="L48" s="17"/>
      <c r="M48" s="17"/>
      <c r="N48" s="17"/>
      <c r="O48" s="17"/>
      <c r="P48" s="17"/>
      <c r="Q48" s="17"/>
      <c r="R48" s="17"/>
      <c r="S48" s="17"/>
    </row>
    <row r="49" spans="2:19" x14ac:dyDescent="0.3">
      <c r="B49" s="17"/>
      <c r="C49" s="17"/>
      <c r="D49" s="17"/>
      <c r="E49" s="17"/>
      <c r="F49" s="17"/>
      <c r="G49" s="17"/>
      <c r="H49" s="17"/>
      <c r="L49" s="17"/>
      <c r="M49" s="17"/>
      <c r="N49" s="17"/>
      <c r="O49" s="17"/>
      <c r="P49" s="17"/>
      <c r="Q49" s="17"/>
      <c r="R49" s="17"/>
      <c r="S49" s="17"/>
    </row>
    <row r="50" spans="2:19" x14ac:dyDescent="0.3">
      <c r="B50" s="17"/>
      <c r="C50" s="17"/>
      <c r="D50" s="17"/>
      <c r="E50" s="17"/>
      <c r="F50" s="17"/>
      <c r="G50" s="17"/>
      <c r="H50" s="17"/>
      <c r="L50" s="17"/>
      <c r="M50" s="17"/>
      <c r="N50" s="17"/>
      <c r="O50" s="17"/>
      <c r="P50" s="17"/>
      <c r="Q50" s="17"/>
      <c r="R50" s="17"/>
      <c r="S50" s="17"/>
    </row>
    <row r="51" spans="2:19" x14ac:dyDescent="0.3">
      <c r="B51" s="17"/>
      <c r="C51" s="17"/>
      <c r="D51" s="17"/>
      <c r="E51" s="17"/>
      <c r="F51" s="17"/>
      <c r="G51" s="17"/>
      <c r="H51" s="17"/>
      <c r="L51" s="17"/>
      <c r="M51" s="17"/>
      <c r="N51" s="17"/>
      <c r="O51" s="17"/>
      <c r="P51" s="17"/>
      <c r="Q51" s="17"/>
      <c r="R51" s="17"/>
      <c r="S51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F32E-D1A2-4930-8354-7158041BC48D}">
  <dimension ref="A1:I349"/>
  <sheetViews>
    <sheetView workbookViewId="0">
      <selection activeCell="K12" sqref="K12"/>
    </sheetView>
  </sheetViews>
  <sheetFormatPr defaultRowHeight="14.4" x14ac:dyDescent="0.3"/>
  <cols>
    <col min="1" max="1" width="16.88671875" style="45" customWidth="1"/>
    <col min="2" max="2" width="8.109375" customWidth="1"/>
    <col min="3" max="3" width="7.5546875" customWidth="1"/>
    <col min="4" max="4" width="8" customWidth="1"/>
    <col min="5" max="5" width="6.33203125" customWidth="1"/>
    <col min="6" max="6" width="17.88671875" customWidth="1"/>
    <col min="7" max="7" width="10.44140625" customWidth="1"/>
    <col min="8" max="8" width="6.33203125" customWidth="1"/>
    <col min="9" max="9" width="22.88671875" customWidth="1"/>
  </cols>
  <sheetData>
    <row r="1" spans="1:9" x14ac:dyDescent="0.3">
      <c r="A1" t="s">
        <v>127</v>
      </c>
    </row>
    <row r="2" spans="1:9" x14ac:dyDescent="0.3">
      <c r="A2" t="s">
        <v>126</v>
      </c>
    </row>
    <row r="3" spans="1:9" x14ac:dyDescent="0.3">
      <c r="A3" s="44" t="s">
        <v>122</v>
      </c>
      <c r="B3" s="42" t="s">
        <v>28</v>
      </c>
      <c r="C3" s="42" t="s">
        <v>29</v>
      </c>
      <c r="D3" s="42" t="s">
        <v>95</v>
      </c>
      <c r="E3" s="42" t="s">
        <v>96</v>
      </c>
      <c r="F3" s="42" t="s">
        <v>97</v>
      </c>
      <c r="G3" s="42" t="s">
        <v>98</v>
      </c>
      <c r="H3" s="42" t="s">
        <v>99</v>
      </c>
      <c r="I3" s="42" t="s">
        <v>100</v>
      </c>
    </row>
    <row r="4" spans="1:9" x14ac:dyDescent="0.3">
      <c r="A4" s="46" t="s">
        <v>30</v>
      </c>
      <c r="B4" t="s">
        <v>9</v>
      </c>
      <c r="C4" t="s">
        <v>34</v>
      </c>
      <c r="D4" s="15">
        <v>300000</v>
      </c>
      <c r="E4" s="43">
        <v>178.58333333333334</v>
      </c>
      <c r="F4" s="43">
        <v>7.9166666666666661</v>
      </c>
      <c r="G4" s="43">
        <v>0</v>
      </c>
      <c r="H4" s="43">
        <v>-2</v>
      </c>
      <c r="I4" s="16" t="s">
        <v>101</v>
      </c>
    </row>
    <row r="5" spans="1:9" x14ac:dyDescent="0.3">
      <c r="A5" s="46" t="s">
        <v>30</v>
      </c>
      <c r="B5" t="s">
        <v>9</v>
      </c>
      <c r="C5" t="s">
        <v>33</v>
      </c>
      <c r="D5" s="15">
        <v>300000</v>
      </c>
      <c r="E5" s="43">
        <v>284.83333333333331</v>
      </c>
      <c r="F5" s="43">
        <v>25.5</v>
      </c>
      <c r="G5" s="43">
        <v>12.25</v>
      </c>
      <c r="H5" s="43">
        <v>-2</v>
      </c>
      <c r="I5" s="16" t="s">
        <v>101</v>
      </c>
    </row>
    <row r="6" spans="1:9" x14ac:dyDescent="0.3">
      <c r="A6" s="46" t="s">
        <v>30</v>
      </c>
      <c r="B6" t="s">
        <v>9</v>
      </c>
      <c r="C6" t="s">
        <v>7</v>
      </c>
      <c r="D6" s="15">
        <v>300000</v>
      </c>
      <c r="E6" s="43">
        <v>321.75</v>
      </c>
      <c r="F6" s="43">
        <v>9.4166666666666661</v>
      </c>
      <c r="G6" s="43">
        <v>27</v>
      </c>
      <c r="H6" s="43">
        <v>-2</v>
      </c>
      <c r="I6" s="16" t="s">
        <v>101</v>
      </c>
    </row>
    <row r="7" spans="1:9" x14ac:dyDescent="0.3">
      <c r="A7" s="46" t="s">
        <v>30</v>
      </c>
      <c r="B7" t="s">
        <v>9</v>
      </c>
      <c r="C7" t="s">
        <v>35</v>
      </c>
      <c r="D7" s="15">
        <v>300000</v>
      </c>
      <c r="E7" s="43">
        <v>245</v>
      </c>
      <c r="F7" s="43">
        <v>15</v>
      </c>
      <c r="G7" s="43">
        <v>26</v>
      </c>
      <c r="H7" s="43">
        <v>-2</v>
      </c>
      <c r="I7" s="16" t="s">
        <v>101</v>
      </c>
    </row>
    <row r="8" spans="1:9" x14ac:dyDescent="0.3">
      <c r="A8" s="46" t="s">
        <v>30</v>
      </c>
      <c r="B8" t="s">
        <v>9</v>
      </c>
      <c r="C8" t="s">
        <v>8</v>
      </c>
      <c r="D8" s="15">
        <v>300000</v>
      </c>
      <c r="E8" s="43">
        <v>334</v>
      </c>
      <c r="F8" s="43">
        <v>19.666666666666668</v>
      </c>
      <c r="G8" s="43">
        <v>66.5</v>
      </c>
      <c r="H8" s="43">
        <v>-2</v>
      </c>
      <c r="I8" s="16" t="s">
        <v>101</v>
      </c>
    </row>
    <row r="9" spans="1:9" x14ac:dyDescent="0.3">
      <c r="A9" s="46" t="s">
        <v>30</v>
      </c>
      <c r="B9" t="s">
        <v>9</v>
      </c>
      <c r="C9" t="s">
        <v>32</v>
      </c>
      <c r="D9" s="15">
        <v>300000</v>
      </c>
      <c r="E9" s="43">
        <v>264.66666666666669</v>
      </c>
      <c r="G9" s="43">
        <v>17.666666666666668</v>
      </c>
      <c r="H9" s="43">
        <v>-2</v>
      </c>
      <c r="I9" s="16" t="s">
        <v>101</v>
      </c>
    </row>
    <row r="10" spans="1:9" x14ac:dyDescent="0.3">
      <c r="A10" s="46" t="s">
        <v>36</v>
      </c>
      <c r="B10" t="s">
        <v>10</v>
      </c>
      <c r="C10" t="s">
        <v>31</v>
      </c>
      <c r="D10" s="15">
        <v>300000</v>
      </c>
      <c r="E10" s="43">
        <v>407.58333333333331</v>
      </c>
      <c r="F10" s="43">
        <v>0</v>
      </c>
      <c r="G10" s="43">
        <v>0</v>
      </c>
      <c r="H10" s="43">
        <v>-2</v>
      </c>
      <c r="I10" s="16" t="s">
        <v>101</v>
      </c>
    </row>
    <row r="11" spans="1:9" x14ac:dyDescent="0.3">
      <c r="A11" s="46" t="s">
        <v>36</v>
      </c>
      <c r="B11" t="s">
        <v>10</v>
      </c>
      <c r="C11" t="s">
        <v>33</v>
      </c>
      <c r="D11" s="15">
        <v>300000</v>
      </c>
      <c r="E11" s="43">
        <v>473.33333333333331</v>
      </c>
      <c r="F11" s="43">
        <v>0</v>
      </c>
      <c r="G11" s="43">
        <v>0</v>
      </c>
      <c r="H11" s="43">
        <v>-2</v>
      </c>
      <c r="I11" s="16" t="s">
        <v>101</v>
      </c>
    </row>
    <row r="12" spans="1:9" x14ac:dyDescent="0.3">
      <c r="A12" s="46" t="s">
        <v>36</v>
      </c>
      <c r="B12" t="s">
        <v>10</v>
      </c>
      <c r="C12" t="s">
        <v>7</v>
      </c>
      <c r="D12" s="15">
        <v>300000</v>
      </c>
      <c r="E12" s="43">
        <v>298.5</v>
      </c>
      <c r="F12" s="43">
        <v>3.1666666666666661</v>
      </c>
      <c r="G12" s="43">
        <v>7</v>
      </c>
      <c r="H12" s="43">
        <v>-2</v>
      </c>
      <c r="I12" s="16" t="s">
        <v>101</v>
      </c>
    </row>
    <row r="13" spans="1:9" x14ac:dyDescent="0.3">
      <c r="A13" s="46" t="s">
        <v>36</v>
      </c>
      <c r="B13" t="s">
        <v>10</v>
      </c>
      <c r="C13" t="s">
        <v>35</v>
      </c>
      <c r="D13" s="15">
        <v>300000</v>
      </c>
      <c r="E13" s="43">
        <v>385.08333333333331</v>
      </c>
      <c r="F13" s="43">
        <v>0</v>
      </c>
      <c r="G13" s="43">
        <v>5.75</v>
      </c>
      <c r="H13" s="43">
        <v>-2</v>
      </c>
      <c r="I13" s="16" t="s">
        <v>101</v>
      </c>
    </row>
    <row r="14" spans="1:9" x14ac:dyDescent="0.3">
      <c r="A14" s="46" t="s">
        <v>36</v>
      </c>
      <c r="B14" t="s">
        <v>10</v>
      </c>
      <c r="C14" t="s">
        <v>8</v>
      </c>
      <c r="D14" s="15">
        <v>300000</v>
      </c>
      <c r="E14" s="43">
        <v>491.83333333333331</v>
      </c>
      <c r="F14" s="43">
        <v>0</v>
      </c>
      <c r="G14" s="43">
        <v>11</v>
      </c>
      <c r="H14" s="43">
        <v>-2</v>
      </c>
      <c r="I14" s="16" t="s">
        <v>101</v>
      </c>
    </row>
    <row r="15" spans="1:9" x14ac:dyDescent="0.3">
      <c r="A15" s="46" t="s">
        <v>36</v>
      </c>
      <c r="B15" t="s">
        <v>10</v>
      </c>
      <c r="C15" t="s">
        <v>32</v>
      </c>
      <c r="D15" s="15">
        <v>300000</v>
      </c>
      <c r="E15" s="43">
        <v>389</v>
      </c>
      <c r="G15" s="43">
        <v>23.333333333333336</v>
      </c>
      <c r="H15" s="43">
        <v>-2</v>
      </c>
      <c r="I15" s="16" t="s">
        <v>101</v>
      </c>
    </row>
    <row r="16" spans="1:9" x14ac:dyDescent="0.3">
      <c r="A16" s="46" t="s">
        <v>37</v>
      </c>
      <c r="B16" t="s">
        <v>10</v>
      </c>
      <c r="C16" t="s">
        <v>31</v>
      </c>
      <c r="D16" s="15">
        <v>300000</v>
      </c>
      <c r="E16" s="43">
        <v>254</v>
      </c>
      <c r="F16" s="43">
        <v>1.333333333333333</v>
      </c>
      <c r="G16" s="43">
        <v>0</v>
      </c>
      <c r="H16" s="43">
        <v>-2</v>
      </c>
      <c r="I16" s="16" t="s">
        <v>101</v>
      </c>
    </row>
    <row r="17" spans="1:9" x14ac:dyDescent="0.3">
      <c r="A17" s="46" t="s">
        <v>37</v>
      </c>
      <c r="B17" t="s">
        <v>10</v>
      </c>
      <c r="C17" t="s">
        <v>33</v>
      </c>
      <c r="D17" s="15">
        <v>300000</v>
      </c>
      <c r="E17" s="43">
        <v>240.83333333333334</v>
      </c>
      <c r="F17" s="43">
        <v>7.1666666666666661</v>
      </c>
      <c r="G17" s="43">
        <v>21.25</v>
      </c>
      <c r="H17" s="43">
        <v>-2</v>
      </c>
      <c r="I17" s="16" t="s">
        <v>101</v>
      </c>
    </row>
    <row r="18" spans="1:9" x14ac:dyDescent="0.3">
      <c r="A18" s="46" t="s">
        <v>37</v>
      </c>
      <c r="B18" t="s">
        <v>10</v>
      </c>
      <c r="C18" t="s">
        <v>7</v>
      </c>
      <c r="D18" s="15">
        <v>300000</v>
      </c>
      <c r="E18" s="43">
        <v>318.16666666666669</v>
      </c>
      <c r="F18" s="43">
        <v>15.166666666666668</v>
      </c>
      <c r="G18" s="43">
        <v>12.25</v>
      </c>
      <c r="H18" s="43">
        <v>-2</v>
      </c>
      <c r="I18" s="16" t="s">
        <v>101</v>
      </c>
    </row>
    <row r="19" spans="1:9" x14ac:dyDescent="0.3">
      <c r="A19" s="46" t="s">
        <v>37</v>
      </c>
      <c r="B19" t="s">
        <v>10</v>
      </c>
      <c r="C19" t="s">
        <v>35</v>
      </c>
      <c r="D19" s="15">
        <v>300000</v>
      </c>
      <c r="E19" s="43">
        <v>258</v>
      </c>
      <c r="F19" s="43">
        <v>0</v>
      </c>
      <c r="G19" s="43">
        <v>5.75</v>
      </c>
      <c r="H19" s="43">
        <v>-2</v>
      </c>
      <c r="I19" s="16" t="s">
        <v>101</v>
      </c>
    </row>
    <row r="20" spans="1:9" x14ac:dyDescent="0.3">
      <c r="A20" s="46" t="s">
        <v>38</v>
      </c>
      <c r="B20" t="s">
        <v>9</v>
      </c>
      <c r="C20" t="s">
        <v>34</v>
      </c>
      <c r="D20" s="15">
        <v>300000</v>
      </c>
      <c r="E20" s="43">
        <v>447</v>
      </c>
      <c r="F20" s="43">
        <v>3.3333333333333321</v>
      </c>
      <c r="G20" s="43">
        <v>6.5</v>
      </c>
      <c r="H20" s="43">
        <v>-2</v>
      </c>
      <c r="I20" s="16" t="s">
        <v>101</v>
      </c>
    </row>
    <row r="21" spans="1:9" x14ac:dyDescent="0.3">
      <c r="A21" s="46" t="s">
        <v>38</v>
      </c>
      <c r="B21" t="s">
        <v>9</v>
      </c>
      <c r="C21" t="s">
        <v>33</v>
      </c>
      <c r="D21" s="15">
        <v>300000</v>
      </c>
      <c r="E21" s="43">
        <v>454.58333333333331</v>
      </c>
      <c r="F21" s="43">
        <v>11.583333333333334</v>
      </c>
      <c r="G21" s="43">
        <v>15.75</v>
      </c>
      <c r="H21" s="43">
        <v>-2</v>
      </c>
      <c r="I21" s="16" t="s">
        <v>101</v>
      </c>
    </row>
    <row r="22" spans="1:9" x14ac:dyDescent="0.3">
      <c r="A22" s="46" t="s">
        <v>38</v>
      </c>
      <c r="B22" t="s">
        <v>9</v>
      </c>
      <c r="C22" t="s">
        <v>7</v>
      </c>
      <c r="D22" s="15">
        <v>300000</v>
      </c>
      <c r="E22" s="43">
        <v>344.83333333333331</v>
      </c>
      <c r="F22" s="43">
        <v>7.8333333333333339</v>
      </c>
      <c r="G22" s="43">
        <v>0</v>
      </c>
      <c r="H22" s="43">
        <v>-2</v>
      </c>
      <c r="I22" s="16" t="s">
        <v>101</v>
      </c>
    </row>
    <row r="23" spans="1:9" x14ac:dyDescent="0.3">
      <c r="A23" s="46" t="s">
        <v>38</v>
      </c>
      <c r="B23" t="s">
        <v>9</v>
      </c>
      <c r="C23" t="s">
        <v>35</v>
      </c>
      <c r="D23" s="15">
        <v>300000</v>
      </c>
      <c r="E23" s="43">
        <v>367</v>
      </c>
      <c r="F23" s="43">
        <v>4.666666666666667</v>
      </c>
      <c r="G23" s="43">
        <v>5.5</v>
      </c>
      <c r="H23" s="43">
        <v>-2</v>
      </c>
      <c r="I23" s="16" t="s">
        <v>101</v>
      </c>
    </row>
    <row r="24" spans="1:9" x14ac:dyDescent="0.3">
      <c r="A24" s="46" t="s">
        <v>38</v>
      </c>
      <c r="B24" t="s">
        <v>9</v>
      </c>
      <c r="C24" t="s">
        <v>8</v>
      </c>
      <c r="D24" s="15">
        <v>300000</v>
      </c>
      <c r="E24" s="43">
        <v>469.41666666666669</v>
      </c>
      <c r="F24" s="43">
        <v>10.083333333333332</v>
      </c>
      <c r="G24" s="43">
        <v>16.5</v>
      </c>
      <c r="H24" s="43">
        <v>-2</v>
      </c>
      <c r="I24" s="16" t="s">
        <v>101</v>
      </c>
    </row>
    <row r="25" spans="1:9" x14ac:dyDescent="0.3">
      <c r="A25" s="46" t="s">
        <v>38</v>
      </c>
      <c r="B25" t="s">
        <v>9</v>
      </c>
      <c r="C25" t="s">
        <v>32</v>
      </c>
      <c r="D25" s="15">
        <v>300000</v>
      </c>
      <c r="E25" s="43">
        <v>214.83333333333334</v>
      </c>
      <c r="G25" s="43">
        <v>3.3333333333333335</v>
      </c>
      <c r="H25" s="43">
        <v>-2</v>
      </c>
      <c r="I25" s="16" t="s">
        <v>101</v>
      </c>
    </row>
    <row r="26" spans="1:9" x14ac:dyDescent="0.3">
      <c r="A26" s="46" t="s">
        <v>39</v>
      </c>
      <c r="B26" t="s">
        <v>10</v>
      </c>
      <c r="C26" t="s">
        <v>31</v>
      </c>
      <c r="D26" s="15">
        <v>300000</v>
      </c>
      <c r="E26" s="43">
        <v>0</v>
      </c>
      <c r="F26" s="43">
        <v>5.8333333333333339</v>
      </c>
      <c r="G26" s="43">
        <v>3.5</v>
      </c>
      <c r="H26" s="43">
        <v>-2</v>
      </c>
      <c r="I26" s="16" t="s">
        <v>102</v>
      </c>
    </row>
    <row r="27" spans="1:9" x14ac:dyDescent="0.3">
      <c r="A27" s="46" t="s">
        <v>39</v>
      </c>
      <c r="B27" t="s">
        <v>10</v>
      </c>
      <c r="C27" t="s">
        <v>33</v>
      </c>
      <c r="D27" s="15">
        <v>300000</v>
      </c>
      <c r="E27" s="43">
        <v>0</v>
      </c>
      <c r="F27" s="43">
        <v>1.5</v>
      </c>
      <c r="G27" s="43">
        <v>2.75</v>
      </c>
      <c r="H27" s="43">
        <v>-2</v>
      </c>
      <c r="I27" s="16" t="s">
        <v>102</v>
      </c>
    </row>
    <row r="28" spans="1:9" x14ac:dyDescent="0.3">
      <c r="A28" s="46" t="s">
        <v>39</v>
      </c>
      <c r="B28" t="s">
        <v>10</v>
      </c>
      <c r="C28" t="s">
        <v>7</v>
      </c>
      <c r="D28" s="15">
        <v>300000</v>
      </c>
      <c r="E28" s="43">
        <v>0.41666666666666674</v>
      </c>
      <c r="F28" s="43">
        <v>6.416666666666667</v>
      </c>
      <c r="G28" s="43">
        <v>22</v>
      </c>
      <c r="H28" s="43">
        <v>-2</v>
      </c>
      <c r="I28" s="16" t="s">
        <v>102</v>
      </c>
    </row>
    <row r="29" spans="1:9" x14ac:dyDescent="0.3">
      <c r="A29" s="46" t="s">
        <v>39</v>
      </c>
      <c r="B29" t="s">
        <v>10</v>
      </c>
      <c r="C29" t="s">
        <v>35</v>
      </c>
      <c r="D29" s="15">
        <v>300000</v>
      </c>
      <c r="E29" s="43">
        <v>0</v>
      </c>
      <c r="F29" s="43">
        <v>3</v>
      </c>
      <c r="G29" s="43">
        <v>13.25</v>
      </c>
      <c r="H29" s="43">
        <v>-2</v>
      </c>
      <c r="I29" s="16" t="s">
        <v>102</v>
      </c>
    </row>
    <row r="30" spans="1:9" x14ac:dyDescent="0.3">
      <c r="A30" s="46" t="s">
        <v>39</v>
      </c>
      <c r="B30" t="s">
        <v>10</v>
      </c>
      <c r="C30" t="s">
        <v>8</v>
      </c>
      <c r="D30" s="15">
        <v>300000</v>
      </c>
      <c r="E30" s="43">
        <v>0</v>
      </c>
      <c r="F30" s="43">
        <v>5.166666666666667</v>
      </c>
      <c r="G30" s="43">
        <v>26</v>
      </c>
      <c r="H30" s="43">
        <v>-2</v>
      </c>
      <c r="I30" s="16" t="s">
        <v>102</v>
      </c>
    </row>
    <row r="31" spans="1:9" x14ac:dyDescent="0.3">
      <c r="A31" s="46" t="s">
        <v>39</v>
      </c>
      <c r="B31" t="s">
        <v>10</v>
      </c>
      <c r="C31" t="s">
        <v>32</v>
      </c>
      <c r="D31" s="15">
        <v>300000</v>
      </c>
      <c r="E31" s="43">
        <v>0</v>
      </c>
      <c r="G31" s="43">
        <v>12.666666666666666</v>
      </c>
      <c r="H31" s="43">
        <v>-2</v>
      </c>
      <c r="I31" s="16" t="s">
        <v>102</v>
      </c>
    </row>
    <row r="32" spans="1:9" x14ac:dyDescent="0.3">
      <c r="A32" s="46" t="s">
        <v>40</v>
      </c>
      <c r="B32" t="s">
        <v>9</v>
      </c>
      <c r="C32" t="s">
        <v>34</v>
      </c>
      <c r="D32" s="15">
        <v>300000</v>
      </c>
      <c r="E32" s="43">
        <v>61.666666666666671</v>
      </c>
      <c r="F32" s="43">
        <v>2.333333333333333</v>
      </c>
      <c r="G32" s="43">
        <v>4.75</v>
      </c>
      <c r="H32" s="43">
        <v>-2</v>
      </c>
      <c r="I32" s="16" t="s">
        <v>102</v>
      </c>
    </row>
    <row r="33" spans="1:9" x14ac:dyDescent="0.3">
      <c r="A33" s="46" t="s">
        <v>40</v>
      </c>
      <c r="B33" t="s">
        <v>9</v>
      </c>
      <c r="C33" t="s">
        <v>33</v>
      </c>
      <c r="D33" s="15">
        <v>300000</v>
      </c>
      <c r="E33" s="43">
        <v>110.5</v>
      </c>
      <c r="F33" s="43">
        <v>2.8333333333333339</v>
      </c>
      <c r="G33" s="43">
        <v>130.75</v>
      </c>
      <c r="H33" s="43">
        <v>-2</v>
      </c>
      <c r="I33" s="16" t="s">
        <v>102</v>
      </c>
    </row>
    <row r="34" spans="1:9" x14ac:dyDescent="0.3">
      <c r="A34" s="46" t="s">
        <v>40</v>
      </c>
      <c r="B34" t="s">
        <v>9</v>
      </c>
      <c r="C34" t="s">
        <v>7</v>
      </c>
      <c r="D34" s="15">
        <v>300000</v>
      </c>
      <c r="E34" s="43">
        <v>124.41666666666666</v>
      </c>
      <c r="F34" s="43">
        <v>0</v>
      </c>
      <c r="G34" s="43">
        <v>74.25</v>
      </c>
      <c r="H34" s="43">
        <v>-2</v>
      </c>
      <c r="I34" s="16" t="s">
        <v>102</v>
      </c>
    </row>
    <row r="35" spans="1:9" x14ac:dyDescent="0.3">
      <c r="A35" s="46" t="s">
        <v>40</v>
      </c>
      <c r="B35" t="s">
        <v>9</v>
      </c>
      <c r="C35" t="s">
        <v>35</v>
      </c>
      <c r="D35" s="15">
        <v>300000</v>
      </c>
      <c r="E35" s="43">
        <v>109.41666666666667</v>
      </c>
      <c r="F35" s="43">
        <v>4.416666666666667</v>
      </c>
      <c r="G35" s="43">
        <v>70</v>
      </c>
      <c r="H35" s="43">
        <v>-2</v>
      </c>
      <c r="I35" s="16" t="s">
        <v>102</v>
      </c>
    </row>
    <row r="36" spans="1:9" x14ac:dyDescent="0.3">
      <c r="A36" s="46" t="s">
        <v>40</v>
      </c>
      <c r="B36" t="s">
        <v>9</v>
      </c>
      <c r="C36" t="s">
        <v>8</v>
      </c>
      <c r="D36" s="15">
        <v>300000</v>
      </c>
      <c r="E36" s="43">
        <v>67.833333333333329</v>
      </c>
      <c r="F36" s="43">
        <v>1.1666666666666665</v>
      </c>
      <c r="G36" s="43">
        <v>15.5</v>
      </c>
      <c r="H36" s="43">
        <v>-2</v>
      </c>
      <c r="I36" s="16" t="s">
        <v>102</v>
      </c>
    </row>
    <row r="37" spans="1:9" x14ac:dyDescent="0.3">
      <c r="A37" s="46" t="s">
        <v>40</v>
      </c>
      <c r="B37" t="s">
        <v>9</v>
      </c>
      <c r="C37" t="s">
        <v>32</v>
      </c>
      <c r="D37" s="15">
        <v>300000</v>
      </c>
      <c r="E37" s="43">
        <v>72</v>
      </c>
      <c r="G37" s="43">
        <v>21.333333333333332</v>
      </c>
      <c r="H37" s="43">
        <v>-2</v>
      </c>
      <c r="I37" s="16" t="s">
        <v>102</v>
      </c>
    </row>
    <row r="38" spans="1:9" x14ac:dyDescent="0.3">
      <c r="A38" s="46" t="s">
        <v>41</v>
      </c>
      <c r="B38" t="s">
        <v>10</v>
      </c>
      <c r="C38" t="s">
        <v>31</v>
      </c>
      <c r="D38" s="15">
        <v>300000</v>
      </c>
      <c r="E38" s="43">
        <v>35</v>
      </c>
      <c r="F38" s="43">
        <v>31.5</v>
      </c>
      <c r="G38" s="43">
        <v>22.166666666666668</v>
      </c>
      <c r="H38" s="43">
        <v>-2</v>
      </c>
      <c r="I38" s="16" t="s">
        <v>103</v>
      </c>
    </row>
    <row r="39" spans="1:9" x14ac:dyDescent="0.3">
      <c r="A39" s="46" t="s">
        <v>41</v>
      </c>
      <c r="B39" t="s">
        <v>10</v>
      </c>
      <c r="C39" t="s">
        <v>33</v>
      </c>
      <c r="D39" s="15">
        <v>300000</v>
      </c>
      <c r="E39" s="43">
        <v>19.666666666666664</v>
      </c>
      <c r="F39" s="43">
        <v>4.3333333333333357</v>
      </c>
      <c r="G39" s="43">
        <v>34</v>
      </c>
      <c r="H39" s="43">
        <v>-2</v>
      </c>
      <c r="I39" s="16" t="s">
        <v>103</v>
      </c>
    </row>
    <row r="40" spans="1:9" x14ac:dyDescent="0.3">
      <c r="A40" s="46" t="s">
        <v>41</v>
      </c>
      <c r="B40" t="s">
        <v>10</v>
      </c>
      <c r="C40" t="s">
        <v>7</v>
      </c>
      <c r="D40" s="15">
        <v>300000</v>
      </c>
      <c r="E40" s="43">
        <v>42.583333333333336</v>
      </c>
      <c r="F40" s="43">
        <v>25.25</v>
      </c>
      <c r="G40" s="43">
        <v>72</v>
      </c>
      <c r="H40" s="43">
        <v>-2</v>
      </c>
      <c r="I40" s="16" t="s">
        <v>103</v>
      </c>
    </row>
    <row r="41" spans="1:9" x14ac:dyDescent="0.3">
      <c r="A41" s="46" t="s">
        <v>41</v>
      </c>
      <c r="B41" t="s">
        <v>10</v>
      </c>
      <c r="C41" t="s">
        <v>35</v>
      </c>
      <c r="D41" s="15">
        <v>300000</v>
      </c>
      <c r="E41" s="43">
        <v>31.833333333333336</v>
      </c>
      <c r="F41" s="43">
        <v>20.833333333333336</v>
      </c>
      <c r="G41" s="43">
        <v>27.5</v>
      </c>
      <c r="H41" s="43">
        <v>-2</v>
      </c>
      <c r="I41" s="16" t="s">
        <v>103</v>
      </c>
    </row>
    <row r="42" spans="1:9" x14ac:dyDescent="0.3">
      <c r="A42" s="46" t="s">
        <v>41</v>
      </c>
      <c r="B42" t="s">
        <v>10</v>
      </c>
      <c r="C42" t="s">
        <v>8</v>
      </c>
      <c r="D42" s="15">
        <v>300000</v>
      </c>
      <c r="E42" s="43">
        <v>28.25</v>
      </c>
      <c r="F42" s="43">
        <v>21.25</v>
      </c>
      <c r="G42" s="43">
        <v>51</v>
      </c>
      <c r="H42" s="43">
        <v>-2</v>
      </c>
      <c r="I42" s="16" t="s">
        <v>103</v>
      </c>
    </row>
    <row r="43" spans="1:9" x14ac:dyDescent="0.3">
      <c r="A43" s="46" t="s">
        <v>41</v>
      </c>
      <c r="B43" t="s">
        <v>10</v>
      </c>
      <c r="C43" t="s">
        <v>32</v>
      </c>
      <c r="D43" s="15">
        <v>300000</v>
      </c>
      <c r="E43" s="43">
        <v>28</v>
      </c>
      <c r="G43" s="43">
        <v>30.666666666666664</v>
      </c>
      <c r="H43" s="43">
        <v>-2</v>
      </c>
      <c r="I43" s="16" t="s">
        <v>103</v>
      </c>
    </row>
    <row r="44" spans="1:9" x14ac:dyDescent="0.3">
      <c r="A44" s="46" t="s">
        <v>42</v>
      </c>
      <c r="B44" t="s">
        <v>10</v>
      </c>
      <c r="C44" t="s">
        <v>31</v>
      </c>
      <c r="D44" s="15">
        <v>300000</v>
      </c>
      <c r="E44" s="43">
        <v>182.08333333333334</v>
      </c>
      <c r="F44" s="43">
        <v>32.75</v>
      </c>
      <c r="G44" s="43">
        <v>3.25</v>
      </c>
      <c r="H44" s="43">
        <v>-2</v>
      </c>
      <c r="I44" s="16" t="s">
        <v>101</v>
      </c>
    </row>
    <row r="45" spans="1:9" x14ac:dyDescent="0.3">
      <c r="A45" s="46" t="s">
        <v>42</v>
      </c>
      <c r="B45" t="s">
        <v>10</v>
      </c>
      <c r="C45" t="s">
        <v>33</v>
      </c>
      <c r="D45" s="15">
        <v>300000</v>
      </c>
      <c r="E45" s="43">
        <v>164</v>
      </c>
      <c r="F45" s="43">
        <v>7</v>
      </c>
      <c r="G45" s="43">
        <v>2</v>
      </c>
      <c r="H45" s="43">
        <v>-2</v>
      </c>
      <c r="I45" s="16" t="s">
        <v>101</v>
      </c>
    </row>
    <row r="46" spans="1:9" x14ac:dyDescent="0.3">
      <c r="A46" s="46" t="s">
        <v>42</v>
      </c>
      <c r="B46" t="s">
        <v>10</v>
      </c>
      <c r="C46" t="s">
        <v>7</v>
      </c>
      <c r="D46" s="15">
        <v>300000</v>
      </c>
      <c r="E46" s="43">
        <v>199.25</v>
      </c>
      <c r="F46" s="43">
        <v>16.583333333333332</v>
      </c>
      <c r="G46" s="43">
        <v>5</v>
      </c>
      <c r="H46" s="43">
        <v>-2</v>
      </c>
      <c r="I46" s="16" t="s">
        <v>101</v>
      </c>
    </row>
    <row r="47" spans="1:9" x14ac:dyDescent="0.3">
      <c r="A47" s="46" t="s">
        <v>42</v>
      </c>
      <c r="B47" t="s">
        <v>10</v>
      </c>
      <c r="C47" t="s">
        <v>35</v>
      </c>
      <c r="D47" s="15">
        <v>300000</v>
      </c>
      <c r="E47" s="43">
        <v>157.66666666666666</v>
      </c>
      <c r="F47" s="43">
        <v>10.333333333333334</v>
      </c>
      <c r="G47" s="43">
        <v>6.25</v>
      </c>
      <c r="H47" s="43">
        <v>-2</v>
      </c>
      <c r="I47" s="16" t="s">
        <v>101</v>
      </c>
    </row>
    <row r="48" spans="1:9" x14ac:dyDescent="0.3">
      <c r="A48" s="46" t="s">
        <v>42</v>
      </c>
      <c r="B48" t="s">
        <v>10</v>
      </c>
      <c r="C48" t="s">
        <v>8</v>
      </c>
      <c r="D48" s="15">
        <v>300000</v>
      </c>
      <c r="E48" s="43">
        <v>166.41666666666666</v>
      </c>
      <c r="F48" s="43">
        <v>10.083333333333334</v>
      </c>
      <c r="G48" s="43">
        <v>7</v>
      </c>
      <c r="H48" s="43">
        <v>-2</v>
      </c>
      <c r="I48" s="16" t="s">
        <v>101</v>
      </c>
    </row>
    <row r="49" spans="1:9" x14ac:dyDescent="0.3">
      <c r="A49" s="46" t="s">
        <v>42</v>
      </c>
      <c r="B49" t="s">
        <v>10</v>
      </c>
      <c r="C49" t="s">
        <v>32</v>
      </c>
      <c r="D49" s="15">
        <v>300000</v>
      </c>
      <c r="E49" s="43">
        <v>195.16666666666666</v>
      </c>
      <c r="G49" s="43">
        <v>7.6666666666666661</v>
      </c>
      <c r="H49" s="43">
        <v>-2</v>
      </c>
      <c r="I49" s="16" t="s">
        <v>101</v>
      </c>
    </row>
    <row r="50" spans="1:9" x14ac:dyDescent="0.3">
      <c r="A50" s="46" t="s">
        <v>43</v>
      </c>
      <c r="B50" t="s">
        <v>10</v>
      </c>
      <c r="C50" t="s">
        <v>31</v>
      </c>
      <c r="D50" s="15">
        <v>300000</v>
      </c>
      <c r="E50" s="43">
        <v>3.5833333333333339</v>
      </c>
      <c r="F50" s="43">
        <v>1.5833333333333339</v>
      </c>
      <c r="G50" s="43">
        <v>0.25</v>
      </c>
      <c r="H50" s="43">
        <v>-2</v>
      </c>
      <c r="I50" s="16" t="s">
        <v>102</v>
      </c>
    </row>
    <row r="51" spans="1:9" x14ac:dyDescent="0.3">
      <c r="A51" s="46" t="s">
        <v>43</v>
      </c>
      <c r="B51" t="s">
        <v>10</v>
      </c>
      <c r="C51" t="s">
        <v>33</v>
      </c>
      <c r="D51" s="15">
        <v>300000</v>
      </c>
      <c r="E51" s="43">
        <v>0.83333333333333393</v>
      </c>
      <c r="F51" s="43">
        <v>4.5</v>
      </c>
      <c r="G51" s="43">
        <v>2</v>
      </c>
      <c r="H51" s="43">
        <v>-2</v>
      </c>
      <c r="I51" s="16" t="s">
        <v>102</v>
      </c>
    </row>
    <row r="52" spans="1:9" x14ac:dyDescent="0.3">
      <c r="A52" s="46" t="s">
        <v>43</v>
      </c>
      <c r="B52" t="s">
        <v>10</v>
      </c>
      <c r="C52" t="s">
        <v>7</v>
      </c>
      <c r="D52" s="15">
        <v>300000</v>
      </c>
      <c r="E52" s="43">
        <v>7.6666666666666661</v>
      </c>
      <c r="F52" s="43">
        <v>1</v>
      </c>
      <c r="G52" s="43">
        <v>1.75</v>
      </c>
      <c r="H52" s="43">
        <v>-2</v>
      </c>
      <c r="I52" s="16" t="s">
        <v>102</v>
      </c>
    </row>
    <row r="53" spans="1:9" x14ac:dyDescent="0.3">
      <c r="A53" s="46" t="s">
        <v>43</v>
      </c>
      <c r="B53" t="s">
        <v>10</v>
      </c>
      <c r="C53" t="s">
        <v>35</v>
      </c>
      <c r="D53" s="15">
        <v>300000</v>
      </c>
      <c r="E53" s="43">
        <v>7.8333333333333339</v>
      </c>
      <c r="F53" s="43">
        <v>4.1666666666666661</v>
      </c>
      <c r="G53" s="43">
        <v>0.75</v>
      </c>
      <c r="H53" s="43">
        <v>-2</v>
      </c>
      <c r="I53" s="16" t="s">
        <v>102</v>
      </c>
    </row>
    <row r="54" spans="1:9" x14ac:dyDescent="0.3">
      <c r="A54" s="46" t="s">
        <v>43</v>
      </c>
      <c r="B54" t="s">
        <v>10</v>
      </c>
      <c r="C54" t="s">
        <v>8</v>
      </c>
      <c r="D54" s="15">
        <v>300000</v>
      </c>
      <c r="E54" s="43">
        <v>6.8333333333333339</v>
      </c>
      <c r="F54" s="43">
        <v>2.8333333333333339</v>
      </c>
      <c r="G54" s="43">
        <v>8</v>
      </c>
      <c r="H54" s="43">
        <v>-2</v>
      </c>
      <c r="I54" s="16" t="s">
        <v>102</v>
      </c>
    </row>
    <row r="55" spans="1:9" x14ac:dyDescent="0.3">
      <c r="A55" s="46" t="s">
        <v>43</v>
      </c>
      <c r="B55" t="s">
        <v>10</v>
      </c>
      <c r="C55" t="s">
        <v>32</v>
      </c>
      <c r="D55" s="15">
        <v>300000</v>
      </c>
      <c r="E55" s="43">
        <v>4</v>
      </c>
      <c r="G55" s="43">
        <v>0</v>
      </c>
      <c r="H55" s="43">
        <v>-2</v>
      </c>
      <c r="I55" s="16" t="s">
        <v>102</v>
      </c>
    </row>
    <row r="56" spans="1:9" x14ac:dyDescent="0.3">
      <c r="A56" s="46" t="s">
        <v>44</v>
      </c>
      <c r="B56" t="s">
        <v>9</v>
      </c>
      <c r="C56" t="s">
        <v>34</v>
      </c>
      <c r="D56" s="15">
        <v>300000</v>
      </c>
      <c r="E56" s="43">
        <v>64</v>
      </c>
      <c r="F56" s="43">
        <v>5.666666666666667</v>
      </c>
      <c r="G56" s="43">
        <v>5.5</v>
      </c>
      <c r="H56" s="43">
        <v>-2</v>
      </c>
      <c r="I56" s="16" t="s">
        <v>101</v>
      </c>
    </row>
    <row r="57" spans="1:9" x14ac:dyDescent="0.3">
      <c r="A57" s="46" t="s">
        <v>44</v>
      </c>
      <c r="B57" t="s">
        <v>9</v>
      </c>
      <c r="C57" t="s">
        <v>33</v>
      </c>
      <c r="D57" s="15">
        <v>300000</v>
      </c>
      <c r="E57" s="43">
        <v>40</v>
      </c>
      <c r="F57" s="43">
        <v>20</v>
      </c>
      <c r="G57" s="43">
        <v>48.75</v>
      </c>
      <c r="H57" s="43">
        <v>-2</v>
      </c>
      <c r="I57" s="16" t="s">
        <v>101</v>
      </c>
    </row>
    <row r="58" spans="1:9" x14ac:dyDescent="0.3">
      <c r="A58" s="46" t="s">
        <v>44</v>
      </c>
      <c r="B58" t="s">
        <v>9</v>
      </c>
      <c r="C58" t="s">
        <v>7</v>
      </c>
      <c r="D58" s="15">
        <v>300000</v>
      </c>
      <c r="E58" s="43">
        <v>20.416666666666668</v>
      </c>
      <c r="F58" s="43">
        <v>0.75</v>
      </c>
      <c r="G58" s="43">
        <v>3.25</v>
      </c>
      <c r="H58" s="43">
        <v>-2</v>
      </c>
      <c r="I58" s="16" t="s">
        <v>101</v>
      </c>
    </row>
    <row r="59" spans="1:9" x14ac:dyDescent="0.3">
      <c r="A59" s="46" t="s">
        <v>44</v>
      </c>
      <c r="B59" t="s">
        <v>9</v>
      </c>
      <c r="C59" t="s">
        <v>35</v>
      </c>
      <c r="D59" s="15">
        <v>300000</v>
      </c>
      <c r="E59" s="43">
        <v>48.75</v>
      </c>
      <c r="F59" s="43">
        <v>5.416666666666667</v>
      </c>
      <c r="G59" s="43">
        <v>10.75</v>
      </c>
      <c r="H59" s="43">
        <v>-2</v>
      </c>
      <c r="I59" s="16" t="s">
        <v>101</v>
      </c>
    </row>
    <row r="60" spans="1:9" x14ac:dyDescent="0.3">
      <c r="A60" s="46" t="s">
        <v>44</v>
      </c>
      <c r="B60" t="s">
        <v>9</v>
      </c>
      <c r="C60" t="s">
        <v>8</v>
      </c>
      <c r="D60" s="15">
        <v>300000</v>
      </c>
      <c r="E60" s="43">
        <v>23.25</v>
      </c>
      <c r="F60" s="43">
        <v>1.5833333333333339</v>
      </c>
      <c r="G60" s="43">
        <v>6.5</v>
      </c>
      <c r="H60" s="43">
        <v>-2</v>
      </c>
      <c r="I60" s="16" t="s">
        <v>101</v>
      </c>
    </row>
    <row r="61" spans="1:9" x14ac:dyDescent="0.3">
      <c r="A61" s="46" t="s">
        <v>44</v>
      </c>
      <c r="B61" t="s">
        <v>9</v>
      </c>
      <c r="C61" t="s">
        <v>32</v>
      </c>
      <c r="D61" s="15">
        <v>300000</v>
      </c>
      <c r="E61" s="43">
        <v>83</v>
      </c>
      <c r="G61" s="43">
        <v>9.3333333333333321</v>
      </c>
      <c r="H61" s="43">
        <v>-2</v>
      </c>
      <c r="I61" s="16" t="s">
        <v>101</v>
      </c>
    </row>
    <row r="62" spans="1:9" x14ac:dyDescent="0.3">
      <c r="A62" s="46" t="s">
        <v>45</v>
      </c>
      <c r="B62" t="s">
        <v>9</v>
      </c>
      <c r="C62" t="s">
        <v>34</v>
      </c>
      <c r="D62" s="15">
        <v>300000</v>
      </c>
      <c r="E62" s="43">
        <v>0</v>
      </c>
      <c r="F62" s="43">
        <v>2.9166666666666665</v>
      </c>
      <c r="G62" s="43">
        <v>1.75</v>
      </c>
      <c r="H62" s="43">
        <v>-2</v>
      </c>
      <c r="I62" s="16" t="s">
        <v>103</v>
      </c>
    </row>
    <row r="63" spans="1:9" x14ac:dyDescent="0.3">
      <c r="A63" s="46" t="s">
        <v>45</v>
      </c>
      <c r="B63" t="s">
        <v>9</v>
      </c>
      <c r="C63" t="s">
        <v>33</v>
      </c>
      <c r="D63" s="15">
        <v>300000</v>
      </c>
      <c r="E63" s="43">
        <v>6.5</v>
      </c>
      <c r="F63" s="43">
        <v>6.166666666666667</v>
      </c>
      <c r="G63" s="43">
        <v>26.5</v>
      </c>
      <c r="H63" s="43">
        <v>-2</v>
      </c>
      <c r="I63" s="16" t="s">
        <v>103</v>
      </c>
    </row>
    <row r="64" spans="1:9" x14ac:dyDescent="0.3">
      <c r="A64" s="46" t="s">
        <v>45</v>
      </c>
      <c r="B64" t="s">
        <v>9</v>
      </c>
      <c r="C64" t="s">
        <v>7</v>
      </c>
      <c r="D64" s="15">
        <v>300000</v>
      </c>
      <c r="E64" s="43">
        <v>0.16666666666666663</v>
      </c>
      <c r="F64" s="43">
        <v>1.8333333333333335</v>
      </c>
      <c r="G64" s="43">
        <v>21.75</v>
      </c>
      <c r="H64" s="43">
        <v>-2</v>
      </c>
      <c r="I64" s="16" t="s">
        <v>103</v>
      </c>
    </row>
    <row r="65" spans="1:9" x14ac:dyDescent="0.3">
      <c r="A65" s="46" t="s">
        <v>45</v>
      </c>
      <c r="B65" t="s">
        <v>9</v>
      </c>
      <c r="C65" t="s">
        <v>35</v>
      </c>
      <c r="D65" s="15">
        <v>300000</v>
      </c>
      <c r="E65" s="43">
        <v>0</v>
      </c>
      <c r="F65" s="43">
        <v>1.9166666666666665</v>
      </c>
      <c r="G65" s="43">
        <v>38</v>
      </c>
      <c r="H65" s="43">
        <v>-2</v>
      </c>
      <c r="I65" s="16" t="s">
        <v>103</v>
      </c>
    </row>
    <row r="66" spans="1:9" x14ac:dyDescent="0.3">
      <c r="A66" s="46" t="s">
        <v>45</v>
      </c>
      <c r="B66" t="s">
        <v>9</v>
      </c>
      <c r="C66" t="s">
        <v>8</v>
      </c>
      <c r="D66" s="15">
        <v>300000</v>
      </c>
      <c r="E66" s="43">
        <v>0.75</v>
      </c>
      <c r="F66" s="43">
        <v>1.75</v>
      </c>
      <c r="G66" s="43">
        <v>22.25</v>
      </c>
      <c r="H66" s="43">
        <v>-2</v>
      </c>
      <c r="I66" s="16" t="s">
        <v>103</v>
      </c>
    </row>
    <row r="67" spans="1:9" x14ac:dyDescent="0.3">
      <c r="A67" s="46" t="s">
        <v>45</v>
      </c>
      <c r="B67" t="s">
        <v>9</v>
      </c>
      <c r="C67" t="s">
        <v>32</v>
      </c>
      <c r="D67" s="15">
        <v>300000</v>
      </c>
      <c r="E67" s="43">
        <v>0</v>
      </c>
      <c r="G67" s="43">
        <v>20.333333333333336</v>
      </c>
      <c r="H67" s="43">
        <v>-2</v>
      </c>
      <c r="I67" s="16" t="s">
        <v>103</v>
      </c>
    </row>
    <row r="68" spans="1:9" x14ac:dyDescent="0.3">
      <c r="A68" s="46" t="s">
        <v>46</v>
      </c>
      <c r="B68" t="s">
        <v>10</v>
      </c>
      <c r="C68" t="s">
        <v>31</v>
      </c>
      <c r="D68" s="15">
        <v>300000</v>
      </c>
      <c r="E68" s="43">
        <v>140.83333333333334</v>
      </c>
      <c r="F68" s="43">
        <v>3.166666666666667</v>
      </c>
      <c r="G68" s="43">
        <v>2.75</v>
      </c>
      <c r="H68" s="43">
        <v>-2</v>
      </c>
      <c r="I68" s="16" t="s">
        <v>101</v>
      </c>
    </row>
    <row r="69" spans="1:9" x14ac:dyDescent="0.3">
      <c r="A69" s="46" t="s">
        <v>46</v>
      </c>
      <c r="B69" t="s">
        <v>10</v>
      </c>
      <c r="C69" t="s">
        <v>33</v>
      </c>
      <c r="D69" s="15">
        <v>300000</v>
      </c>
      <c r="E69" s="43">
        <v>172.58333333333334</v>
      </c>
      <c r="F69" s="43">
        <v>7.5833333333333339</v>
      </c>
      <c r="G69" s="43">
        <v>15</v>
      </c>
      <c r="H69" s="43">
        <v>-2</v>
      </c>
      <c r="I69" s="16" t="s">
        <v>101</v>
      </c>
    </row>
    <row r="70" spans="1:9" x14ac:dyDescent="0.3">
      <c r="A70" s="46" t="s">
        <v>46</v>
      </c>
      <c r="B70" t="s">
        <v>10</v>
      </c>
      <c r="C70" t="s">
        <v>7</v>
      </c>
      <c r="D70" s="15">
        <v>300000</v>
      </c>
      <c r="E70" s="43">
        <v>200.58333333333334</v>
      </c>
      <c r="F70" s="43">
        <v>2.25</v>
      </c>
      <c r="G70" s="43">
        <v>33.25</v>
      </c>
      <c r="H70" s="43">
        <v>-2</v>
      </c>
      <c r="I70" s="16" t="s">
        <v>101</v>
      </c>
    </row>
    <row r="71" spans="1:9" x14ac:dyDescent="0.3">
      <c r="A71" s="46" t="s">
        <v>46</v>
      </c>
      <c r="B71" t="s">
        <v>10</v>
      </c>
      <c r="C71" t="s">
        <v>35</v>
      </c>
      <c r="D71" s="15">
        <v>300000</v>
      </c>
      <c r="E71" s="43">
        <v>123.66666666666667</v>
      </c>
      <c r="F71" s="43">
        <v>0</v>
      </c>
      <c r="G71" s="43">
        <v>11.5</v>
      </c>
      <c r="H71" s="43">
        <v>-2</v>
      </c>
      <c r="I71" s="16" t="s">
        <v>101</v>
      </c>
    </row>
    <row r="72" spans="1:9" x14ac:dyDescent="0.3">
      <c r="A72" s="46" t="s">
        <v>46</v>
      </c>
      <c r="B72" t="s">
        <v>10</v>
      </c>
      <c r="C72" t="s">
        <v>8</v>
      </c>
      <c r="D72" s="15">
        <v>300000</v>
      </c>
      <c r="E72" s="43">
        <v>121.25</v>
      </c>
      <c r="F72" s="43">
        <v>3.25</v>
      </c>
      <c r="G72" s="43">
        <v>16</v>
      </c>
      <c r="H72" s="43">
        <v>-2</v>
      </c>
      <c r="I72" s="16" t="s">
        <v>101</v>
      </c>
    </row>
    <row r="73" spans="1:9" x14ac:dyDescent="0.3">
      <c r="A73" s="46" t="s">
        <v>46</v>
      </c>
      <c r="B73" t="s">
        <v>10</v>
      </c>
      <c r="C73" t="s">
        <v>32</v>
      </c>
      <c r="D73" s="15">
        <v>300000</v>
      </c>
      <c r="E73" s="43">
        <v>224.33333333333334</v>
      </c>
      <c r="G73" s="43">
        <v>11.666666666666666</v>
      </c>
      <c r="H73" s="43">
        <v>-2</v>
      </c>
      <c r="I73" s="16" t="s">
        <v>101</v>
      </c>
    </row>
    <row r="74" spans="1:9" x14ac:dyDescent="0.3">
      <c r="A74" s="46" t="s">
        <v>47</v>
      </c>
      <c r="B74" t="s">
        <v>9</v>
      </c>
      <c r="C74" t="s">
        <v>34</v>
      </c>
      <c r="D74" s="15">
        <v>300000</v>
      </c>
      <c r="E74" s="43">
        <v>528.83333333333337</v>
      </c>
      <c r="F74" s="43">
        <v>6.8333333333333339</v>
      </c>
      <c r="G74" s="43">
        <v>1.25</v>
      </c>
      <c r="H74" s="43">
        <v>-2</v>
      </c>
      <c r="I74" s="16" t="s">
        <v>101</v>
      </c>
    </row>
    <row r="75" spans="1:9" x14ac:dyDescent="0.3">
      <c r="A75" s="46" t="s">
        <v>47</v>
      </c>
      <c r="B75" t="s">
        <v>9</v>
      </c>
      <c r="C75" t="s">
        <v>33</v>
      </c>
      <c r="D75" s="15">
        <v>300000</v>
      </c>
      <c r="E75" s="43">
        <v>340.83333333333331</v>
      </c>
      <c r="F75" s="43">
        <v>10.833333333333334</v>
      </c>
      <c r="G75" s="43">
        <v>22.5</v>
      </c>
      <c r="H75" s="43">
        <v>-2</v>
      </c>
      <c r="I75" s="16" t="s">
        <v>101</v>
      </c>
    </row>
    <row r="76" spans="1:9" x14ac:dyDescent="0.3">
      <c r="A76" s="46" t="s">
        <v>47</v>
      </c>
      <c r="B76" t="s">
        <v>9</v>
      </c>
      <c r="C76" t="s">
        <v>7</v>
      </c>
      <c r="D76" s="15">
        <v>300000</v>
      </c>
      <c r="E76" s="43">
        <v>475.25</v>
      </c>
      <c r="F76" s="43">
        <v>17.583333333333332</v>
      </c>
      <c r="G76" s="43">
        <v>33</v>
      </c>
      <c r="H76" s="43">
        <v>-2</v>
      </c>
      <c r="I76" s="16" t="s">
        <v>101</v>
      </c>
    </row>
    <row r="77" spans="1:9" x14ac:dyDescent="0.3">
      <c r="A77" s="46" t="s">
        <v>47</v>
      </c>
      <c r="B77" t="s">
        <v>9</v>
      </c>
      <c r="C77" t="s">
        <v>35</v>
      </c>
      <c r="D77" s="15">
        <v>300000</v>
      </c>
      <c r="E77" s="43">
        <v>483.91666666666669</v>
      </c>
      <c r="F77" s="43">
        <v>19.25</v>
      </c>
      <c r="G77" s="43">
        <v>5.75</v>
      </c>
      <c r="H77" s="43">
        <v>-2</v>
      </c>
      <c r="I77" s="16" t="s">
        <v>101</v>
      </c>
    </row>
    <row r="78" spans="1:9" x14ac:dyDescent="0.3">
      <c r="A78" s="46" t="s">
        <v>47</v>
      </c>
      <c r="B78" t="s">
        <v>9</v>
      </c>
      <c r="C78" t="s">
        <v>8</v>
      </c>
      <c r="D78" s="15">
        <v>300000</v>
      </c>
      <c r="E78" s="43">
        <v>438.5</v>
      </c>
      <c r="F78" s="43">
        <v>2.5</v>
      </c>
      <c r="G78" s="43">
        <v>8</v>
      </c>
      <c r="H78" s="43">
        <v>-2</v>
      </c>
      <c r="I78" s="16" t="s">
        <v>101</v>
      </c>
    </row>
    <row r="79" spans="1:9" x14ac:dyDescent="0.3">
      <c r="A79" s="46" t="s">
        <v>47</v>
      </c>
      <c r="B79" t="s">
        <v>9</v>
      </c>
      <c r="C79" t="s">
        <v>32</v>
      </c>
      <c r="D79" s="15">
        <v>300000</v>
      </c>
      <c r="E79" s="43">
        <v>322.16666666666669</v>
      </c>
      <c r="G79" s="43">
        <v>2.3333333333333339</v>
      </c>
      <c r="H79" s="43">
        <v>-2</v>
      </c>
      <c r="I79" s="16" t="s">
        <v>101</v>
      </c>
    </row>
    <row r="80" spans="1:9" x14ac:dyDescent="0.3">
      <c r="A80" s="46" t="s">
        <v>48</v>
      </c>
      <c r="B80" t="s">
        <v>10</v>
      </c>
      <c r="C80" t="s">
        <v>31</v>
      </c>
      <c r="D80" s="15">
        <v>300000</v>
      </c>
      <c r="E80" s="43">
        <v>305.91666666666669</v>
      </c>
      <c r="F80" s="43">
        <v>212.25</v>
      </c>
      <c r="G80" s="43">
        <v>7.75</v>
      </c>
      <c r="H80" s="43">
        <v>-2</v>
      </c>
      <c r="I80" s="16" t="s">
        <v>101</v>
      </c>
    </row>
    <row r="81" spans="1:9" x14ac:dyDescent="0.3">
      <c r="A81" s="46" t="s">
        <v>48</v>
      </c>
      <c r="B81" t="s">
        <v>10</v>
      </c>
      <c r="C81" t="s">
        <v>33</v>
      </c>
      <c r="D81" s="15">
        <v>300000</v>
      </c>
      <c r="E81" s="43">
        <v>227.41666666666666</v>
      </c>
      <c r="F81" s="43">
        <v>313.41666666666669</v>
      </c>
      <c r="G81" s="43">
        <v>0</v>
      </c>
      <c r="H81" s="43">
        <v>-2</v>
      </c>
      <c r="I81" s="16" t="s">
        <v>101</v>
      </c>
    </row>
    <row r="82" spans="1:9" x14ac:dyDescent="0.3">
      <c r="A82" s="46" t="s">
        <v>48</v>
      </c>
      <c r="B82" t="s">
        <v>10</v>
      </c>
      <c r="C82" t="s">
        <v>7</v>
      </c>
      <c r="D82" s="15">
        <v>300000</v>
      </c>
      <c r="E82" s="43">
        <v>242.75</v>
      </c>
      <c r="F82" s="43">
        <v>147.41666666666666</v>
      </c>
      <c r="G82" s="43">
        <v>0</v>
      </c>
      <c r="H82" s="43">
        <v>-2</v>
      </c>
      <c r="I82" s="16" t="s">
        <v>101</v>
      </c>
    </row>
    <row r="83" spans="1:9" x14ac:dyDescent="0.3">
      <c r="A83" s="46" t="s">
        <v>48</v>
      </c>
      <c r="B83" t="s">
        <v>10</v>
      </c>
      <c r="C83" t="s">
        <v>35</v>
      </c>
      <c r="D83" s="15">
        <v>300000</v>
      </c>
      <c r="E83" s="43">
        <v>334</v>
      </c>
      <c r="F83" s="43">
        <v>372.33333333333331</v>
      </c>
      <c r="G83" s="43">
        <v>0</v>
      </c>
      <c r="H83" s="43">
        <v>-2</v>
      </c>
      <c r="I83" s="16" t="s">
        <v>101</v>
      </c>
    </row>
    <row r="84" spans="1:9" x14ac:dyDescent="0.3">
      <c r="A84" s="46" t="s">
        <v>48</v>
      </c>
      <c r="B84" t="s">
        <v>10</v>
      </c>
      <c r="C84" t="s">
        <v>8</v>
      </c>
      <c r="D84" s="15">
        <v>300000</v>
      </c>
      <c r="E84" s="43">
        <v>347.83333333333331</v>
      </c>
      <c r="F84" s="43">
        <v>291.83333333333331</v>
      </c>
      <c r="G84" s="43">
        <v>0</v>
      </c>
      <c r="H84" s="43">
        <v>-2</v>
      </c>
      <c r="I84" s="16" t="s">
        <v>101</v>
      </c>
    </row>
    <row r="85" spans="1:9" x14ac:dyDescent="0.3">
      <c r="A85" s="46" t="s">
        <v>48</v>
      </c>
      <c r="B85" t="s">
        <v>10</v>
      </c>
      <c r="C85" t="s">
        <v>32</v>
      </c>
      <c r="D85" s="15">
        <v>300000</v>
      </c>
      <c r="E85" s="43">
        <v>207</v>
      </c>
      <c r="G85" s="43">
        <v>0</v>
      </c>
      <c r="H85" s="43">
        <v>-2</v>
      </c>
      <c r="I85" s="16" t="s">
        <v>101</v>
      </c>
    </row>
    <row r="86" spans="1:9" x14ac:dyDescent="0.3">
      <c r="A86" s="46" t="s">
        <v>49</v>
      </c>
      <c r="B86" t="s">
        <v>9</v>
      </c>
      <c r="C86" t="s">
        <v>34</v>
      </c>
      <c r="D86" s="15">
        <v>300000</v>
      </c>
      <c r="E86" s="43">
        <v>17.833333333333332</v>
      </c>
      <c r="F86" s="43">
        <v>3.166666666666667</v>
      </c>
      <c r="G86" s="43">
        <v>0.5</v>
      </c>
      <c r="H86" s="43">
        <v>-2</v>
      </c>
      <c r="I86" s="16" t="s">
        <v>103</v>
      </c>
    </row>
    <row r="87" spans="1:9" x14ac:dyDescent="0.3">
      <c r="A87" s="46" t="s">
        <v>49</v>
      </c>
      <c r="B87" t="s">
        <v>9</v>
      </c>
      <c r="C87" t="s">
        <v>33</v>
      </c>
      <c r="D87" s="15">
        <v>300000</v>
      </c>
      <c r="E87" s="43">
        <v>6.4166666666666661</v>
      </c>
      <c r="F87" s="43">
        <v>0</v>
      </c>
      <c r="G87" s="43">
        <v>5.25</v>
      </c>
      <c r="H87" s="43">
        <v>-2</v>
      </c>
      <c r="I87" s="16" t="s">
        <v>103</v>
      </c>
    </row>
    <row r="88" spans="1:9" x14ac:dyDescent="0.3">
      <c r="A88" s="46" t="s">
        <v>49</v>
      </c>
      <c r="B88" t="s">
        <v>9</v>
      </c>
      <c r="C88" t="s">
        <v>7</v>
      </c>
      <c r="D88" s="15">
        <v>300000</v>
      </c>
      <c r="E88" s="43">
        <v>10.666666666666668</v>
      </c>
      <c r="F88" s="43">
        <v>5.6666666666666661</v>
      </c>
      <c r="G88" s="43">
        <v>13.75</v>
      </c>
      <c r="H88" s="43">
        <v>-2</v>
      </c>
      <c r="I88" s="16" t="s">
        <v>103</v>
      </c>
    </row>
    <row r="89" spans="1:9" x14ac:dyDescent="0.3">
      <c r="A89" s="46" t="s">
        <v>49</v>
      </c>
      <c r="B89" t="s">
        <v>9</v>
      </c>
      <c r="C89" t="s">
        <v>35</v>
      </c>
      <c r="D89" s="15">
        <v>300000</v>
      </c>
      <c r="E89" s="43">
        <v>6.3333333333333339</v>
      </c>
      <c r="F89" s="43">
        <v>0</v>
      </c>
      <c r="G89" s="43">
        <v>5.75</v>
      </c>
      <c r="H89" s="43">
        <v>-2</v>
      </c>
      <c r="I89" s="16" t="s">
        <v>103</v>
      </c>
    </row>
    <row r="90" spans="1:9" x14ac:dyDescent="0.3">
      <c r="A90" s="46" t="s">
        <v>49</v>
      </c>
      <c r="B90" t="s">
        <v>9</v>
      </c>
      <c r="C90" t="s">
        <v>8</v>
      </c>
      <c r="D90" s="15">
        <v>300000</v>
      </c>
      <c r="E90" s="43">
        <v>5.6666666666666661</v>
      </c>
      <c r="F90" s="43">
        <v>0</v>
      </c>
      <c r="G90" s="43">
        <v>5.75</v>
      </c>
      <c r="H90" s="43">
        <v>-2</v>
      </c>
      <c r="I90" s="16" t="s">
        <v>103</v>
      </c>
    </row>
    <row r="91" spans="1:9" x14ac:dyDescent="0.3">
      <c r="A91" s="46" t="s">
        <v>49</v>
      </c>
      <c r="B91" t="s">
        <v>9</v>
      </c>
      <c r="C91" t="s">
        <v>32</v>
      </c>
      <c r="D91" s="15">
        <v>300000</v>
      </c>
      <c r="E91" s="43">
        <v>7.166666666666667</v>
      </c>
      <c r="G91" s="43">
        <v>6.333333333333333</v>
      </c>
      <c r="H91" s="43">
        <v>-2</v>
      </c>
      <c r="I91" s="16" t="s">
        <v>103</v>
      </c>
    </row>
    <row r="92" spans="1:9" x14ac:dyDescent="0.3">
      <c r="A92" s="46" t="s">
        <v>50</v>
      </c>
      <c r="B92" t="s">
        <v>10</v>
      </c>
      <c r="C92" t="s">
        <v>31</v>
      </c>
      <c r="D92" s="15">
        <v>300000</v>
      </c>
      <c r="E92" s="43">
        <v>67.333333333333329</v>
      </c>
      <c r="F92" s="43">
        <v>14.333333333333332</v>
      </c>
      <c r="G92" s="43">
        <v>0</v>
      </c>
      <c r="H92" s="43">
        <v>-2</v>
      </c>
      <c r="I92" s="16" t="s">
        <v>101</v>
      </c>
    </row>
    <row r="93" spans="1:9" x14ac:dyDescent="0.3">
      <c r="A93" s="46" t="s">
        <v>50</v>
      </c>
      <c r="B93" t="s">
        <v>10</v>
      </c>
      <c r="C93" t="s">
        <v>33</v>
      </c>
      <c r="D93" s="15">
        <v>300000</v>
      </c>
      <c r="E93" s="43">
        <v>79.583333333333329</v>
      </c>
      <c r="F93" s="43">
        <v>21.25</v>
      </c>
      <c r="G93" s="43">
        <v>1.25</v>
      </c>
      <c r="H93" s="43">
        <v>-2</v>
      </c>
      <c r="I93" s="16" t="s">
        <v>101</v>
      </c>
    </row>
    <row r="94" spans="1:9" x14ac:dyDescent="0.3">
      <c r="A94" s="46" t="s">
        <v>50</v>
      </c>
      <c r="B94" t="s">
        <v>10</v>
      </c>
      <c r="C94" t="s">
        <v>7</v>
      </c>
      <c r="D94" s="15">
        <v>300000</v>
      </c>
      <c r="E94" s="43">
        <v>40.416666666666664</v>
      </c>
      <c r="F94" s="43">
        <v>13.083333333333334</v>
      </c>
      <c r="G94" s="43">
        <v>0.25</v>
      </c>
      <c r="H94" s="43">
        <v>-2</v>
      </c>
      <c r="I94" s="16" t="s">
        <v>101</v>
      </c>
    </row>
    <row r="95" spans="1:9" x14ac:dyDescent="0.3">
      <c r="A95" s="46" t="s">
        <v>50</v>
      </c>
      <c r="B95" t="s">
        <v>10</v>
      </c>
      <c r="C95" t="s">
        <v>35</v>
      </c>
      <c r="D95" s="15">
        <v>300000</v>
      </c>
      <c r="E95" s="43">
        <v>41.5</v>
      </c>
      <c r="F95" s="43">
        <v>25.833333333333332</v>
      </c>
      <c r="G95" s="43">
        <v>11.25</v>
      </c>
      <c r="H95" s="43">
        <v>-2</v>
      </c>
      <c r="I95" s="16" t="s">
        <v>101</v>
      </c>
    </row>
    <row r="96" spans="1:9" x14ac:dyDescent="0.3">
      <c r="A96" s="46" t="s">
        <v>50</v>
      </c>
      <c r="B96" t="s">
        <v>10</v>
      </c>
      <c r="C96" t="s">
        <v>8</v>
      </c>
      <c r="D96" s="15">
        <v>300000</v>
      </c>
      <c r="E96" s="43">
        <v>37</v>
      </c>
      <c r="F96" s="43">
        <v>8.6666666666666661</v>
      </c>
      <c r="G96" s="43">
        <v>18.5</v>
      </c>
      <c r="H96" s="43">
        <v>-2</v>
      </c>
      <c r="I96" s="16" t="s">
        <v>101</v>
      </c>
    </row>
    <row r="97" spans="1:9" x14ac:dyDescent="0.3">
      <c r="A97" s="46" t="s">
        <v>50</v>
      </c>
      <c r="B97" t="s">
        <v>10</v>
      </c>
      <c r="C97" t="s">
        <v>32</v>
      </c>
      <c r="D97" s="15">
        <v>300000</v>
      </c>
      <c r="E97" s="43">
        <v>33.833333333333336</v>
      </c>
      <c r="G97" s="43">
        <v>15.000000000000002</v>
      </c>
      <c r="H97" s="43">
        <v>-2</v>
      </c>
      <c r="I97" s="16" t="s">
        <v>101</v>
      </c>
    </row>
    <row r="98" spans="1:9" x14ac:dyDescent="0.3">
      <c r="A98" s="46" t="s">
        <v>51</v>
      </c>
      <c r="B98" t="s">
        <v>10</v>
      </c>
      <c r="C98" t="s">
        <v>31</v>
      </c>
      <c r="D98" s="15">
        <v>300000</v>
      </c>
      <c r="E98" s="43">
        <v>2.666666666666667</v>
      </c>
      <c r="F98" s="43">
        <v>5.3333333333333339</v>
      </c>
      <c r="G98" s="43">
        <v>4</v>
      </c>
      <c r="H98" s="43">
        <v>-2</v>
      </c>
      <c r="I98" s="16" t="s">
        <v>103</v>
      </c>
    </row>
    <row r="99" spans="1:9" x14ac:dyDescent="0.3">
      <c r="A99" s="46" t="s">
        <v>51</v>
      </c>
      <c r="B99" t="s">
        <v>10</v>
      </c>
      <c r="C99" t="s">
        <v>33</v>
      </c>
      <c r="D99" s="15">
        <v>300000</v>
      </c>
      <c r="E99" s="43">
        <v>9.0833333333333339</v>
      </c>
      <c r="F99" s="43">
        <v>8.0833333333333339</v>
      </c>
      <c r="G99" s="43">
        <v>21.75</v>
      </c>
      <c r="H99" s="43">
        <v>-2</v>
      </c>
      <c r="I99" s="16" t="s">
        <v>103</v>
      </c>
    </row>
    <row r="100" spans="1:9" x14ac:dyDescent="0.3">
      <c r="A100" s="46" t="s">
        <v>51</v>
      </c>
      <c r="B100" t="s">
        <v>10</v>
      </c>
      <c r="C100" t="s">
        <v>7</v>
      </c>
      <c r="D100" s="15">
        <v>300000</v>
      </c>
      <c r="E100" s="43">
        <v>3.166666666666667</v>
      </c>
      <c r="F100" s="43">
        <v>3.166666666666667</v>
      </c>
      <c r="G100" s="43">
        <v>10.25</v>
      </c>
      <c r="H100" s="43">
        <v>-2</v>
      </c>
      <c r="I100" s="16" t="s">
        <v>103</v>
      </c>
    </row>
    <row r="101" spans="1:9" x14ac:dyDescent="0.3">
      <c r="A101" s="46" t="s">
        <v>51</v>
      </c>
      <c r="B101" t="s">
        <v>10</v>
      </c>
      <c r="C101" t="s">
        <v>35</v>
      </c>
      <c r="D101" s="15">
        <v>300000</v>
      </c>
      <c r="E101" s="43">
        <v>1.3333333333333321</v>
      </c>
      <c r="F101" s="43">
        <v>13.333333333333332</v>
      </c>
      <c r="G101" s="43">
        <v>26.25</v>
      </c>
      <c r="H101" s="43">
        <v>-2</v>
      </c>
      <c r="I101" s="16" t="s">
        <v>103</v>
      </c>
    </row>
    <row r="102" spans="1:9" x14ac:dyDescent="0.3">
      <c r="A102" s="46" t="s">
        <v>51</v>
      </c>
      <c r="B102" t="s">
        <v>10</v>
      </c>
      <c r="C102" t="s">
        <v>8</v>
      </c>
      <c r="D102" s="15">
        <v>300000</v>
      </c>
      <c r="E102" s="43">
        <v>6</v>
      </c>
      <c r="F102" s="43">
        <v>7.6666666666666661</v>
      </c>
      <c r="G102" s="43">
        <v>5.5</v>
      </c>
      <c r="H102" s="43">
        <v>-2</v>
      </c>
      <c r="I102" s="16" t="s">
        <v>103</v>
      </c>
    </row>
    <row r="103" spans="1:9" x14ac:dyDescent="0.3">
      <c r="A103" s="46" t="s">
        <v>52</v>
      </c>
      <c r="B103" t="s">
        <v>9</v>
      </c>
      <c r="C103" t="s">
        <v>34</v>
      </c>
      <c r="D103" s="15">
        <v>300000</v>
      </c>
      <c r="E103" s="43">
        <v>313.66666666666669</v>
      </c>
      <c r="F103" s="43">
        <v>9.6666666666666661</v>
      </c>
      <c r="G103" s="43">
        <v>8</v>
      </c>
      <c r="H103" s="43">
        <v>-2</v>
      </c>
      <c r="I103" s="16" t="s">
        <v>102</v>
      </c>
    </row>
    <row r="104" spans="1:9" x14ac:dyDescent="0.3">
      <c r="A104" s="46" t="s">
        <v>52</v>
      </c>
      <c r="B104" t="s">
        <v>9</v>
      </c>
      <c r="C104" t="s">
        <v>33</v>
      </c>
      <c r="D104" s="15">
        <v>300000</v>
      </c>
      <c r="E104" s="43">
        <v>157.83333333333334</v>
      </c>
      <c r="F104" s="43">
        <v>0.5</v>
      </c>
      <c r="G104" s="43">
        <v>6</v>
      </c>
      <c r="H104" s="43">
        <v>337.5</v>
      </c>
      <c r="I104" s="16" t="s">
        <v>102</v>
      </c>
    </row>
    <row r="105" spans="1:9" x14ac:dyDescent="0.3">
      <c r="A105" s="46" t="s">
        <v>52</v>
      </c>
      <c r="B105" t="s">
        <v>9</v>
      </c>
      <c r="C105" t="s">
        <v>7</v>
      </c>
      <c r="D105" s="15">
        <v>300000</v>
      </c>
      <c r="E105" s="43">
        <v>325.83333333333331</v>
      </c>
      <c r="F105" s="43">
        <v>0</v>
      </c>
      <c r="G105" s="43">
        <v>38.75</v>
      </c>
      <c r="H105" s="43">
        <v>-2</v>
      </c>
      <c r="I105" s="16" t="s">
        <v>102</v>
      </c>
    </row>
    <row r="106" spans="1:9" x14ac:dyDescent="0.3">
      <c r="A106" s="46" t="s">
        <v>52</v>
      </c>
      <c r="B106" t="s">
        <v>9</v>
      </c>
      <c r="C106" t="s">
        <v>35</v>
      </c>
      <c r="D106" s="15">
        <v>300000</v>
      </c>
      <c r="E106" s="43">
        <v>237.16666666666666</v>
      </c>
      <c r="F106" s="43">
        <v>0</v>
      </c>
      <c r="G106" s="43">
        <v>31.5</v>
      </c>
      <c r="H106" s="43">
        <v>-2</v>
      </c>
      <c r="I106" s="16" t="s">
        <v>102</v>
      </c>
    </row>
    <row r="107" spans="1:9" x14ac:dyDescent="0.3">
      <c r="A107" s="46" t="s">
        <v>52</v>
      </c>
      <c r="B107" t="s">
        <v>9</v>
      </c>
      <c r="C107" t="s">
        <v>8</v>
      </c>
      <c r="D107" s="15">
        <v>300000</v>
      </c>
      <c r="E107" s="43">
        <v>269.83333333333331</v>
      </c>
      <c r="F107" s="43">
        <v>3.5</v>
      </c>
      <c r="G107" s="43">
        <v>32.75</v>
      </c>
      <c r="H107" s="43">
        <v>-2</v>
      </c>
      <c r="I107" s="16" t="s">
        <v>102</v>
      </c>
    </row>
    <row r="108" spans="1:9" x14ac:dyDescent="0.3">
      <c r="A108" s="46" t="s">
        <v>52</v>
      </c>
      <c r="B108" t="s">
        <v>9</v>
      </c>
      <c r="C108" t="s">
        <v>32</v>
      </c>
      <c r="D108" s="15">
        <v>300000</v>
      </c>
      <c r="E108" s="43">
        <v>184.33333333333334</v>
      </c>
      <c r="G108" s="43">
        <v>34</v>
      </c>
      <c r="H108" s="43">
        <v>-2</v>
      </c>
      <c r="I108" s="16" t="s">
        <v>102</v>
      </c>
    </row>
    <row r="109" spans="1:9" x14ac:dyDescent="0.3">
      <c r="A109" s="46" t="s">
        <v>53</v>
      </c>
      <c r="B109" t="s">
        <v>9</v>
      </c>
      <c r="C109" t="s">
        <v>34</v>
      </c>
      <c r="D109" s="15">
        <v>300000</v>
      </c>
      <c r="E109" s="43">
        <v>0</v>
      </c>
      <c r="F109" s="43">
        <v>4.833333333333333</v>
      </c>
      <c r="G109" s="43">
        <v>0</v>
      </c>
      <c r="H109" s="43">
        <v>-2</v>
      </c>
      <c r="I109" s="16" t="s">
        <v>102</v>
      </c>
    </row>
    <row r="110" spans="1:9" x14ac:dyDescent="0.3">
      <c r="A110" s="46" t="s">
        <v>53</v>
      </c>
      <c r="B110" t="s">
        <v>9</v>
      </c>
      <c r="C110" t="s">
        <v>33</v>
      </c>
      <c r="D110" s="15">
        <v>300000</v>
      </c>
      <c r="E110" s="43">
        <v>0</v>
      </c>
      <c r="F110" s="43">
        <v>4.333333333333333</v>
      </c>
      <c r="G110" s="43">
        <v>1</v>
      </c>
      <c r="H110" s="43">
        <v>-2</v>
      </c>
      <c r="I110" s="16" t="s">
        <v>102</v>
      </c>
    </row>
    <row r="111" spans="1:9" x14ac:dyDescent="0.3">
      <c r="A111" s="46" t="s">
        <v>53</v>
      </c>
      <c r="B111" t="s">
        <v>9</v>
      </c>
      <c r="C111" t="s">
        <v>7</v>
      </c>
      <c r="D111" s="15">
        <v>300000</v>
      </c>
      <c r="E111" s="43">
        <v>0</v>
      </c>
      <c r="F111" s="43">
        <v>0</v>
      </c>
      <c r="G111" s="43">
        <v>0</v>
      </c>
      <c r="H111" s="43">
        <v>-2</v>
      </c>
      <c r="I111" s="16" t="s">
        <v>102</v>
      </c>
    </row>
    <row r="112" spans="1:9" x14ac:dyDescent="0.3">
      <c r="A112" s="46" t="s">
        <v>53</v>
      </c>
      <c r="B112" t="s">
        <v>9</v>
      </c>
      <c r="C112" t="s">
        <v>35</v>
      </c>
      <c r="D112" s="15">
        <v>300000</v>
      </c>
      <c r="E112" s="43">
        <v>0</v>
      </c>
      <c r="F112" s="43">
        <v>3.4166666666666665</v>
      </c>
      <c r="G112" s="43">
        <v>6.25</v>
      </c>
      <c r="H112" s="43">
        <v>-2</v>
      </c>
      <c r="I112" s="16" t="s">
        <v>102</v>
      </c>
    </row>
    <row r="113" spans="1:9" x14ac:dyDescent="0.3">
      <c r="A113" s="46" t="s">
        <v>53</v>
      </c>
      <c r="B113" t="s">
        <v>9</v>
      </c>
      <c r="C113" t="s">
        <v>8</v>
      </c>
      <c r="D113" s="15">
        <v>300000</v>
      </c>
      <c r="E113" s="43">
        <v>0.41666666666666652</v>
      </c>
      <c r="F113" s="43">
        <v>0.41666666666666652</v>
      </c>
      <c r="G113" s="43">
        <v>2.25</v>
      </c>
      <c r="H113" s="43">
        <v>-2</v>
      </c>
      <c r="I113" s="16" t="s">
        <v>102</v>
      </c>
    </row>
    <row r="114" spans="1:9" x14ac:dyDescent="0.3">
      <c r="A114" s="46" t="s">
        <v>53</v>
      </c>
      <c r="B114" t="s">
        <v>9</v>
      </c>
      <c r="C114" t="s">
        <v>32</v>
      </c>
      <c r="D114" s="15">
        <v>300000</v>
      </c>
      <c r="E114" s="43">
        <v>0.33333333333333337</v>
      </c>
      <c r="G114" s="43">
        <v>7.9999999999999991</v>
      </c>
      <c r="H114" s="43">
        <v>-2</v>
      </c>
      <c r="I114" s="16" t="s">
        <v>102</v>
      </c>
    </row>
    <row r="115" spans="1:9" x14ac:dyDescent="0.3">
      <c r="A115" s="46" t="s">
        <v>54</v>
      </c>
      <c r="B115" t="s">
        <v>9</v>
      </c>
      <c r="C115" t="s">
        <v>34</v>
      </c>
      <c r="D115" s="15">
        <v>300000</v>
      </c>
      <c r="E115" s="43">
        <v>636</v>
      </c>
      <c r="F115" s="43">
        <v>7</v>
      </c>
      <c r="G115" s="43">
        <v>1</v>
      </c>
      <c r="H115" s="43">
        <v>-2</v>
      </c>
      <c r="I115" s="16" t="s">
        <v>102</v>
      </c>
    </row>
    <row r="116" spans="1:9" x14ac:dyDescent="0.3">
      <c r="A116" s="46" t="s">
        <v>54</v>
      </c>
      <c r="B116" t="s">
        <v>9</v>
      </c>
      <c r="C116" t="s">
        <v>33</v>
      </c>
      <c r="D116" s="15">
        <v>300000</v>
      </c>
      <c r="E116" s="43">
        <v>543.16666666666663</v>
      </c>
      <c r="F116" s="43">
        <v>1.166666666666667</v>
      </c>
      <c r="G116" s="43">
        <v>0.25</v>
      </c>
      <c r="H116" s="43">
        <v>-2</v>
      </c>
      <c r="I116" s="16" t="s">
        <v>102</v>
      </c>
    </row>
    <row r="117" spans="1:9" x14ac:dyDescent="0.3">
      <c r="A117" s="46" t="s">
        <v>54</v>
      </c>
      <c r="B117" t="s">
        <v>9</v>
      </c>
      <c r="C117" t="s">
        <v>7</v>
      </c>
      <c r="D117" s="15">
        <v>300000</v>
      </c>
      <c r="E117" s="43">
        <v>516.91666666666663</v>
      </c>
      <c r="F117" s="43">
        <v>4.9166666666666661</v>
      </c>
      <c r="G117" s="43">
        <v>1.75</v>
      </c>
      <c r="H117" s="43">
        <v>-2</v>
      </c>
      <c r="I117" s="16" t="s">
        <v>102</v>
      </c>
    </row>
    <row r="118" spans="1:9" x14ac:dyDescent="0.3">
      <c r="A118" s="46" t="s">
        <v>54</v>
      </c>
      <c r="B118" t="s">
        <v>9</v>
      </c>
      <c r="C118" t="s">
        <v>35</v>
      </c>
      <c r="D118" s="15">
        <v>300000</v>
      </c>
      <c r="E118" s="43">
        <v>631.5</v>
      </c>
      <c r="F118" s="43">
        <v>14.166666666666666</v>
      </c>
      <c r="G118" s="43">
        <v>11.5</v>
      </c>
      <c r="H118" s="43">
        <v>-2</v>
      </c>
      <c r="I118" s="16" t="s">
        <v>102</v>
      </c>
    </row>
    <row r="119" spans="1:9" x14ac:dyDescent="0.3">
      <c r="A119" s="46" t="s">
        <v>54</v>
      </c>
      <c r="B119" t="s">
        <v>9</v>
      </c>
      <c r="C119" t="s">
        <v>32</v>
      </c>
      <c r="D119" s="15">
        <v>300000</v>
      </c>
      <c r="E119" s="43">
        <v>591.5</v>
      </c>
      <c r="G119" s="43">
        <v>9</v>
      </c>
      <c r="H119" s="43">
        <v>-2</v>
      </c>
      <c r="I119" s="16" t="s">
        <v>102</v>
      </c>
    </row>
    <row r="120" spans="1:9" x14ac:dyDescent="0.3">
      <c r="A120" s="46" t="s">
        <v>55</v>
      </c>
      <c r="B120" t="s">
        <v>10</v>
      </c>
      <c r="C120" t="s">
        <v>31</v>
      </c>
      <c r="D120" s="15">
        <v>300000</v>
      </c>
      <c r="E120" s="43">
        <v>0</v>
      </c>
      <c r="F120" s="43">
        <v>1</v>
      </c>
      <c r="G120" s="43">
        <v>41</v>
      </c>
      <c r="H120" s="43">
        <v>-2</v>
      </c>
      <c r="I120" s="16" t="s">
        <v>103</v>
      </c>
    </row>
    <row r="121" spans="1:9" x14ac:dyDescent="0.3">
      <c r="A121" s="46" t="s">
        <v>55</v>
      </c>
      <c r="B121" t="s">
        <v>10</v>
      </c>
      <c r="C121" t="s">
        <v>33</v>
      </c>
      <c r="D121" s="15">
        <v>300000</v>
      </c>
      <c r="E121" s="43">
        <v>5.8333333333333339</v>
      </c>
      <c r="F121" s="43">
        <v>0.83333333333333304</v>
      </c>
      <c r="G121" s="43">
        <v>0</v>
      </c>
      <c r="H121" s="43">
        <v>-2</v>
      </c>
      <c r="I121" s="16" t="s">
        <v>103</v>
      </c>
    </row>
    <row r="122" spans="1:9" x14ac:dyDescent="0.3">
      <c r="A122" s="46" t="s">
        <v>55</v>
      </c>
      <c r="B122" t="s">
        <v>10</v>
      </c>
      <c r="C122" t="s">
        <v>7</v>
      </c>
      <c r="D122" s="15">
        <v>300000</v>
      </c>
      <c r="E122" s="43">
        <v>3.666666666666667</v>
      </c>
      <c r="F122" s="43">
        <v>5</v>
      </c>
      <c r="G122" s="43">
        <v>4.5</v>
      </c>
      <c r="H122" s="43">
        <v>-2</v>
      </c>
      <c r="I122" s="16" t="s">
        <v>103</v>
      </c>
    </row>
    <row r="123" spans="1:9" x14ac:dyDescent="0.3">
      <c r="A123" s="46" t="s">
        <v>55</v>
      </c>
      <c r="B123" t="s">
        <v>10</v>
      </c>
      <c r="C123" t="s">
        <v>35</v>
      </c>
      <c r="D123" s="15">
        <v>300000</v>
      </c>
      <c r="E123" s="43">
        <v>2.3333333333333335</v>
      </c>
      <c r="F123" s="43">
        <v>2</v>
      </c>
      <c r="G123" s="43">
        <v>5.25</v>
      </c>
      <c r="H123" s="43">
        <v>-2</v>
      </c>
      <c r="I123" s="16" t="s">
        <v>103</v>
      </c>
    </row>
    <row r="124" spans="1:9" x14ac:dyDescent="0.3">
      <c r="A124" s="46" t="s">
        <v>55</v>
      </c>
      <c r="B124" t="s">
        <v>10</v>
      </c>
      <c r="C124" t="s">
        <v>8</v>
      </c>
      <c r="D124" s="15">
        <v>300000</v>
      </c>
      <c r="E124" s="43">
        <v>1.3333333333333335</v>
      </c>
      <c r="F124" s="43">
        <v>3.666666666666667</v>
      </c>
      <c r="G124" s="43">
        <v>6.25</v>
      </c>
      <c r="H124" s="43">
        <v>-2</v>
      </c>
      <c r="I124" s="16" t="s">
        <v>103</v>
      </c>
    </row>
    <row r="125" spans="1:9" x14ac:dyDescent="0.3">
      <c r="A125" s="46" t="s">
        <v>55</v>
      </c>
      <c r="B125" t="s">
        <v>10</v>
      </c>
      <c r="C125" t="s">
        <v>32</v>
      </c>
      <c r="D125" s="15">
        <v>300000</v>
      </c>
      <c r="E125" s="43">
        <v>3</v>
      </c>
      <c r="G125" s="43">
        <v>6.666666666666667</v>
      </c>
      <c r="H125" s="43">
        <v>-2</v>
      </c>
      <c r="I125" s="16" t="s">
        <v>103</v>
      </c>
    </row>
    <row r="126" spans="1:9" x14ac:dyDescent="0.3">
      <c r="A126" s="46" t="s">
        <v>56</v>
      </c>
      <c r="B126" t="s">
        <v>10</v>
      </c>
      <c r="C126" t="s">
        <v>31</v>
      </c>
      <c r="D126" s="15">
        <v>300000</v>
      </c>
      <c r="E126" s="43">
        <v>3.583333333333333</v>
      </c>
      <c r="F126" s="43">
        <v>6.9166666666666661</v>
      </c>
      <c r="G126" s="43">
        <v>0.5</v>
      </c>
      <c r="H126" s="43">
        <v>-2</v>
      </c>
      <c r="I126" s="16" t="s">
        <v>101</v>
      </c>
    </row>
    <row r="127" spans="1:9" x14ac:dyDescent="0.3">
      <c r="A127" s="46" t="s">
        <v>56</v>
      </c>
      <c r="B127" t="s">
        <v>10</v>
      </c>
      <c r="C127" t="s">
        <v>33</v>
      </c>
      <c r="D127" s="15">
        <v>300000</v>
      </c>
      <c r="E127" s="43">
        <v>5.25</v>
      </c>
      <c r="F127" s="43">
        <v>4.583333333333333</v>
      </c>
      <c r="G127" s="43">
        <v>16.75</v>
      </c>
      <c r="H127" s="43">
        <v>-2</v>
      </c>
      <c r="I127" s="16" t="s">
        <v>101</v>
      </c>
    </row>
    <row r="128" spans="1:9" x14ac:dyDescent="0.3">
      <c r="A128" s="46" t="s">
        <v>56</v>
      </c>
      <c r="B128" t="s">
        <v>10</v>
      </c>
      <c r="C128" t="s">
        <v>7</v>
      </c>
      <c r="D128" s="15">
        <v>300000</v>
      </c>
      <c r="E128" s="43">
        <v>6.4166666666666661</v>
      </c>
      <c r="F128" s="43">
        <v>6.4166666666666661</v>
      </c>
      <c r="G128" s="43">
        <v>107.75</v>
      </c>
      <c r="H128" s="43">
        <v>-2</v>
      </c>
      <c r="I128" s="16" t="s">
        <v>101</v>
      </c>
    </row>
    <row r="129" spans="1:9" x14ac:dyDescent="0.3">
      <c r="A129" s="46" t="s">
        <v>56</v>
      </c>
      <c r="B129" t="s">
        <v>10</v>
      </c>
      <c r="C129" t="s">
        <v>35</v>
      </c>
      <c r="D129" s="15">
        <v>300000</v>
      </c>
      <c r="E129" s="43">
        <v>3.25</v>
      </c>
      <c r="F129" s="43">
        <v>4.583333333333333</v>
      </c>
      <c r="G129" s="43">
        <v>57.25</v>
      </c>
      <c r="H129" s="43">
        <v>-2</v>
      </c>
      <c r="I129" s="16" t="s">
        <v>101</v>
      </c>
    </row>
    <row r="130" spans="1:9" x14ac:dyDescent="0.3">
      <c r="A130" s="46" t="s">
        <v>56</v>
      </c>
      <c r="B130" t="s">
        <v>10</v>
      </c>
      <c r="C130" t="s">
        <v>8</v>
      </c>
      <c r="D130" s="15">
        <v>300000</v>
      </c>
      <c r="E130" s="43">
        <v>0</v>
      </c>
      <c r="F130" s="43">
        <v>0</v>
      </c>
      <c r="G130" s="43">
        <v>64</v>
      </c>
      <c r="H130" s="43">
        <v>-2</v>
      </c>
      <c r="I130" s="16" t="s">
        <v>101</v>
      </c>
    </row>
    <row r="131" spans="1:9" x14ac:dyDescent="0.3">
      <c r="A131" s="46" t="s">
        <v>56</v>
      </c>
      <c r="B131" t="s">
        <v>10</v>
      </c>
      <c r="C131" t="s">
        <v>32</v>
      </c>
      <c r="D131" s="15">
        <v>300000</v>
      </c>
      <c r="E131" s="43">
        <v>5.666666666666667</v>
      </c>
      <c r="G131" s="43">
        <v>41.333333333333329</v>
      </c>
      <c r="H131" s="43">
        <v>-2</v>
      </c>
      <c r="I131" s="16" t="s">
        <v>101</v>
      </c>
    </row>
    <row r="132" spans="1:9" x14ac:dyDescent="0.3">
      <c r="A132" s="46" t="s">
        <v>57</v>
      </c>
      <c r="B132" t="s">
        <v>10</v>
      </c>
      <c r="C132" t="s">
        <v>31</v>
      </c>
      <c r="D132" s="15">
        <v>300000</v>
      </c>
      <c r="E132" s="43">
        <v>691.41666666666663</v>
      </c>
      <c r="F132" s="43">
        <v>34.083333333333336</v>
      </c>
      <c r="G132" s="43">
        <v>5</v>
      </c>
      <c r="H132" s="43">
        <v>-2</v>
      </c>
      <c r="I132" s="16" t="s">
        <v>102</v>
      </c>
    </row>
    <row r="133" spans="1:9" x14ac:dyDescent="0.3">
      <c r="A133" s="46" t="s">
        <v>57</v>
      </c>
      <c r="B133" t="s">
        <v>10</v>
      </c>
      <c r="C133" t="s">
        <v>33</v>
      </c>
      <c r="D133" s="15">
        <v>300000</v>
      </c>
      <c r="E133" s="43">
        <v>704.16666666666663</v>
      </c>
      <c r="F133" s="43">
        <v>23.5</v>
      </c>
      <c r="G133" s="43">
        <v>5.75</v>
      </c>
      <c r="H133" s="43">
        <v>-2</v>
      </c>
      <c r="I133" s="16" t="s">
        <v>102</v>
      </c>
    </row>
    <row r="134" spans="1:9" x14ac:dyDescent="0.3">
      <c r="A134" s="46" t="s">
        <v>57</v>
      </c>
      <c r="B134" t="s">
        <v>10</v>
      </c>
      <c r="C134" t="s">
        <v>7</v>
      </c>
      <c r="D134" s="15">
        <v>300000</v>
      </c>
      <c r="E134" s="43">
        <v>769.75</v>
      </c>
      <c r="F134" s="43">
        <v>38.75</v>
      </c>
      <c r="G134" s="43">
        <v>5.5</v>
      </c>
      <c r="H134" s="43">
        <v>-2</v>
      </c>
      <c r="I134" s="16" t="s">
        <v>102</v>
      </c>
    </row>
    <row r="135" spans="1:9" x14ac:dyDescent="0.3">
      <c r="A135" s="46" t="s">
        <v>57</v>
      </c>
      <c r="B135" t="s">
        <v>10</v>
      </c>
      <c r="C135" t="s">
        <v>35</v>
      </c>
      <c r="D135" s="15">
        <v>300000</v>
      </c>
      <c r="E135" s="43">
        <v>666</v>
      </c>
      <c r="F135" s="43">
        <v>17.333333333333332</v>
      </c>
      <c r="G135" s="43">
        <v>7.75</v>
      </c>
      <c r="H135" s="43">
        <v>-2</v>
      </c>
      <c r="I135" s="16" t="s">
        <v>102</v>
      </c>
    </row>
    <row r="136" spans="1:9" x14ac:dyDescent="0.3">
      <c r="A136" s="46" t="s">
        <v>57</v>
      </c>
      <c r="B136" t="s">
        <v>10</v>
      </c>
      <c r="C136" t="s">
        <v>8</v>
      </c>
      <c r="D136" s="15">
        <v>300000</v>
      </c>
      <c r="E136" s="43">
        <v>628.5</v>
      </c>
      <c r="F136" s="43">
        <v>39.5</v>
      </c>
      <c r="G136" s="43">
        <v>16</v>
      </c>
      <c r="H136" s="43">
        <v>-2</v>
      </c>
      <c r="I136" s="16" t="s">
        <v>102</v>
      </c>
    </row>
    <row r="137" spans="1:9" x14ac:dyDescent="0.3">
      <c r="A137" s="46" t="s">
        <v>57</v>
      </c>
      <c r="B137" t="s">
        <v>10</v>
      </c>
      <c r="C137" t="s">
        <v>32</v>
      </c>
      <c r="D137" s="15">
        <v>300000</v>
      </c>
      <c r="E137" s="43">
        <v>704.5</v>
      </c>
      <c r="G137" s="43">
        <v>7.6666666666666661</v>
      </c>
      <c r="H137" s="43">
        <v>-2</v>
      </c>
      <c r="I137" s="16" t="s">
        <v>102</v>
      </c>
    </row>
    <row r="138" spans="1:9" x14ac:dyDescent="0.3">
      <c r="A138" s="46" t="s">
        <v>58</v>
      </c>
      <c r="B138" t="s">
        <v>9</v>
      </c>
      <c r="C138" t="s">
        <v>34</v>
      </c>
      <c r="D138" s="15">
        <v>300000</v>
      </c>
      <c r="E138" s="43">
        <v>247.5</v>
      </c>
      <c r="F138" s="43">
        <v>42.166666666666664</v>
      </c>
      <c r="G138" s="43">
        <v>3.5</v>
      </c>
      <c r="H138" s="43">
        <v>-2</v>
      </c>
      <c r="I138" s="16" t="s">
        <v>101</v>
      </c>
    </row>
    <row r="139" spans="1:9" x14ac:dyDescent="0.3">
      <c r="A139" s="46" t="s">
        <v>58</v>
      </c>
      <c r="B139" t="s">
        <v>9</v>
      </c>
      <c r="C139" t="s">
        <v>33</v>
      </c>
      <c r="D139" s="15">
        <v>300000</v>
      </c>
      <c r="E139" s="43">
        <v>157.5</v>
      </c>
      <c r="F139" s="43">
        <v>26.833333333333336</v>
      </c>
      <c r="G139" s="43">
        <v>63.833333333333329</v>
      </c>
      <c r="H139" s="43">
        <v>-2</v>
      </c>
      <c r="I139" s="16" t="s">
        <v>101</v>
      </c>
    </row>
    <row r="140" spans="1:9" x14ac:dyDescent="0.3">
      <c r="A140" s="46" t="s">
        <v>58</v>
      </c>
      <c r="B140" t="s">
        <v>9</v>
      </c>
      <c r="C140" t="s">
        <v>7</v>
      </c>
      <c r="D140" s="15">
        <v>300000</v>
      </c>
      <c r="E140" s="43">
        <v>93.416666666666671</v>
      </c>
      <c r="F140" s="43">
        <v>33.75</v>
      </c>
      <c r="G140" s="43">
        <v>27.25</v>
      </c>
      <c r="H140" s="43">
        <v>-2</v>
      </c>
      <c r="I140" s="16" t="s">
        <v>101</v>
      </c>
    </row>
    <row r="141" spans="1:9" x14ac:dyDescent="0.3">
      <c r="A141" s="46" t="s">
        <v>58</v>
      </c>
      <c r="B141" t="s">
        <v>9</v>
      </c>
      <c r="C141" t="s">
        <v>35</v>
      </c>
      <c r="D141" s="15">
        <v>300000</v>
      </c>
      <c r="E141" s="43">
        <v>186.83333333333334</v>
      </c>
      <c r="F141" s="43">
        <v>30.5</v>
      </c>
      <c r="G141" s="43">
        <v>41.5</v>
      </c>
      <c r="H141" s="43">
        <v>-2</v>
      </c>
      <c r="I141" s="16" t="s">
        <v>101</v>
      </c>
    </row>
    <row r="142" spans="1:9" x14ac:dyDescent="0.3">
      <c r="A142" s="46" t="s">
        <v>58</v>
      </c>
      <c r="B142" t="s">
        <v>9</v>
      </c>
      <c r="C142" t="s">
        <v>8</v>
      </c>
      <c r="D142" s="15">
        <v>300000</v>
      </c>
      <c r="E142" s="43">
        <v>224.16666666666666</v>
      </c>
      <c r="F142" s="43">
        <v>26.5</v>
      </c>
      <c r="G142" s="43">
        <v>25.5</v>
      </c>
      <c r="H142" s="43">
        <v>-2</v>
      </c>
      <c r="I142" s="16" t="s">
        <v>101</v>
      </c>
    </row>
    <row r="143" spans="1:9" x14ac:dyDescent="0.3">
      <c r="A143" s="46" t="s">
        <v>58</v>
      </c>
      <c r="B143" t="s">
        <v>9</v>
      </c>
      <c r="C143" t="s">
        <v>32</v>
      </c>
      <c r="D143" s="15">
        <v>300000</v>
      </c>
      <c r="E143" s="43">
        <v>213</v>
      </c>
      <c r="G143" s="43">
        <v>0</v>
      </c>
      <c r="H143" s="43">
        <v>-2</v>
      </c>
      <c r="I143" s="16" t="s">
        <v>101</v>
      </c>
    </row>
    <row r="144" spans="1:9" x14ac:dyDescent="0.3">
      <c r="A144" s="46" t="s">
        <v>59</v>
      </c>
      <c r="B144" t="s">
        <v>9</v>
      </c>
      <c r="C144" t="s">
        <v>34</v>
      </c>
      <c r="D144" s="15">
        <v>300000</v>
      </c>
      <c r="F144" s="43">
        <v>2.5</v>
      </c>
      <c r="G144" s="43">
        <v>0.5</v>
      </c>
      <c r="H144" s="43">
        <v>-2</v>
      </c>
      <c r="I144" s="16" t="s">
        <v>101</v>
      </c>
    </row>
    <row r="145" spans="1:9" x14ac:dyDescent="0.3">
      <c r="A145" s="46" t="s">
        <v>59</v>
      </c>
      <c r="B145" t="s">
        <v>9</v>
      </c>
      <c r="C145" t="s">
        <v>33</v>
      </c>
      <c r="D145" s="15">
        <v>300000</v>
      </c>
      <c r="F145" s="43">
        <v>3.166666666666667</v>
      </c>
      <c r="G145" s="43">
        <v>15.25</v>
      </c>
      <c r="H145" s="43">
        <v>-2</v>
      </c>
      <c r="I145" s="16" t="s">
        <v>101</v>
      </c>
    </row>
    <row r="146" spans="1:9" x14ac:dyDescent="0.3">
      <c r="A146" s="46" t="s">
        <v>59</v>
      </c>
      <c r="B146" t="s">
        <v>9</v>
      </c>
      <c r="C146" t="s">
        <v>7</v>
      </c>
      <c r="D146" s="15">
        <v>300000</v>
      </c>
      <c r="F146" s="43">
        <v>0</v>
      </c>
      <c r="G146" s="43">
        <v>18.25</v>
      </c>
      <c r="H146" s="43">
        <v>-2</v>
      </c>
      <c r="I146" s="16" t="s">
        <v>101</v>
      </c>
    </row>
    <row r="147" spans="1:9" x14ac:dyDescent="0.3">
      <c r="A147" s="46" t="s">
        <v>59</v>
      </c>
      <c r="B147" t="s">
        <v>9</v>
      </c>
      <c r="C147" t="s">
        <v>35</v>
      </c>
      <c r="D147" s="15">
        <v>300000</v>
      </c>
      <c r="F147" s="43">
        <v>7.3333333333333339</v>
      </c>
      <c r="G147" s="43">
        <v>20.75</v>
      </c>
      <c r="H147" s="43">
        <v>-2</v>
      </c>
      <c r="I147" s="16" t="s">
        <v>101</v>
      </c>
    </row>
    <row r="148" spans="1:9" x14ac:dyDescent="0.3">
      <c r="A148" s="46" t="s">
        <v>59</v>
      </c>
      <c r="B148" t="s">
        <v>9</v>
      </c>
      <c r="C148" t="s">
        <v>8</v>
      </c>
      <c r="D148" s="15">
        <v>300000</v>
      </c>
      <c r="F148" s="43">
        <v>3.25</v>
      </c>
      <c r="G148" s="43">
        <v>23.5</v>
      </c>
      <c r="H148" s="43">
        <v>-2</v>
      </c>
      <c r="I148" s="16" t="s">
        <v>101</v>
      </c>
    </row>
    <row r="149" spans="1:9" x14ac:dyDescent="0.3">
      <c r="A149" s="46" t="s">
        <v>59</v>
      </c>
      <c r="B149" t="s">
        <v>9</v>
      </c>
      <c r="C149" t="s">
        <v>32</v>
      </c>
      <c r="D149" s="15">
        <v>300000</v>
      </c>
      <c r="G149" s="43">
        <v>2.9999999999999996</v>
      </c>
      <c r="H149" s="43">
        <v>-2</v>
      </c>
      <c r="I149" s="16" t="s">
        <v>101</v>
      </c>
    </row>
    <row r="150" spans="1:9" x14ac:dyDescent="0.3">
      <c r="A150" s="46" t="s">
        <v>60</v>
      </c>
      <c r="B150" t="s">
        <v>10</v>
      </c>
      <c r="C150" t="s">
        <v>31</v>
      </c>
      <c r="D150" s="15">
        <v>300000</v>
      </c>
      <c r="E150" s="43">
        <v>193.33333333333334</v>
      </c>
      <c r="F150" s="43">
        <v>7</v>
      </c>
      <c r="G150" s="43">
        <v>3</v>
      </c>
      <c r="H150" s="43">
        <v>-2</v>
      </c>
      <c r="I150" s="16" t="s">
        <v>101</v>
      </c>
    </row>
    <row r="151" spans="1:9" x14ac:dyDescent="0.3">
      <c r="A151" s="46" t="s">
        <v>60</v>
      </c>
      <c r="B151" t="s">
        <v>10</v>
      </c>
      <c r="C151" t="s">
        <v>33</v>
      </c>
      <c r="D151" s="15">
        <v>300000</v>
      </c>
      <c r="E151" s="43">
        <v>98.666666666666671</v>
      </c>
      <c r="F151" s="43">
        <v>3</v>
      </c>
      <c r="G151" s="43">
        <v>3.25</v>
      </c>
      <c r="H151" s="43">
        <v>-2</v>
      </c>
      <c r="I151" s="16" t="s">
        <v>101</v>
      </c>
    </row>
    <row r="152" spans="1:9" x14ac:dyDescent="0.3">
      <c r="A152" s="46" t="s">
        <v>60</v>
      </c>
      <c r="B152" t="s">
        <v>10</v>
      </c>
      <c r="C152" t="s">
        <v>7</v>
      </c>
      <c r="D152" s="15">
        <v>300000</v>
      </c>
      <c r="E152" s="43">
        <v>92.75</v>
      </c>
      <c r="F152" s="43">
        <v>0.41666666666666674</v>
      </c>
      <c r="G152" s="43">
        <v>1.75</v>
      </c>
      <c r="H152" s="43">
        <v>-2</v>
      </c>
      <c r="I152" s="16" t="s">
        <v>101</v>
      </c>
    </row>
    <row r="153" spans="1:9" x14ac:dyDescent="0.3">
      <c r="A153" s="46" t="s">
        <v>60</v>
      </c>
      <c r="B153" t="s">
        <v>10</v>
      </c>
      <c r="C153" t="s">
        <v>35</v>
      </c>
      <c r="D153" s="15">
        <v>300000</v>
      </c>
      <c r="E153" s="43">
        <v>151.83333333333334</v>
      </c>
      <c r="F153" s="43">
        <v>2.1666666666666665</v>
      </c>
      <c r="G153" s="43">
        <v>15.5</v>
      </c>
      <c r="H153" s="43">
        <v>-2</v>
      </c>
      <c r="I153" s="16" t="s">
        <v>101</v>
      </c>
    </row>
    <row r="154" spans="1:9" x14ac:dyDescent="0.3">
      <c r="A154" s="46" t="s">
        <v>60</v>
      </c>
      <c r="B154" t="s">
        <v>10</v>
      </c>
      <c r="C154" t="s">
        <v>8</v>
      </c>
      <c r="D154" s="15">
        <v>300000</v>
      </c>
      <c r="E154" s="43">
        <v>79.25</v>
      </c>
      <c r="F154" s="43">
        <v>28.25</v>
      </c>
      <c r="G154" s="43">
        <v>13.75</v>
      </c>
      <c r="H154" s="43">
        <v>-2</v>
      </c>
      <c r="I154" s="16" t="s">
        <v>101</v>
      </c>
    </row>
    <row r="155" spans="1:9" x14ac:dyDescent="0.3">
      <c r="A155" s="46" t="s">
        <v>60</v>
      </c>
      <c r="B155" t="s">
        <v>10</v>
      </c>
      <c r="C155" t="s">
        <v>32</v>
      </c>
      <c r="D155" s="15">
        <v>300000</v>
      </c>
      <c r="E155" s="43">
        <v>111</v>
      </c>
      <c r="G155" s="43">
        <v>10.333333333333334</v>
      </c>
      <c r="H155" s="43">
        <v>-2</v>
      </c>
      <c r="I155" s="16" t="s">
        <v>101</v>
      </c>
    </row>
    <row r="156" spans="1:9" x14ac:dyDescent="0.3">
      <c r="A156" s="46" t="s">
        <v>61</v>
      </c>
      <c r="B156" t="s">
        <v>9</v>
      </c>
      <c r="C156" t="s">
        <v>34</v>
      </c>
      <c r="D156" s="15">
        <v>300000</v>
      </c>
      <c r="E156" s="43">
        <v>277.5</v>
      </c>
      <c r="F156" s="43">
        <v>18.166666666666668</v>
      </c>
      <c r="G156" s="43">
        <v>0</v>
      </c>
      <c r="H156" s="43">
        <v>-2</v>
      </c>
      <c r="I156" s="16" t="s">
        <v>101</v>
      </c>
    </row>
    <row r="157" spans="1:9" x14ac:dyDescent="0.3">
      <c r="A157" s="46" t="s">
        <v>61</v>
      </c>
      <c r="B157" t="s">
        <v>9</v>
      </c>
      <c r="C157" t="s">
        <v>33</v>
      </c>
      <c r="D157" s="15">
        <v>300000</v>
      </c>
      <c r="E157" s="43">
        <v>274.33333333333331</v>
      </c>
      <c r="F157" s="43">
        <v>24.333333333333332</v>
      </c>
      <c r="G157" s="43">
        <v>71</v>
      </c>
      <c r="H157" s="43">
        <v>-2</v>
      </c>
      <c r="I157" s="16" t="s">
        <v>101</v>
      </c>
    </row>
    <row r="158" spans="1:9" x14ac:dyDescent="0.3">
      <c r="A158" s="46" t="s">
        <v>61</v>
      </c>
      <c r="B158" t="s">
        <v>9</v>
      </c>
      <c r="C158" t="s">
        <v>7</v>
      </c>
      <c r="D158" s="15">
        <v>300000</v>
      </c>
      <c r="E158" s="43">
        <v>367.83333333333331</v>
      </c>
      <c r="F158" s="43">
        <v>28.5</v>
      </c>
      <c r="G158" s="43">
        <v>89.25</v>
      </c>
      <c r="H158" s="43">
        <v>-2</v>
      </c>
      <c r="I158" s="16" t="s">
        <v>101</v>
      </c>
    </row>
    <row r="159" spans="1:9" x14ac:dyDescent="0.3">
      <c r="A159" s="46" t="s">
        <v>61</v>
      </c>
      <c r="B159" t="s">
        <v>9</v>
      </c>
      <c r="C159" t="s">
        <v>35</v>
      </c>
      <c r="D159" s="15">
        <v>300000</v>
      </c>
      <c r="E159" s="43">
        <v>225.08333333333334</v>
      </c>
      <c r="F159" s="43">
        <v>10.416666666666666</v>
      </c>
      <c r="G159" s="43">
        <v>46.25</v>
      </c>
      <c r="H159" s="43">
        <v>-2</v>
      </c>
      <c r="I159" s="16" t="s">
        <v>101</v>
      </c>
    </row>
    <row r="160" spans="1:9" x14ac:dyDescent="0.3">
      <c r="A160" s="46" t="s">
        <v>61</v>
      </c>
      <c r="B160" t="s">
        <v>9</v>
      </c>
      <c r="C160" t="s">
        <v>8</v>
      </c>
      <c r="D160" s="15">
        <v>300000</v>
      </c>
      <c r="E160" s="43">
        <v>314.41666666666669</v>
      </c>
      <c r="F160" s="43">
        <v>23.416666666666668</v>
      </c>
      <c r="G160" s="43">
        <v>52.25</v>
      </c>
      <c r="H160" s="43">
        <v>-2</v>
      </c>
      <c r="I160" s="16" t="s">
        <v>101</v>
      </c>
    </row>
    <row r="161" spans="1:9" x14ac:dyDescent="0.3">
      <c r="A161" s="46" t="s">
        <v>62</v>
      </c>
      <c r="B161" t="s">
        <v>10</v>
      </c>
      <c r="C161" t="s">
        <v>31</v>
      </c>
      <c r="D161" s="15">
        <v>300000</v>
      </c>
      <c r="E161" s="43">
        <v>248.75</v>
      </c>
      <c r="F161" s="43">
        <v>3.75</v>
      </c>
      <c r="G161" s="43">
        <v>3.75</v>
      </c>
      <c r="H161" s="43">
        <v>-2</v>
      </c>
      <c r="I161" s="16" t="s">
        <v>101</v>
      </c>
    </row>
    <row r="162" spans="1:9" x14ac:dyDescent="0.3">
      <c r="A162" s="46" t="s">
        <v>62</v>
      </c>
      <c r="B162" t="s">
        <v>10</v>
      </c>
      <c r="C162" t="s">
        <v>33</v>
      </c>
      <c r="D162" s="15">
        <v>300000</v>
      </c>
      <c r="E162" s="43">
        <v>314.83333333333331</v>
      </c>
      <c r="F162" s="43">
        <v>1.5</v>
      </c>
      <c r="G162" s="43">
        <v>2.75</v>
      </c>
      <c r="H162" s="43">
        <v>-2</v>
      </c>
      <c r="I162" s="16" t="s">
        <v>101</v>
      </c>
    </row>
    <row r="163" spans="1:9" x14ac:dyDescent="0.3">
      <c r="A163" s="46" t="s">
        <v>62</v>
      </c>
      <c r="B163" t="s">
        <v>10</v>
      </c>
      <c r="C163" t="s">
        <v>7</v>
      </c>
      <c r="D163" s="15">
        <v>300000</v>
      </c>
      <c r="E163" s="43">
        <v>244.16666666666666</v>
      </c>
      <c r="F163" s="43">
        <v>12.5</v>
      </c>
      <c r="G163" s="43">
        <v>7.5</v>
      </c>
      <c r="H163" s="43">
        <v>-2</v>
      </c>
      <c r="I163" s="16" t="s">
        <v>101</v>
      </c>
    </row>
    <row r="164" spans="1:9" x14ac:dyDescent="0.3">
      <c r="A164" s="46" t="s">
        <v>62</v>
      </c>
      <c r="B164" t="s">
        <v>10</v>
      </c>
      <c r="C164" t="s">
        <v>35</v>
      </c>
      <c r="D164" s="15">
        <v>300000</v>
      </c>
      <c r="E164" s="43">
        <v>130</v>
      </c>
      <c r="F164" s="43">
        <v>9.5</v>
      </c>
      <c r="G164" s="43">
        <v>10.666666666666664</v>
      </c>
      <c r="H164" s="43">
        <v>-2</v>
      </c>
      <c r="I164" s="16" t="s">
        <v>101</v>
      </c>
    </row>
    <row r="165" spans="1:9" x14ac:dyDescent="0.3">
      <c r="A165" s="46" t="s">
        <v>62</v>
      </c>
      <c r="B165" t="s">
        <v>10</v>
      </c>
      <c r="C165" t="s">
        <v>32</v>
      </c>
      <c r="D165" s="15">
        <v>300000</v>
      </c>
      <c r="E165" s="43">
        <v>192</v>
      </c>
      <c r="G165" s="43">
        <v>38.333333333333329</v>
      </c>
      <c r="H165" s="43">
        <v>-2</v>
      </c>
      <c r="I165" s="16" t="s">
        <v>101</v>
      </c>
    </row>
    <row r="166" spans="1:9" x14ac:dyDescent="0.3">
      <c r="A166" s="46" t="s">
        <v>63</v>
      </c>
      <c r="B166" t="s">
        <v>10</v>
      </c>
      <c r="C166" t="s">
        <v>31</v>
      </c>
      <c r="D166" s="15">
        <v>300000</v>
      </c>
      <c r="E166" s="43">
        <v>14</v>
      </c>
      <c r="F166" s="43">
        <v>6.3333333333333339</v>
      </c>
      <c r="G166" s="43">
        <v>5.25</v>
      </c>
      <c r="H166" s="43">
        <v>-2</v>
      </c>
      <c r="I166" s="16" t="s">
        <v>102</v>
      </c>
    </row>
    <row r="167" spans="1:9" x14ac:dyDescent="0.3">
      <c r="A167" s="46" t="s">
        <v>63</v>
      </c>
      <c r="B167" t="s">
        <v>10</v>
      </c>
      <c r="C167" t="s">
        <v>33</v>
      </c>
      <c r="D167" s="15">
        <v>300000</v>
      </c>
      <c r="E167" s="43">
        <v>26.25</v>
      </c>
      <c r="F167" s="43">
        <v>11.25</v>
      </c>
      <c r="G167" s="43">
        <v>20.5</v>
      </c>
      <c r="H167" s="43">
        <v>-2</v>
      </c>
      <c r="I167" s="16" t="s">
        <v>102</v>
      </c>
    </row>
    <row r="168" spans="1:9" x14ac:dyDescent="0.3">
      <c r="A168" s="46" t="s">
        <v>63</v>
      </c>
      <c r="B168" t="s">
        <v>10</v>
      </c>
      <c r="C168" t="s">
        <v>7</v>
      </c>
      <c r="D168" s="15">
        <v>300000</v>
      </c>
      <c r="E168" s="43">
        <v>21.5</v>
      </c>
      <c r="F168" s="43">
        <v>7.1666666666666661</v>
      </c>
      <c r="G168" s="43">
        <v>25</v>
      </c>
      <c r="H168" s="43">
        <v>-2</v>
      </c>
      <c r="I168" s="16" t="s">
        <v>102</v>
      </c>
    </row>
    <row r="169" spans="1:9" x14ac:dyDescent="0.3">
      <c r="A169" s="46" t="s">
        <v>63</v>
      </c>
      <c r="B169" t="s">
        <v>10</v>
      </c>
      <c r="C169" t="s">
        <v>35</v>
      </c>
      <c r="D169" s="15">
        <v>300000</v>
      </c>
      <c r="E169" s="43">
        <v>5</v>
      </c>
      <c r="F169" s="43">
        <v>7.3333333333333144</v>
      </c>
      <c r="G169" s="43">
        <v>2.5</v>
      </c>
      <c r="H169" s="43">
        <v>-2</v>
      </c>
      <c r="I169" s="16" t="s">
        <v>102</v>
      </c>
    </row>
    <row r="170" spans="1:9" x14ac:dyDescent="0.3">
      <c r="A170" s="46" t="s">
        <v>64</v>
      </c>
      <c r="B170" t="s">
        <v>10</v>
      </c>
      <c r="C170" t="s">
        <v>31</v>
      </c>
      <c r="D170" s="15">
        <v>300000</v>
      </c>
      <c r="E170" s="43">
        <v>207.75</v>
      </c>
      <c r="F170" s="43">
        <v>4.75</v>
      </c>
      <c r="G170" s="43">
        <v>1</v>
      </c>
      <c r="H170" s="43">
        <v>-2</v>
      </c>
      <c r="I170" s="16" t="s">
        <v>102</v>
      </c>
    </row>
    <row r="171" spans="1:9" x14ac:dyDescent="0.3">
      <c r="A171" s="46" t="s">
        <v>64</v>
      </c>
      <c r="B171" t="s">
        <v>10</v>
      </c>
      <c r="C171" t="s">
        <v>33</v>
      </c>
      <c r="D171" s="15">
        <v>300000</v>
      </c>
      <c r="E171" s="43">
        <v>181.08333333333334</v>
      </c>
      <c r="F171" s="43">
        <v>6.4166666666666661</v>
      </c>
      <c r="G171" s="43">
        <v>1.5</v>
      </c>
      <c r="H171" s="43">
        <v>-2</v>
      </c>
      <c r="I171" s="16" t="s">
        <v>102</v>
      </c>
    </row>
    <row r="172" spans="1:9" x14ac:dyDescent="0.3">
      <c r="A172" s="46" t="s">
        <v>64</v>
      </c>
      <c r="B172" t="s">
        <v>10</v>
      </c>
      <c r="C172" t="s">
        <v>7</v>
      </c>
      <c r="D172" s="15">
        <v>300000</v>
      </c>
      <c r="E172" s="43">
        <v>168.33333333333334</v>
      </c>
      <c r="F172" s="43">
        <v>1.3333333333333339</v>
      </c>
      <c r="G172" s="43">
        <v>1</v>
      </c>
      <c r="H172" s="43">
        <v>-2</v>
      </c>
      <c r="I172" s="16" t="s">
        <v>102</v>
      </c>
    </row>
    <row r="173" spans="1:9" x14ac:dyDescent="0.3">
      <c r="A173" s="46" t="s">
        <v>64</v>
      </c>
      <c r="B173" t="s">
        <v>10</v>
      </c>
      <c r="C173" t="s">
        <v>35</v>
      </c>
      <c r="D173" s="15">
        <v>300000</v>
      </c>
      <c r="E173" s="43">
        <v>124.58333333333333</v>
      </c>
      <c r="F173" s="43">
        <v>2.583333333333333</v>
      </c>
      <c r="G173" s="43">
        <v>4.25</v>
      </c>
      <c r="H173" s="43">
        <v>-2</v>
      </c>
      <c r="I173" s="16" t="s">
        <v>102</v>
      </c>
    </row>
    <row r="174" spans="1:9" x14ac:dyDescent="0.3">
      <c r="A174" s="46" t="s">
        <v>64</v>
      </c>
      <c r="B174" t="s">
        <v>10</v>
      </c>
      <c r="C174" t="s">
        <v>8</v>
      </c>
      <c r="D174" s="15">
        <v>300000</v>
      </c>
      <c r="E174" s="43">
        <v>163.41666666666666</v>
      </c>
      <c r="F174" s="43">
        <v>10.416666666666666</v>
      </c>
      <c r="G174" s="43">
        <v>6.75</v>
      </c>
      <c r="H174" s="43">
        <v>-2</v>
      </c>
      <c r="I174" s="16" t="s">
        <v>102</v>
      </c>
    </row>
    <row r="175" spans="1:9" x14ac:dyDescent="0.3">
      <c r="A175" s="46" t="s">
        <v>64</v>
      </c>
      <c r="B175" t="s">
        <v>10</v>
      </c>
      <c r="C175" t="s">
        <v>32</v>
      </c>
      <c r="D175" s="15">
        <v>300000</v>
      </c>
      <c r="E175" s="43">
        <v>56.666666666666664</v>
      </c>
      <c r="G175" s="43">
        <v>0</v>
      </c>
      <c r="H175" s="43">
        <v>-2</v>
      </c>
      <c r="I175" s="16" t="s">
        <v>102</v>
      </c>
    </row>
    <row r="176" spans="1:9" x14ac:dyDescent="0.3">
      <c r="A176" s="46" t="s">
        <v>65</v>
      </c>
      <c r="B176" t="s">
        <v>9</v>
      </c>
      <c r="C176" t="s">
        <v>34</v>
      </c>
      <c r="D176" s="15">
        <v>300000</v>
      </c>
      <c r="E176" s="43">
        <v>48.416666666666664</v>
      </c>
      <c r="F176" s="43">
        <v>5.083333333333333</v>
      </c>
      <c r="G176" s="43">
        <v>0.75</v>
      </c>
      <c r="H176" s="43">
        <v>-2</v>
      </c>
      <c r="I176" s="16" t="s">
        <v>102</v>
      </c>
    </row>
    <row r="177" spans="1:9" x14ac:dyDescent="0.3">
      <c r="A177" s="46" t="s">
        <v>65</v>
      </c>
      <c r="B177" t="s">
        <v>9</v>
      </c>
      <c r="C177" t="s">
        <v>33</v>
      </c>
      <c r="D177" s="15">
        <v>300000</v>
      </c>
      <c r="E177" s="43">
        <v>27</v>
      </c>
      <c r="G177" s="43">
        <v>5.75</v>
      </c>
      <c r="H177" s="43">
        <v>-2</v>
      </c>
      <c r="I177" s="16" t="s">
        <v>102</v>
      </c>
    </row>
    <row r="178" spans="1:9" x14ac:dyDescent="0.3">
      <c r="A178" s="46" t="s">
        <v>65</v>
      </c>
      <c r="B178" t="s">
        <v>9</v>
      </c>
      <c r="C178" t="s">
        <v>7</v>
      </c>
      <c r="D178" s="15">
        <v>300000</v>
      </c>
      <c r="E178" s="43">
        <v>50</v>
      </c>
      <c r="F178" s="43">
        <v>3.3333333333333335</v>
      </c>
      <c r="G178" s="43">
        <v>12.25</v>
      </c>
      <c r="H178" s="43">
        <v>-2</v>
      </c>
      <c r="I178" s="16" t="s">
        <v>102</v>
      </c>
    </row>
    <row r="179" spans="1:9" x14ac:dyDescent="0.3">
      <c r="A179" s="46" t="s">
        <v>65</v>
      </c>
      <c r="B179" t="s">
        <v>9</v>
      </c>
      <c r="C179" t="s">
        <v>8</v>
      </c>
      <c r="D179" s="15">
        <v>300000</v>
      </c>
      <c r="E179" s="43">
        <v>57.666666666666664</v>
      </c>
      <c r="F179" s="43">
        <v>2.3333333333333335</v>
      </c>
      <c r="G179" s="43">
        <v>17.75</v>
      </c>
      <c r="H179" s="43">
        <v>-2</v>
      </c>
      <c r="I179" s="16" t="s">
        <v>102</v>
      </c>
    </row>
    <row r="180" spans="1:9" x14ac:dyDescent="0.3">
      <c r="A180" s="46" t="s">
        <v>65</v>
      </c>
      <c r="B180" t="s">
        <v>9</v>
      </c>
      <c r="C180" t="s">
        <v>32</v>
      </c>
      <c r="D180" s="15">
        <v>300000</v>
      </c>
      <c r="E180" s="43">
        <v>81.333333333333329</v>
      </c>
      <c r="G180" s="43">
        <v>14.666666666666668</v>
      </c>
      <c r="H180" s="43">
        <v>-2</v>
      </c>
      <c r="I180" s="16" t="s">
        <v>102</v>
      </c>
    </row>
    <row r="181" spans="1:9" x14ac:dyDescent="0.3">
      <c r="A181" s="46" t="s">
        <v>66</v>
      </c>
      <c r="B181" t="s">
        <v>10</v>
      </c>
      <c r="C181" t="s">
        <v>31</v>
      </c>
      <c r="D181" s="15">
        <v>300000</v>
      </c>
      <c r="E181" s="43">
        <v>479.41666666666669</v>
      </c>
      <c r="F181" s="43">
        <v>11.75</v>
      </c>
      <c r="G181" s="43">
        <v>11.75</v>
      </c>
      <c r="H181" s="43">
        <v>-2</v>
      </c>
      <c r="I181" s="16" t="s">
        <v>102</v>
      </c>
    </row>
    <row r="182" spans="1:9" x14ac:dyDescent="0.3">
      <c r="A182" s="46" t="s">
        <v>66</v>
      </c>
      <c r="B182" t="s">
        <v>10</v>
      </c>
      <c r="C182" t="s">
        <v>33</v>
      </c>
      <c r="D182" s="15">
        <v>300000</v>
      </c>
      <c r="E182" s="43">
        <v>596</v>
      </c>
      <c r="F182" s="43">
        <v>14</v>
      </c>
      <c r="G182" s="43">
        <v>0</v>
      </c>
      <c r="H182" s="43">
        <v>-2</v>
      </c>
      <c r="I182" s="16" t="s">
        <v>102</v>
      </c>
    </row>
    <row r="183" spans="1:9" x14ac:dyDescent="0.3">
      <c r="A183" s="46" t="s">
        <v>66</v>
      </c>
      <c r="B183" t="s">
        <v>10</v>
      </c>
      <c r="C183" t="s">
        <v>7</v>
      </c>
      <c r="D183" s="15">
        <v>300000</v>
      </c>
      <c r="E183" s="43">
        <v>620.33333333333337</v>
      </c>
      <c r="F183" s="43">
        <v>14.666666666666664</v>
      </c>
      <c r="G183" s="43">
        <v>0.75</v>
      </c>
      <c r="H183" s="43">
        <v>-2</v>
      </c>
      <c r="I183" s="16" t="s">
        <v>102</v>
      </c>
    </row>
    <row r="184" spans="1:9" x14ac:dyDescent="0.3">
      <c r="A184" s="46" t="s">
        <v>66</v>
      </c>
      <c r="B184" t="s">
        <v>10</v>
      </c>
      <c r="C184" t="s">
        <v>35</v>
      </c>
      <c r="D184" s="15">
        <v>300000</v>
      </c>
      <c r="E184" s="43">
        <v>542.16666666666663</v>
      </c>
      <c r="F184" s="43">
        <v>0.16666666666666785</v>
      </c>
      <c r="G184" s="43">
        <v>12</v>
      </c>
      <c r="H184" s="43">
        <v>-2</v>
      </c>
      <c r="I184" s="16" t="s">
        <v>102</v>
      </c>
    </row>
    <row r="185" spans="1:9" x14ac:dyDescent="0.3">
      <c r="A185" s="46" t="s">
        <v>66</v>
      </c>
      <c r="B185" t="s">
        <v>10</v>
      </c>
      <c r="C185" t="s">
        <v>8</v>
      </c>
      <c r="D185" s="15">
        <v>300000</v>
      </c>
      <c r="E185" s="43">
        <v>573.41666666666663</v>
      </c>
      <c r="F185" s="43">
        <v>10.75</v>
      </c>
      <c r="G185" s="43">
        <v>5.5</v>
      </c>
      <c r="H185" s="43">
        <v>-2</v>
      </c>
      <c r="I185" s="16" t="s">
        <v>102</v>
      </c>
    </row>
    <row r="186" spans="1:9" x14ac:dyDescent="0.3">
      <c r="A186" s="46" t="s">
        <v>66</v>
      </c>
      <c r="B186" t="s">
        <v>10</v>
      </c>
      <c r="C186" t="s">
        <v>32</v>
      </c>
      <c r="D186" s="15">
        <v>300000</v>
      </c>
      <c r="E186" s="43">
        <v>599.83333333333337</v>
      </c>
      <c r="G186" s="43">
        <v>12</v>
      </c>
      <c r="H186" s="43">
        <v>-2</v>
      </c>
      <c r="I186" s="16" t="s">
        <v>102</v>
      </c>
    </row>
    <row r="187" spans="1:9" x14ac:dyDescent="0.3">
      <c r="A187" s="46" t="s">
        <v>67</v>
      </c>
      <c r="B187" t="s">
        <v>9</v>
      </c>
      <c r="C187" t="s">
        <v>34</v>
      </c>
      <c r="D187" s="15">
        <v>300000</v>
      </c>
      <c r="E187" s="43">
        <v>17</v>
      </c>
      <c r="F187" s="43">
        <v>8.3333333333333339</v>
      </c>
      <c r="G187" s="43">
        <v>2.75</v>
      </c>
      <c r="H187" s="43">
        <v>-2</v>
      </c>
      <c r="I187" s="16" t="s">
        <v>101</v>
      </c>
    </row>
    <row r="188" spans="1:9" x14ac:dyDescent="0.3">
      <c r="A188" s="46" t="s">
        <v>67</v>
      </c>
      <c r="B188" t="s">
        <v>9</v>
      </c>
      <c r="C188" t="s">
        <v>33</v>
      </c>
      <c r="D188" s="15">
        <v>300000</v>
      </c>
      <c r="E188" s="43">
        <v>25.833333333333332</v>
      </c>
      <c r="F188" s="43">
        <v>10.5</v>
      </c>
      <c r="G188" s="43">
        <v>65.75</v>
      </c>
      <c r="H188" s="43">
        <v>-2</v>
      </c>
      <c r="I188" s="16" t="s">
        <v>101</v>
      </c>
    </row>
    <row r="189" spans="1:9" x14ac:dyDescent="0.3">
      <c r="A189" s="46" t="s">
        <v>67</v>
      </c>
      <c r="B189" t="s">
        <v>9</v>
      </c>
      <c r="C189" t="s">
        <v>7</v>
      </c>
      <c r="D189" s="15">
        <v>300000</v>
      </c>
      <c r="E189" s="43">
        <v>14.333333333333332</v>
      </c>
      <c r="F189" s="43">
        <v>13.333333333333332</v>
      </c>
      <c r="G189" s="43">
        <v>13</v>
      </c>
      <c r="H189" s="43">
        <v>-2</v>
      </c>
      <c r="I189" s="16" t="s">
        <v>101</v>
      </c>
    </row>
    <row r="190" spans="1:9" x14ac:dyDescent="0.3">
      <c r="A190" s="46" t="s">
        <v>67</v>
      </c>
      <c r="B190" t="s">
        <v>9</v>
      </c>
      <c r="C190" t="s">
        <v>35</v>
      </c>
      <c r="D190" s="15">
        <v>300000</v>
      </c>
      <c r="E190" s="43">
        <v>14.083333333333332</v>
      </c>
      <c r="F190" s="43">
        <v>11.75</v>
      </c>
      <c r="G190" s="43">
        <v>21</v>
      </c>
      <c r="H190" s="43">
        <v>-2</v>
      </c>
      <c r="I190" s="16" t="s">
        <v>101</v>
      </c>
    </row>
    <row r="191" spans="1:9" x14ac:dyDescent="0.3">
      <c r="A191" s="46" t="s">
        <v>67</v>
      </c>
      <c r="B191" t="s">
        <v>9</v>
      </c>
      <c r="C191" t="s">
        <v>8</v>
      </c>
      <c r="D191" s="15">
        <v>300000</v>
      </c>
      <c r="E191" s="43">
        <v>2.5833333333333321</v>
      </c>
      <c r="F191" s="43">
        <v>0</v>
      </c>
      <c r="G191" s="43">
        <v>12.75</v>
      </c>
      <c r="H191" s="43">
        <v>-2</v>
      </c>
      <c r="I191" s="16" t="s">
        <v>101</v>
      </c>
    </row>
    <row r="192" spans="1:9" x14ac:dyDescent="0.3">
      <c r="A192" s="46" t="s">
        <v>67</v>
      </c>
      <c r="B192" t="s">
        <v>9</v>
      </c>
      <c r="C192" t="s">
        <v>32</v>
      </c>
      <c r="D192" s="15">
        <v>300000</v>
      </c>
      <c r="E192" s="43">
        <v>10</v>
      </c>
      <c r="G192" s="43">
        <v>11</v>
      </c>
      <c r="H192" s="43">
        <v>-2</v>
      </c>
      <c r="I192" s="16" t="s">
        <v>101</v>
      </c>
    </row>
    <row r="193" spans="1:9" x14ac:dyDescent="0.3">
      <c r="A193" s="46" t="s">
        <v>68</v>
      </c>
      <c r="B193" t="s">
        <v>9</v>
      </c>
      <c r="C193" t="s">
        <v>34</v>
      </c>
      <c r="D193" s="15">
        <v>300000</v>
      </c>
      <c r="E193" s="43">
        <v>185.25</v>
      </c>
      <c r="F193" s="43">
        <v>27.25</v>
      </c>
      <c r="G193" s="43">
        <v>21.75</v>
      </c>
      <c r="H193" s="43">
        <v>-2</v>
      </c>
      <c r="I193" s="16" t="s">
        <v>101</v>
      </c>
    </row>
    <row r="194" spans="1:9" x14ac:dyDescent="0.3">
      <c r="A194" s="46" t="s">
        <v>68</v>
      </c>
      <c r="B194" t="s">
        <v>9</v>
      </c>
      <c r="C194" t="s">
        <v>33</v>
      </c>
      <c r="D194" s="15">
        <v>300000</v>
      </c>
      <c r="E194" s="43">
        <v>126</v>
      </c>
      <c r="F194" s="43">
        <v>34.166666666666664</v>
      </c>
      <c r="G194" s="43">
        <v>39.25</v>
      </c>
      <c r="H194" s="43">
        <v>-2</v>
      </c>
      <c r="I194" s="16" t="s">
        <v>101</v>
      </c>
    </row>
    <row r="195" spans="1:9" x14ac:dyDescent="0.3">
      <c r="A195" s="46" t="s">
        <v>68</v>
      </c>
      <c r="B195" t="s">
        <v>9</v>
      </c>
      <c r="C195" t="s">
        <v>7</v>
      </c>
      <c r="D195" s="15">
        <v>300000</v>
      </c>
      <c r="E195" s="43">
        <v>154.16666666666666</v>
      </c>
      <c r="F195" s="43">
        <v>14.166666666666666</v>
      </c>
      <c r="G195" s="43">
        <v>26</v>
      </c>
      <c r="H195" s="43">
        <v>-2</v>
      </c>
      <c r="I195" s="16" t="s">
        <v>101</v>
      </c>
    </row>
    <row r="196" spans="1:9" x14ac:dyDescent="0.3">
      <c r="A196" s="46" t="s">
        <v>68</v>
      </c>
      <c r="B196" t="s">
        <v>9</v>
      </c>
      <c r="C196" t="s">
        <v>35</v>
      </c>
      <c r="D196" s="15">
        <v>300000</v>
      </c>
      <c r="E196" s="43">
        <v>86</v>
      </c>
      <c r="F196" s="43">
        <v>8.5</v>
      </c>
      <c r="G196" s="43">
        <v>22</v>
      </c>
      <c r="H196" s="43">
        <v>-2</v>
      </c>
      <c r="I196" s="16" t="s">
        <v>101</v>
      </c>
    </row>
    <row r="197" spans="1:9" x14ac:dyDescent="0.3">
      <c r="A197" s="46" t="s">
        <v>68</v>
      </c>
      <c r="B197" t="s">
        <v>9</v>
      </c>
      <c r="C197" t="s">
        <v>8</v>
      </c>
      <c r="D197" s="15">
        <v>300000</v>
      </c>
      <c r="E197" s="43">
        <v>85.5</v>
      </c>
      <c r="F197" s="43">
        <v>18.5</v>
      </c>
      <c r="G197" s="43">
        <v>28</v>
      </c>
      <c r="H197" s="43">
        <v>-2</v>
      </c>
      <c r="I197" s="16" t="s">
        <v>101</v>
      </c>
    </row>
    <row r="198" spans="1:9" x14ac:dyDescent="0.3">
      <c r="A198" s="46" t="s">
        <v>68</v>
      </c>
      <c r="B198" t="s">
        <v>9</v>
      </c>
      <c r="C198" t="s">
        <v>32</v>
      </c>
      <c r="D198" s="15">
        <v>300000</v>
      </c>
      <c r="E198" s="43">
        <v>86.666666666666671</v>
      </c>
      <c r="G198" s="43">
        <v>44.666666666666664</v>
      </c>
      <c r="H198" s="43">
        <v>-2</v>
      </c>
      <c r="I198" s="16" t="s">
        <v>101</v>
      </c>
    </row>
    <row r="199" spans="1:9" x14ac:dyDescent="0.3">
      <c r="A199" s="46" t="s">
        <v>69</v>
      </c>
      <c r="B199" t="s">
        <v>10</v>
      </c>
      <c r="C199" t="s">
        <v>31</v>
      </c>
      <c r="D199" s="15">
        <v>300000</v>
      </c>
      <c r="E199" s="43">
        <v>476.75</v>
      </c>
      <c r="F199" s="43">
        <v>6.0833333333333321</v>
      </c>
      <c r="G199" s="43">
        <v>5.5</v>
      </c>
      <c r="H199" s="43">
        <v>-2</v>
      </c>
      <c r="I199" s="16" t="s">
        <v>101</v>
      </c>
    </row>
    <row r="200" spans="1:9" x14ac:dyDescent="0.3">
      <c r="A200" s="46" t="s">
        <v>69</v>
      </c>
      <c r="B200" t="s">
        <v>10</v>
      </c>
      <c r="C200" t="s">
        <v>33</v>
      </c>
      <c r="D200" s="15">
        <v>300000</v>
      </c>
      <c r="E200" s="43">
        <v>332.83333333333331</v>
      </c>
      <c r="F200" s="43">
        <v>15.166666666666668</v>
      </c>
      <c r="G200" s="43">
        <v>16.25</v>
      </c>
      <c r="H200" s="43">
        <v>-2</v>
      </c>
      <c r="I200" s="16" t="s">
        <v>101</v>
      </c>
    </row>
    <row r="201" spans="1:9" x14ac:dyDescent="0.3">
      <c r="A201" s="46" t="s">
        <v>69</v>
      </c>
      <c r="B201" t="s">
        <v>10</v>
      </c>
      <c r="C201" t="s">
        <v>7</v>
      </c>
      <c r="D201" s="15">
        <v>300000</v>
      </c>
      <c r="E201" s="43">
        <v>433.83333333333331</v>
      </c>
      <c r="F201" s="43">
        <v>0</v>
      </c>
      <c r="G201" s="43">
        <v>2.5</v>
      </c>
      <c r="H201" s="43">
        <v>-2</v>
      </c>
      <c r="I201" s="16" t="s">
        <v>101</v>
      </c>
    </row>
    <row r="202" spans="1:9" x14ac:dyDescent="0.3">
      <c r="A202" s="46" t="s">
        <v>69</v>
      </c>
      <c r="B202" t="s">
        <v>10</v>
      </c>
      <c r="C202" t="s">
        <v>35</v>
      </c>
      <c r="D202" s="15">
        <v>300000</v>
      </c>
      <c r="E202" s="43">
        <v>542.41666666666663</v>
      </c>
      <c r="F202" s="43">
        <v>49.083333333333336</v>
      </c>
      <c r="G202" s="43">
        <v>48.25</v>
      </c>
      <c r="H202" s="43">
        <v>-2</v>
      </c>
      <c r="I202" s="16" t="s">
        <v>101</v>
      </c>
    </row>
    <row r="203" spans="1:9" x14ac:dyDescent="0.3">
      <c r="A203" s="46" t="s">
        <v>69</v>
      </c>
      <c r="B203" t="s">
        <v>10</v>
      </c>
      <c r="C203" t="s">
        <v>8</v>
      </c>
      <c r="D203" s="15">
        <v>300000</v>
      </c>
      <c r="E203" s="43">
        <v>481.91666666666669</v>
      </c>
      <c r="F203" s="43">
        <v>19.25</v>
      </c>
      <c r="G203" s="43">
        <v>21</v>
      </c>
      <c r="H203" s="43">
        <v>-2</v>
      </c>
      <c r="I203" s="16" t="s">
        <v>101</v>
      </c>
    </row>
    <row r="204" spans="1:9" x14ac:dyDescent="0.3">
      <c r="A204" s="46" t="s">
        <v>69</v>
      </c>
      <c r="B204" t="s">
        <v>10</v>
      </c>
      <c r="C204" t="s">
        <v>32</v>
      </c>
      <c r="D204" s="15">
        <v>300000</v>
      </c>
      <c r="E204" s="43">
        <v>577.33333333333337</v>
      </c>
      <c r="G204" s="43">
        <v>10.333333333333334</v>
      </c>
      <c r="H204" s="43">
        <v>-2</v>
      </c>
      <c r="I204" s="16" t="s">
        <v>101</v>
      </c>
    </row>
    <row r="205" spans="1:9" x14ac:dyDescent="0.3">
      <c r="A205" s="46" t="s">
        <v>70</v>
      </c>
      <c r="B205" t="s">
        <v>10</v>
      </c>
      <c r="C205" t="s">
        <v>31</v>
      </c>
      <c r="D205" s="15">
        <v>300000</v>
      </c>
      <c r="E205" s="43">
        <v>137.83333333333334</v>
      </c>
      <c r="F205" s="43">
        <v>0.83333333333333304</v>
      </c>
      <c r="G205" s="43">
        <v>1.5</v>
      </c>
      <c r="H205" s="43">
        <v>-2</v>
      </c>
      <c r="I205" s="16" t="s">
        <v>103</v>
      </c>
    </row>
    <row r="206" spans="1:9" x14ac:dyDescent="0.3">
      <c r="A206" s="46" t="s">
        <v>70</v>
      </c>
      <c r="B206" t="s">
        <v>10</v>
      </c>
      <c r="C206" t="s">
        <v>33</v>
      </c>
      <c r="D206" s="15">
        <v>300000</v>
      </c>
      <c r="E206" s="43">
        <v>180</v>
      </c>
      <c r="F206" s="43">
        <v>18.666666666666668</v>
      </c>
      <c r="G206" s="43">
        <v>4.25</v>
      </c>
      <c r="H206" s="43">
        <v>-2</v>
      </c>
      <c r="I206" s="16" t="s">
        <v>103</v>
      </c>
    </row>
    <row r="207" spans="1:9" x14ac:dyDescent="0.3">
      <c r="A207" s="46" t="s">
        <v>70</v>
      </c>
      <c r="B207" t="s">
        <v>10</v>
      </c>
      <c r="C207" t="s">
        <v>7</v>
      </c>
      <c r="D207" s="15">
        <v>300000</v>
      </c>
      <c r="E207" s="43">
        <v>169.41666666666666</v>
      </c>
      <c r="F207" s="43">
        <v>0</v>
      </c>
      <c r="G207" s="43">
        <v>16.25</v>
      </c>
      <c r="H207" s="43">
        <v>-2</v>
      </c>
      <c r="I207" s="16" t="s">
        <v>103</v>
      </c>
    </row>
    <row r="208" spans="1:9" x14ac:dyDescent="0.3">
      <c r="A208" s="46" t="s">
        <v>70</v>
      </c>
      <c r="B208" t="s">
        <v>10</v>
      </c>
      <c r="C208" t="s">
        <v>35</v>
      </c>
      <c r="D208" s="15">
        <v>300000</v>
      </c>
      <c r="E208" s="43">
        <v>284.08333333333331</v>
      </c>
      <c r="F208" s="43">
        <v>13.083333333333334</v>
      </c>
      <c r="G208" s="43">
        <v>10.5</v>
      </c>
      <c r="H208" s="43">
        <v>-2</v>
      </c>
      <c r="I208" s="16" t="s">
        <v>103</v>
      </c>
    </row>
    <row r="209" spans="1:9" x14ac:dyDescent="0.3">
      <c r="A209" s="46" t="s">
        <v>70</v>
      </c>
      <c r="B209" t="s">
        <v>10</v>
      </c>
      <c r="C209" t="s">
        <v>8</v>
      </c>
      <c r="D209" s="15">
        <v>300000</v>
      </c>
      <c r="E209" s="43">
        <v>305</v>
      </c>
      <c r="F209" s="43">
        <v>13.666666666666666</v>
      </c>
      <c r="G209" s="43">
        <v>27.75</v>
      </c>
      <c r="H209" s="43">
        <v>-2</v>
      </c>
      <c r="I209" s="16" t="s">
        <v>103</v>
      </c>
    </row>
    <row r="210" spans="1:9" x14ac:dyDescent="0.3">
      <c r="A210" s="46" t="s">
        <v>70</v>
      </c>
      <c r="B210" t="s">
        <v>10</v>
      </c>
      <c r="C210" t="s">
        <v>32</v>
      </c>
      <c r="D210" s="15">
        <v>300000</v>
      </c>
      <c r="E210" s="43">
        <v>230</v>
      </c>
      <c r="G210" s="43">
        <v>20.333333333333332</v>
      </c>
      <c r="H210" s="43">
        <v>-2</v>
      </c>
      <c r="I210" s="16" t="s">
        <v>103</v>
      </c>
    </row>
    <row r="211" spans="1:9" x14ac:dyDescent="0.3">
      <c r="A211" s="46" t="s">
        <v>71</v>
      </c>
      <c r="B211" t="s">
        <v>9</v>
      </c>
      <c r="C211" t="s">
        <v>34</v>
      </c>
      <c r="D211" s="15">
        <v>300000</v>
      </c>
      <c r="E211" s="43">
        <v>56.333333333333336</v>
      </c>
      <c r="F211" s="43">
        <v>0</v>
      </c>
      <c r="G211" s="43">
        <v>1.3333333333333333</v>
      </c>
      <c r="H211" s="43">
        <v>-2</v>
      </c>
      <c r="I211" s="16" t="s">
        <v>102</v>
      </c>
    </row>
    <row r="212" spans="1:9" x14ac:dyDescent="0.3">
      <c r="A212" s="46" t="s">
        <v>71</v>
      </c>
      <c r="B212" t="s">
        <v>9</v>
      </c>
      <c r="C212" t="s">
        <v>33</v>
      </c>
      <c r="D212" s="15">
        <v>300000</v>
      </c>
      <c r="E212" s="43">
        <v>34.25</v>
      </c>
      <c r="F212" s="43">
        <v>0.75</v>
      </c>
      <c r="G212" s="43">
        <v>15</v>
      </c>
      <c r="H212" s="43">
        <v>-2</v>
      </c>
      <c r="I212" s="16" t="s">
        <v>102</v>
      </c>
    </row>
    <row r="213" spans="1:9" x14ac:dyDescent="0.3">
      <c r="A213" s="46" t="s">
        <v>71</v>
      </c>
      <c r="B213" t="s">
        <v>9</v>
      </c>
      <c r="C213" t="s">
        <v>7</v>
      </c>
      <c r="D213" s="15">
        <v>300000</v>
      </c>
      <c r="E213" s="43">
        <v>87.583333333333329</v>
      </c>
      <c r="F213" s="43">
        <v>1.25</v>
      </c>
      <c r="G213" s="43">
        <v>24.5</v>
      </c>
      <c r="H213" s="43">
        <v>-2</v>
      </c>
      <c r="I213" s="16" t="s">
        <v>102</v>
      </c>
    </row>
    <row r="214" spans="1:9" x14ac:dyDescent="0.3">
      <c r="A214" s="46" t="s">
        <v>71</v>
      </c>
      <c r="B214" t="s">
        <v>9</v>
      </c>
      <c r="C214" t="s">
        <v>35</v>
      </c>
      <c r="D214" s="15">
        <v>300000</v>
      </c>
      <c r="E214" s="43">
        <v>60.666666666666664</v>
      </c>
      <c r="F214" s="43">
        <v>1</v>
      </c>
      <c r="G214" s="43">
        <v>31.75</v>
      </c>
      <c r="H214" s="43">
        <v>-2</v>
      </c>
      <c r="I214" s="16" t="s">
        <v>102</v>
      </c>
    </row>
    <row r="215" spans="1:9" x14ac:dyDescent="0.3">
      <c r="A215" s="46" t="s">
        <v>71</v>
      </c>
      <c r="B215" t="s">
        <v>9</v>
      </c>
      <c r="C215" t="s">
        <v>8</v>
      </c>
      <c r="D215" s="15">
        <v>300000</v>
      </c>
      <c r="E215" s="43">
        <v>190.33333333333334</v>
      </c>
      <c r="F215" s="43">
        <v>4</v>
      </c>
      <c r="G215" s="43">
        <v>110.25</v>
      </c>
      <c r="H215" s="43">
        <v>-2</v>
      </c>
      <c r="I215" s="16" t="s">
        <v>102</v>
      </c>
    </row>
    <row r="216" spans="1:9" x14ac:dyDescent="0.3">
      <c r="A216" s="46" t="s">
        <v>71</v>
      </c>
      <c r="B216" t="s">
        <v>9</v>
      </c>
      <c r="C216" t="s">
        <v>32</v>
      </c>
      <c r="D216" s="15">
        <v>300000</v>
      </c>
      <c r="E216" s="43">
        <v>120.66666666666667</v>
      </c>
      <c r="G216" s="43">
        <v>69.666666666666671</v>
      </c>
      <c r="H216" s="43">
        <v>-2</v>
      </c>
      <c r="I216" s="16" t="s">
        <v>102</v>
      </c>
    </row>
    <row r="217" spans="1:9" x14ac:dyDescent="0.3">
      <c r="A217" s="46" t="s">
        <v>72</v>
      </c>
      <c r="B217" t="s">
        <v>9</v>
      </c>
      <c r="C217" t="s">
        <v>34</v>
      </c>
      <c r="D217" s="15">
        <v>300000</v>
      </c>
      <c r="E217" s="43">
        <v>137.25</v>
      </c>
      <c r="F217" s="43">
        <v>53.583333333333329</v>
      </c>
      <c r="G217" s="43">
        <v>43.75</v>
      </c>
      <c r="H217" s="43">
        <v>-2</v>
      </c>
      <c r="I217" s="16" t="s">
        <v>102</v>
      </c>
    </row>
    <row r="218" spans="1:9" x14ac:dyDescent="0.3">
      <c r="A218" s="46" t="s">
        <v>72</v>
      </c>
      <c r="B218" t="s">
        <v>9</v>
      </c>
      <c r="C218" t="s">
        <v>33</v>
      </c>
      <c r="D218" s="15">
        <v>300000</v>
      </c>
      <c r="E218" s="43">
        <v>108.91666666666667</v>
      </c>
      <c r="G218" s="43">
        <v>84.25</v>
      </c>
      <c r="H218" s="43">
        <v>-2</v>
      </c>
      <c r="I218" s="16" t="s">
        <v>102</v>
      </c>
    </row>
    <row r="219" spans="1:9" x14ac:dyDescent="0.3">
      <c r="A219" s="46" t="s">
        <v>72</v>
      </c>
      <c r="B219" t="s">
        <v>9</v>
      </c>
      <c r="C219" t="s">
        <v>8</v>
      </c>
      <c r="D219" s="15">
        <v>300000</v>
      </c>
      <c r="E219" s="43">
        <v>254.75</v>
      </c>
      <c r="F219" s="43">
        <v>57.083333333333336</v>
      </c>
      <c r="G219" s="43">
        <v>212</v>
      </c>
      <c r="H219" s="43">
        <v>-2</v>
      </c>
      <c r="I219" s="16" t="s">
        <v>102</v>
      </c>
    </row>
    <row r="220" spans="1:9" x14ac:dyDescent="0.3">
      <c r="A220" s="46" t="s">
        <v>73</v>
      </c>
      <c r="B220" t="s">
        <v>9</v>
      </c>
      <c r="C220" t="s">
        <v>34</v>
      </c>
      <c r="D220" s="15">
        <v>300000</v>
      </c>
      <c r="E220" s="43">
        <v>595.66666666666663</v>
      </c>
      <c r="F220" s="43">
        <v>1.666666666666667</v>
      </c>
      <c r="G220" s="43">
        <v>1.25</v>
      </c>
      <c r="H220" s="43">
        <v>-2</v>
      </c>
      <c r="I220" s="16" t="s">
        <v>102</v>
      </c>
    </row>
    <row r="221" spans="1:9" x14ac:dyDescent="0.3">
      <c r="A221" s="46" t="s">
        <v>73</v>
      </c>
      <c r="B221" t="s">
        <v>9</v>
      </c>
      <c r="C221" t="s">
        <v>33</v>
      </c>
      <c r="D221" s="15">
        <v>300000</v>
      </c>
      <c r="E221" s="43">
        <v>586.5</v>
      </c>
      <c r="F221" s="43">
        <v>3.166666666666667</v>
      </c>
      <c r="G221" s="43">
        <v>11.75</v>
      </c>
      <c r="H221" s="43">
        <v>-2</v>
      </c>
      <c r="I221" s="16" t="s">
        <v>102</v>
      </c>
    </row>
    <row r="222" spans="1:9" x14ac:dyDescent="0.3">
      <c r="A222" s="46" t="s">
        <v>73</v>
      </c>
      <c r="B222" t="s">
        <v>9</v>
      </c>
      <c r="C222" t="s">
        <v>7</v>
      </c>
      <c r="D222" s="15">
        <v>300000</v>
      </c>
      <c r="E222" s="43">
        <v>559.16666666666663</v>
      </c>
      <c r="F222" s="43">
        <v>4.8333333333333339</v>
      </c>
      <c r="G222" s="43">
        <v>5.25</v>
      </c>
      <c r="H222" s="43">
        <v>-2</v>
      </c>
      <c r="I222" s="16" t="s">
        <v>102</v>
      </c>
    </row>
    <row r="223" spans="1:9" x14ac:dyDescent="0.3">
      <c r="A223" s="46" t="s">
        <v>73</v>
      </c>
      <c r="B223" t="s">
        <v>9</v>
      </c>
      <c r="C223" t="s">
        <v>35</v>
      </c>
      <c r="D223" s="15">
        <v>300000</v>
      </c>
      <c r="E223" s="43">
        <v>631.66666666666663</v>
      </c>
      <c r="F223" s="43">
        <v>2.3333333333333339</v>
      </c>
      <c r="G223" s="43">
        <v>19.5</v>
      </c>
      <c r="H223" s="43">
        <v>-2</v>
      </c>
      <c r="I223" s="16" t="s">
        <v>102</v>
      </c>
    </row>
    <row r="224" spans="1:9" x14ac:dyDescent="0.3">
      <c r="A224" s="46" t="s">
        <v>73</v>
      </c>
      <c r="B224" t="s">
        <v>9</v>
      </c>
      <c r="C224" t="s">
        <v>8</v>
      </c>
      <c r="D224" s="15">
        <v>300000</v>
      </c>
      <c r="E224" s="43">
        <v>562.16666666666663</v>
      </c>
      <c r="F224" s="43">
        <v>3.1666666666666661</v>
      </c>
      <c r="G224" s="43">
        <v>22</v>
      </c>
      <c r="H224" s="43">
        <v>-2</v>
      </c>
      <c r="I224" s="16" t="s">
        <v>102</v>
      </c>
    </row>
    <row r="225" spans="1:9" x14ac:dyDescent="0.3">
      <c r="A225" s="46" t="s">
        <v>73</v>
      </c>
      <c r="B225" t="s">
        <v>9</v>
      </c>
      <c r="C225" t="s">
        <v>32</v>
      </c>
      <c r="D225" s="15">
        <v>300000</v>
      </c>
      <c r="E225" s="43">
        <v>610.5</v>
      </c>
      <c r="G225" s="43">
        <v>5.333333333333333</v>
      </c>
      <c r="H225" s="43">
        <v>-2</v>
      </c>
      <c r="I225" s="16" t="s">
        <v>102</v>
      </c>
    </row>
    <row r="226" spans="1:9" x14ac:dyDescent="0.3">
      <c r="A226" s="46" t="s">
        <v>74</v>
      </c>
      <c r="B226" t="s">
        <v>9</v>
      </c>
      <c r="C226" t="s">
        <v>34</v>
      </c>
      <c r="D226" s="15">
        <v>300000</v>
      </c>
      <c r="E226" s="43">
        <v>122.91666666666667</v>
      </c>
      <c r="F226" s="43">
        <v>0.91666666666666696</v>
      </c>
      <c r="G226" s="43">
        <v>5</v>
      </c>
      <c r="H226" s="43">
        <v>-2</v>
      </c>
      <c r="I226" s="16" t="s">
        <v>103</v>
      </c>
    </row>
    <row r="227" spans="1:9" x14ac:dyDescent="0.3">
      <c r="A227" s="46" t="s">
        <v>74</v>
      </c>
      <c r="B227" t="s">
        <v>9</v>
      </c>
      <c r="C227" t="s">
        <v>33</v>
      </c>
      <c r="D227" s="15">
        <v>300000</v>
      </c>
      <c r="E227" s="43">
        <v>77.333333333333329</v>
      </c>
      <c r="F227" s="43">
        <v>0</v>
      </c>
      <c r="G227" s="43">
        <v>2.5</v>
      </c>
      <c r="H227" s="43">
        <v>37</v>
      </c>
      <c r="I227" s="16" t="s">
        <v>103</v>
      </c>
    </row>
    <row r="228" spans="1:9" x14ac:dyDescent="0.3">
      <c r="A228" s="46" t="s">
        <v>74</v>
      </c>
      <c r="B228" t="s">
        <v>9</v>
      </c>
      <c r="C228" t="s">
        <v>7</v>
      </c>
      <c r="D228" s="15">
        <v>300000</v>
      </c>
      <c r="E228" s="43">
        <v>105.66666666666667</v>
      </c>
      <c r="F228" s="43">
        <v>2</v>
      </c>
      <c r="G228" s="43">
        <v>57.75</v>
      </c>
      <c r="H228" s="43">
        <v>-2</v>
      </c>
      <c r="I228" s="16" t="s">
        <v>103</v>
      </c>
    </row>
    <row r="229" spans="1:9" x14ac:dyDescent="0.3">
      <c r="A229" s="46" t="s">
        <v>74</v>
      </c>
      <c r="B229" t="s">
        <v>9</v>
      </c>
      <c r="C229" t="s">
        <v>35</v>
      </c>
      <c r="D229" s="15">
        <v>300000</v>
      </c>
      <c r="E229" s="43">
        <v>30.5</v>
      </c>
      <c r="G229" s="43">
        <v>4.5</v>
      </c>
      <c r="H229" s="43">
        <v>203.5</v>
      </c>
      <c r="I229" s="16" t="s">
        <v>103</v>
      </c>
    </row>
    <row r="230" spans="1:9" x14ac:dyDescent="0.3">
      <c r="A230" s="46" t="s">
        <v>74</v>
      </c>
      <c r="B230" t="s">
        <v>9</v>
      </c>
      <c r="C230" t="s">
        <v>8</v>
      </c>
      <c r="D230" s="15">
        <v>300000</v>
      </c>
      <c r="E230" s="43">
        <v>180.5</v>
      </c>
      <c r="F230" s="43">
        <v>8.1666666666666661</v>
      </c>
      <c r="G230" s="43">
        <v>139.25</v>
      </c>
      <c r="H230" s="43">
        <v>-2</v>
      </c>
      <c r="I230" s="16" t="s">
        <v>103</v>
      </c>
    </row>
    <row r="231" spans="1:9" x14ac:dyDescent="0.3">
      <c r="A231" s="46" t="s">
        <v>74</v>
      </c>
      <c r="B231" t="s">
        <v>9</v>
      </c>
      <c r="C231" t="s">
        <v>32</v>
      </c>
      <c r="D231" s="15">
        <v>300000</v>
      </c>
      <c r="E231" s="43">
        <v>6.833333333333333</v>
      </c>
      <c r="G231" s="43">
        <v>3.9999999999999991</v>
      </c>
      <c r="H231" s="43">
        <v>164.33333333333334</v>
      </c>
      <c r="I231" s="16" t="s">
        <v>103</v>
      </c>
    </row>
    <row r="232" spans="1:9" x14ac:dyDescent="0.3">
      <c r="A232" s="46" t="s">
        <v>75</v>
      </c>
      <c r="B232" t="s">
        <v>9</v>
      </c>
      <c r="C232" t="s">
        <v>34</v>
      </c>
      <c r="D232" s="15">
        <v>300000</v>
      </c>
      <c r="E232" s="43">
        <v>132.33333333333334</v>
      </c>
      <c r="F232" s="43">
        <v>2.6666666666666665</v>
      </c>
      <c r="G232" s="43">
        <v>0.75</v>
      </c>
      <c r="H232" s="43">
        <v>-2</v>
      </c>
      <c r="I232" s="16" t="s">
        <v>101</v>
      </c>
    </row>
    <row r="233" spans="1:9" x14ac:dyDescent="0.3">
      <c r="A233" s="46" t="s">
        <v>75</v>
      </c>
      <c r="B233" t="s">
        <v>9</v>
      </c>
      <c r="C233" t="s">
        <v>33</v>
      </c>
      <c r="D233" s="15">
        <v>300000</v>
      </c>
      <c r="E233" s="43">
        <v>129.83333333333334</v>
      </c>
      <c r="F233" s="43">
        <v>2.8333333333333335</v>
      </c>
      <c r="G233" s="43">
        <v>0.5</v>
      </c>
      <c r="H233" s="43">
        <v>-2</v>
      </c>
      <c r="I233" s="16" t="s">
        <v>101</v>
      </c>
    </row>
    <row r="234" spans="1:9" x14ac:dyDescent="0.3">
      <c r="A234" s="46" t="s">
        <v>75</v>
      </c>
      <c r="B234" t="s">
        <v>9</v>
      </c>
      <c r="C234" t="s">
        <v>7</v>
      </c>
      <c r="D234" s="15">
        <v>300000</v>
      </c>
      <c r="E234" s="43">
        <v>94.583333333333329</v>
      </c>
      <c r="F234" s="43">
        <v>1.5833333333333335</v>
      </c>
      <c r="G234" s="43">
        <v>3.5</v>
      </c>
      <c r="H234" s="43">
        <v>-2</v>
      </c>
      <c r="I234" s="16" t="s">
        <v>101</v>
      </c>
    </row>
    <row r="235" spans="1:9" x14ac:dyDescent="0.3">
      <c r="A235" s="46" t="s">
        <v>75</v>
      </c>
      <c r="B235" t="s">
        <v>9</v>
      </c>
      <c r="C235" t="s">
        <v>35</v>
      </c>
      <c r="D235" s="15">
        <v>300000</v>
      </c>
      <c r="E235" s="43">
        <v>102.58333333333333</v>
      </c>
      <c r="F235" s="43">
        <v>3.25</v>
      </c>
      <c r="G235" s="43">
        <v>75.5</v>
      </c>
      <c r="H235" s="43">
        <v>-2</v>
      </c>
      <c r="I235" s="16" t="s">
        <v>101</v>
      </c>
    </row>
    <row r="236" spans="1:9" x14ac:dyDescent="0.3">
      <c r="A236" s="46" t="s">
        <v>75</v>
      </c>
      <c r="B236" t="s">
        <v>9</v>
      </c>
      <c r="C236" t="s">
        <v>8</v>
      </c>
      <c r="D236" s="15">
        <v>300000</v>
      </c>
      <c r="E236" s="43">
        <v>133.75</v>
      </c>
      <c r="F236" s="43">
        <v>7.416666666666667</v>
      </c>
      <c r="G236" s="43">
        <v>97.75</v>
      </c>
      <c r="H236" s="43">
        <v>-2</v>
      </c>
      <c r="I236" s="16" t="s">
        <v>101</v>
      </c>
    </row>
    <row r="237" spans="1:9" x14ac:dyDescent="0.3">
      <c r="A237" s="46" t="s">
        <v>75</v>
      </c>
      <c r="B237" t="s">
        <v>9</v>
      </c>
      <c r="C237" t="s">
        <v>32</v>
      </c>
      <c r="D237" s="15">
        <v>300000</v>
      </c>
      <c r="E237" s="43">
        <v>135.66666666666666</v>
      </c>
      <c r="G237" s="43">
        <v>44</v>
      </c>
      <c r="H237" s="43">
        <v>-2</v>
      </c>
      <c r="I237" s="16" t="s">
        <v>101</v>
      </c>
    </row>
    <row r="238" spans="1:9" x14ac:dyDescent="0.3">
      <c r="A238" s="46" t="s">
        <v>76</v>
      </c>
      <c r="B238" t="s">
        <v>10</v>
      </c>
      <c r="C238" t="s">
        <v>31</v>
      </c>
      <c r="D238" s="15">
        <v>300000</v>
      </c>
      <c r="E238" s="43">
        <v>576</v>
      </c>
      <c r="F238" s="43">
        <v>18.333333333333332</v>
      </c>
      <c r="G238" s="43">
        <v>19.25</v>
      </c>
      <c r="H238" s="43">
        <v>-2</v>
      </c>
      <c r="I238" s="16" t="s">
        <v>102</v>
      </c>
    </row>
    <row r="239" spans="1:9" x14ac:dyDescent="0.3">
      <c r="A239" s="46" t="s">
        <v>76</v>
      </c>
      <c r="B239" t="s">
        <v>10</v>
      </c>
      <c r="C239" t="s">
        <v>33</v>
      </c>
      <c r="D239" s="15">
        <v>300000</v>
      </c>
      <c r="E239" s="43">
        <v>501.33333333333331</v>
      </c>
      <c r="F239" s="43">
        <v>37.666666666666664</v>
      </c>
      <c r="G239" s="43">
        <v>23.75</v>
      </c>
      <c r="H239" s="43">
        <v>-2</v>
      </c>
      <c r="I239" s="16" t="s">
        <v>102</v>
      </c>
    </row>
    <row r="240" spans="1:9" x14ac:dyDescent="0.3">
      <c r="A240" s="46" t="s">
        <v>76</v>
      </c>
      <c r="B240" t="s">
        <v>10</v>
      </c>
      <c r="C240" t="s">
        <v>7</v>
      </c>
      <c r="D240" s="15">
        <v>300000</v>
      </c>
      <c r="E240" s="43">
        <v>608</v>
      </c>
      <c r="F240" s="43">
        <v>19.333333333333332</v>
      </c>
      <c r="G240" s="43">
        <v>20.25</v>
      </c>
      <c r="H240" s="43">
        <v>-2</v>
      </c>
      <c r="I240" s="16" t="s">
        <v>102</v>
      </c>
    </row>
    <row r="241" spans="1:9" x14ac:dyDescent="0.3">
      <c r="A241" s="46" t="s">
        <v>76</v>
      </c>
      <c r="B241" t="s">
        <v>10</v>
      </c>
      <c r="C241" t="s">
        <v>35</v>
      </c>
      <c r="D241" s="15">
        <v>300000</v>
      </c>
      <c r="E241" s="43">
        <v>589.16666666666663</v>
      </c>
      <c r="F241" s="43">
        <v>9.8333333333333339</v>
      </c>
      <c r="G241" s="43">
        <v>24</v>
      </c>
      <c r="H241" s="43">
        <v>-2</v>
      </c>
      <c r="I241" s="16" t="s">
        <v>102</v>
      </c>
    </row>
    <row r="242" spans="1:9" x14ac:dyDescent="0.3">
      <c r="A242" s="46" t="s">
        <v>76</v>
      </c>
      <c r="B242" t="s">
        <v>10</v>
      </c>
      <c r="C242" t="s">
        <v>8</v>
      </c>
      <c r="D242" s="15">
        <v>300000</v>
      </c>
      <c r="E242" s="43">
        <v>605.66666666666663</v>
      </c>
      <c r="F242" s="43">
        <v>13.333333333333334</v>
      </c>
      <c r="G242" s="43">
        <v>28.25</v>
      </c>
      <c r="H242" s="43">
        <v>-2</v>
      </c>
      <c r="I242" s="16" t="s">
        <v>102</v>
      </c>
    </row>
    <row r="243" spans="1:9" x14ac:dyDescent="0.3">
      <c r="A243" s="46" t="s">
        <v>76</v>
      </c>
      <c r="B243" t="s">
        <v>10</v>
      </c>
      <c r="C243" t="s">
        <v>32</v>
      </c>
      <c r="D243" s="15">
        <v>300000</v>
      </c>
      <c r="E243" s="43">
        <v>590.83333333333337</v>
      </c>
      <c r="G243" s="43">
        <v>23.333333333333332</v>
      </c>
      <c r="H243" s="43">
        <v>-2</v>
      </c>
      <c r="I243" s="16" t="s">
        <v>102</v>
      </c>
    </row>
    <row r="244" spans="1:9" x14ac:dyDescent="0.3">
      <c r="A244" s="46" t="s">
        <v>77</v>
      </c>
      <c r="B244" t="s">
        <v>9</v>
      </c>
      <c r="C244" t="s">
        <v>34</v>
      </c>
      <c r="D244" s="15">
        <v>300000</v>
      </c>
      <c r="E244" s="43">
        <v>605</v>
      </c>
      <c r="F244" s="43">
        <v>11.666666666666668</v>
      </c>
      <c r="G244" s="43">
        <v>3.75</v>
      </c>
      <c r="H244" s="43">
        <v>-2</v>
      </c>
      <c r="I244" s="16" t="s">
        <v>101</v>
      </c>
    </row>
    <row r="245" spans="1:9" x14ac:dyDescent="0.3">
      <c r="A245" s="46" t="s">
        <v>77</v>
      </c>
      <c r="B245" t="s">
        <v>9</v>
      </c>
      <c r="C245" t="s">
        <v>33</v>
      </c>
      <c r="D245" s="15">
        <v>300000</v>
      </c>
      <c r="E245" s="43">
        <v>561.5</v>
      </c>
      <c r="F245" s="43">
        <v>5.1666666666666661</v>
      </c>
      <c r="G245" s="43">
        <v>3</v>
      </c>
      <c r="H245" s="43">
        <v>-2</v>
      </c>
      <c r="I245" s="16" t="s">
        <v>101</v>
      </c>
    </row>
    <row r="246" spans="1:9" x14ac:dyDescent="0.3">
      <c r="A246" s="46" t="s">
        <v>77</v>
      </c>
      <c r="B246" t="s">
        <v>9</v>
      </c>
      <c r="C246" t="s">
        <v>7</v>
      </c>
      <c r="D246" s="15">
        <v>300000</v>
      </c>
      <c r="E246" s="43">
        <v>683.75</v>
      </c>
      <c r="F246" s="43">
        <v>13.416666666666668</v>
      </c>
      <c r="G246" s="43">
        <v>32.25</v>
      </c>
      <c r="H246" s="43">
        <v>-2</v>
      </c>
      <c r="I246" s="16" t="s">
        <v>101</v>
      </c>
    </row>
    <row r="247" spans="1:9" x14ac:dyDescent="0.3">
      <c r="A247" s="46" t="s">
        <v>77</v>
      </c>
      <c r="B247" t="s">
        <v>9</v>
      </c>
      <c r="C247" t="s">
        <v>35</v>
      </c>
      <c r="D247" s="15">
        <v>300000</v>
      </c>
      <c r="E247" s="43">
        <v>573.75</v>
      </c>
      <c r="F247" s="43">
        <v>14.416666666666668</v>
      </c>
      <c r="G247" s="43">
        <v>30.25</v>
      </c>
      <c r="H247" s="43">
        <v>-2</v>
      </c>
      <c r="I247" s="16" t="s">
        <v>101</v>
      </c>
    </row>
    <row r="248" spans="1:9" x14ac:dyDescent="0.3">
      <c r="A248" s="46" t="s">
        <v>77</v>
      </c>
      <c r="B248" t="s">
        <v>9</v>
      </c>
      <c r="C248" t="s">
        <v>8</v>
      </c>
      <c r="D248" s="15">
        <v>300000</v>
      </c>
      <c r="E248" s="43">
        <v>120.5</v>
      </c>
      <c r="F248" s="43">
        <v>13.5</v>
      </c>
      <c r="G248" s="43">
        <v>11.25</v>
      </c>
      <c r="H248" s="43">
        <v>-2</v>
      </c>
      <c r="I248" s="16" t="s">
        <v>101</v>
      </c>
    </row>
    <row r="249" spans="1:9" x14ac:dyDescent="0.3">
      <c r="A249" s="46" t="s">
        <v>77</v>
      </c>
      <c r="B249" t="s">
        <v>9</v>
      </c>
      <c r="C249" t="s">
        <v>32</v>
      </c>
      <c r="D249" s="15">
        <v>300000</v>
      </c>
      <c r="E249" s="43">
        <v>690.66666666666663</v>
      </c>
      <c r="G249" s="43">
        <v>11.333333333333334</v>
      </c>
      <c r="H249" s="43">
        <v>-2</v>
      </c>
      <c r="I249" s="16" t="s">
        <v>101</v>
      </c>
    </row>
    <row r="250" spans="1:9" x14ac:dyDescent="0.3">
      <c r="A250" s="46" t="s">
        <v>78</v>
      </c>
      <c r="B250" t="s">
        <v>10</v>
      </c>
      <c r="C250" t="s">
        <v>31</v>
      </c>
      <c r="D250" s="15">
        <v>300000</v>
      </c>
      <c r="E250" s="43">
        <v>29</v>
      </c>
      <c r="F250" s="43">
        <v>6.333333333333333</v>
      </c>
      <c r="G250" s="43">
        <v>1.75</v>
      </c>
      <c r="H250" s="43">
        <v>-2</v>
      </c>
      <c r="I250" s="16" t="s">
        <v>101</v>
      </c>
    </row>
    <row r="251" spans="1:9" x14ac:dyDescent="0.3">
      <c r="A251" s="46" t="s">
        <v>78</v>
      </c>
      <c r="B251" t="s">
        <v>10</v>
      </c>
      <c r="C251" t="s">
        <v>33</v>
      </c>
      <c r="D251" s="15">
        <v>300000</v>
      </c>
      <c r="E251" s="43">
        <v>38</v>
      </c>
      <c r="F251" s="43">
        <v>9.3333333333333339</v>
      </c>
      <c r="G251" s="43">
        <v>9</v>
      </c>
      <c r="H251" s="43">
        <v>-2</v>
      </c>
      <c r="I251" s="16" t="s">
        <v>101</v>
      </c>
    </row>
    <row r="252" spans="1:9" x14ac:dyDescent="0.3">
      <c r="A252" s="46" t="s">
        <v>78</v>
      </c>
      <c r="B252" t="s">
        <v>10</v>
      </c>
      <c r="C252" t="s">
        <v>7</v>
      </c>
      <c r="D252" s="15">
        <v>300000</v>
      </c>
      <c r="E252" s="43">
        <v>50.5</v>
      </c>
      <c r="F252" s="43">
        <v>18.833333333333332</v>
      </c>
      <c r="G252" s="43">
        <v>42</v>
      </c>
      <c r="H252" s="43">
        <v>-2</v>
      </c>
      <c r="I252" s="16" t="s">
        <v>101</v>
      </c>
    </row>
    <row r="253" spans="1:9" x14ac:dyDescent="0.3">
      <c r="A253" s="46" t="s">
        <v>78</v>
      </c>
      <c r="B253" t="s">
        <v>10</v>
      </c>
      <c r="C253" t="s">
        <v>35</v>
      </c>
      <c r="D253" s="15">
        <v>300000</v>
      </c>
      <c r="E253" s="43">
        <v>39.666666666666664</v>
      </c>
      <c r="F253" s="43">
        <v>13.333333333333332</v>
      </c>
      <c r="G253" s="43">
        <v>49.5</v>
      </c>
      <c r="H253" s="43">
        <v>-2</v>
      </c>
      <c r="I253" s="16" t="s">
        <v>101</v>
      </c>
    </row>
    <row r="254" spans="1:9" x14ac:dyDescent="0.3">
      <c r="A254" s="46" t="s">
        <v>78</v>
      </c>
      <c r="B254" t="s">
        <v>10</v>
      </c>
      <c r="C254" t="s">
        <v>8</v>
      </c>
      <c r="D254" s="15">
        <v>300000</v>
      </c>
      <c r="E254" s="43">
        <v>48.5</v>
      </c>
      <c r="F254" s="43">
        <v>15.166666666666668</v>
      </c>
      <c r="G254" s="43">
        <v>52.75</v>
      </c>
      <c r="H254" s="43">
        <v>-2</v>
      </c>
      <c r="I254" s="16" t="s">
        <v>101</v>
      </c>
    </row>
    <row r="255" spans="1:9" x14ac:dyDescent="0.3">
      <c r="A255" s="46" t="s">
        <v>78</v>
      </c>
      <c r="B255" t="s">
        <v>10</v>
      </c>
      <c r="C255" t="s">
        <v>32</v>
      </c>
      <c r="D255" s="15">
        <v>300000</v>
      </c>
      <c r="E255" s="43">
        <v>38.833333333333336</v>
      </c>
      <c r="G255" s="43">
        <v>34.333333333333336</v>
      </c>
      <c r="H255" s="43">
        <v>-2</v>
      </c>
      <c r="I255" s="16" t="s">
        <v>101</v>
      </c>
    </row>
    <row r="256" spans="1:9" x14ac:dyDescent="0.3">
      <c r="A256" s="46" t="s">
        <v>79</v>
      </c>
      <c r="B256" t="s">
        <v>10</v>
      </c>
      <c r="C256" t="s">
        <v>31</v>
      </c>
      <c r="D256" s="15">
        <v>300000</v>
      </c>
      <c r="E256" s="43">
        <v>238</v>
      </c>
      <c r="F256" s="43">
        <v>5.6666666666666661</v>
      </c>
      <c r="G256" s="43">
        <v>4.25</v>
      </c>
      <c r="H256" s="43">
        <v>-2</v>
      </c>
      <c r="I256" s="16" t="s">
        <v>101</v>
      </c>
    </row>
    <row r="257" spans="1:9" x14ac:dyDescent="0.3">
      <c r="A257" s="46" t="s">
        <v>79</v>
      </c>
      <c r="B257" t="s">
        <v>10</v>
      </c>
      <c r="C257" t="s">
        <v>33</v>
      </c>
      <c r="D257" s="15">
        <v>300000</v>
      </c>
      <c r="E257" s="43">
        <v>194.66666666666666</v>
      </c>
      <c r="F257" s="43">
        <v>1</v>
      </c>
      <c r="G257" s="43">
        <v>5.75</v>
      </c>
      <c r="H257" s="43">
        <v>-2</v>
      </c>
      <c r="I257" s="16" t="s">
        <v>101</v>
      </c>
    </row>
    <row r="258" spans="1:9" x14ac:dyDescent="0.3">
      <c r="A258" s="46" t="s">
        <v>79</v>
      </c>
      <c r="B258" t="s">
        <v>10</v>
      </c>
      <c r="C258" t="s">
        <v>7</v>
      </c>
      <c r="D258" s="15">
        <v>300000</v>
      </c>
      <c r="E258" s="43">
        <v>173.08333333333334</v>
      </c>
      <c r="F258" s="43">
        <v>1.083333333333333</v>
      </c>
      <c r="G258" s="43">
        <v>39.5</v>
      </c>
      <c r="H258" s="43">
        <v>-2</v>
      </c>
      <c r="I258" s="16" t="s">
        <v>101</v>
      </c>
    </row>
    <row r="259" spans="1:9" x14ac:dyDescent="0.3">
      <c r="A259" s="46" t="s">
        <v>79</v>
      </c>
      <c r="B259" t="s">
        <v>10</v>
      </c>
      <c r="C259" t="s">
        <v>35</v>
      </c>
      <c r="D259" s="15">
        <v>300000</v>
      </c>
      <c r="E259" s="43">
        <v>175.66666666666666</v>
      </c>
      <c r="F259" s="43">
        <v>7.3333333333333339</v>
      </c>
      <c r="G259" s="43">
        <v>39.5</v>
      </c>
      <c r="H259" s="43">
        <v>-2</v>
      </c>
      <c r="I259" s="16" t="s">
        <v>101</v>
      </c>
    </row>
    <row r="260" spans="1:9" x14ac:dyDescent="0.3">
      <c r="A260" s="46" t="s">
        <v>79</v>
      </c>
      <c r="B260" t="s">
        <v>10</v>
      </c>
      <c r="C260" t="s">
        <v>8</v>
      </c>
      <c r="D260" s="15">
        <v>300000</v>
      </c>
      <c r="E260" s="43">
        <v>840.16666666666663</v>
      </c>
      <c r="F260" s="43">
        <v>13.833333333333332</v>
      </c>
      <c r="G260" s="43">
        <v>25.5</v>
      </c>
      <c r="H260" s="43">
        <v>-2</v>
      </c>
      <c r="I260" s="16" t="s">
        <v>101</v>
      </c>
    </row>
    <row r="261" spans="1:9" x14ac:dyDescent="0.3">
      <c r="A261" s="46" t="s">
        <v>79</v>
      </c>
      <c r="B261" t="s">
        <v>10</v>
      </c>
      <c r="C261" t="s">
        <v>32</v>
      </c>
      <c r="D261" s="15">
        <v>300000</v>
      </c>
      <c r="E261" s="43">
        <v>181.5</v>
      </c>
      <c r="G261" s="43">
        <v>30.333333333333336</v>
      </c>
      <c r="H261" s="43">
        <v>-2</v>
      </c>
      <c r="I261" s="16" t="s">
        <v>101</v>
      </c>
    </row>
    <row r="262" spans="1:9" x14ac:dyDescent="0.3">
      <c r="A262" s="46" t="s">
        <v>80</v>
      </c>
      <c r="B262" t="s">
        <v>9</v>
      </c>
      <c r="C262" t="s">
        <v>34</v>
      </c>
      <c r="D262" s="15">
        <v>300000</v>
      </c>
      <c r="E262" s="43">
        <v>452.25</v>
      </c>
      <c r="F262" s="43">
        <v>15.583333333333332</v>
      </c>
      <c r="G262" s="43">
        <v>3.75</v>
      </c>
      <c r="H262" s="43">
        <v>-2</v>
      </c>
      <c r="I262" s="16" t="s">
        <v>102</v>
      </c>
    </row>
    <row r="263" spans="1:9" x14ac:dyDescent="0.3">
      <c r="A263" s="46" t="s">
        <v>80</v>
      </c>
      <c r="B263" t="s">
        <v>9</v>
      </c>
      <c r="C263" t="s">
        <v>33</v>
      </c>
      <c r="D263" s="15">
        <v>300000</v>
      </c>
      <c r="E263" s="43">
        <v>388.75</v>
      </c>
      <c r="F263" s="43">
        <v>9.75</v>
      </c>
      <c r="G263" s="43">
        <v>35.5</v>
      </c>
      <c r="H263" s="43">
        <v>-2</v>
      </c>
      <c r="I263" s="16" t="s">
        <v>102</v>
      </c>
    </row>
    <row r="264" spans="1:9" x14ac:dyDescent="0.3">
      <c r="A264" s="46" t="s">
        <v>80</v>
      </c>
      <c r="B264" t="s">
        <v>9</v>
      </c>
      <c r="C264" t="s">
        <v>7</v>
      </c>
      <c r="D264" s="15">
        <v>300000</v>
      </c>
      <c r="E264" s="43">
        <v>448.75</v>
      </c>
      <c r="F264" s="43">
        <v>13.416666666666668</v>
      </c>
      <c r="G264" s="43">
        <v>51</v>
      </c>
      <c r="H264" s="43">
        <v>-2</v>
      </c>
      <c r="I264" s="16" t="s">
        <v>102</v>
      </c>
    </row>
    <row r="265" spans="1:9" x14ac:dyDescent="0.3">
      <c r="A265" s="46" t="s">
        <v>80</v>
      </c>
      <c r="B265" t="s">
        <v>9</v>
      </c>
      <c r="C265" t="s">
        <v>35</v>
      </c>
      <c r="D265" s="15">
        <v>300000</v>
      </c>
      <c r="E265" s="43">
        <v>448.58333333333331</v>
      </c>
      <c r="F265" s="43">
        <v>23.25</v>
      </c>
      <c r="G265" s="43">
        <v>35.25</v>
      </c>
      <c r="H265" s="43">
        <v>-2</v>
      </c>
      <c r="I265" s="16" t="s">
        <v>102</v>
      </c>
    </row>
    <row r="266" spans="1:9" x14ac:dyDescent="0.3">
      <c r="A266" s="46" t="s">
        <v>80</v>
      </c>
      <c r="B266" t="s">
        <v>9</v>
      </c>
      <c r="C266" t="s">
        <v>8</v>
      </c>
      <c r="D266" s="15">
        <v>300000</v>
      </c>
      <c r="E266" s="43">
        <v>443.66666666666669</v>
      </c>
      <c r="F266" s="43">
        <v>20.333333333333332</v>
      </c>
      <c r="G266" s="43">
        <v>53.5</v>
      </c>
      <c r="H266" s="43">
        <v>-2</v>
      </c>
      <c r="I266" s="16" t="s">
        <v>102</v>
      </c>
    </row>
    <row r="267" spans="1:9" x14ac:dyDescent="0.3">
      <c r="A267" s="46" t="s">
        <v>80</v>
      </c>
      <c r="B267" t="s">
        <v>9</v>
      </c>
      <c r="C267" t="s">
        <v>32</v>
      </c>
      <c r="D267" s="15">
        <v>300000</v>
      </c>
      <c r="E267" s="43">
        <v>458.33333333333331</v>
      </c>
      <c r="G267" s="43">
        <v>32.333333333333336</v>
      </c>
      <c r="H267" s="43">
        <v>-2</v>
      </c>
      <c r="I267" s="16" t="s">
        <v>102</v>
      </c>
    </row>
    <row r="268" spans="1:9" x14ac:dyDescent="0.3">
      <c r="A268" s="46" t="s">
        <v>81</v>
      </c>
      <c r="B268" t="s">
        <v>10</v>
      </c>
      <c r="C268" t="s">
        <v>31</v>
      </c>
      <c r="D268" s="15">
        <v>300000</v>
      </c>
      <c r="E268" s="43">
        <v>106.66666666666667</v>
      </c>
      <c r="F268" s="43">
        <v>27.333333333333332</v>
      </c>
      <c r="G268" s="43">
        <v>3</v>
      </c>
      <c r="H268" s="43">
        <v>-2</v>
      </c>
      <c r="I268" s="16" t="s">
        <v>101</v>
      </c>
    </row>
    <row r="269" spans="1:9" x14ac:dyDescent="0.3">
      <c r="A269" s="46" t="s">
        <v>81</v>
      </c>
      <c r="B269" t="s">
        <v>10</v>
      </c>
      <c r="C269" t="s">
        <v>33</v>
      </c>
      <c r="D269" s="15">
        <v>300000</v>
      </c>
      <c r="E269" s="43">
        <v>68.416666666666671</v>
      </c>
      <c r="F269" s="43">
        <v>21.083333333333332</v>
      </c>
      <c r="G269" s="43">
        <v>0</v>
      </c>
      <c r="H269" s="43">
        <v>-2</v>
      </c>
      <c r="I269" s="16" t="s">
        <v>101</v>
      </c>
    </row>
    <row r="270" spans="1:9" x14ac:dyDescent="0.3">
      <c r="A270" s="46" t="s">
        <v>81</v>
      </c>
      <c r="B270" t="s">
        <v>10</v>
      </c>
      <c r="C270" t="s">
        <v>7</v>
      </c>
      <c r="D270" s="15">
        <v>300000</v>
      </c>
      <c r="E270" s="43">
        <v>80</v>
      </c>
      <c r="F270" s="43">
        <v>25.333333333333332</v>
      </c>
      <c r="G270" s="43">
        <v>5.75</v>
      </c>
      <c r="H270" s="43">
        <v>-2</v>
      </c>
      <c r="I270" s="16" t="s">
        <v>101</v>
      </c>
    </row>
    <row r="271" spans="1:9" x14ac:dyDescent="0.3">
      <c r="A271" s="46" t="s">
        <v>81</v>
      </c>
      <c r="B271" t="s">
        <v>10</v>
      </c>
      <c r="C271" t="s">
        <v>35</v>
      </c>
      <c r="D271" s="15">
        <v>300000</v>
      </c>
      <c r="E271" s="43">
        <v>47.833333333333336</v>
      </c>
      <c r="F271" s="43">
        <v>11.166666666666668</v>
      </c>
      <c r="G271" s="43">
        <v>12.5</v>
      </c>
      <c r="H271" s="43">
        <v>-2</v>
      </c>
      <c r="I271" s="16" t="s">
        <v>101</v>
      </c>
    </row>
    <row r="272" spans="1:9" x14ac:dyDescent="0.3">
      <c r="A272" s="46" t="s">
        <v>81</v>
      </c>
      <c r="B272" t="s">
        <v>10</v>
      </c>
      <c r="C272" t="s">
        <v>8</v>
      </c>
      <c r="D272" s="15">
        <v>300000</v>
      </c>
      <c r="E272" s="43">
        <v>0.58333333333333215</v>
      </c>
      <c r="F272" s="43">
        <v>4.9166666666666679</v>
      </c>
      <c r="G272" s="43">
        <v>1.5</v>
      </c>
      <c r="H272" s="43">
        <v>-2</v>
      </c>
      <c r="I272" s="16" t="s">
        <v>101</v>
      </c>
    </row>
    <row r="273" spans="1:9" x14ac:dyDescent="0.3">
      <c r="A273" s="46" t="s">
        <v>81</v>
      </c>
      <c r="B273" t="s">
        <v>10</v>
      </c>
      <c r="C273" t="s">
        <v>32</v>
      </c>
      <c r="D273" s="15">
        <v>300000</v>
      </c>
      <c r="E273" s="43">
        <v>63.333333333333336</v>
      </c>
      <c r="G273" s="43">
        <v>5.3333333333333339</v>
      </c>
      <c r="H273" s="43">
        <v>-2</v>
      </c>
      <c r="I273" s="16" t="s">
        <v>101</v>
      </c>
    </row>
    <row r="274" spans="1:9" x14ac:dyDescent="0.3">
      <c r="A274" s="46" t="s">
        <v>82</v>
      </c>
      <c r="B274" t="s">
        <v>9</v>
      </c>
      <c r="C274" t="s">
        <v>34</v>
      </c>
      <c r="D274" s="15">
        <v>300000</v>
      </c>
      <c r="E274" s="43">
        <v>390.25</v>
      </c>
      <c r="F274" s="43">
        <v>3.25</v>
      </c>
      <c r="G274" s="43">
        <v>3.5</v>
      </c>
      <c r="H274" s="43">
        <v>-2</v>
      </c>
      <c r="I274" s="16" t="s">
        <v>101</v>
      </c>
    </row>
    <row r="275" spans="1:9" x14ac:dyDescent="0.3">
      <c r="A275" s="46" t="s">
        <v>82</v>
      </c>
      <c r="B275" t="s">
        <v>9</v>
      </c>
      <c r="C275" t="s">
        <v>33</v>
      </c>
      <c r="D275" s="15">
        <v>300000</v>
      </c>
      <c r="E275" s="43">
        <v>372.5</v>
      </c>
      <c r="F275" s="43">
        <v>4.1666666666666661</v>
      </c>
      <c r="G275" s="43">
        <v>154</v>
      </c>
      <c r="H275" s="43">
        <v>-2</v>
      </c>
      <c r="I275" s="16" t="s">
        <v>101</v>
      </c>
    </row>
    <row r="276" spans="1:9" x14ac:dyDescent="0.3">
      <c r="A276" s="46" t="s">
        <v>82</v>
      </c>
      <c r="B276" t="s">
        <v>9</v>
      </c>
      <c r="C276" t="s">
        <v>7</v>
      </c>
      <c r="D276" s="15">
        <v>300000</v>
      </c>
      <c r="E276" s="43">
        <v>391.83333333333331</v>
      </c>
      <c r="F276" s="43">
        <v>5.1666666666666661</v>
      </c>
      <c r="G276" s="43">
        <v>281</v>
      </c>
      <c r="H276" s="43">
        <v>-2</v>
      </c>
      <c r="I276" s="16" t="s">
        <v>101</v>
      </c>
    </row>
    <row r="277" spans="1:9" x14ac:dyDescent="0.3">
      <c r="A277" s="46" t="s">
        <v>82</v>
      </c>
      <c r="B277" t="s">
        <v>9</v>
      </c>
      <c r="C277" t="s">
        <v>35</v>
      </c>
      <c r="D277" s="15">
        <v>300000</v>
      </c>
      <c r="E277" s="43">
        <v>328.66666666666669</v>
      </c>
      <c r="F277" s="43">
        <v>5</v>
      </c>
      <c r="G277" s="43">
        <v>258.75</v>
      </c>
      <c r="H277" s="43">
        <v>-2</v>
      </c>
      <c r="I277" s="16" t="s">
        <v>101</v>
      </c>
    </row>
    <row r="278" spans="1:9" x14ac:dyDescent="0.3">
      <c r="A278" s="46" t="s">
        <v>82</v>
      </c>
      <c r="B278" t="s">
        <v>9</v>
      </c>
      <c r="C278" t="s">
        <v>8</v>
      </c>
      <c r="D278" s="15">
        <v>300000</v>
      </c>
      <c r="E278" s="43">
        <v>424.58333333333331</v>
      </c>
      <c r="F278" s="43">
        <v>2.9166666666666661</v>
      </c>
      <c r="G278" s="43">
        <v>215</v>
      </c>
      <c r="H278" s="43">
        <v>-2</v>
      </c>
      <c r="I278" s="16" t="s">
        <v>101</v>
      </c>
    </row>
    <row r="279" spans="1:9" x14ac:dyDescent="0.3">
      <c r="A279" s="46" t="s">
        <v>82</v>
      </c>
      <c r="B279" t="s">
        <v>9</v>
      </c>
      <c r="C279" t="s">
        <v>32</v>
      </c>
      <c r="D279" s="15">
        <v>300000</v>
      </c>
      <c r="E279" s="43">
        <v>221.5</v>
      </c>
      <c r="G279" s="43">
        <v>98.333333333333329</v>
      </c>
      <c r="H279" s="43">
        <v>-2</v>
      </c>
      <c r="I279" s="16" t="s">
        <v>101</v>
      </c>
    </row>
    <row r="280" spans="1:9" x14ac:dyDescent="0.3">
      <c r="A280" s="46" t="s">
        <v>83</v>
      </c>
      <c r="B280" t="s">
        <v>9</v>
      </c>
      <c r="C280" t="s">
        <v>34</v>
      </c>
      <c r="D280" s="15">
        <v>300000</v>
      </c>
      <c r="E280" s="43">
        <v>66.5</v>
      </c>
      <c r="F280" s="43">
        <v>9.8333333333333339</v>
      </c>
      <c r="G280" s="43">
        <v>0</v>
      </c>
      <c r="H280" s="43">
        <v>-2</v>
      </c>
      <c r="I280" s="16" t="s">
        <v>101</v>
      </c>
    </row>
    <row r="281" spans="1:9" x14ac:dyDescent="0.3">
      <c r="A281" s="46" t="s">
        <v>83</v>
      </c>
      <c r="B281" t="s">
        <v>9</v>
      </c>
      <c r="C281" t="s">
        <v>33</v>
      </c>
      <c r="D281" s="15">
        <v>300000</v>
      </c>
      <c r="E281" s="43">
        <v>86.583333333333329</v>
      </c>
      <c r="F281" s="43">
        <v>14.916666666666668</v>
      </c>
      <c r="G281" s="43">
        <v>27.75</v>
      </c>
      <c r="H281" s="43">
        <v>-2</v>
      </c>
      <c r="I281" s="16" t="s">
        <v>101</v>
      </c>
    </row>
    <row r="282" spans="1:9" x14ac:dyDescent="0.3">
      <c r="A282" s="46" t="s">
        <v>83</v>
      </c>
      <c r="B282" t="s">
        <v>9</v>
      </c>
      <c r="C282" t="s">
        <v>7</v>
      </c>
      <c r="D282" s="15">
        <v>300000</v>
      </c>
      <c r="E282" s="43">
        <v>81.5</v>
      </c>
      <c r="F282" s="43">
        <v>21.5</v>
      </c>
      <c r="G282" s="43">
        <v>60</v>
      </c>
      <c r="H282" s="43">
        <v>-2</v>
      </c>
      <c r="I282" s="16" t="s">
        <v>101</v>
      </c>
    </row>
    <row r="283" spans="1:9" x14ac:dyDescent="0.3">
      <c r="A283" s="46" t="s">
        <v>83</v>
      </c>
      <c r="B283" t="s">
        <v>9</v>
      </c>
      <c r="C283" t="s">
        <v>35</v>
      </c>
      <c r="D283" s="15">
        <v>300000</v>
      </c>
      <c r="E283" s="43">
        <v>57</v>
      </c>
      <c r="F283" s="43">
        <v>25</v>
      </c>
      <c r="G283" s="43">
        <v>36.5</v>
      </c>
      <c r="H283" s="43">
        <v>-2</v>
      </c>
      <c r="I283" s="16" t="s">
        <v>101</v>
      </c>
    </row>
    <row r="284" spans="1:9" x14ac:dyDescent="0.3">
      <c r="A284" s="46" t="s">
        <v>83</v>
      </c>
      <c r="B284" t="s">
        <v>9</v>
      </c>
      <c r="C284" t="s">
        <v>8</v>
      </c>
      <c r="D284" s="15">
        <v>300000</v>
      </c>
      <c r="E284" s="43">
        <v>59.25</v>
      </c>
      <c r="F284" s="43">
        <v>9.9166666666666661</v>
      </c>
      <c r="G284" s="43">
        <v>15.25</v>
      </c>
      <c r="H284" s="43">
        <v>-2</v>
      </c>
      <c r="I284" s="16" t="s">
        <v>101</v>
      </c>
    </row>
    <row r="285" spans="1:9" x14ac:dyDescent="0.3">
      <c r="A285" s="46" t="s">
        <v>83</v>
      </c>
      <c r="B285" t="s">
        <v>9</v>
      </c>
      <c r="C285" t="s">
        <v>32</v>
      </c>
      <c r="D285" s="15">
        <v>300000</v>
      </c>
      <c r="E285" s="43">
        <v>9.1666666666666661</v>
      </c>
      <c r="G285" s="43">
        <v>2.9999999999999996</v>
      </c>
      <c r="H285" s="43">
        <v>-2</v>
      </c>
      <c r="I285" s="16" t="s">
        <v>101</v>
      </c>
    </row>
    <row r="286" spans="1:9" x14ac:dyDescent="0.3">
      <c r="A286" s="46" t="s">
        <v>84</v>
      </c>
      <c r="B286" t="s">
        <v>10</v>
      </c>
      <c r="C286" t="s">
        <v>31</v>
      </c>
      <c r="D286" s="15">
        <v>300000</v>
      </c>
      <c r="E286" s="43">
        <v>111.58333333333334</v>
      </c>
      <c r="F286" s="43">
        <v>15.916666666666664</v>
      </c>
      <c r="G286" s="43">
        <v>0</v>
      </c>
      <c r="H286" s="43">
        <v>-2</v>
      </c>
      <c r="I286" s="16" t="s">
        <v>101</v>
      </c>
    </row>
    <row r="287" spans="1:9" x14ac:dyDescent="0.3">
      <c r="A287" s="46" t="s">
        <v>84</v>
      </c>
      <c r="B287" t="s">
        <v>10</v>
      </c>
      <c r="C287" t="s">
        <v>33</v>
      </c>
      <c r="D287" s="15">
        <v>300000</v>
      </c>
      <c r="E287" s="43">
        <v>95.083333333333329</v>
      </c>
      <c r="F287" s="43">
        <v>19.083333333333332</v>
      </c>
      <c r="G287" s="43">
        <v>20.25</v>
      </c>
      <c r="H287" s="43">
        <v>-2</v>
      </c>
      <c r="I287" s="16" t="s">
        <v>101</v>
      </c>
    </row>
    <row r="288" spans="1:9" x14ac:dyDescent="0.3">
      <c r="A288" s="46" t="s">
        <v>84</v>
      </c>
      <c r="B288" t="s">
        <v>10</v>
      </c>
      <c r="C288" t="s">
        <v>7</v>
      </c>
      <c r="D288" s="15">
        <v>300000</v>
      </c>
      <c r="E288" s="43">
        <v>135.41666666666666</v>
      </c>
      <c r="F288" s="43">
        <v>21.416666666666668</v>
      </c>
      <c r="G288" s="43">
        <v>31.5</v>
      </c>
      <c r="H288" s="43">
        <v>-2</v>
      </c>
      <c r="I288" s="16" t="s">
        <v>101</v>
      </c>
    </row>
    <row r="289" spans="1:9" x14ac:dyDescent="0.3">
      <c r="A289" s="46" t="s">
        <v>84</v>
      </c>
      <c r="B289" t="s">
        <v>10</v>
      </c>
      <c r="C289" t="s">
        <v>35</v>
      </c>
      <c r="D289" s="15">
        <v>300000</v>
      </c>
      <c r="E289" s="43">
        <v>95</v>
      </c>
      <c r="G289" s="43">
        <v>30</v>
      </c>
      <c r="H289" s="43">
        <v>-2</v>
      </c>
      <c r="I289" s="16" t="s">
        <v>101</v>
      </c>
    </row>
    <row r="290" spans="1:9" x14ac:dyDescent="0.3">
      <c r="A290" s="46" t="s">
        <v>84</v>
      </c>
      <c r="B290" t="s">
        <v>10</v>
      </c>
      <c r="C290" t="s">
        <v>8</v>
      </c>
      <c r="D290" s="15">
        <v>300000</v>
      </c>
      <c r="E290" s="43">
        <v>83</v>
      </c>
      <c r="F290" s="43">
        <v>15.333333333333332</v>
      </c>
      <c r="G290" s="43">
        <v>52.25</v>
      </c>
      <c r="H290" s="43">
        <v>-2</v>
      </c>
      <c r="I290" s="16" t="s">
        <v>101</v>
      </c>
    </row>
    <row r="291" spans="1:9" x14ac:dyDescent="0.3">
      <c r="A291" s="46" t="s">
        <v>84</v>
      </c>
      <c r="B291" t="s">
        <v>10</v>
      </c>
      <c r="C291" t="s">
        <v>32</v>
      </c>
      <c r="D291" s="15">
        <v>300000</v>
      </c>
      <c r="E291" s="43">
        <v>64.666666666666671</v>
      </c>
      <c r="G291" s="43">
        <v>25</v>
      </c>
      <c r="H291" s="43">
        <v>-2</v>
      </c>
      <c r="I291" s="16" t="s">
        <v>101</v>
      </c>
    </row>
    <row r="292" spans="1:9" x14ac:dyDescent="0.3">
      <c r="A292" s="46" t="s">
        <v>85</v>
      </c>
      <c r="B292" t="s">
        <v>10</v>
      </c>
      <c r="C292" t="s">
        <v>31</v>
      </c>
      <c r="D292" s="15">
        <v>300000</v>
      </c>
      <c r="E292" s="43">
        <v>57.916666666666664</v>
      </c>
      <c r="F292" s="43">
        <v>15.916666666666668</v>
      </c>
      <c r="G292" s="43">
        <v>0</v>
      </c>
      <c r="H292" s="43">
        <v>-2</v>
      </c>
      <c r="I292" s="16" t="s">
        <v>101</v>
      </c>
    </row>
    <row r="293" spans="1:9" x14ac:dyDescent="0.3">
      <c r="A293" s="46" t="s">
        <v>85</v>
      </c>
      <c r="B293" t="s">
        <v>10</v>
      </c>
      <c r="C293" t="s">
        <v>33</v>
      </c>
      <c r="D293" s="15">
        <v>300000</v>
      </c>
      <c r="E293" s="43">
        <v>99</v>
      </c>
      <c r="F293" s="43">
        <v>14.666666666666668</v>
      </c>
      <c r="G293" s="43">
        <v>4</v>
      </c>
      <c r="H293" s="43">
        <v>-2</v>
      </c>
      <c r="I293" s="16" t="s">
        <v>101</v>
      </c>
    </row>
    <row r="294" spans="1:9" x14ac:dyDescent="0.3">
      <c r="A294" s="46" t="s">
        <v>85</v>
      </c>
      <c r="B294" t="s">
        <v>10</v>
      </c>
      <c r="C294" t="s">
        <v>7</v>
      </c>
      <c r="D294" s="15">
        <v>300000</v>
      </c>
      <c r="E294" s="43">
        <v>73.916666666666671</v>
      </c>
      <c r="F294" s="43">
        <v>8.5833333333333339</v>
      </c>
      <c r="G294" s="43">
        <v>8</v>
      </c>
      <c r="H294" s="43">
        <v>-2</v>
      </c>
      <c r="I294" s="16" t="s">
        <v>101</v>
      </c>
    </row>
    <row r="295" spans="1:9" x14ac:dyDescent="0.3">
      <c r="A295" s="46" t="s">
        <v>85</v>
      </c>
      <c r="B295" t="s">
        <v>10</v>
      </c>
      <c r="C295" t="s">
        <v>35</v>
      </c>
      <c r="D295" s="15">
        <v>300000</v>
      </c>
      <c r="E295" s="43">
        <v>51.5</v>
      </c>
      <c r="F295" s="43">
        <v>13.166666666666666</v>
      </c>
      <c r="G295" s="43">
        <v>7.5</v>
      </c>
      <c r="H295" s="43">
        <v>-2</v>
      </c>
      <c r="I295" s="16" t="s">
        <v>101</v>
      </c>
    </row>
    <row r="296" spans="1:9" x14ac:dyDescent="0.3">
      <c r="A296" s="46" t="s">
        <v>85</v>
      </c>
      <c r="B296" t="s">
        <v>10</v>
      </c>
      <c r="C296" t="s">
        <v>8</v>
      </c>
      <c r="D296" s="15">
        <v>300000</v>
      </c>
      <c r="E296" s="43">
        <v>38.583333333333336</v>
      </c>
      <c r="F296" s="43">
        <v>11.583333333333334</v>
      </c>
      <c r="G296" s="43">
        <v>13</v>
      </c>
      <c r="H296" s="43">
        <v>-2</v>
      </c>
      <c r="I296" s="16" t="s">
        <v>101</v>
      </c>
    </row>
    <row r="297" spans="1:9" x14ac:dyDescent="0.3">
      <c r="A297" s="46" t="s">
        <v>85</v>
      </c>
      <c r="B297" t="s">
        <v>10</v>
      </c>
      <c r="C297" t="s">
        <v>32</v>
      </c>
      <c r="D297" s="15">
        <v>300000</v>
      </c>
      <c r="E297" s="43">
        <v>43.833333333333336</v>
      </c>
      <c r="G297" s="43">
        <v>9</v>
      </c>
      <c r="H297" s="43">
        <v>-2</v>
      </c>
      <c r="I297" s="16" t="s">
        <v>101</v>
      </c>
    </row>
    <row r="298" spans="1:9" x14ac:dyDescent="0.3">
      <c r="A298" s="46" t="s">
        <v>86</v>
      </c>
      <c r="B298" t="s">
        <v>9</v>
      </c>
      <c r="C298" t="s">
        <v>34</v>
      </c>
      <c r="D298" s="15">
        <v>300000</v>
      </c>
      <c r="E298" s="43">
        <v>107.16666666666667</v>
      </c>
      <c r="F298" s="43">
        <v>7.5</v>
      </c>
      <c r="G298" s="43">
        <v>7.25</v>
      </c>
      <c r="H298" s="43">
        <v>-2</v>
      </c>
      <c r="I298" s="16" t="s">
        <v>101</v>
      </c>
    </row>
    <row r="299" spans="1:9" x14ac:dyDescent="0.3">
      <c r="A299" s="46" t="s">
        <v>86</v>
      </c>
      <c r="B299" t="s">
        <v>9</v>
      </c>
      <c r="C299" t="s">
        <v>33</v>
      </c>
      <c r="D299" s="15">
        <v>300000</v>
      </c>
      <c r="E299" s="43">
        <v>76.583333333333329</v>
      </c>
      <c r="F299" s="43">
        <v>1.583333333333333</v>
      </c>
      <c r="G299" s="43">
        <v>151.5</v>
      </c>
      <c r="H299" s="43">
        <v>-2</v>
      </c>
      <c r="I299" s="16" t="s">
        <v>101</v>
      </c>
    </row>
    <row r="300" spans="1:9" x14ac:dyDescent="0.3">
      <c r="A300" s="46" t="s">
        <v>86</v>
      </c>
      <c r="B300" t="s">
        <v>9</v>
      </c>
      <c r="C300" t="s">
        <v>7</v>
      </c>
      <c r="D300" s="15">
        <v>300000</v>
      </c>
      <c r="E300" s="43">
        <v>46.416666666666664</v>
      </c>
      <c r="F300" s="43">
        <v>0</v>
      </c>
      <c r="G300" s="43">
        <v>104.25</v>
      </c>
      <c r="H300" s="43">
        <v>-2</v>
      </c>
      <c r="I300" s="16" t="s">
        <v>101</v>
      </c>
    </row>
    <row r="301" spans="1:9" x14ac:dyDescent="0.3">
      <c r="A301" s="46" t="s">
        <v>86</v>
      </c>
      <c r="B301" t="s">
        <v>9</v>
      </c>
      <c r="C301" t="s">
        <v>35</v>
      </c>
      <c r="D301" s="15">
        <v>300000</v>
      </c>
      <c r="E301" s="43">
        <v>21.416666666666671</v>
      </c>
      <c r="F301" s="43">
        <v>0</v>
      </c>
      <c r="G301" s="43">
        <v>110.5</v>
      </c>
      <c r="H301" s="43">
        <v>-2</v>
      </c>
      <c r="I301" s="16" t="s">
        <v>101</v>
      </c>
    </row>
    <row r="302" spans="1:9" x14ac:dyDescent="0.3">
      <c r="A302" s="46" t="s">
        <v>86</v>
      </c>
      <c r="B302" t="s">
        <v>9</v>
      </c>
      <c r="C302" t="s">
        <v>8</v>
      </c>
      <c r="D302" s="15">
        <v>300000</v>
      </c>
      <c r="E302" s="43">
        <v>139.33333333333334</v>
      </c>
      <c r="F302" s="43">
        <v>3</v>
      </c>
      <c r="G302" s="43">
        <v>269</v>
      </c>
      <c r="H302" s="43">
        <v>-2</v>
      </c>
      <c r="I302" s="16" t="s">
        <v>101</v>
      </c>
    </row>
    <row r="303" spans="1:9" x14ac:dyDescent="0.3">
      <c r="A303" s="46" t="s">
        <v>86</v>
      </c>
      <c r="B303" t="s">
        <v>9</v>
      </c>
      <c r="C303" t="s">
        <v>32</v>
      </c>
      <c r="D303" s="15">
        <v>300000</v>
      </c>
      <c r="E303" s="43">
        <v>69.833333333333329</v>
      </c>
      <c r="G303" s="43">
        <v>82.666666666666657</v>
      </c>
      <c r="H303" s="43">
        <v>-2</v>
      </c>
      <c r="I303" s="16" t="s">
        <v>101</v>
      </c>
    </row>
    <row r="304" spans="1:9" x14ac:dyDescent="0.3">
      <c r="A304" s="46" t="s">
        <v>87</v>
      </c>
      <c r="B304" t="s">
        <v>10</v>
      </c>
      <c r="C304" t="s">
        <v>31</v>
      </c>
      <c r="D304" s="15">
        <v>300000</v>
      </c>
      <c r="E304" s="43">
        <v>601.08333333333337</v>
      </c>
      <c r="F304" s="43">
        <v>13.083333333333334</v>
      </c>
      <c r="G304" s="43">
        <v>1.75</v>
      </c>
      <c r="H304" s="43">
        <v>-2</v>
      </c>
      <c r="I304" s="16" t="s">
        <v>101</v>
      </c>
    </row>
    <row r="305" spans="1:9" x14ac:dyDescent="0.3">
      <c r="A305" s="46" t="s">
        <v>87</v>
      </c>
      <c r="B305" t="s">
        <v>10</v>
      </c>
      <c r="C305" t="s">
        <v>33</v>
      </c>
      <c r="D305" s="15">
        <v>300000</v>
      </c>
      <c r="E305" s="43">
        <v>574</v>
      </c>
      <c r="F305" s="43">
        <v>5</v>
      </c>
      <c r="G305" s="43">
        <v>2.25</v>
      </c>
      <c r="H305" s="43">
        <v>-2</v>
      </c>
      <c r="I305" s="16" t="s">
        <v>101</v>
      </c>
    </row>
    <row r="306" spans="1:9" x14ac:dyDescent="0.3">
      <c r="A306" s="46" t="s">
        <v>87</v>
      </c>
      <c r="B306" t="s">
        <v>10</v>
      </c>
      <c r="C306" t="s">
        <v>7</v>
      </c>
      <c r="D306" s="15">
        <v>300000</v>
      </c>
      <c r="E306" s="43">
        <v>599.66666666666663</v>
      </c>
      <c r="F306" s="43">
        <v>4.666666666666667</v>
      </c>
      <c r="G306" s="43">
        <v>3.25</v>
      </c>
      <c r="H306" s="43">
        <v>-2</v>
      </c>
      <c r="I306" s="16" t="s">
        <v>101</v>
      </c>
    </row>
    <row r="307" spans="1:9" x14ac:dyDescent="0.3">
      <c r="A307" s="46" t="s">
        <v>87</v>
      </c>
      <c r="B307" t="s">
        <v>10</v>
      </c>
      <c r="C307" t="s">
        <v>35</v>
      </c>
      <c r="D307" s="15">
        <v>300000</v>
      </c>
      <c r="E307" s="43">
        <v>535.58333333333337</v>
      </c>
      <c r="G307" s="43">
        <v>5.25</v>
      </c>
      <c r="H307" s="43">
        <v>-2</v>
      </c>
      <c r="I307" s="16" t="s">
        <v>101</v>
      </c>
    </row>
    <row r="308" spans="1:9" x14ac:dyDescent="0.3">
      <c r="A308" s="46" t="s">
        <v>87</v>
      </c>
      <c r="B308" t="s">
        <v>10</v>
      </c>
      <c r="C308" t="s">
        <v>8</v>
      </c>
      <c r="D308" s="15">
        <v>300000</v>
      </c>
      <c r="E308" s="43">
        <v>420</v>
      </c>
      <c r="F308" s="43">
        <v>3.333333333333333</v>
      </c>
      <c r="G308" s="43">
        <v>4</v>
      </c>
      <c r="H308" s="43">
        <v>-2</v>
      </c>
      <c r="I308" s="16" t="s">
        <v>101</v>
      </c>
    </row>
    <row r="309" spans="1:9" x14ac:dyDescent="0.3">
      <c r="A309" s="46" t="s">
        <v>87</v>
      </c>
      <c r="B309" t="s">
        <v>10</v>
      </c>
      <c r="C309" t="s">
        <v>32</v>
      </c>
      <c r="D309" s="15">
        <v>300000</v>
      </c>
      <c r="E309" s="43">
        <v>491.5</v>
      </c>
      <c r="G309" s="43">
        <v>0.66666666666666696</v>
      </c>
      <c r="H309" s="43">
        <v>-2</v>
      </c>
      <c r="I309" s="16" t="s">
        <v>101</v>
      </c>
    </row>
    <row r="310" spans="1:9" x14ac:dyDescent="0.3">
      <c r="A310" s="46" t="s">
        <v>88</v>
      </c>
      <c r="B310" t="s">
        <v>10</v>
      </c>
      <c r="C310" t="s">
        <v>31</v>
      </c>
      <c r="D310" s="15">
        <v>300000</v>
      </c>
      <c r="E310" s="43">
        <v>414.91666666666669</v>
      </c>
      <c r="F310" s="43">
        <v>26.583333333333332</v>
      </c>
      <c r="G310" s="43">
        <v>2.75</v>
      </c>
      <c r="H310" s="43">
        <v>-2</v>
      </c>
      <c r="I310" s="16" t="s">
        <v>101</v>
      </c>
    </row>
    <row r="311" spans="1:9" x14ac:dyDescent="0.3">
      <c r="A311" s="46" t="s">
        <v>88</v>
      </c>
      <c r="B311" t="s">
        <v>10</v>
      </c>
      <c r="C311" t="s">
        <v>33</v>
      </c>
      <c r="D311" s="15">
        <v>300000</v>
      </c>
      <c r="E311" s="43">
        <v>479.25</v>
      </c>
      <c r="F311" s="43">
        <v>7.9166666666666661</v>
      </c>
      <c r="G311" s="43">
        <v>1.5</v>
      </c>
      <c r="H311" s="43">
        <v>-2</v>
      </c>
      <c r="I311" s="16" t="s">
        <v>101</v>
      </c>
    </row>
    <row r="312" spans="1:9" x14ac:dyDescent="0.3">
      <c r="A312" s="46" t="s">
        <v>88</v>
      </c>
      <c r="B312" t="s">
        <v>10</v>
      </c>
      <c r="C312" t="s">
        <v>7</v>
      </c>
      <c r="D312" s="15">
        <v>300000</v>
      </c>
      <c r="E312" s="43">
        <v>494.08333333333331</v>
      </c>
      <c r="F312" s="43">
        <v>41.083333333333336</v>
      </c>
      <c r="G312" s="43">
        <v>2.5</v>
      </c>
      <c r="H312" s="43">
        <v>-2</v>
      </c>
      <c r="I312" s="16" t="s">
        <v>101</v>
      </c>
    </row>
    <row r="313" spans="1:9" x14ac:dyDescent="0.3">
      <c r="A313" s="46" t="s">
        <v>88</v>
      </c>
      <c r="B313" t="s">
        <v>10</v>
      </c>
      <c r="C313" t="s">
        <v>35</v>
      </c>
      <c r="D313" s="15">
        <v>300000</v>
      </c>
      <c r="E313" s="43">
        <v>478.08333333333331</v>
      </c>
      <c r="F313" s="43">
        <v>2.0833333333333339</v>
      </c>
      <c r="G313" s="43">
        <v>2.75</v>
      </c>
      <c r="H313" s="43">
        <v>-2</v>
      </c>
      <c r="I313" s="16" t="s">
        <v>101</v>
      </c>
    </row>
    <row r="314" spans="1:9" x14ac:dyDescent="0.3">
      <c r="A314" s="46" t="s">
        <v>88</v>
      </c>
      <c r="B314" t="s">
        <v>10</v>
      </c>
      <c r="C314" t="s">
        <v>8</v>
      </c>
      <c r="D314" s="15">
        <v>300000</v>
      </c>
      <c r="E314" s="43">
        <v>517</v>
      </c>
      <c r="F314" s="43">
        <v>17.666666666666668</v>
      </c>
      <c r="G314" s="43">
        <v>8.25</v>
      </c>
      <c r="H314" s="43">
        <v>-2</v>
      </c>
      <c r="I314" s="16" t="s">
        <v>101</v>
      </c>
    </row>
    <row r="315" spans="1:9" x14ac:dyDescent="0.3">
      <c r="A315" s="46" t="s">
        <v>88</v>
      </c>
      <c r="B315" t="s">
        <v>10</v>
      </c>
      <c r="C315" t="s">
        <v>32</v>
      </c>
      <c r="D315" s="15">
        <v>300000</v>
      </c>
      <c r="E315" s="43">
        <v>347.66666666666669</v>
      </c>
      <c r="G315" s="43">
        <v>1.6666666666666679</v>
      </c>
      <c r="H315" s="43">
        <v>-2</v>
      </c>
      <c r="I315" s="16" t="s">
        <v>101</v>
      </c>
    </row>
    <row r="316" spans="1:9" x14ac:dyDescent="0.3">
      <c r="A316" s="46" t="s">
        <v>89</v>
      </c>
      <c r="B316" t="s">
        <v>9</v>
      </c>
      <c r="C316" t="s">
        <v>34</v>
      </c>
      <c r="D316" s="15">
        <v>300000</v>
      </c>
      <c r="E316" s="43">
        <v>186</v>
      </c>
      <c r="F316" s="43">
        <v>15</v>
      </c>
      <c r="G316" s="43">
        <v>0</v>
      </c>
      <c r="H316" s="43">
        <v>-2</v>
      </c>
      <c r="I316" s="16" t="s">
        <v>101</v>
      </c>
    </row>
    <row r="317" spans="1:9" x14ac:dyDescent="0.3">
      <c r="A317" s="46" t="s">
        <v>89</v>
      </c>
      <c r="B317" t="s">
        <v>9</v>
      </c>
      <c r="C317" t="s">
        <v>33</v>
      </c>
      <c r="D317" s="15">
        <v>300000</v>
      </c>
      <c r="E317" s="43">
        <v>209.5</v>
      </c>
      <c r="F317" s="43">
        <v>0</v>
      </c>
      <c r="G317" s="43">
        <v>96.25</v>
      </c>
      <c r="H317" s="43">
        <v>-2</v>
      </c>
      <c r="I317" s="16" t="s">
        <v>101</v>
      </c>
    </row>
    <row r="318" spans="1:9" x14ac:dyDescent="0.3">
      <c r="A318" s="46" t="s">
        <v>89</v>
      </c>
      <c r="B318" t="s">
        <v>9</v>
      </c>
      <c r="C318" t="s">
        <v>7</v>
      </c>
      <c r="D318" s="15">
        <v>300000</v>
      </c>
      <c r="E318" s="43">
        <v>193.58333333333331</v>
      </c>
      <c r="F318" s="43">
        <v>0</v>
      </c>
      <c r="G318" s="43">
        <v>38</v>
      </c>
      <c r="H318" s="43">
        <v>-2</v>
      </c>
      <c r="I318" s="16" t="s">
        <v>101</v>
      </c>
    </row>
    <row r="319" spans="1:9" x14ac:dyDescent="0.3">
      <c r="A319" s="46" t="s">
        <v>89</v>
      </c>
      <c r="B319" t="s">
        <v>9</v>
      </c>
      <c r="C319" t="s">
        <v>35</v>
      </c>
      <c r="D319" s="15">
        <v>300000</v>
      </c>
      <c r="E319" s="43">
        <v>258.91666666666669</v>
      </c>
      <c r="F319" s="43">
        <v>9.5833333333333321</v>
      </c>
      <c r="G319" s="43">
        <v>89</v>
      </c>
      <c r="H319" s="43">
        <v>-2</v>
      </c>
      <c r="I319" s="16" t="s">
        <v>101</v>
      </c>
    </row>
    <row r="320" spans="1:9" x14ac:dyDescent="0.3">
      <c r="A320" s="46" t="s">
        <v>89</v>
      </c>
      <c r="B320" t="s">
        <v>9</v>
      </c>
      <c r="C320" t="s">
        <v>8</v>
      </c>
      <c r="D320" s="15">
        <v>300000</v>
      </c>
      <c r="E320" s="43">
        <v>256.41666666666669</v>
      </c>
      <c r="F320" s="43">
        <v>7.4166666666666661</v>
      </c>
      <c r="G320" s="43">
        <v>44.25</v>
      </c>
      <c r="H320" s="43">
        <v>-2</v>
      </c>
      <c r="I320" s="16" t="s">
        <v>101</v>
      </c>
    </row>
    <row r="321" spans="1:9" x14ac:dyDescent="0.3">
      <c r="A321" s="46" t="s">
        <v>89</v>
      </c>
      <c r="B321" t="s">
        <v>9</v>
      </c>
      <c r="C321" t="s">
        <v>32</v>
      </c>
      <c r="D321" s="15">
        <v>300000</v>
      </c>
      <c r="E321" s="43">
        <v>163.66666666666666</v>
      </c>
      <c r="G321" s="43">
        <v>21</v>
      </c>
      <c r="H321" s="43">
        <v>-2</v>
      </c>
      <c r="I321" s="16" t="s">
        <v>101</v>
      </c>
    </row>
    <row r="322" spans="1:9" x14ac:dyDescent="0.3">
      <c r="A322" s="46" t="s">
        <v>90</v>
      </c>
      <c r="B322" t="s">
        <v>9</v>
      </c>
      <c r="C322" t="s">
        <v>34</v>
      </c>
      <c r="D322" s="15">
        <v>300000</v>
      </c>
      <c r="E322" s="43">
        <v>147.41666666666666</v>
      </c>
      <c r="F322" s="43">
        <v>3.75</v>
      </c>
      <c r="G322" s="43">
        <v>0</v>
      </c>
      <c r="H322" s="43">
        <v>-2</v>
      </c>
      <c r="I322" s="16" t="s">
        <v>101</v>
      </c>
    </row>
    <row r="323" spans="1:9" x14ac:dyDescent="0.3">
      <c r="A323" s="46" t="s">
        <v>90</v>
      </c>
      <c r="B323" t="s">
        <v>9</v>
      </c>
      <c r="C323" t="s">
        <v>33</v>
      </c>
      <c r="D323" s="15">
        <v>300000</v>
      </c>
      <c r="E323" s="43">
        <v>119.33333333333333</v>
      </c>
      <c r="F323" s="43">
        <v>0</v>
      </c>
      <c r="G323" s="43">
        <v>40.25</v>
      </c>
      <c r="H323" s="43">
        <v>-2</v>
      </c>
      <c r="I323" s="16" t="s">
        <v>101</v>
      </c>
    </row>
    <row r="324" spans="1:9" x14ac:dyDescent="0.3">
      <c r="A324" s="46" t="s">
        <v>90</v>
      </c>
      <c r="B324" t="s">
        <v>9</v>
      </c>
      <c r="C324" t="s">
        <v>7</v>
      </c>
      <c r="D324" s="15">
        <v>300000</v>
      </c>
      <c r="E324" s="43">
        <v>117.58333333333333</v>
      </c>
      <c r="G324" s="43">
        <v>56.916666666666664</v>
      </c>
      <c r="H324" s="43">
        <v>-2</v>
      </c>
      <c r="I324" s="16" t="s">
        <v>101</v>
      </c>
    </row>
    <row r="325" spans="1:9" x14ac:dyDescent="0.3">
      <c r="A325" s="46" t="s">
        <v>90</v>
      </c>
      <c r="B325" t="s">
        <v>9</v>
      </c>
      <c r="C325" t="s">
        <v>35</v>
      </c>
      <c r="D325" s="15">
        <v>300000</v>
      </c>
      <c r="E325" s="43">
        <v>92.333333333333329</v>
      </c>
      <c r="G325" s="43">
        <v>44.666666666666671</v>
      </c>
      <c r="H325" s="43">
        <v>-2</v>
      </c>
      <c r="I325" s="16" t="s">
        <v>101</v>
      </c>
    </row>
    <row r="326" spans="1:9" x14ac:dyDescent="0.3">
      <c r="A326" s="46" t="s">
        <v>90</v>
      </c>
      <c r="B326" t="s">
        <v>9</v>
      </c>
      <c r="C326" t="s">
        <v>8</v>
      </c>
      <c r="D326" s="15">
        <v>300000</v>
      </c>
      <c r="E326" s="43">
        <v>143.75</v>
      </c>
      <c r="F326" s="43">
        <v>5.4166666666666661</v>
      </c>
      <c r="G326" s="43">
        <v>85.25</v>
      </c>
      <c r="H326" s="43">
        <v>-2</v>
      </c>
      <c r="I326" s="16" t="s">
        <v>101</v>
      </c>
    </row>
    <row r="327" spans="1:9" x14ac:dyDescent="0.3">
      <c r="A327" s="46" t="s">
        <v>90</v>
      </c>
      <c r="B327" t="s">
        <v>9</v>
      </c>
      <c r="C327" t="s">
        <v>32</v>
      </c>
      <c r="D327" s="15">
        <v>300000</v>
      </c>
      <c r="E327" s="43">
        <v>85</v>
      </c>
      <c r="G327" s="43">
        <v>19.5</v>
      </c>
      <c r="H327" s="43">
        <v>-2</v>
      </c>
      <c r="I327" s="16" t="s">
        <v>101</v>
      </c>
    </row>
    <row r="328" spans="1:9" x14ac:dyDescent="0.3">
      <c r="A328" s="46" t="s">
        <v>91</v>
      </c>
      <c r="B328" t="s">
        <v>9</v>
      </c>
      <c r="C328" t="s">
        <v>34</v>
      </c>
      <c r="D328" s="15">
        <v>300000</v>
      </c>
      <c r="E328" s="43">
        <v>29.416666666666668</v>
      </c>
      <c r="F328" s="43">
        <v>5.083333333333333</v>
      </c>
      <c r="G328" s="43">
        <v>2.75</v>
      </c>
      <c r="H328" s="43">
        <v>-2</v>
      </c>
      <c r="I328" s="16" t="s">
        <v>101</v>
      </c>
    </row>
    <row r="329" spans="1:9" x14ac:dyDescent="0.3">
      <c r="A329" s="46" t="s">
        <v>91</v>
      </c>
      <c r="B329" t="s">
        <v>9</v>
      </c>
      <c r="C329" t="s">
        <v>33</v>
      </c>
      <c r="D329" s="15">
        <v>300000</v>
      </c>
      <c r="E329" s="43">
        <v>21.833333333333332</v>
      </c>
      <c r="F329" s="43">
        <v>2.833333333333333</v>
      </c>
      <c r="G329" s="43">
        <v>5.25</v>
      </c>
      <c r="H329" s="43">
        <v>-2</v>
      </c>
      <c r="I329" s="16" t="s">
        <v>101</v>
      </c>
    </row>
    <row r="330" spans="1:9" x14ac:dyDescent="0.3">
      <c r="A330" s="46" t="s">
        <v>91</v>
      </c>
      <c r="B330" t="s">
        <v>9</v>
      </c>
      <c r="C330" t="s">
        <v>7</v>
      </c>
      <c r="D330" s="15">
        <v>300000</v>
      </c>
      <c r="E330" s="43">
        <v>32.916666666666664</v>
      </c>
      <c r="F330" s="43">
        <v>5.5833333333333339</v>
      </c>
      <c r="G330" s="43">
        <v>36.25</v>
      </c>
      <c r="H330" s="43">
        <v>-2</v>
      </c>
      <c r="I330" s="16" t="s">
        <v>101</v>
      </c>
    </row>
    <row r="331" spans="1:9" x14ac:dyDescent="0.3">
      <c r="A331" s="46" t="s">
        <v>91</v>
      </c>
      <c r="B331" t="s">
        <v>9</v>
      </c>
      <c r="C331" t="s">
        <v>35</v>
      </c>
      <c r="D331" s="15">
        <v>300000</v>
      </c>
      <c r="E331" s="43">
        <v>21</v>
      </c>
      <c r="F331" s="43">
        <v>8.3333333333333339</v>
      </c>
      <c r="G331" s="43">
        <v>22</v>
      </c>
      <c r="H331" s="43">
        <v>-2</v>
      </c>
      <c r="I331" s="16" t="s">
        <v>101</v>
      </c>
    </row>
    <row r="332" spans="1:9" x14ac:dyDescent="0.3">
      <c r="A332" s="46" t="s">
        <v>91</v>
      </c>
      <c r="B332" t="s">
        <v>9</v>
      </c>
      <c r="C332" t="s">
        <v>8</v>
      </c>
      <c r="D332" s="15">
        <v>300000</v>
      </c>
      <c r="E332" s="43">
        <v>18.25</v>
      </c>
      <c r="F332" s="43">
        <v>0.58333333333333348</v>
      </c>
      <c r="G332" s="43">
        <v>15.25</v>
      </c>
      <c r="H332" s="43">
        <v>-2</v>
      </c>
      <c r="I332" s="16" t="s">
        <v>101</v>
      </c>
    </row>
    <row r="333" spans="1:9" x14ac:dyDescent="0.3">
      <c r="A333" s="46" t="s">
        <v>91</v>
      </c>
      <c r="B333" t="s">
        <v>9</v>
      </c>
      <c r="C333" t="s">
        <v>32</v>
      </c>
      <c r="D333" s="15">
        <v>300000</v>
      </c>
      <c r="E333" s="43">
        <v>9.5</v>
      </c>
      <c r="G333" s="43">
        <v>16.333333333333332</v>
      </c>
      <c r="H333" s="43">
        <v>-2</v>
      </c>
      <c r="I333" s="16" t="s">
        <v>101</v>
      </c>
    </row>
    <row r="334" spans="1:9" x14ac:dyDescent="0.3">
      <c r="A334" s="46" t="s">
        <v>92</v>
      </c>
      <c r="B334" t="s">
        <v>10</v>
      </c>
      <c r="C334" t="s">
        <v>31</v>
      </c>
      <c r="D334" s="15">
        <v>300000</v>
      </c>
      <c r="E334" s="43">
        <v>478</v>
      </c>
      <c r="F334" s="43">
        <v>3</v>
      </c>
      <c r="G334" s="43">
        <v>2.5</v>
      </c>
      <c r="H334" s="43">
        <v>-2</v>
      </c>
      <c r="I334" s="16" t="s">
        <v>101</v>
      </c>
    </row>
    <row r="335" spans="1:9" x14ac:dyDescent="0.3">
      <c r="A335" s="46" t="s">
        <v>92</v>
      </c>
      <c r="B335" t="s">
        <v>10</v>
      </c>
      <c r="C335" t="s">
        <v>33</v>
      </c>
      <c r="D335" s="15">
        <v>300000</v>
      </c>
      <c r="E335" s="43">
        <v>343.08333333333331</v>
      </c>
      <c r="F335" s="43">
        <v>7.75</v>
      </c>
      <c r="G335" s="43">
        <v>2.75</v>
      </c>
      <c r="H335" s="43">
        <v>-2</v>
      </c>
      <c r="I335" s="16" t="s">
        <v>101</v>
      </c>
    </row>
    <row r="336" spans="1:9" x14ac:dyDescent="0.3">
      <c r="A336" s="46" t="s">
        <v>92</v>
      </c>
      <c r="B336" t="s">
        <v>10</v>
      </c>
      <c r="C336" t="s">
        <v>7</v>
      </c>
      <c r="D336" s="15">
        <v>300000</v>
      </c>
      <c r="E336" s="43">
        <v>462.41666666666669</v>
      </c>
      <c r="F336" s="43">
        <v>7.0833333333333339</v>
      </c>
      <c r="G336" s="43">
        <v>1.75</v>
      </c>
      <c r="H336" s="43">
        <v>-2</v>
      </c>
      <c r="I336" s="16" t="s">
        <v>101</v>
      </c>
    </row>
    <row r="337" spans="1:9" x14ac:dyDescent="0.3">
      <c r="A337" s="46" t="s">
        <v>92</v>
      </c>
      <c r="B337" t="s">
        <v>10</v>
      </c>
      <c r="C337" t="s">
        <v>35</v>
      </c>
      <c r="D337" s="15">
        <v>300000</v>
      </c>
      <c r="E337" s="43">
        <v>432.33333333333331</v>
      </c>
      <c r="F337" s="43">
        <v>3</v>
      </c>
      <c r="G337" s="43">
        <v>2.5</v>
      </c>
      <c r="H337" s="43">
        <v>-2</v>
      </c>
      <c r="I337" s="16" t="s">
        <v>101</v>
      </c>
    </row>
    <row r="338" spans="1:9" x14ac:dyDescent="0.3">
      <c r="A338" s="46" t="s">
        <v>93</v>
      </c>
      <c r="B338" t="s">
        <v>9</v>
      </c>
      <c r="C338" t="s">
        <v>34</v>
      </c>
      <c r="D338" s="15">
        <v>300000</v>
      </c>
      <c r="E338" s="43">
        <v>281</v>
      </c>
      <c r="G338" s="43">
        <v>1.666666666666667</v>
      </c>
      <c r="H338" s="43">
        <v>-2</v>
      </c>
      <c r="I338" s="16" t="s">
        <v>102</v>
      </c>
    </row>
    <row r="339" spans="1:9" x14ac:dyDescent="0.3">
      <c r="A339" s="46" t="s">
        <v>93</v>
      </c>
      <c r="B339" t="s">
        <v>9</v>
      </c>
      <c r="C339" t="s">
        <v>33</v>
      </c>
      <c r="D339" s="15">
        <v>300000</v>
      </c>
      <c r="E339" s="43">
        <v>142.75</v>
      </c>
      <c r="F339" s="43">
        <v>1.416666666666667</v>
      </c>
      <c r="G339" s="43">
        <v>8.5</v>
      </c>
      <c r="H339" s="43">
        <v>259.75</v>
      </c>
      <c r="I339" s="16" t="s">
        <v>102</v>
      </c>
    </row>
    <row r="340" spans="1:9" x14ac:dyDescent="0.3">
      <c r="A340" s="46" t="s">
        <v>93</v>
      </c>
      <c r="B340" t="s">
        <v>9</v>
      </c>
      <c r="C340" t="s">
        <v>7</v>
      </c>
      <c r="D340" s="15">
        <v>300000</v>
      </c>
      <c r="E340" s="43">
        <v>316.41666666666669</v>
      </c>
      <c r="F340" s="43">
        <v>0</v>
      </c>
      <c r="G340" s="43">
        <v>39.75</v>
      </c>
      <c r="H340" s="43">
        <v>-2</v>
      </c>
      <c r="I340" s="16" t="s">
        <v>102</v>
      </c>
    </row>
    <row r="341" spans="1:9" x14ac:dyDescent="0.3">
      <c r="A341" s="46" t="s">
        <v>93</v>
      </c>
      <c r="B341" t="s">
        <v>9</v>
      </c>
      <c r="C341" t="s">
        <v>35</v>
      </c>
      <c r="D341" s="15">
        <v>300000</v>
      </c>
      <c r="E341" s="43">
        <v>346.16666666666669</v>
      </c>
      <c r="F341" s="43">
        <v>4.5</v>
      </c>
      <c r="G341" s="43">
        <v>70.5</v>
      </c>
      <c r="H341" s="43">
        <v>-2</v>
      </c>
      <c r="I341" s="16" t="s">
        <v>102</v>
      </c>
    </row>
    <row r="342" spans="1:9" x14ac:dyDescent="0.3">
      <c r="A342" s="46" t="s">
        <v>93</v>
      </c>
      <c r="B342" t="s">
        <v>9</v>
      </c>
      <c r="C342" t="s">
        <v>8</v>
      </c>
      <c r="D342" s="15">
        <v>300000</v>
      </c>
      <c r="E342" s="43">
        <v>296.33333333333331</v>
      </c>
      <c r="F342" s="43">
        <v>3.3333333333333339</v>
      </c>
      <c r="G342" s="43">
        <v>45.75</v>
      </c>
      <c r="H342" s="43">
        <v>-2</v>
      </c>
      <c r="I342" s="16" t="s">
        <v>102</v>
      </c>
    </row>
    <row r="343" spans="1:9" x14ac:dyDescent="0.3">
      <c r="A343" s="46" t="s">
        <v>93</v>
      </c>
      <c r="B343" t="s">
        <v>9</v>
      </c>
      <c r="C343" t="s">
        <v>32</v>
      </c>
      <c r="D343" s="15">
        <v>300000</v>
      </c>
      <c r="E343" s="43">
        <v>273</v>
      </c>
      <c r="G343" s="43">
        <v>58.333333333333329</v>
      </c>
      <c r="H343" s="43">
        <v>-2</v>
      </c>
      <c r="I343" s="16" t="s">
        <v>102</v>
      </c>
    </row>
    <row r="344" spans="1:9" x14ac:dyDescent="0.3">
      <c r="A344" s="46" t="s">
        <v>94</v>
      </c>
      <c r="B344" t="s">
        <v>10</v>
      </c>
      <c r="C344" t="s">
        <v>31</v>
      </c>
      <c r="D344" s="15">
        <v>300000</v>
      </c>
      <c r="E344" s="43">
        <v>582.58333333333337</v>
      </c>
      <c r="F344" s="43">
        <v>40.583333333333336</v>
      </c>
      <c r="G344" s="43">
        <v>32.5</v>
      </c>
      <c r="H344" s="43">
        <v>-2</v>
      </c>
      <c r="I344" s="16" t="s">
        <v>103</v>
      </c>
    </row>
    <row r="345" spans="1:9" x14ac:dyDescent="0.3">
      <c r="A345" s="46" t="s">
        <v>94</v>
      </c>
      <c r="B345" t="s">
        <v>10</v>
      </c>
      <c r="C345" t="s">
        <v>33</v>
      </c>
      <c r="D345" s="15">
        <v>300000</v>
      </c>
      <c r="E345" s="43">
        <v>481.16666666666669</v>
      </c>
      <c r="F345" s="43">
        <v>18.833333333333332</v>
      </c>
      <c r="G345" s="43">
        <v>22.75</v>
      </c>
      <c r="H345" s="43">
        <v>-2</v>
      </c>
      <c r="I345" s="16" t="s">
        <v>103</v>
      </c>
    </row>
    <row r="346" spans="1:9" x14ac:dyDescent="0.3">
      <c r="A346" s="46" t="s">
        <v>94</v>
      </c>
      <c r="B346" t="s">
        <v>10</v>
      </c>
      <c r="C346" t="s">
        <v>7</v>
      </c>
      <c r="D346" s="15">
        <v>300000</v>
      </c>
      <c r="E346" s="43">
        <v>441.5</v>
      </c>
      <c r="F346" s="43">
        <v>21.166666666666668</v>
      </c>
      <c r="G346" s="43">
        <v>37.5</v>
      </c>
      <c r="H346" s="43">
        <v>-2</v>
      </c>
      <c r="I346" s="16" t="s">
        <v>103</v>
      </c>
    </row>
    <row r="347" spans="1:9" x14ac:dyDescent="0.3">
      <c r="A347" s="46" t="s">
        <v>94</v>
      </c>
      <c r="B347" t="s">
        <v>10</v>
      </c>
      <c r="C347" t="s">
        <v>35</v>
      </c>
      <c r="D347" s="15">
        <v>300000</v>
      </c>
      <c r="E347" s="43">
        <v>570.25</v>
      </c>
      <c r="F347" s="43">
        <v>23.25</v>
      </c>
      <c r="G347" s="43">
        <v>22.25</v>
      </c>
      <c r="H347" s="43">
        <v>-2</v>
      </c>
      <c r="I347" s="16" t="s">
        <v>103</v>
      </c>
    </row>
    <row r="348" spans="1:9" x14ac:dyDescent="0.3">
      <c r="A348" s="46" t="s">
        <v>94</v>
      </c>
      <c r="B348" t="s">
        <v>10</v>
      </c>
      <c r="C348" t="s">
        <v>8</v>
      </c>
      <c r="D348" s="15">
        <v>300000</v>
      </c>
      <c r="E348" s="43">
        <v>320.66666666666669</v>
      </c>
      <c r="F348" s="43">
        <v>29</v>
      </c>
      <c r="G348" s="43">
        <v>15.25</v>
      </c>
      <c r="H348" s="43">
        <v>-2</v>
      </c>
      <c r="I348" s="16" t="s">
        <v>103</v>
      </c>
    </row>
    <row r="349" spans="1:9" x14ac:dyDescent="0.3">
      <c r="A349" s="46" t="s">
        <v>94</v>
      </c>
      <c r="B349" t="s">
        <v>10</v>
      </c>
      <c r="C349" t="s">
        <v>32</v>
      </c>
      <c r="D349" s="15">
        <v>300000</v>
      </c>
      <c r="E349" s="43">
        <v>373.33333333333331</v>
      </c>
      <c r="G349" s="43">
        <v>26.333333333333332</v>
      </c>
      <c r="H349" s="43">
        <v>-2</v>
      </c>
      <c r="I349" s="1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BAB7-45CE-4CC6-8EDC-2957810F4ADC}">
  <dimension ref="A2:Q35"/>
  <sheetViews>
    <sheetView zoomScale="60" zoomScaleNormal="60" workbookViewId="0">
      <selection activeCell="V20" sqref="V20"/>
    </sheetView>
  </sheetViews>
  <sheetFormatPr defaultRowHeight="14.4" x14ac:dyDescent="0.3"/>
  <cols>
    <col min="1" max="1" width="9.33203125" bestFit="1" customWidth="1"/>
    <col min="2" max="2" width="8.5546875" bestFit="1" customWidth="1"/>
    <col min="3" max="8" width="10.44140625" bestFit="1" customWidth="1"/>
    <col min="10" max="10" width="9.33203125" bestFit="1" customWidth="1"/>
    <col min="11" max="11" width="8.5546875" bestFit="1" customWidth="1"/>
    <col min="12" max="17" width="10.44140625" bestFit="1" customWidth="1"/>
  </cols>
  <sheetData>
    <row r="2" spans="1:17" x14ac:dyDescent="0.3">
      <c r="A2" t="s">
        <v>128</v>
      </c>
    </row>
    <row r="3" spans="1:17" x14ac:dyDescent="0.3">
      <c r="A3" t="s">
        <v>27</v>
      </c>
    </row>
    <row r="4" spans="1:17" x14ac:dyDescent="0.3">
      <c r="D4" s="12" t="s">
        <v>17</v>
      </c>
      <c r="M4" s="12" t="s">
        <v>18</v>
      </c>
    </row>
    <row r="5" spans="1:17" x14ac:dyDescent="0.3">
      <c r="A5" s="13" t="s">
        <v>24</v>
      </c>
      <c r="B5" s="11"/>
      <c r="C5" s="9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1" t="s">
        <v>5</v>
      </c>
      <c r="J5" s="13" t="s">
        <v>24</v>
      </c>
      <c r="K5" s="11"/>
      <c r="L5" s="9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1" t="s">
        <v>16</v>
      </c>
    </row>
    <row r="6" spans="1:17" x14ac:dyDescent="0.3">
      <c r="A6" s="3"/>
      <c r="B6" s="5" t="s">
        <v>6</v>
      </c>
      <c r="C6" s="4">
        <v>4.2200000000000001E-2</v>
      </c>
      <c r="D6" s="4">
        <v>0.23599999999999999</v>
      </c>
      <c r="E6" s="4">
        <v>4.7800000000000002E-2</v>
      </c>
      <c r="F6" s="4">
        <v>8.9599999999999999E-2</v>
      </c>
      <c r="G6" s="4">
        <v>5.8999999999999997E-2</v>
      </c>
      <c r="H6" s="5">
        <v>1.2999999999999999E-2</v>
      </c>
      <c r="J6" s="3"/>
      <c r="K6" s="5" t="s">
        <v>6</v>
      </c>
      <c r="L6" s="4">
        <v>0.26600000000000001</v>
      </c>
      <c r="M6" s="4">
        <v>0.35699999999999998</v>
      </c>
      <c r="N6" s="4">
        <v>8.4900000000000003E-2</v>
      </c>
      <c r="O6" s="4">
        <v>0.52100000000000002</v>
      </c>
      <c r="P6" s="4">
        <v>1.78E-2</v>
      </c>
      <c r="Q6" s="5">
        <v>7.6200000000000004E-2</v>
      </c>
    </row>
    <row r="7" spans="1:17" x14ac:dyDescent="0.3">
      <c r="A7" s="3"/>
      <c r="B7" s="5" t="s">
        <v>7</v>
      </c>
      <c r="C7" s="4">
        <v>0.17100000000000001</v>
      </c>
      <c r="D7" s="4">
        <v>2.52</v>
      </c>
      <c r="E7" s="4">
        <v>0.55200000000000005</v>
      </c>
      <c r="F7" s="4">
        <v>1.34</v>
      </c>
      <c r="G7" s="4">
        <v>0.20899999999999999</v>
      </c>
      <c r="H7" s="5">
        <v>3.01</v>
      </c>
      <c r="J7" s="3"/>
      <c r="K7" s="5" t="s">
        <v>7</v>
      </c>
      <c r="L7" s="4">
        <v>0.42599999999999999</v>
      </c>
      <c r="M7" s="4">
        <v>0.751</v>
      </c>
      <c r="N7" s="4">
        <v>5.5</v>
      </c>
      <c r="O7" s="4">
        <v>4.3099999999999999E-2</v>
      </c>
      <c r="P7" s="4">
        <v>0.311</v>
      </c>
      <c r="Q7" s="5">
        <v>1.3</v>
      </c>
    </row>
    <row r="8" spans="1:17" x14ac:dyDescent="0.3">
      <c r="A8" s="6"/>
      <c r="B8" s="8" t="s">
        <v>8</v>
      </c>
      <c r="C8" s="7">
        <v>1.82</v>
      </c>
      <c r="D8" s="7">
        <v>3.07</v>
      </c>
      <c r="E8" s="7">
        <v>0.19800000000000001</v>
      </c>
      <c r="F8" s="7">
        <v>0.49199999999999999</v>
      </c>
      <c r="G8" s="7">
        <v>0.28399999999999997</v>
      </c>
      <c r="H8" s="8">
        <v>0.55600000000000005</v>
      </c>
      <c r="J8" s="6"/>
      <c r="K8" s="8" t="s">
        <v>8</v>
      </c>
      <c r="L8" s="7">
        <v>0.64500000000000002</v>
      </c>
      <c r="M8" s="7">
        <v>0.60199999999999998</v>
      </c>
      <c r="N8" s="7">
        <v>0.97199999999999998</v>
      </c>
      <c r="O8" s="7">
        <v>0.14000000000000001</v>
      </c>
      <c r="P8" s="7">
        <v>0.373</v>
      </c>
      <c r="Q8" s="8">
        <v>0.70099999999999996</v>
      </c>
    </row>
    <row r="9" spans="1:17" x14ac:dyDescent="0.3">
      <c r="A9" s="3"/>
      <c r="B9" s="4"/>
      <c r="C9" s="4"/>
      <c r="D9" s="4"/>
      <c r="E9" s="4"/>
      <c r="F9" s="4"/>
      <c r="G9" s="4"/>
      <c r="H9" s="5"/>
      <c r="J9" s="3"/>
      <c r="K9" s="4"/>
      <c r="L9" s="4"/>
      <c r="M9" s="4"/>
      <c r="N9" s="4"/>
      <c r="O9" s="4"/>
      <c r="P9" s="4"/>
      <c r="Q9" s="5"/>
    </row>
    <row r="10" spans="1:17" x14ac:dyDescent="0.3">
      <c r="A10" s="13" t="s">
        <v>25</v>
      </c>
      <c r="B10" s="11"/>
      <c r="C10" s="1" t="s">
        <v>0</v>
      </c>
      <c r="D10" s="1" t="s">
        <v>1</v>
      </c>
      <c r="E10" s="1" t="s">
        <v>2</v>
      </c>
      <c r="F10" s="1" t="s">
        <v>3</v>
      </c>
      <c r="G10" s="1" t="s">
        <v>4</v>
      </c>
      <c r="H10" s="2" t="s">
        <v>5</v>
      </c>
      <c r="J10" s="13" t="s">
        <v>25</v>
      </c>
      <c r="K10" s="11"/>
      <c r="L10" s="9" t="s">
        <v>11</v>
      </c>
      <c r="M10" s="10" t="s">
        <v>12</v>
      </c>
      <c r="N10" s="10" t="s">
        <v>13</v>
      </c>
      <c r="O10" s="10" t="s">
        <v>14</v>
      </c>
      <c r="P10" s="10" t="s">
        <v>15</v>
      </c>
      <c r="Q10" s="11" t="s">
        <v>16</v>
      </c>
    </row>
    <row r="11" spans="1:17" x14ac:dyDescent="0.3">
      <c r="A11" s="3"/>
      <c r="B11" s="5" t="s">
        <v>6</v>
      </c>
      <c r="C11" s="4">
        <v>0.91500000000000004</v>
      </c>
      <c r="D11" s="4">
        <v>1.44</v>
      </c>
      <c r="E11" s="4">
        <v>0.442</v>
      </c>
      <c r="F11" s="4">
        <v>0.48699999999999999</v>
      </c>
      <c r="G11" s="4">
        <v>1.1200000000000001</v>
      </c>
      <c r="H11" s="5">
        <v>0.68899999999999995</v>
      </c>
      <c r="J11" s="3"/>
      <c r="K11" s="5" t="s">
        <v>6</v>
      </c>
      <c r="L11" s="4">
        <v>0.94299999999999995</v>
      </c>
      <c r="M11" s="4">
        <v>1.24</v>
      </c>
      <c r="N11" s="4">
        <v>0.80700000000000005</v>
      </c>
      <c r="O11" s="4">
        <v>1.1499999999999999</v>
      </c>
      <c r="P11" s="4">
        <v>0.80100000000000005</v>
      </c>
      <c r="Q11" s="5">
        <v>0.27500000000000002</v>
      </c>
    </row>
    <row r="12" spans="1:17" x14ac:dyDescent="0.3">
      <c r="A12" s="3"/>
      <c r="B12" s="5" t="s">
        <v>7</v>
      </c>
      <c r="C12" s="4">
        <v>2.44</v>
      </c>
      <c r="D12" s="4">
        <v>5.33</v>
      </c>
      <c r="E12" s="4">
        <v>1.48</v>
      </c>
      <c r="F12" s="4">
        <v>2.16</v>
      </c>
      <c r="G12" s="4">
        <v>1.9</v>
      </c>
      <c r="H12" s="5">
        <v>4.0999999999999996</v>
      </c>
      <c r="J12" s="3"/>
      <c r="K12" s="5" t="s">
        <v>7</v>
      </c>
      <c r="L12" s="4">
        <v>1.05</v>
      </c>
      <c r="M12" s="4">
        <v>2.2000000000000002</v>
      </c>
      <c r="N12" s="4">
        <v>6.84</v>
      </c>
      <c r="O12" s="4">
        <v>0.41499999999999998</v>
      </c>
      <c r="P12" s="4">
        <v>1.35</v>
      </c>
      <c r="Q12" s="5">
        <v>0.54400000000000004</v>
      </c>
    </row>
    <row r="13" spans="1:17" x14ac:dyDescent="0.3">
      <c r="A13" s="6"/>
      <c r="B13" s="8" t="s">
        <v>8</v>
      </c>
      <c r="C13" s="7">
        <v>3.18</v>
      </c>
      <c r="D13" s="7">
        <v>5.9</v>
      </c>
      <c r="E13" s="7">
        <v>0.624</v>
      </c>
      <c r="F13" s="7">
        <v>1.36</v>
      </c>
      <c r="G13" s="7">
        <v>1.86</v>
      </c>
      <c r="H13" s="8">
        <v>1.66</v>
      </c>
      <c r="J13" s="6"/>
      <c r="K13" s="8" t="s">
        <v>8</v>
      </c>
      <c r="L13" s="7">
        <v>1.18</v>
      </c>
      <c r="M13" s="7">
        <v>0.91100000000000003</v>
      </c>
      <c r="N13" s="7">
        <v>2.04</v>
      </c>
      <c r="O13" s="7">
        <v>0.58299999999999996</v>
      </c>
      <c r="P13" s="7">
        <v>1.58</v>
      </c>
      <c r="Q13" s="8">
        <v>1.19</v>
      </c>
    </row>
    <row r="14" spans="1:17" x14ac:dyDescent="0.3">
      <c r="A14" s="3"/>
      <c r="B14" s="4"/>
      <c r="C14" s="4"/>
      <c r="D14" s="4"/>
      <c r="E14" s="4"/>
      <c r="F14" s="4"/>
      <c r="G14" s="4"/>
      <c r="H14" s="5"/>
      <c r="J14" s="3"/>
      <c r="K14" s="4"/>
      <c r="L14" s="4"/>
      <c r="M14" s="4"/>
      <c r="N14" s="4"/>
      <c r="O14" s="4"/>
      <c r="P14" s="4"/>
      <c r="Q14" s="5"/>
    </row>
    <row r="15" spans="1:17" x14ac:dyDescent="0.3">
      <c r="A15" s="13" t="s">
        <v>26</v>
      </c>
      <c r="B15" s="11"/>
      <c r="C15" s="1" t="s">
        <v>0</v>
      </c>
      <c r="D15" s="1" t="s">
        <v>1</v>
      </c>
      <c r="E15" s="1" t="s">
        <v>2</v>
      </c>
      <c r="F15" s="1" t="s">
        <v>3</v>
      </c>
      <c r="G15" s="1" t="s">
        <v>4</v>
      </c>
      <c r="H15" s="2" t="s">
        <v>5</v>
      </c>
      <c r="J15" s="13" t="s">
        <v>26</v>
      </c>
      <c r="K15" s="11"/>
      <c r="L15" s="9" t="s">
        <v>11</v>
      </c>
      <c r="M15" s="10" t="s">
        <v>12</v>
      </c>
      <c r="N15" s="10" t="s">
        <v>13</v>
      </c>
      <c r="O15" s="10" t="s">
        <v>14</v>
      </c>
      <c r="P15" s="10" t="s">
        <v>15</v>
      </c>
      <c r="Q15" s="11" t="s">
        <v>16</v>
      </c>
    </row>
    <row r="16" spans="1:17" x14ac:dyDescent="0.3">
      <c r="A16" s="3"/>
      <c r="B16" s="5" t="s">
        <v>6</v>
      </c>
      <c r="C16" s="4">
        <v>0.17699999999999999</v>
      </c>
      <c r="D16" s="4">
        <v>3.9</v>
      </c>
      <c r="E16" s="4">
        <v>8.7999999999999995E-2</v>
      </c>
      <c r="F16" s="4">
        <v>0.125</v>
      </c>
      <c r="G16" s="4">
        <v>4.6699999999999998E-2</v>
      </c>
      <c r="H16" s="5">
        <v>0.11700000000000001</v>
      </c>
      <c r="J16" s="3"/>
      <c r="K16" s="5" t="s">
        <v>6</v>
      </c>
      <c r="L16" s="4">
        <v>0.377</v>
      </c>
      <c r="M16" s="4">
        <v>0.94699999999999995</v>
      </c>
      <c r="N16" s="4">
        <v>0.28000000000000003</v>
      </c>
      <c r="O16" s="4">
        <v>0.32500000000000001</v>
      </c>
      <c r="P16" s="4">
        <v>0.193</v>
      </c>
      <c r="Q16" s="5">
        <v>5.3199999999999997E-2</v>
      </c>
    </row>
    <row r="17" spans="1:17" x14ac:dyDescent="0.3">
      <c r="A17" s="3"/>
      <c r="B17" s="5" t="s">
        <v>7</v>
      </c>
      <c r="C17" s="4">
        <v>0.29499999999999998</v>
      </c>
      <c r="D17" s="4">
        <v>3.89</v>
      </c>
      <c r="E17" s="4">
        <v>0.42899999999999999</v>
      </c>
      <c r="F17" s="4">
        <v>1.3</v>
      </c>
      <c r="G17" s="4">
        <v>0.14299999999999999</v>
      </c>
      <c r="H17" s="5">
        <v>2.27</v>
      </c>
      <c r="J17" s="3"/>
      <c r="K17" s="5" t="s">
        <v>7</v>
      </c>
      <c r="L17" s="4">
        <v>0.40300000000000002</v>
      </c>
      <c r="M17" s="4">
        <v>2.34</v>
      </c>
      <c r="N17" s="4">
        <v>3.51</v>
      </c>
      <c r="O17" s="4">
        <v>0.185</v>
      </c>
      <c r="P17" s="4">
        <v>0.3</v>
      </c>
      <c r="Q17" s="5">
        <v>0.10100000000000001</v>
      </c>
    </row>
    <row r="18" spans="1:17" x14ac:dyDescent="0.3">
      <c r="A18" s="6"/>
      <c r="B18" s="8" t="s">
        <v>8</v>
      </c>
      <c r="C18" s="7">
        <v>0.54100000000000004</v>
      </c>
      <c r="D18" s="7">
        <v>2.2400000000000002</v>
      </c>
      <c r="E18" s="7">
        <v>0.10100000000000001</v>
      </c>
      <c r="F18" s="7">
        <v>0.42699999999999999</v>
      </c>
      <c r="G18" s="7">
        <v>8.1199999999999994E-2</v>
      </c>
      <c r="H18" s="8">
        <v>0.25900000000000001</v>
      </c>
      <c r="J18" s="6"/>
      <c r="K18" s="8" t="s">
        <v>8</v>
      </c>
      <c r="L18" s="7">
        <v>0.45800000000000002</v>
      </c>
      <c r="M18" s="7">
        <v>0.85599999999999998</v>
      </c>
      <c r="N18" s="7">
        <v>1.01</v>
      </c>
      <c r="O18" s="7">
        <v>0.216</v>
      </c>
      <c r="P18" s="7">
        <v>0.28000000000000003</v>
      </c>
      <c r="Q18" s="8">
        <v>0.317</v>
      </c>
    </row>
    <row r="21" spans="1:17" x14ac:dyDescent="0.3">
      <c r="D21" s="12" t="s">
        <v>19</v>
      </c>
      <c r="M21" s="12" t="s">
        <v>20</v>
      </c>
    </row>
    <row r="22" spans="1:17" x14ac:dyDescent="0.3">
      <c r="A22" s="13" t="s">
        <v>21</v>
      </c>
      <c r="B22" s="11"/>
      <c r="C22" s="9" t="s">
        <v>0</v>
      </c>
      <c r="D22" s="10" t="s">
        <v>1</v>
      </c>
      <c r="E22" s="10" t="s">
        <v>2</v>
      </c>
      <c r="F22" s="10" t="s">
        <v>3</v>
      </c>
      <c r="G22" s="10" t="s">
        <v>4</v>
      </c>
      <c r="H22" s="11" t="s">
        <v>5</v>
      </c>
      <c r="J22" s="13" t="s">
        <v>21</v>
      </c>
      <c r="K22" s="11"/>
      <c r="L22" s="9" t="s">
        <v>11</v>
      </c>
      <c r="M22" s="10" t="s">
        <v>12</v>
      </c>
      <c r="N22" s="10" t="s">
        <v>13</v>
      </c>
      <c r="O22" s="10" t="s">
        <v>14</v>
      </c>
      <c r="P22" s="10" t="s">
        <v>15</v>
      </c>
      <c r="Q22" s="11" t="s">
        <v>16</v>
      </c>
    </row>
    <row r="23" spans="1:17" x14ac:dyDescent="0.3">
      <c r="A23" s="3"/>
      <c r="B23" s="5" t="s">
        <v>6</v>
      </c>
      <c r="C23" s="4">
        <v>0.14799999999999999</v>
      </c>
      <c r="D23" s="4">
        <v>0.60599999999999998</v>
      </c>
      <c r="E23" s="4">
        <v>1.56</v>
      </c>
      <c r="F23" s="4">
        <v>8.9200000000000002E-2</v>
      </c>
      <c r="G23" s="4">
        <v>0.16900000000000001</v>
      </c>
      <c r="H23" s="5">
        <v>5.1200000000000002E-2</v>
      </c>
      <c r="J23" s="3"/>
      <c r="K23" s="5" t="s">
        <v>6</v>
      </c>
      <c r="L23" s="4">
        <v>6.06</v>
      </c>
      <c r="M23" s="4">
        <v>0.218</v>
      </c>
      <c r="N23" s="4">
        <v>0.27</v>
      </c>
      <c r="O23" s="4">
        <v>9.23</v>
      </c>
      <c r="P23" s="4">
        <v>0.43</v>
      </c>
      <c r="Q23" s="5">
        <v>0.39300000000000002</v>
      </c>
    </row>
    <row r="24" spans="1:17" x14ac:dyDescent="0.3">
      <c r="A24" s="3"/>
      <c r="B24" s="5" t="s">
        <v>7</v>
      </c>
      <c r="C24" s="4">
        <v>2.0499999999999998</v>
      </c>
      <c r="D24" s="4">
        <v>28.2</v>
      </c>
      <c r="E24" s="4">
        <v>12.3</v>
      </c>
      <c r="F24" s="4">
        <v>6.77</v>
      </c>
      <c r="G24" s="4">
        <v>5.87</v>
      </c>
      <c r="H24" s="5">
        <v>22.2</v>
      </c>
      <c r="J24" s="3"/>
      <c r="K24" s="5" t="s">
        <v>7</v>
      </c>
      <c r="L24" s="4">
        <v>12.3</v>
      </c>
      <c r="M24" s="4">
        <v>3.55</v>
      </c>
      <c r="N24" s="4">
        <v>26.2</v>
      </c>
      <c r="O24" s="4">
        <v>0.26900000000000002</v>
      </c>
      <c r="P24" s="4">
        <v>5.12</v>
      </c>
      <c r="Q24" s="5">
        <v>7.12</v>
      </c>
    </row>
    <row r="25" spans="1:17" x14ac:dyDescent="0.3">
      <c r="A25" s="6"/>
      <c r="B25" s="8" t="s">
        <v>8</v>
      </c>
      <c r="C25" s="7">
        <v>14.4</v>
      </c>
      <c r="D25" s="7">
        <v>27.1</v>
      </c>
      <c r="E25" s="7">
        <v>11.4</v>
      </c>
      <c r="F25" s="7">
        <v>4.53</v>
      </c>
      <c r="G25" s="7">
        <v>10.8</v>
      </c>
      <c r="H25" s="8">
        <v>20.7</v>
      </c>
      <c r="J25" s="6"/>
      <c r="K25" s="8" t="s">
        <v>8</v>
      </c>
      <c r="L25" s="7">
        <v>15.4</v>
      </c>
      <c r="M25" s="7">
        <v>0.79700000000000004</v>
      </c>
      <c r="N25" s="7">
        <v>6.28</v>
      </c>
      <c r="O25" s="7">
        <v>3.19</v>
      </c>
      <c r="P25" s="7">
        <v>9.31</v>
      </c>
      <c r="Q25" s="8">
        <v>4.1100000000000003</v>
      </c>
    </row>
    <row r="27" spans="1:17" x14ac:dyDescent="0.3">
      <c r="A27" s="13" t="s">
        <v>22</v>
      </c>
      <c r="B27" s="11"/>
      <c r="C27" s="9" t="s">
        <v>0</v>
      </c>
      <c r="D27" s="10" t="s">
        <v>1</v>
      </c>
      <c r="E27" s="10" t="s">
        <v>2</v>
      </c>
      <c r="F27" s="10" t="s">
        <v>3</v>
      </c>
      <c r="G27" s="10" t="s">
        <v>4</v>
      </c>
      <c r="H27" s="11" t="s">
        <v>5</v>
      </c>
      <c r="J27" s="13" t="s">
        <v>22</v>
      </c>
      <c r="K27" s="11"/>
      <c r="L27" s="9" t="s">
        <v>11</v>
      </c>
      <c r="M27" s="10" t="s">
        <v>12</v>
      </c>
      <c r="N27" s="10" t="s">
        <v>13</v>
      </c>
      <c r="O27" s="10" t="s">
        <v>14</v>
      </c>
      <c r="P27" s="10" t="s">
        <v>15</v>
      </c>
      <c r="Q27" s="11" t="s">
        <v>16</v>
      </c>
    </row>
    <row r="28" spans="1:17" x14ac:dyDescent="0.3">
      <c r="A28" s="3"/>
      <c r="B28" s="5" t="s">
        <v>6</v>
      </c>
      <c r="C28" s="4">
        <v>2.85</v>
      </c>
      <c r="D28" s="4">
        <v>4.38</v>
      </c>
      <c r="E28" s="4">
        <v>4.66</v>
      </c>
      <c r="F28" s="4">
        <v>1.1299999999999999</v>
      </c>
      <c r="G28" s="4">
        <v>1.22</v>
      </c>
      <c r="H28" s="5">
        <v>0.82899999999999996</v>
      </c>
      <c r="J28" s="3"/>
      <c r="K28" s="5" t="s">
        <v>6</v>
      </c>
      <c r="L28" s="4">
        <v>12.7</v>
      </c>
      <c r="M28" s="4">
        <v>2.02</v>
      </c>
      <c r="N28" s="4">
        <v>2.46</v>
      </c>
      <c r="O28" s="4">
        <v>12</v>
      </c>
      <c r="P28" s="4">
        <v>2.4900000000000002</v>
      </c>
      <c r="Q28" s="5">
        <v>1.48</v>
      </c>
    </row>
    <row r="29" spans="1:17" x14ac:dyDescent="0.3">
      <c r="A29" s="3"/>
      <c r="B29" s="5" t="s">
        <v>7</v>
      </c>
      <c r="C29" s="4">
        <v>6.32</v>
      </c>
      <c r="D29" s="4">
        <v>52.5</v>
      </c>
      <c r="E29" s="4">
        <v>29</v>
      </c>
      <c r="F29" s="4">
        <v>12.3</v>
      </c>
      <c r="G29" s="4">
        <v>13</v>
      </c>
      <c r="H29" s="5">
        <v>36.700000000000003</v>
      </c>
      <c r="J29" s="3"/>
      <c r="K29" s="5" t="s">
        <v>7</v>
      </c>
      <c r="L29" s="4">
        <v>24.9</v>
      </c>
      <c r="M29" s="4">
        <v>10.8</v>
      </c>
      <c r="N29" s="4">
        <v>33.299999999999997</v>
      </c>
      <c r="O29" s="4">
        <v>0.98899999999999999</v>
      </c>
      <c r="P29" s="4">
        <v>8.01</v>
      </c>
      <c r="Q29" s="5">
        <v>14.8</v>
      </c>
    </row>
    <row r="30" spans="1:17" x14ac:dyDescent="0.3">
      <c r="A30" s="6"/>
      <c r="B30" s="8" t="s">
        <v>8</v>
      </c>
      <c r="C30" s="7">
        <v>19.100000000000001</v>
      </c>
      <c r="D30" s="7">
        <v>45.7</v>
      </c>
      <c r="E30" s="7">
        <v>27.3</v>
      </c>
      <c r="F30" s="7">
        <v>8.2100000000000009</v>
      </c>
      <c r="G30" s="7">
        <v>20.7</v>
      </c>
      <c r="H30" s="8">
        <v>34.700000000000003</v>
      </c>
      <c r="J30" s="6"/>
      <c r="K30" s="8" t="s">
        <v>8</v>
      </c>
      <c r="L30" s="7">
        <v>26.8</v>
      </c>
      <c r="M30" s="7">
        <v>4.07</v>
      </c>
      <c r="N30" s="7">
        <v>12</v>
      </c>
      <c r="O30" s="7">
        <v>4.3</v>
      </c>
      <c r="P30" s="7">
        <v>11.7</v>
      </c>
      <c r="Q30" s="8">
        <v>5.87</v>
      </c>
    </row>
    <row r="32" spans="1:17" x14ac:dyDescent="0.3">
      <c r="A32" s="13" t="s">
        <v>23</v>
      </c>
      <c r="B32" s="11"/>
      <c r="C32" s="9" t="s">
        <v>0</v>
      </c>
      <c r="D32" s="10" t="s">
        <v>1</v>
      </c>
      <c r="E32" s="10" t="s">
        <v>2</v>
      </c>
      <c r="F32" s="10" t="s">
        <v>3</v>
      </c>
      <c r="G32" s="10" t="s">
        <v>4</v>
      </c>
      <c r="H32" s="11" t="s">
        <v>5</v>
      </c>
      <c r="J32" s="13" t="s">
        <v>23</v>
      </c>
      <c r="K32" s="11"/>
      <c r="L32" s="9" t="s">
        <v>11</v>
      </c>
      <c r="M32" s="10" t="s">
        <v>12</v>
      </c>
      <c r="N32" s="10" t="s">
        <v>13</v>
      </c>
      <c r="O32" s="10" t="s">
        <v>14</v>
      </c>
      <c r="P32" s="10" t="s">
        <v>15</v>
      </c>
      <c r="Q32" s="11" t="s">
        <v>16</v>
      </c>
    </row>
    <row r="33" spans="1:17" x14ac:dyDescent="0.3">
      <c r="A33" s="3"/>
      <c r="B33" s="5" t="s">
        <v>6</v>
      </c>
      <c r="C33" s="4">
        <v>0.52500000000000002</v>
      </c>
      <c r="D33" s="4">
        <v>1.21</v>
      </c>
      <c r="E33" s="4">
        <v>0.57099999999999995</v>
      </c>
      <c r="F33" s="4">
        <v>0.17100000000000001</v>
      </c>
      <c r="G33" s="4">
        <v>0.247</v>
      </c>
      <c r="H33" s="5">
        <v>0.247</v>
      </c>
      <c r="J33" s="3"/>
      <c r="K33" s="5" t="s">
        <v>6</v>
      </c>
      <c r="L33" s="4">
        <v>2.99</v>
      </c>
      <c r="M33" s="4">
        <v>0.878</v>
      </c>
      <c r="N33" s="4">
        <v>0.63</v>
      </c>
      <c r="O33" s="4">
        <v>4.04</v>
      </c>
      <c r="P33" s="4">
        <v>0.65100000000000002</v>
      </c>
      <c r="Q33" s="5">
        <v>0.35199999999999998</v>
      </c>
    </row>
    <row r="34" spans="1:17" x14ac:dyDescent="0.3">
      <c r="A34" s="3"/>
      <c r="B34" s="5" t="s">
        <v>7</v>
      </c>
      <c r="C34" s="4">
        <v>0.84799999999999998</v>
      </c>
      <c r="D34" s="4">
        <v>6.75</v>
      </c>
      <c r="E34" s="4">
        <v>4.91</v>
      </c>
      <c r="F34" s="4">
        <v>5.04</v>
      </c>
      <c r="G34" s="4">
        <v>4.6100000000000003</v>
      </c>
      <c r="H34" s="5">
        <v>10.199999999999999</v>
      </c>
      <c r="J34" s="3"/>
      <c r="K34" s="5" t="s">
        <v>7</v>
      </c>
      <c r="L34" s="4">
        <v>7.37</v>
      </c>
      <c r="M34" s="4">
        <v>1.68</v>
      </c>
      <c r="N34" s="4">
        <v>10.8</v>
      </c>
      <c r="O34" s="4">
        <v>0.17100000000000001</v>
      </c>
      <c r="P34" s="4">
        <v>1.62</v>
      </c>
      <c r="Q34" s="5">
        <v>2.58</v>
      </c>
    </row>
    <row r="35" spans="1:17" x14ac:dyDescent="0.3">
      <c r="A35" s="6"/>
      <c r="B35" s="8" t="s">
        <v>8</v>
      </c>
      <c r="C35" s="7">
        <v>1.46</v>
      </c>
      <c r="D35" s="7">
        <v>4.22</v>
      </c>
      <c r="E35" s="7">
        <v>2.13</v>
      </c>
      <c r="F35" s="7">
        <v>2.56</v>
      </c>
      <c r="G35" s="7">
        <v>4.18</v>
      </c>
      <c r="H35" s="8">
        <v>6.75</v>
      </c>
      <c r="J35" s="6"/>
      <c r="K35" s="8" t="s">
        <v>8</v>
      </c>
      <c r="L35" s="7">
        <v>2.35</v>
      </c>
      <c r="M35" s="7">
        <v>0.80500000000000005</v>
      </c>
      <c r="N35" s="7">
        <v>5.63</v>
      </c>
      <c r="O35" s="7">
        <v>1.05</v>
      </c>
      <c r="P35" s="7">
        <v>0.95199999999999996</v>
      </c>
      <c r="Q35" s="8">
        <v>1.53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1929-E97C-4F53-894E-1C4F5B0FBFC7}">
  <dimension ref="A1:R46"/>
  <sheetViews>
    <sheetView tabSelected="1" zoomScale="70" zoomScaleNormal="70" workbookViewId="0">
      <selection activeCell="I8" sqref="I8"/>
    </sheetView>
  </sheetViews>
  <sheetFormatPr defaultColWidth="12.21875" defaultRowHeight="14.4" x14ac:dyDescent="0.3"/>
  <cols>
    <col min="1" max="1" width="15.5546875" bestFit="1" customWidth="1"/>
    <col min="2" max="2" width="9.33203125" bestFit="1" customWidth="1"/>
    <col min="3" max="5" width="7.88671875" bestFit="1" customWidth="1"/>
    <col min="6" max="7" width="8.21875" bestFit="1" customWidth="1"/>
    <col min="8" max="8" width="12.109375" bestFit="1" customWidth="1"/>
    <col min="12" max="12" width="15.5546875" bestFit="1" customWidth="1"/>
    <col min="13" max="13" width="9.33203125" bestFit="1" customWidth="1"/>
    <col min="14" max="15" width="7.21875" bestFit="1" customWidth="1"/>
    <col min="16" max="16" width="7.88671875" bestFit="1" customWidth="1"/>
    <col min="17" max="18" width="8.21875" bestFit="1" customWidth="1"/>
    <col min="19" max="19" width="21.109375" bestFit="1" customWidth="1"/>
    <col min="20" max="20" width="15.5546875" bestFit="1" customWidth="1"/>
    <col min="21" max="21" width="21.109375" bestFit="1" customWidth="1"/>
    <col min="22" max="22" width="15.5546875" bestFit="1" customWidth="1"/>
    <col min="23" max="23" width="21.109375" bestFit="1" customWidth="1"/>
  </cols>
  <sheetData>
    <row r="1" spans="1:18" x14ac:dyDescent="0.3">
      <c r="A1" t="s">
        <v>129</v>
      </c>
      <c r="B1" t="s">
        <v>114</v>
      </c>
    </row>
    <row r="2" spans="1:18" x14ac:dyDescent="0.3">
      <c r="A2" t="s">
        <v>115</v>
      </c>
      <c r="L2" t="s">
        <v>116</v>
      </c>
    </row>
    <row r="3" spans="1:18" x14ac:dyDescent="0.3">
      <c r="A3" s="19" t="s">
        <v>28</v>
      </c>
      <c r="B3" t="s">
        <v>9</v>
      </c>
      <c r="L3" s="19" t="s">
        <v>28</v>
      </c>
      <c r="M3" t="s">
        <v>10</v>
      </c>
    </row>
    <row r="5" spans="1:18" x14ac:dyDescent="0.3">
      <c r="A5" s="19" t="s">
        <v>117</v>
      </c>
      <c r="B5" t="s">
        <v>108</v>
      </c>
      <c r="L5" s="19" t="s">
        <v>117</v>
      </c>
      <c r="M5" t="s">
        <v>108</v>
      </c>
    </row>
    <row r="6" spans="1:18" x14ac:dyDescent="0.3">
      <c r="A6" s="19" t="s">
        <v>104</v>
      </c>
      <c r="B6" s="19" t="s">
        <v>34</v>
      </c>
      <c r="C6" s="19" t="s">
        <v>33</v>
      </c>
      <c r="D6" s="19" t="s">
        <v>7</v>
      </c>
      <c r="E6" s="19" t="s">
        <v>35</v>
      </c>
      <c r="F6" s="19" t="s">
        <v>8</v>
      </c>
      <c r="G6" s="19" t="s">
        <v>32</v>
      </c>
      <c r="H6" s="19"/>
      <c r="I6" s="19"/>
      <c r="J6" s="19"/>
      <c r="K6" s="19"/>
      <c r="L6" s="19" t="s">
        <v>104</v>
      </c>
      <c r="M6" s="19" t="s">
        <v>31</v>
      </c>
      <c r="N6" s="19" t="s">
        <v>33</v>
      </c>
      <c r="O6" s="19" t="s">
        <v>7</v>
      </c>
      <c r="P6" s="19" t="s">
        <v>35</v>
      </c>
      <c r="Q6" s="19" t="s">
        <v>8</v>
      </c>
      <c r="R6" s="19" t="s">
        <v>32</v>
      </c>
    </row>
    <row r="7" spans="1:18" x14ac:dyDescent="0.3">
      <c r="A7" s="14" t="s">
        <v>83</v>
      </c>
      <c r="B7">
        <v>50</v>
      </c>
      <c r="C7">
        <v>50</v>
      </c>
      <c r="D7">
        <v>200</v>
      </c>
      <c r="E7">
        <v>1600</v>
      </c>
      <c r="F7">
        <v>12800</v>
      </c>
      <c r="G7">
        <v>1600</v>
      </c>
      <c r="L7" s="14" t="s">
        <v>84</v>
      </c>
      <c r="M7">
        <v>50</v>
      </c>
      <c r="N7">
        <v>50</v>
      </c>
      <c r="O7">
        <v>3200</v>
      </c>
      <c r="P7">
        <v>12800</v>
      </c>
      <c r="Q7">
        <v>12800</v>
      </c>
      <c r="R7">
        <v>6400</v>
      </c>
    </row>
    <row r="8" spans="1:18" x14ac:dyDescent="0.3">
      <c r="A8" s="14" t="s">
        <v>72</v>
      </c>
      <c r="B8">
        <v>50</v>
      </c>
      <c r="C8">
        <v>50</v>
      </c>
      <c r="F8">
        <v>25600</v>
      </c>
      <c r="L8" s="14" t="s">
        <v>85</v>
      </c>
      <c r="M8">
        <v>50</v>
      </c>
      <c r="N8">
        <v>200</v>
      </c>
      <c r="O8">
        <v>6400</v>
      </c>
      <c r="P8">
        <v>6400</v>
      </c>
      <c r="Q8">
        <v>12800</v>
      </c>
      <c r="R8">
        <v>6400</v>
      </c>
    </row>
    <row r="9" spans="1:18" x14ac:dyDescent="0.3">
      <c r="A9" s="14" t="s">
        <v>71</v>
      </c>
      <c r="B9">
        <v>3200</v>
      </c>
      <c r="C9">
        <v>102400</v>
      </c>
      <c r="D9">
        <v>204800</v>
      </c>
      <c r="E9">
        <v>204800</v>
      </c>
      <c r="F9">
        <v>204800</v>
      </c>
      <c r="G9">
        <v>204800</v>
      </c>
      <c r="L9" s="14" t="s">
        <v>62</v>
      </c>
      <c r="M9">
        <v>50</v>
      </c>
      <c r="N9">
        <v>50</v>
      </c>
      <c r="O9">
        <v>1600</v>
      </c>
      <c r="P9">
        <v>12800</v>
      </c>
      <c r="R9">
        <v>12800</v>
      </c>
    </row>
    <row r="10" spans="1:18" x14ac:dyDescent="0.3">
      <c r="A10" s="14" t="s">
        <v>68</v>
      </c>
      <c r="B10">
        <v>50</v>
      </c>
      <c r="C10">
        <v>400</v>
      </c>
      <c r="D10">
        <v>25600</v>
      </c>
      <c r="E10">
        <v>51200</v>
      </c>
      <c r="F10">
        <v>51200</v>
      </c>
      <c r="G10">
        <v>12800</v>
      </c>
      <c r="L10" s="14" t="s">
        <v>79</v>
      </c>
      <c r="M10">
        <v>50</v>
      </c>
      <c r="N10">
        <v>50</v>
      </c>
      <c r="O10">
        <v>3200</v>
      </c>
      <c r="P10">
        <v>12800</v>
      </c>
      <c r="Q10">
        <v>51200</v>
      </c>
      <c r="R10">
        <v>6400</v>
      </c>
    </row>
    <row r="11" spans="1:18" x14ac:dyDescent="0.3">
      <c r="A11" s="14" t="s">
        <v>74</v>
      </c>
      <c r="B11">
        <v>50</v>
      </c>
      <c r="C11">
        <v>200</v>
      </c>
      <c r="D11">
        <v>25600</v>
      </c>
      <c r="E11">
        <v>25600</v>
      </c>
      <c r="F11">
        <v>25600</v>
      </c>
      <c r="G11">
        <v>6400</v>
      </c>
      <c r="L11" s="14" t="s">
        <v>69</v>
      </c>
      <c r="M11">
        <v>50</v>
      </c>
      <c r="N11">
        <v>800</v>
      </c>
      <c r="O11">
        <v>6400</v>
      </c>
      <c r="P11">
        <v>12800</v>
      </c>
      <c r="Q11">
        <v>12800</v>
      </c>
      <c r="R11">
        <v>6400</v>
      </c>
    </row>
    <row r="12" spans="1:18" x14ac:dyDescent="0.3">
      <c r="A12" s="14" t="s">
        <v>75</v>
      </c>
      <c r="B12">
        <v>50</v>
      </c>
      <c r="C12">
        <v>50</v>
      </c>
      <c r="D12">
        <v>400</v>
      </c>
      <c r="E12">
        <v>25600</v>
      </c>
      <c r="F12">
        <v>51200</v>
      </c>
      <c r="G12">
        <v>12800</v>
      </c>
      <c r="L12" s="14" t="s">
        <v>81</v>
      </c>
      <c r="M12">
        <v>50</v>
      </c>
      <c r="N12">
        <v>50</v>
      </c>
      <c r="O12">
        <v>400</v>
      </c>
      <c r="P12">
        <v>6400</v>
      </c>
      <c r="Q12">
        <v>12800</v>
      </c>
      <c r="R12">
        <v>6400</v>
      </c>
    </row>
    <row r="13" spans="1:18" x14ac:dyDescent="0.3">
      <c r="A13" s="14" t="s">
        <v>58</v>
      </c>
      <c r="B13">
        <v>50</v>
      </c>
      <c r="C13">
        <v>50</v>
      </c>
      <c r="D13">
        <v>1600</v>
      </c>
      <c r="E13">
        <v>1600</v>
      </c>
      <c r="F13">
        <v>3200</v>
      </c>
      <c r="G13">
        <v>800</v>
      </c>
      <c r="L13" s="14" t="s">
        <v>57</v>
      </c>
      <c r="M13">
        <v>50</v>
      </c>
      <c r="N13">
        <v>50</v>
      </c>
      <c r="O13">
        <v>800</v>
      </c>
      <c r="P13">
        <v>6400</v>
      </c>
      <c r="Q13">
        <v>12800</v>
      </c>
      <c r="R13">
        <v>3200</v>
      </c>
    </row>
    <row r="14" spans="1:18" x14ac:dyDescent="0.3">
      <c r="A14" s="14" t="s">
        <v>67</v>
      </c>
      <c r="B14">
        <v>50</v>
      </c>
      <c r="C14">
        <v>50</v>
      </c>
      <c r="D14">
        <v>6400</v>
      </c>
      <c r="E14">
        <v>12800</v>
      </c>
      <c r="F14">
        <v>12800</v>
      </c>
      <c r="G14">
        <v>6400</v>
      </c>
      <c r="L14" s="14" t="s">
        <v>42</v>
      </c>
      <c r="M14">
        <v>50</v>
      </c>
      <c r="N14">
        <v>50</v>
      </c>
      <c r="O14">
        <v>1600</v>
      </c>
      <c r="P14">
        <v>6400</v>
      </c>
      <c r="Q14">
        <v>6400</v>
      </c>
      <c r="R14">
        <v>1600</v>
      </c>
    </row>
    <row r="15" spans="1:18" x14ac:dyDescent="0.3">
      <c r="A15" s="14" t="s">
        <v>49</v>
      </c>
      <c r="B15">
        <v>50</v>
      </c>
      <c r="C15">
        <v>50</v>
      </c>
      <c r="D15">
        <v>1600</v>
      </c>
      <c r="E15">
        <v>12800</v>
      </c>
      <c r="F15">
        <v>12800</v>
      </c>
      <c r="G15">
        <v>6400</v>
      </c>
      <c r="L15" s="14" t="s">
        <v>43</v>
      </c>
      <c r="M15">
        <v>50</v>
      </c>
      <c r="N15">
        <v>50</v>
      </c>
      <c r="O15">
        <v>50</v>
      </c>
      <c r="P15">
        <v>400</v>
      </c>
      <c r="Q15">
        <v>800</v>
      </c>
      <c r="R15">
        <v>400</v>
      </c>
    </row>
    <row r="16" spans="1:18" x14ac:dyDescent="0.3">
      <c r="A16" s="14" t="s">
        <v>80</v>
      </c>
      <c r="B16">
        <v>50</v>
      </c>
      <c r="C16">
        <v>50</v>
      </c>
      <c r="D16">
        <v>25600</v>
      </c>
      <c r="E16">
        <v>51200</v>
      </c>
      <c r="F16">
        <v>51200</v>
      </c>
      <c r="G16">
        <v>25600</v>
      </c>
      <c r="L16" s="14" t="s">
        <v>70</v>
      </c>
      <c r="M16">
        <v>50</v>
      </c>
      <c r="N16">
        <v>50</v>
      </c>
      <c r="O16">
        <v>400</v>
      </c>
      <c r="P16">
        <v>3200</v>
      </c>
      <c r="Q16">
        <v>25600</v>
      </c>
      <c r="R16">
        <v>12800</v>
      </c>
    </row>
    <row r="17" spans="1:18" x14ac:dyDescent="0.3">
      <c r="A17" s="14" t="s">
        <v>44</v>
      </c>
      <c r="B17">
        <v>50</v>
      </c>
      <c r="C17">
        <v>200</v>
      </c>
      <c r="D17">
        <v>12800</v>
      </c>
      <c r="E17">
        <v>102400</v>
      </c>
      <c r="F17">
        <v>1600</v>
      </c>
      <c r="G17">
        <v>12800</v>
      </c>
      <c r="L17" s="14" t="s">
        <v>36</v>
      </c>
      <c r="M17">
        <v>50</v>
      </c>
      <c r="N17">
        <v>1600</v>
      </c>
      <c r="O17">
        <v>6400</v>
      </c>
      <c r="P17">
        <v>6400</v>
      </c>
      <c r="Q17">
        <v>25600</v>
      </c>
      <c r="R17">
        <v>3200</v>
      </c>
    </row>
    <row r="18" spans="1:18" x14ac:dyDescent="0.3">
      <c r="A18" s="14" t="s">
        <v>65</v>
      </c>
      <c r="B18">
        <v>50</v>
      </c>
      <c r="C18">
        <v>800</v>
      </c>
      <c r="E18">
        <v>102400</v>
      </c>
      <c r="F18">
        <v>51200</v>
      </c>
      <c r="G18">
        <v>25600</v>
      </c>
      <c r="L18" s="14" t="s">
        <v>55</v>
      </c>
      <c r="M18">
        <v>50</v>
      </c>
      <c r="N18">
        <v>50</v>
      </c>
      <c r="O18">
        <v>50</v>
      </c>
      <c r="P18">
        <v>400</v>
      </c>
      <c r="Q18">
        <v>6400</v>
      </c>
      <c r="R18">
        <v>1600</v>
      </c>
    </row>
    <row r="19" spans="1:18" x14ac:dyDescent="0.3">
      <c r="A19" s="14" t="s">
        <v>30</v>
      </c>
      <c r="B19">
        <v>50</v>
      </c>
      <c r="C19">
        <v>50</v>
      </c>
      <c r="D19">
        <v>3200</v>
      </c>
      <c r="E19">
        <v>12800</v>
      </c>
      <c r="F19">
        <v>12800</v>
      </c>
      <c r="G19">
        <v>3200</v>
      </c>
      <c r="L19" s="14" t="s">
        <v>60</v>
      </c>
      <c r="M19">
        <v>50</v>
      </c>
      <c r="N19">
        <v>50</v>
      </c>
      <c r="O19">
        <v>800</v>
      </c>
      <c r="P19">
        <v>1600</v>
      </c>
      <c r="Q19">
        <v>1600</v>
      </c>
      <c r="R19">
        <v>800</v>
      </c>
    </row>
    <row r="20" spans="1:18" x14ac:dyDescent="0.3">
      <c r="A20" s="14" t="s">
        <v>59</v>
      </c>
      <c r="B20">
        <v>50</v>
      </c>
      <c r="C20">
        <v>50</v>
      </c>
      <c r="D20">
        <v>3200</v>
      </c>
      <c r="E20">
        <v>6400</v>
      </c>
      <c r="F20">
        <v>25600</v>
      </c>
      <c r="G20">
        <v>3200</v>
      </c>
      <c r="L20" s="14" t="s">
        <v>94</v>
      </c>
      <c r="M20">
        <v>50</v>
      </c>
      <c r="N20">
        <v>50</v>
      </c>
      <c r="O20">
        <v>3200</v>
      </c>
      <c r="P20">
        <v>25600</v>
      </c>
      <c r="Q20">
        <v>12800</v>
      </c>
      <c r="R20">
        <v>1600</v>
      </c>
    </row>
    <row r="21" spans="1:18" x14ac:dyDescent="0.3">
      <c r="A21" s="14" t="s">
        <v>86</v>
      </c>
      <c r="B21">
        <v>50</v>
      </c>
      <c r="C21">
        <v>400</v>
      </c>
      <c r="D21">
        <v>51200</v>
      </c>
      <c r="E21">
        <v>102400</v>
      </c>
      <c r="F21">
        <v>102400</v>
      </c>
      <c r="G21">
        <v>51200</v>
      </c>
      <c r="L21" s="14" t="s">
        <v>56</v>
      </c>
      <c r="M21">
        <v>50</v>
      </c>
      <c r="N21">
        <v>50</v>
      </c>
      <c r="O21">
        <v>6400</v>
      </c>
      <c r="P21">
        <v>12800</v>
      </c>
      <c r="Q21">
        <v>25600</v>
      </c>
      <c r="R21">
        <v>12800</v>
      </c>
    </row>
    <row r="22" spans="1:18" x14ac:dyDescent="0.3">
      <c r="A22" s="14" t="s">
        <v>54</v>
      </c>
      <c r="B22">
        <v>50</v>
      </c>
      <c r="C22">
        <v>50</v>
      </c>
      <c r="D22">
        <v>400</v>
      </c>
      <c r="E22">
        <v>25600</v>
      </c>
      <c r="F22">
        <v>25600</v>
      </c>
      <c r="G22">
        <v>12800</v>
      </c>
      <c r="L22" s="14" t="s">
        <v>87</v>
      </c>
      <c r="M22">
        <v>50</v>
      </c>
      <c r="N22">
        <v>50</v>
      </c>
      <c r="O22">
        <v>800</v>
      </c>
      <c r="P22">
        <v>6400</v>
      </c>
      <c r="Q22">
        <v>12800</v>
      </c>
      <c r="R22">
        <v>6400</v>
      </c>
    </row>
    <row r="23" spans="1:18" x14ac:dyDescent="0.3">
      <c r="A23" s="14" t="s">
        <v>45</v>
      </c>
      <c r="B23">
        <v>50</v>
      </c>
      <c r="C23">
        <v>200</v>
      </c>
      <c r="D23">
        <v>6400</v>
      </c>
      <c r="E23">
        <v>12800</v>
      </c>
      <c r="F23">
        <v>12800</v>
      </c>
      <c r="G23">
        <v>6400</v>
      </c>
      <c r="L23" s="14" t="s">
        <v>50</v>
      </c>
      <c r="M23">
        <v>50</v>
      </c>
      <c r="N23">
        <v>50</v>
      </c>
      <c r="O23">
        <v>1600</v>
      </c>
      <c r="P23">
        <v>3200</v>
      </c>
      <c r="Q23">
        <v>6400</v>
      </c>
      <c r="R23">
        <v>1600</v>
      </c>
    </row>
    <row r="24" spans="1:18" x14ac:dyDescent="0.3">
      <c r="A24" s="14" t="s">
        <v>73</v>
      </c>
      <c r="B24">
        <v>50</v>
      </c>
      <c r="C24">
        <v>800</v>
      </c>
      <c r="D24">
        <v>3200</v>
      </c>
      <c r="E24">
        <v>3200</v>
      </c>
      <c r="F24">
        <v>6400</v>
      </c>
      <c r="G24">
        <v>3200</v>
      </c>
      <c r="L24" s="14" t="s">
        <v>46</v>
      </c>
      <c r="M24">
        <v>50</v>
      </c>
      <c r="N24">
        <v>50</v>
      </c>
      <c r="O24">
        <v>400</v>
      </c>
      <c r="P24">
        <v>102400</v>
      </c>
      <c r="Q24">
        <v>3200</v>
      </c>
      <c r="R24">
        <v>1600</v>
      </c>
    </row>
    <row r="25" spans="1:18" x14ac:dyDescent="0.3">
      <c r="A25" s="14" t="s">
        <v>52</v>
      </c>
      <c r="B25">
        <v>50</v>
      </c>
      <c r="C25">
        <v>50</v>
      </c>
      <c r="D25">
        <v>12800</v>
      </c>
      <c r="E25">
        <v>25600</v>
      </c>
      <c r="F25">
        <v>25600</v>
      </c>
      <c r="G25">
        <v>12800</v>
      </c>
      <c r="L25" s="14" t="s">
        <v>63</v>
      </c>
      <c r="M25">
        <v>50</v>
      </c>
      <c r="N25">
        <v>50</v>
      </c>
      <c r="O25">
        <v>800</v>
      </c>
      <c r="P25">
        <v>1600</v>
      </c>
    </row>
    <row r="26" spans="1:18" x14ac:dyDescent="0.3">
      <c r="A26" s="14" t="s">
        <v>38</v>
      </c>
      <c r="B26">
        <v>50</v>
      </c>
      <c r="C26">
        <v>50</v>
      </c>
      <c r="D26">
        <v>12800</v>
      </c>
      <c r="E26">
        <v>25600</v>
      </c>
      <c r="F26">
        <v>25600</v>
      </c>
      <c r="G26">
        <v>6400</v>
      </c>
      <c r="L26" s="14" t="s">
        <v>37</v>
      </c>
      <c r="M26">
        <v>50</v>
      </c>
      <c r="N26">
        <v>50</v>
      </c>
      <c r="O26">
        <v>50</v>
      </c>
      <c r="P26">
        <v>3200</v>
      </c>
    </row>
    <row r="27" spans="1:18" x14ac:dyDescent="0.3">
      <c r="A27" s="14" t="s">
        <v>91</v>
      </c>
      <c r="B27">
        <v>50</v>
      </c>
      <c r="C27">
        <v>50</v>
      </c>
      <c r="D27">
        <v>3200</v>
      </c>
      <c r="E27">
        <v>12800</v>
      </c>
      <c r="F27">
        <v>12800</v>
      </c>
      <c r="G27">
        <v>12800</v>
      </c>
      <c r="L27" s="14" t="s">
        <v>64</v>
      </c>
      <c r="M27">
        <v>50</v>
      </c>
      <c r="N27">
        <v>50</v>
      </c>
      <c r="O27">
        <v>200</v>
      </c>
      <c r="P27">
        <v>800</v>
      </c>
      <c r="Q27">
        <v>800</v>
      </c>
      <c r="R27">
        <v>200</v>
      </c>
    </row>
    <row r="28" spans="1:18" x14ac:dyDescent="0.3">
      <c r="A28" s="14" t="s">
        <v>53</v>
      </c>
      <c r="B28">
        <v>50</v>
      </c>
      <c r="C28">
        <v>50</v>
      </c>
      <c r="D28">
        <v>3200</v>
      </c>
      <c r="E28">
        <v>12800</v>
      </c>
      <c r="F28">
        <v>6400</v>
      </c>
      <c r="G28">
        <v>6400</v>
      </c>
      <c r="L28" s="14" t="s">
        <v>76</v>
      </c>
      <c r="M28">
        <v>50</v>
      </c>
      <c r="N28">
        <v>50</v>
      </c>
      <c r="O28">
        <v>400</v>
      </c>
      <c r="P28">
        <v>1600</v>
      </c>
      <c r="Q28">
        <v>6400</v>
      </c>
      <c r="R28">
        <v>1600</v>
      </c>
    </row>
    <row r="29" spans="1:18" x14ac:dyDescent="0.3">
      <c r="A29" s="14" t="s">
        <v>77</v>
      </c>
      <c r="B29">
        <v>800</v>
      </c>
      <c r="C29">
        <v>1600</v>
      </c>
      <c r="D29">
        <v>12800</v>
      </c>
      <c r="E29">
        <v>25600</v>
      </c>
      <c r="F29">
        <v>12800</v>
      </c>
      <c r="G29">
        <v>25600</v>
      </c>
      <c r="L29" s="14" t="s">
        <v>92</v>
      </c>
      <c r="M29">
        <v>50</v>
      </c>
      <c r="N29">
        <v>50</v>
      </c>
      <c r="O29">
        <v>50</v>
      </c>
      <c r="P29">
        <v>400</v>
      </c>
    </row>
    <row r="30" spans="1:18" x14ac:dyDescent="0.3">
      <c r="A30" s="14" t="s">
        <v>89</v>
      </c>
      <c r="B30">
        <v>50</v>
      </c>
      <c r="C30">
        <v>50</v>
      </c>
      <c r="D30">
        <v>12800</v>
      </c>
      <c r="E30">
        <v>51200</v>
      </c>
      <c r="F30">
        <v>51200</v>
      </c>
      <c r="G30">
        <v>25600</v>
      </c>
      <c r="L30" s="14" t="s">
        <v>51</v>
      </c>
      <c r="M30">
        <v>50</v>
      </c>
      <c r="N30">
        <v>50</v>
      </c>
      <c r="O30">
        <v>800</v>
      </c>
      <c r="P30">
        <v>1600</v>
      </c>
      <c r="Q30">
        <v>3200</v>
      </c>
    </row>
    <row r="31" spans="1:18" x14ac:dyDescent="0.3">
      <c r="A31" s="14" t="s">
        <v>47</v>
      </c>
      <c r="B31">
        <v>50</v>
      </c>
      <c r="C31">
        <v>50</v>
      </c>
      <c r="D31">
        <v>3200</v>
      </c>
      <c r="E31">
        <v>25600</v>
      </c>
      <c r="F31">
        <v>25600</v>
      </c>
      <c r="G31">
        <v>25600</v>
      </c>
      <c r="L31" s="14" t="s">
        <v>66</v>
      </c>
      <c r="M31">
        <v>400</v>
      </c>
      <c r="N31">
        <v>400</v>
      </c>
      <c r="O31">
        <v>1600</v>
      </c>
      <c r="P31">
        <v>3200</v>
      </c>
      <c r="Q31">
        <v>3200</v>
      </c>
      <c r="R31">
        <v>3200</v>
      </c>
    </row>
    <row r="32" spans="1:18" x14ac:dyDescent="0.3">
      <c r="A32" s="14" t="s">
        <v>61</v>
      </c>
      <c r="B32">
        <v>50</v>
      </c>
      <c r="C32">
        <v>50</v>
      </c>
      <c r="D32">
        <v>25600</v>
      </c>
      <c r="E32">
        <v>51200</v>
      </c>
      <c r="F32">
        <v>102400</v>
      </c>
      <c r="L32" s="14" t="s">
        <v>78</v>
      </c>
      <c r="M32">
        <v>50</v>
      </c>
      <c r="N32">
        <v>50</v>
      </c>
      <c r="O32">
        <v>3200</v>
      </c>
      <c r="P32">
        <v>12800</v>
      </c>
      <c r="Q32">
        <v>12800</v>
      </c>
      <c r="R32">
        <v>6400</v>
      </c>
    </row>
    <row r="33" spans="1:18" x14ac:dyDescent="0.3">
      <c r="A33" s="14" t="s">
        <v>40</v>
      </c>
      <c r="B33">
        <v>1600</v>
      </c>
      <c r="C33">
        <v>51200</v>
      </c>
      <c r="D33">
        <v>204800</v>
      </c>
      <c r="E33">
        <v>102400</v>
      </c>
      <c r="F33">
        <v>204800</v>
      </c>
      <c r="G33">
        <v>102400</v>
      </c>
      <c r="L33" s="14" t="s">
        <v>88</v>
      </c>
      <c r="M33">
        <v>50</v>
      </c>
      <c r="N33">
        <v>800</v>
      </c>
      <c r="O33">
        <v>25600</v>
      </c>
      <c r="P33">
        <v>12800</v>
      </c>
      <c r="Q33">
        <v>12800</v>
      </c>
      <c r="R33">
        <v>3200</v>
      </c>
    </row>
    <row r="34" spans="1:18" x14ac:dyDescent="0.3">
      <c r="A34" s="14" t="s">
        <v>90</v>
      </c>
      <c r="B34">
        <v>50</v>
      </c>
      <c r="C34">
        <v>50</v>
      </c>
      <c r="D34">
        <v>25600</v>
      </c>
      <c r="E34">
        <v>51200</v>
      </c>
      <c r="F34">
        <v>51200</v>
      </c>
      <c r="G34">
        <v>12800</v>
      </c>
      <c r="L34" s="14" t="s">
        <v>48</v>
      </c>
      <c r="M34">
        <v>50</v>
      </c>
      <c r="N34">
        <v>50</v>
      </c>
      <c r="O34">
        <v>50</v>
      </c>
      <c r="P34">
        <v>50</v>
      </c>
      <c r="Q34">
        <v>50</v>
      </c>
      <c r="R34">
        <v>50</v>
      </c>
    </row>
    <row r="35" spans="1:18" x14ac:dyDescent="0.3">
      <c r="A35" s="14" t="s">
        <v>82</v>
      </c>
      <c r="B35">
        <v>50</v>
      </c>
      <c r="C35">
        <v>50</v>
      </c>
      <c r="D35">
        <v>102400</v>
      </c>
      <c r="E35">
        <v>102400</v>
      </c>
      <c r="F35">
        <v>102400</v>
      </c>
      <c r="G35">
        <v>51200</v>
      </c>
      <c r="L35" s="14" t="s">
        <v>41</v>
      </c>
      <c r="M35">
        <v>50</v>
      </c>
      <c r="N35">
        <v>50</v>
      </c>
      <c r="O35">
        <v>1600</v>
      </c>
      <c r="P35">
        <v>12800</v>
      </c>
      <c r="Q35">
        <v>6400</v>
      </c>
      <c r="R35">
        <v>3200</v>
      </c>
    </row>
    <row r="36" spans="1:18" x14ac:dyDescent="0.3">
      <c r="A36" s="14" t="s">
        <v>93</v>
      </c>
      <c r="B36">
        <v>50</v>
      </c>
      <c r="C36">
        <v>50</v>
      </c>
      <c r="D36">
        <v>51200</v>
      </c>
      <c r="E36">
        <v>102400</v>
      </c>
      <c r="F36">
        <v>51200</v>
      </c>
      <c r="G36">
        <v>12800</v>
      </c>
      <c r="L36" s="14" t="s">
        <v>39</v>
      </c>
      <c r="M36">
        <v>50</v>
      </c>
      <c r="N36">
        <v>50</v>
      </c>
      <c r="O36">
        <v>3200</v>
      </c>
      <c r="P36">
        <v>12800</v>
      </c>
      <c r="Q36">
        <v>12800</v>
      </c>
      <c r="R36">
        <v>6400</v>
      </c>
    </row>
    <row r="39" spans="1:18" ht="15.6" x14ac:dyDescent="0.3">
      <c r="B39" s="37" t="s">
        <v>34</v>
      </c>
      <c r="C39" s="37" t="s">
        <v>33</v>
      </c>
      <c r="D39" s="37" t="s">
        <v>7</v>
      </c>
      <c r="E39" s="37" t="s">
        <v>35</v>
      </c>
      <c r="F39" s="37" t="s">
        <v>8</v>
      </c>
      <c r="G39" s="37" t="s">
        <v>32</v>
      </c>
      <c r="M39" s="37" t="s">
        <v>31</v>
      </c>
      <c r="N39" s="37" t="s">
        <v>33</v>
      </c>
      <c r="O39" s="37" t="s">
        <v>7</v>
      </c>
      <c r="P39" s="37" t="s">
        <v>35</v>
      </c>
      <c r="Q39" s="37" t="s">
        <v>8</v>
      </c>
      <c r="R39" s="37" t="s">
        <v>32</v>
      </c>
    </row>
    <row r="40" spans="1:18" x14ac:dyDescent="0.3">
      <c r="A40" t="s">
        <v>118</v>
      </c>
      <c r="B40" s="15">
        <f>AVERAGE(B7:B36)</f>
        <v>231.66666666666666</v>
      </c>
      <c r="C40" s="15">
        <f t="shared" ref="C40:G40" si="0">AVERAGE(C7:C36)</f>
        <v>5306.666666666667</v>
      </c>
      <c r="D40" s="15">
        <f t="shared" si="0"/>
        <v>30092.857142857141</v>
      </c>
      <c r="E40" s="15">
        <f t="shared" si="0"/>
        <v>46344.827586206899</v>
      </c>
      <c r="F40" s="15">
        <f t="shared" si="0"/>
        <v>45386.666666666664</v>
      </c>
      <c r="G40" s="15">
        <f t="shared" si="0"/>
        <v>24657.142857142859</v>
      </c>
      <c r="L40" t="s">
        <v>118</v>
      </c>
      <c r="M40" s="15">
        <f>AVERAGE(M7:M36)</f>
        <v>61.666666666666664</v>
      </c>
      <c r="N40" s="15">
        <f>AVERAGE(N7:N36)</f>
        <v>168.33333333333334</v>
      </c>
      <c r="O40" s="15">
        <f t="shared" ref="O40:R40" si="1">AVERAGE(O7:O36)</f>
        <v>2708.3333333333335</v>
      </c>
      <c r="P40" s="15">
        <f t="shared" si="1"/>
        <v>10095</v>
      </c>
      <c r="Q40" s="15">
        <f t="shared" si="1"/>
        <v>11571.153846153846</v>
      </c>
      <c r="R40" s="15">
        <f t="shared" si="1"/>
        <v>4486.5384615384619</v>
      </c>
    </row>
    <row r="43" spans="1:18" x14ac:dyDescent="0.3">
      <c r="A43" t="s">
        <v>123</v>
      </c>
    </row>
    <row r="45" spans="1:18" ht="15.6" x14ac:dyDescent="0.3">
      <c r="B45" t="s">
        <v>6</v>
      </c>
      <c r="C45" s="37" t="s">
        <v>33</v>
      </c>
      <c r="D45" s="37" t="s">
        <v>7</v>
      </c>
      <c r="E45" s="37" t="s">
        <v>35</v>
      </c>
      <c r="F45" s="37" t="s">
        <v>8</v>
      </c>
      <c r="G45" s="37" t="s">
        <v>32</v>
      </c>
    </row>
    <row r="46" spans="1:18" x14ac:dyDescent="0.3">
      <c r="B46">
        <f t="shared" ref="B46:G46" si="2">TTEST(B7:B36,M7:M36,2,2)</f>
        <v>0.15340763433419602</v>
      </c>
      <c r="C46">
        <f>TTEST(C7:C36,N7:N36,2,2)</f>
        <v>0.17651619319519748</v>
      </c>
      <c r="D46">
        <f t="shared" si="2"/>
        <v>7.5563539570977015E-3</v>
      </c>
      <c r="E46">
        <f t="shared" si="2"/>
        <v>2.2505755387356431E-4</v>
      </c>
      <c r="F46">
        <f t="shared" si="2"/>
        <v>1.9065795398831402E-3</v>
      </c>
      <c r="G46">
        <f t="shared" si="2"/>
        <v>1.5874639114868496E-2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1b,c Elispot</vt:lpstr>
      <vt:lpstr>Fig 1d CH1vCH2</vt:lpstr>
      <vt:lpstr>Fig 1e RespFq</vt:lpstr>
      <vt:lpstr>Fig 1f ICS</vt:lpstr>
      <vt:lpstr>Fig 1g 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Fling, Steven P</cp:lastModifiedBy>
  <dcterms:created xsi:type="dcterms:W3CDTF">2020-04-03T16:39:12Z</dcterms:created>
  <dcterms:modified xsi:type="dcterms:W3CDTF">2020-08-28T03:29:46Z</dcterms:modified>
</cp:coreProperties>
</file>