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 tabRatio="659"/>
  </bookViews>
  <sheets>
    <sheet name="Extended Data Figure 1B" sheetId="1" r:id="rId1"/>
    <sheet name="Extended Data Figure 1C" sheetId="2" r:id="rId2"/>
    <sheet name="Extended Data Figure 1D" sheetId="3" r:id="rId3"/>
    <sheet name="Extended Data Figure 1E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  <c r="G9" i="1"/>
  <c r="G8" i="1"/>
  <c r="G7" i="1"/>
  <c r="G6" i="1"/>
  <c r="G5" i="1"/>
  <c r="G10" i="1" s="1"/>
</calcChain>
</file>

<file path=xl/sharedStrings.xml><?xml version="1.0" encoding="utf-8"?>
<sst xmlns="http://schemas.openxmlformats.org/spreadsheetml/2006/main" count="61" uniqueCount="51">
  <si>
    <t>Age distribution in cohorts from U.S., China and Germany</t>
  </si>
  <si>
    <t>PCGP (U.S.)</t>
  </si>
  <si>
    <t>TARGET (U.S.)</t>
  </si>
  <si>
    <t>SCMC (China)</t>
  </si>
  <si>
    <t>ALL-REZ BFM (Germany)</t>
  </si>
  <si>
    <t>Combined</t>
  </si>
  <si>
    <t>&lt;1 y</t>
  </si>
  <si>
    <t>infant (&lt;1 y.)</t>
  </si>
  <si>
    <t>1-9 y</t>
  </si>
  <si>
    <t>pediatric (1-9 y.)</t>
  </si>
  <si>
    <t>10-14 y</t>
  </si>
  <si>
    <t>pediatric (10-14 y.)</t>
  </si>
  <si>
    <t>15-19 y</t>
  </si>
  <si>
    <t>adolescent (15-19 y.)</t>
  </si>
  <si>
    <t>&gt;20 y</t>
  </si>
  <si>
    <t>young adult (&gt;20 y.)</t>
  </si>
  <si>
    <t>sum</t>
  </si>
  <si>
    <t>Percentage of different types of R248 mutations in ALL and other tumors</t>
    <phoneticPr fontId="8" type="noConversion"/>
  </si>
  <si>
    <t>Disease</t>
  </si>
  <si>
    <t>R248Q</t>
  </si>
  <si>
    <t>R248W</t>
  </si>
  <si>
    <t>R248other</t>
  </si>
  <si>
    <t>DiagnosisALL</t>
  </si>
  <si>
    <t>RelaspedALL</t>
  </si>
  <si>
    <t>IARC liver</t>
  </si>
  <si>
    <t>Bladder-Urothelial-Carcinoma.txt</t>
  </si>
  <si>
    <t>Brain-Lower-Grade-Glioma.txt</t>
  </si>
  <si>
    <t>Breast-Invasive-Carcinoma.txt</t>
  </si>
  <si>
    <t>Colorectal-Adenocarcinoma.txt</t>
  </si>
  <si>
    <t>Esophageal-Adenocarcinoma.txt</t>
  </si>
  <si>
    <t>Glioblastoma-Multiforme.txt</t>
  </si>
  <si>
    <t>Head-and-Neck-Squamous-Cell-Carcinoma.txt</t>
  </si>
  <si>
    <t>Liver-Hepatocellular-Carcinoma.txt</t>
  </si>
  <si>
    <t>Lung-Adenocarcinoma.txt</t>
  </si>
  <si>
    <t>Lung-Squamous-Cell-Carcinoma.txt</t>
  </si>
  <si>
    <t>Ovarian-Serous-Cystadenocarcinoma.txt</t>
  </si>
  <si>
    <t>Pancreatic-Adenocarcinoma.txt</t>
  </si>
  <si>
    <t>Sarcoma.txt</t>
  </si>
  <si>
    <t>Skin-Cutaneous-Melanoma.txt</t>
  </si>
  <si>
    <t>Stomach-Adenocarcinoma.txt</t>
  </si>
  <si>
    <t>Uterine-Corpus-Endometrial-Carcinoma.txt</t>
  </si>
  <si>
    <t>Diagnosis ALL</t>
    <phoneticPr fontId="8" type="noConversion"/>
  </si>
  <si>
    <t>Relasped ALL</t>
    <phoneticPr fontId="8" type="noConversion"/>
  </si>
  <si>
    <t>Other tumors</t>
    <phoneticPr fontId="8" type="noConversion"/>
  </si>
  <si>
    <t>Percentage of different types of R248 mutations in each cohort</t>
    <phoneticPr fontId="8" type="noConversion"/>
  </si>
  <si>
    <t>R248</t>
  </si>
  <si>
    <t>R248 other</t>
  </si>
  <si>
    <t>SCMC</t>
  </si>
  <si>
    <t>German</t>
  </si>
  <si>
    <t>USA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</si>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</sst>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rgb="FF0070C0"/>
      <name val="等线"/>
      <family val="2"/>
      <scheme val="minor"/>
    </font>
    <font>
      <i/>
      <sz val="11"/>
      <color rgb="FF0070C0"/>
      <name val="等线"/>
      <family val="2"/>
      <scheme val="minor"/>
    </font>
    <font>
      <b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1" xfId="0" applyFont="1" applyBorder="1"/>
    <xf numFmtId="49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49" fontId="0" fillId="0" borderId="0" xfId="0" applyNumberFormat="1"/>
    <xf numFmtId="0" fontId="7" fillId="0" borderId="0" xfId="1" applyFont="1">
      <alignment vertical="center"/>
    </xf>
    <xf numFmtId="0" fontId="1" fillId="0" borderId="0" xfId="1">
      <alignment vertical="center"/>
    </xf>
    <xf numFmtId="0" fontId="9" fillId="0" borderId="2" xfId="1" applyFont="1" applyBorder="1">
      <alignment vertical="center"/>
    </xf>
    <xf numFmtId="0" fontId="9" fillId="0" borderId="0" xfId="1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Age distribution in</a:t>
            </a:r>
            <a:r>
              <a:rPr lang="de-DE" baseline="0"/>
              <a:t> pediatric cohorts</a:t>
            </a:r>
            <a:endParaRPr lang="de-DE"/>
          </a:p>
        </c:rich>
      </c:tx>
      <c:layout>
        <c:manualLayout>
          <c:xMode val="edge"/>
          <c:yMode val="edge"/>
          <c:x val="0.37244450910395416"/>
          <c:y val="4.86719643736550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962634241493008E-2"/>
          <c:y val="0.2747985095648075"/>
          <c:w val="0.92857591989333166"/>
          <c:h val="0.62672962723790437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'Extended Data Figure 1B'!$B$5</c:f>
              <c:strCache>
                <c:ptCount val="1"/>
                <c:pt idx="0">
                  <c:v>infant (&lt;1 y.)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65-4F12-8409-3F476EE65B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'Extended Data Figure 1B'!$C$4:$G$4</c:f>
              <c:strCache>
                <c:ptCount val="5"/>
                <c:pt idx="0">
                  <c:v>PCGP (U.S.)</c:v>
                </c:pt>
                <c:pt idx="1">
                  <c:v>TARGET (U.S.)</c:v>
                </c:pt>
                <c:pt idx="2">
                  <c:v>SCMC (China)</c:v>
                </c:pt>
                <c:pt idx="3">
                  <c:v>ALL-REZ BFM (Germany)</c:v>
                </c:pt>
                <c:pt idx="4">
                  <c:v>Combined</c:v>
                </c:pt>
              </c:strCache>
            </c:strRef>
          </c:cat>
          <c:val>
            <c:numRef>
              <c:f>'Extended Data Figure 1B'!$C$5:$G$5</c:f>
              <c:numCache>
                <c:formatCode>General</c:formatCode>
                <c:ptCount val="5"/>
                <c:pt idx="0">
                  <c:v>22</c:v>
                </c:pt>
                <c:pt idx="1">
                  <c:v>0</c:v>
                </c:pt>
                <c:pt idx="2">
                  <c:v>7</c:v>
                </c:pt>
                <c:pt idx="3">
                  <c:v>19</c:v>
                </c:pt>
                <c:pt idx="4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65-4F12-8409-3F476EE65BED}"/>
            </c:ext>
          </c:extLst>
        </c:ser>
        <c:ser>
          <c:idx val="1"/>
          <c:order val="1"/>
          <c:tx>
            <c:strRef>
              <c:f>'Extended Data Figure 1B'!$B$6</c:f>
              <c:strCache>
                <c:ptCount val="1"/>
                <c:pt idx="0">
                  <c:v>pediatric (1-9 y.)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'Extended Data Figure 1B'!$C$4:$G$4</c:f>
              <c:strCache>
                <c:ptCount val="5"/>
                <c:pt idx="0">
                  <c:v>PCGP (U.S.)</c:v>
                </c:pt>
                <c:pt idx="1">
                  <c:v>TARGET (U.S.)</c:v>
                </c:pt>
                <c:pt idx="2">
                  <c:v>SCMC (China)</c:v>
                </c:pt>
                <c:pt idx="3">
                  <c:v>ALL-REZ BFM (Germany)</c:v>
                </c:pt>
                <c:pt idx="4">
                  <c:v>Combined</c:v>
                </c:pt>
              </c:strCache>
            </c:strRef>
          </c:cat>
          <c:val>
            <c:numRef>
              <c:f>'Extended Data Figure 1B'!$C$6:$G$6</c:f>
              <c:numCache>
                <c:formatCode>General</c:formatCode>
                <c:ptCount val="5"/>
                <c:pt idx="0">
                  <c:v>151</c:v>
                </c:pt>
                <c:pt idx="1">
                  <c:v>129</c:v>
                </c:pt>
                <c:pt idx="2">
                  <c:v>64</c:v>
                </c:pt>
                <c:pt idx="3">
                  <c:v>396</c:v>
                </c:pt>
                <c:pt idx="4">
                  <c:v>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65-4F12-8409-3F476EE65BED}"/>
            </c:ext>
          </c:extLst>
        </c:ser>
        <c:ser>
          <c:idx val="2"/>
          <c:order val="2"/>
          <c:tx>
            <c:strRef>
              <c:f>'Extended Data Figure 1B'!$B$7</c:f>
              <c:strCache>
                <c:ptCount val="1"/>
                <c:pt idx="0">
                  <c:v>pediatric (10-14 y.)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'Extended Data Figure 1B'!$C$4:$G$4</c:f>
              <c:strCache>
                <c:ptCount val="5"/>
                <c:pt idx="0">
                  <c:v>PCGP (U.S.)</c:v>
                </c:pt>
                <c:pt idx="1">
                  <c:v>TARGET (U.S.)</c:v>
                </c:pt>
                <c:pt idx="2">
                  <c:v>SCMC (China)</c:v>
                </c:pt>
                <c:pt idx="3">
                  <c:v>ALL-REZ BFM (Germany)</c:v>
                </c:pt>
                <c:pt idx="4">
                  <c:v>Combined</c:v>
                </c:pt>
              </c:strCache>
            </c:strRef>
          </c:cat>
          <c:val>
            <c:numRef>
              <c:f>'Extended Data Figure 1B'!$C$7:$G$7</c:f>
              <c:numCache>
                <c:formatCode>General</c:formatCode>
                <c:ptCount val="5"/>
                <c:pt idx="0">
                  <c:v>56</c:v>
                </c:pt>
                <c:pt idx="1">
                  <c:v>54</c:v>
                </c:pt>
                <c:pt idx="2">
                  <c:v>22</c:v>
                </c:pt>
                <c:pt idx="3">
                  <c:v>111</c:v>
                </c:pt>
                <c:pt idx="4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65-4F12-8409-3F476EE65BED}"/>
            </c:ext>
          </c:extLst>
        </c:ser>
        <c:ser>
          <c:idx val="3"/>
          <c:order val="3"/>
          <c:tx>
            <c:strRef>
              <c:f>'Extended Data Figure 1B'!$B$8</c:f>
              <c:strCache>
                <c:ptCount val="1"/>
                <c:pt idx="0">
                  <c:v>adolescent (15-19 y.)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'Extended Data Figure 1B'!$C$4:$G$4</c:f>
              <c:strCache>
                <c:ptCount val="5"/>
                <c:pt idx="0">
                  <c:v>PCGP (U.S.)</c:v>
                </c:pt>
                <c:pt idx="1">
                  <c:v>TARGET (U.S.)</c:v>
                </c:pt>
                <c:pt idx="2">
                  <c:v>SCMC (China)</c:v>
                </c:pt>
                <c:pt idx="3">
                  <c:v>ALL-REZ BFM (Germany)</c:v>
                </c:pt>
                <c:pt idx="4">
                  <c:v>Combined</c:v>
                </c:pt>
              </c:strCache>
            </c:strRef>
          </c:cat>
          <c:val>
            <c:numRef>
              <c:f>'Extended Data Figure 1B'!$C$8:$G$8</c:f>
              <c:numCache>
                <c:formatCode>General</c:formatCode>
                <c:ptCount val="5"/>
                <c:pt idx="0">
                  <c:v>38</c:v>
                </c:pt>
                <c:pt idx="1">
                  <c:v>31</c:v>
                </c:pt>
                <c:pt idx="2">
                  <c:v>1</c:v>
                </c:pt>
                <c:pt idx="3">
                  <c:v>35</c:v>
                </c:pt>
                <c:pt idx="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65-4F12-8409-3F476EE65BED}"/>
            </c:ext>
          </c:extLst>
        </c:ser>
        <c:ser>
          <c:idx val="4"/>
          <c:order val="4"/>
          <c:tx>
            <c:strRef>
              <c:f>'Extended Data Figure 1B'!$B$9</c:f>
              <c:strCache>
                <c:ptCount val="1"/>
                <c:pt idx="0">
                  <c:v>young adult (&gt;20 y.)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65-4F12-8409-3F476EE65B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'Extended Data Figure 1B'!$C$4:$G$4</c:f>
              <c:strCache>
                <c:ptCount val="5"/>
                <c:pt idx="0">
                  <c:v>PCGP (U.S.)</c:v>
                </c:pt>
                <c:pt idx="1">
                  <c:v>TARGET (U.S.)</c:v>
                </c:pt>
                <c:pt idx="2">
                  <c:v>SCMC (China)</c:v>
                </c:pt>
                <c:pt idx="3">
                  <c:v>ALL-REZ BFM (Germany)</c:v>
                </c:pt>
                <c:pt idx="4">
                  <c:v>Combined</c:v>
                </c:pt>
              </c:strCache>
            </c:strRef>
          </c:cat>
          <c:val>
            <c:numRef>
              <c:f>'Extended Data Figure 1B'!$C$9:$G$9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3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965-4F12-8409-3F476EE65B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21497552"/>
        <c:axId val="221498112"/>
        <c:axId val="0"/>
      </c:bar3DChart>
      <c:catAx>
        <c:axId val="22149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21498112"/>
        <c:crosses val="autoZero"/>
        <c:auto val="1"/>
        <c:lblAlgn val="ctr"/>
        <c:lblOffset val="100"/>
        <c:noMultiLvlLbl val="0"/>
      </c:catAx>
      <c:valAx>
        <c:axId val="221498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2149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59701979676588"/>
          <c:y val="0.15225869532308411"/>
          <c:w val="0.80864536147143073"/>
          <c:h val="5.50081822554281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5899</xdr:colOff>
      <xdr:row>11</xdr:row>
      <xdr:rowOff>126723</xdr:rowOff>
    </xdr:from>
    <xdr:to>
      <xdr:col>10</xdr:col>
      <xdr:colOff>286774</xdr:colOff>
      <xdr:row>34</xdr:row>
      <xdr:rowOff>61450</xdr:rowOff>
    </xdr:to>
    <xdr:graphicFrame macro="">
      <xdr:nvGraphicFramePr>
        <xdr:cNvPr id="2" name="Diagram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ementary%20Table%20including%20all%20numerical%20source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A"/>
      <sheetName val="Fig1B"/>
      <sheetName val="Fig1C"/>
      <sheetName val="Fig1D"/>
      <sheetName val="Fig1E"/>
      <sheetName val="Fig2A top"/>
      <sheetName val="Fig2A bottom"/>
      <sheetName val="Fig2B top"/>
      <sheetName val="Fig2B bottom"/>
      <sheetName val="Fig2C bottom"/>
      <sheetName val="Fig2C top-right"/>
      <sheetName val="Fig2D"/>
      <sheetName val="Fig2E"/>
      <sheetName val="Fig2F"/>
      <sheetName val="Fig2G"/>
      <sheetName val="Fig2H"/>
      <sheetName val="Fig3A-B"/>
      <sheetName val="Fig3C"/>
      <sheetName val="Fig3D"/>
      <sheetName val="Fig3E"/>
      <sheetName val="Fig4A"/>
      <sheetName val="Fig4B"/>
      <sheetName val="Fig4C"/>
      <sheetName val="Fig4D"/>
      <sheetName val="Fig4F"/>
      <sheetName val="Fig4G"/>
      <sheetName val="Fig5A"/>
      <sheetName val="Fig5C"/>
      <sheetName val="Extended Data Figure 1B"/>
      <sheetName val="Extended Data Figure 1C"/>
      <sheetName val="Extended Data Figure 1D"/>
      <sheetName val="Extended Data Figure 1E"/>
      <sheetName val="Extended Data Figure 2A"/>
      <sheetName val="Extended Data Figure 2B"/>
      <sheetName val="Extended Data Figure 2C-E (a)"/>
      <sheetName val="Extended Data Figure 2C-E (b)"/>
      <sheetName val="Extended Data Figure 3A, B"/>
      <sheetName val="Extended Data Figure 3C"/>
      <sheetName val="Extended Data Figure 3D"/>
      <sheetName val="Extended Data Figure 4"/>
      <sheetName val="Extended Data Figure 5B"/>
      <sheetName val="Extended Data Figure 6A"/>
      <sheetName val="Extended Data Figure 7"/>
      <sheetName val="Extended Data Figure 8"/>
      <sheetName val="Extended Data Figure 9B"/>
      <sheetName val="Extended Data Figure 9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">
          <cell r="C4" t="str">
            <v>PCGP (U.S.)</v>
          </cell>
          <cell r="D4" t="str">
            <v>TARGET (U.S.)</v>
          </cell>
          <cell r="E4" t="str">
            <v>SCMC (China)</v>
          </cell>
          <cell r="F4" t="str">
            <v>ALL-REZ BFM (Germany)</v>
          </cell>
          <cell r="G4" t="str">
            <v>Combined</v>
          </cell>
        </row>
        <row r="5">
          <cell r="B5" t="str">
            <v>infant (&lt;1 y.)</v>
          </cell>
          <cell r="C5">
            <v>22</v>
          </cell>
          <cell r="D5">
            <v>0</v>
          </cell>
          <cell r="E5">
            <v>7</v>
          </cell>
          <cell r="F5">
            <v>19</v>
          </cell>
          <cell r="G5">
            <v>48</v>
          </cell>
        </row>
        <row r="6">
          <cell r="B6" t="str">
            <v>pediatric (1-9 y.)</v>
          </cell>
          <cell r="C6">
            <v>151</v>
          </cell>
          <cell r="D6">
            <v>129</v>
          </cell>
          <cell r="E6">
            <v>64</v>
          </cell>
          <cell r="F6">
            <v>396</v>
          </cell>
          <cell r="G6">
            <v>740</v>
          </cell>
        </row>
        <row r="7">
          <cell r="B7" t="str">
            <v>pediatric (10-14 y.)</v>
          </cell>
          <cell r="C7">
            <v>56</v>
          </cell>
          <cell r="D7">
            <v>54</v>
          </cell>
          <cell r="E7">
            <v>22</v>
          </cell>
          <cell r="F7">
            <v>111</v>
          </cell>
          <cell r="G7">
            <v>243</v>
          </cell>
        </row>
        <row r="8">
          <cell r="B8" t="str">
            <v>adolescent (15-19 y.)</v>
          </cell>
          <cell r="C8">
            <v>38</v>
          </cell>
          <cell r="D8">
            <v>31</v>
          </cell>
          <cell r="E8">
            <v>1</v>
          </cell>
          <cell r="F8">
            <v>35</v>
          </cell>
          <cell r="G8">
            <v>105</v>
          </cell>
        </row>
        <row r="9">
          <cell r="B9" t="str">
            <v>young adult (&gt;20 y.)</v>
          </cell>
          <cell r="C9">
            <v>4</v>
          </cell>
          <cell r="D9">
            <v>4</v>
          </cell>
          <cell r="E9">
            <v>0</v>
          </cell>
          <cell r="F9">
            <v>3</v>
          </cell>
          <cell r="G9">
            <v>11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tabSelected="1" topLeftCell="A2" zoomScale="62" zoomScaleNormal="62" workbookViewId="0">
      <selection activeCell="F43" sqref="F43"/>
    </sheetView>
  </sheetViews>
  <sheetFormatPr defaultColWidth="11" defaultRowHeight="14.25" x14ac:dyDescent="0.2"/>
  <cols>
    <col min="2" max="2" width="11.5" customWidth="1"/>
    <col min="3" max="3" width="14.25" style="2" customWidth="1"/>
    <col min="4" max="4" width="12.375" style="2" customWidth="1"/>
    <col min="5" max="5" width="8.5" style="2" customWidth="1"/>
    <col min="6" max="6" width="13.875" style="2" customWidth="1"/>
    <col min="7" max="7" width="15.125" style="2" customWidth="1"/>
    <col min="8" max="8" width="8.125" style="2" customWidth="1"/>
    <col min="9" max="9" width="12" style="2" customWidth="1"/>
    <col min="10" max="10" width="12.5" style="2" customWidth="1"/>
    <col min="11" max="11" width="8.875" style="2" customWidth="1"/>
    <col min="12" max="12" width="15.75" style="2" customWidth="1"/>
    <col min="13" max="13" width="10.875" style="2" customWidth="1"/>
    <col min="14" max="14" width="9.125" customWidth="1"/>
  </cols>
  <sheetData>
    <row r="2" spans="1:13" ht="18" x14ac:dyDescent="0.25">
      <c r="A2" s="1" t="s">
        <v>0</v>
      </c>
    </row>
    <row r="4" spans="1:13" x14ac:dyDescent="0.2">
      <c r="A4" s="3"/>
      <c r="B4" s="4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J4"/>
      <c r="K4"/>
      <c r="L4"/>
      <c r="M4"/>
    </row>
    <row r="5" spans="1:13" x14ac:dyDescent="0.2">
      <c r="A5" s="5" t="s">
        <v>6</v>
      </c>
      <c r="B5" s="6" t="s">
        <v>7</v>
      </c>
      <c r="C5" s="7">
        <v>22</v>
      </c>
      <c r="D5" s="7">
        <v>0</v>
      </c>
      <c r="E5" s="7">
        <v>7</v>
      </c>
      <c r="F5" s="7">
        <v>19</v>
      </c>
      <c r="G5" s="7">
        <f>F5+E5+D5+C5</f>
        <v>48</v>
      </c>
      <c r="J5"/>
      <c r="K5"/>
      <c r="L5"/>
      <c r="M5"/>
    </row>
    <row r="6" spans="1:13" x14ac:dyDescent="0.2">
      <c r="A6" s="5" t="s">
        <v>8</v>
      </c>
      <c r="B6" s="6" t="s">
        <v>9</v>
      </c>
      <c r="C6" s="7">
        <v>151</v>
      </c>
      <c r="D6" s="7">
        <v>129</v>
      </c>
      <c r="E6" s="7">
        <v>64</v>
      </c>
      <c r="F6" s="7">
        <v>396</v>
      </c>
      <c r="G6" s="7">
        <f>F6+E6+D6+C6</f>
        <v>740</v>
      </c>
      <c r="J6"/>
      <c r="K6"/>
      <c r="L6"/>
      <c r="M6"/>
    </row>
    <row r="7" spans="1:13" x14ac:dyDescent="0.2">
      <c r="A7" s="5" t="s">
        <v>10</v>
      </c>
      <c r="B7" t="s">
        <v>11</v>
      </c>
      <c r="C7" s="7">
        <v>56</v>
      </c>
      <c r="D7" s="7">
        <v>54</v>
      </c>
      <c r="E7" s="7">
        <v>22</v>
      </c>
      <c r="F7" s="7">
        <v>111</v>
      </c>
      <c r="G7" s="7">
        <f>F7+E7+D7+C7</f>
        <v>243</v>
      </c>
      <c r="J7"/>
      <c r="K7"/>
      <c r="L7"/>
      <c r="M7"/>
    </row>
    <row r="8" spans="1:13" s="11" customFormat="1" x14ac:dyDescent="0.2">
      <c r="A8" s="8" t="s">
        <v>12</v>
      </c>
      <c r="B8" s="6" t="s">
        <v>13</v>
      </c>
      <c r="C8" s="9">
        <v>38</v>
      </c>
      <c r="D8" s="9">
        <v>31</v>
      </c>
      <c r="E8" s="9">
        <v>1</v>
      </c>
      <c r="F8" s="9">
        <v>35</v>
      </c>
      <c r="G8" s="7">
        <f>F8+E8+D8+C8</f>
        <v>105</v>
      </c>
      <c r="H8" s="10"/>
      <c r="I8" s="10"/>
    </row>
    <row r="9" spans="1:13" s="11" customFormat="1" x14ac:dyDescent="0.2">
      <c r="A9" s="8" t="s">
        <v>14</v>
      </c>
      <c r="B9" s="12" t="s">
        <v>15</v>
      </c>
      <c r="C9" s="9">
        <v>4</v>
      </c>
      <c r="D9" s="9">
        <v>4</v>
      </c>
      <c r="E9" s="9">
        <v>0</v>
      </c>
      <c r="F9" s="9">
        <v>3</v>
      </c>
      <c r="G9" s="7">
        <f>F9+E9+D9+C9</f>
        <v>11</v>
      </c>
      <c r="H9" s="10"/>
      <c r="I9" s="10"/>
    </row>
    <row r="10" spans="1:13" x14ac:dyDescent="0.2">
      <c r="A10" s="13"/>
      <c r="B10" s="14" t="s">
        <v>16</v>
      </c>
      <c r="C10" s="15">
        <f>SUM(C5:C9)</f>
        <v>271</v>
      </c>
      <c r="D10" s="15">
        <f>SUM(D5:D9)</f>
        <v>218</v>
      </c>
      <c r="E10" s="15">
        <f>SUM(E5:E9)</f>
        <v>94</v>
      </c>
      <c r="F10" s="15">
        <f>SUM(F5:F9)</f>
        <v>564</v>
      </c>
      <c r="G10" s="15">
        <f>SUM(G5:G9)</f>
        <v>1147</v>
      </c>
      <c r="J10"/>
      <c r="K10"/>
      <c r="L10"/>
      <c r="M10"/>
    </row>
    <row r="11" spans="1:13" x14ac:dyDescent="0.2">
      <c r="A11" s="16"/>
    </row>
  </sheetData>
  <phoneticPr fontId="3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F43" sqref="F43"/>
    </sheetView>
  </sheetViews>
  <sheetFormatPr defaultColWidth="9" defaultRowHeight="14.25" x14ac:dyDescent="0.2"/>
  <cols>
    <col min="1" max="1" width="29.25" style="18" customWidth="1"/>
    <col min="2" max="16384" width="9" style="18"/>
  </cols>
  <sheetData>
    <row r="1" spans="1:4" x14ac:dyDescent="0.2">
      <c r="A1" s="17" t="s">
        <v>17</v>
      </c>
    </row>
    <row r="2" spans="1:4" x14ac:dyDescent="0.2">
      <c r="A2" s="19" t="s">
        <v>18</v>
      </c>
      <c r="B2" s="19" t="s">
        <v>19</v>
      </c>
      <c r="C2" s="19" t="s">
        <v>20</v>
      </c>
      <c r="D2" s="19" t="s">
        <v>21</v>
      </c>
    </row>
    <row r="3" spans="1:4" x14ac:dyDescent="0.2">
      <c r="A3" s="19" t="s">
        <v>22</v>
      </c>
      <c r="B3" s="19">
        <v>0.6</v>
      </c>
      <c r="C3" s="19">
        <v>0.2</v>
      </c>
      <c r="D3" s="19">
        <v>0.2</v>
      </c>
    </row>
    <row r="4" spans="1:4" x14ac:dyDescent="0.2">
      <c r="A4" s="19" t="s">
        <v>23</v>
      </c>
      <c r="B4" s="19">
        <v>0.78571428600000004</v>
      </c>
      <c r="C4" s="19">
        <v>0.14285714299999999</v>
      </c>
      <c r="D4" s="19">
        <v>7.1428570999999996E-2</v>
      </c>
    </row>
    <row r="5" spans="1:4" x14ac:dyDescent="0.2">
      <c r="A5" s="19" t="s">
        <v>24</v>
      </c>
      <c r="B5" s="19">
        <v>0.51851851900000001</v>
      </c>
      <c r="C5" s="19">
        <v>0.25925925900000002</v>
      </c>
      <c r="D5" s="19">
        <v>0.222222222</v>
      </c>
    </row>
    <row r="6" spans="1:4" x14ac:dyDescent="0.2">
      <c r="A6" s="19" t="s">
        <v>25</v>
      </c>
      <c r="B6" s="19">
        <v>0.73913043499999997</v>
      </c>
      <c r="C6" s="19">
        <v>0.17391304299999999</v>
      </c>
      <c r="D6" s="19">
        <v>8.6956521999999994E-2</v>
      </c>
    </row>
    <row r="7" spans="1:4" x14ac:dyDescent="0.2">
      <c r="A7" s="19" t="s">
        <v>26</v>
      </c>
      <c r="B7" s="19">
        <v>0.571428571</v>
      </c>
      <c r="C7" s="19">
        <v>0.428571429</v>
      </c>
      <c r="D7" s="19">
        <v>0</v>
      </c>
    </row>
    <row r="8" spans="1:4" x14ac:dyDescent="0.2">
      <c r="A8" s="19" t="s">
        <v>27</v>
      </c>
      <c r="B8" s="19">
        <v>0.44444444399999999</v>
      </c>
      <c r="C8" s="19">
        <v>0.55555555599999995</v>
      </c>
      <c r="D8" s="19">
        <v>0</v>
      </c>
    </row>
    <row r="9" spans="1:4" x14ac:dyDescent="0.2">
      <c r="A9" s="19" t="s">
        <v>28</v>
      </c>
      <c r="B9" s="19">
        <v>0.54545454500000001</v>
      </c>
      <c r="C9" s="19">
        <v>0.45454545499999999</v>
      </c>
      <c r="D9" s="19">
        <v>0</v>
      </c>
    </row>
    <row r="10" spans="1:4" x14ac:dyDescent="0.2">
      <c r="A10" s="19" t="s">
        <v>29</v>
      </c>
      <c r="B10" s="19">
        <v>0.6</v>
      </c>
      <c r="C10" s="19">
        <v>0.4</v>
      </c>
      <c r="D10" s="19">
        <v>0</v>
      </c>
    </row>
    <row r="11" spans="1:4" x14ac:dyDescent="0.2">
      <c r="A11" s="19" t="s">
        <v>30</v>
      </c>
      <c r="B11" s="19">
        <v>0.571428571</v>
      </c>
      <c r="C11" s="19">
        <v>0.35714285699999998</v>
      </c>
      <c r="D11" s="19">
        <v>7.1428570999999996E-2</v>
      </c>
    </row>
    <row r="12" spans="1:4" x14ac:dyDescent="0.2">
      <c r="A12" s="19" t="s">
        <v>31</v>
      </c>
      <c r="B12" s="19">
        <v>0.57894736800000002</v>
      </c>
      <c r="C12" s="19">
        <v>0.42105263199999998</v>
      </c>
      <c r="D12" s="19">
        <v>0</v>
      </c>
    </row>
    <row r="13" spans="1:4" x14ac:dyDescent="0.2">
      <c r="A13" s="19" t="s">
        <v>32</v>
      </c>
      <c r="B13" s="19">
        <v>0.75</v>
      </c>
      <c r="C13" s="19">
        <v>0.25</v>
      </c>
      <c r="D13" s="19">
        <v>0</v>
      </c>
    </row>
    <row r="14" spans="1:4" x14ac:dyDescent="0.2">
      <c r="A14" s="19" t="s">
        <v>33</v>
      </c>
      <c r="B14" s="19">
        <v>0</v>
      </c>
      <c r="C14" s="19">
        <v>0.2</v>
      </c>
      <c r="D14" s="19">
        <v>0.8</v>
      </c>
    </row>
    <row r="15" spans="1:4" x14ac:dyDescent="0.2">
      <c r="A15" s="19" t="s">
        <v>34</v>
      </c>
      <c r="B15" s="19">
        <v>0.33333333300000001</v>
      </c>
      <c r="C15" s="19">
        <v>0.33333333300000001</v>
      </c>
      <c r="D15" s="19">
        <v>0.33333333300000001</v>
      </c>
    </row>
    <row r="16" spans="1:4" x14ac:dyDescent="0.2">
      <c r="A16" s="19" t="s">
        <v>35</v>
      </c>
      <c r="B16" s="19">
        <v>0.52631578899999998</v>
      </c>
      <c r="C16" s="19">
        <v>0.47368421100000002</v>
      </c>
      <c r="D16" s="19">
        <v>0</v>
      </c>
    </row>
    <row r="17" spans="1:4" x14ac:dyDescent="0.2">
      <c r="A17" s="19" t="s">
        <v>36</v>
      </c>
      <c r="B17" s="19">
        <v>0.44444444399999999</v>
      </c>
      <c r="C17" s="19">
        <v>0.44444444399999999</v>
      </c>
      <c r="D17" s="19">
        <v>0.111111111</v>
      </c>
    </row>
    <row r="18" spans="1:4" x14ac:dyDescent="0.2">
      <c r="A18" s="19" t="s">
        <v>37</v>
      </c>
      <c r="B18" s="19">
        <v>0.25</v>
      </c>
      <c r="C18" s="19">
        <v>0.75</v>
      </c>
      <c r="D18" s="19">
        <v>0</v>
      </c>
    </row>
    <row r="19" spans="1:4" x14ac:dyDescent="0.2">
      <c r="A19" s="19" t="s">
        <v>38</v>
      </c>
      <c r="B19" s="19">
        <v>0</v>
      </c>
      <c r="C19" s="19">
        <v>1</v>
      </c>
      <c r="D19" s="19">
        <v>0</v>
      </c>
    </row>
    <row r="20" spans="1:4" x14ac:dyDescent="0.2">
      <c r="A20" s="19" t="s">
        <v>39</v>
      </c>
      <c r="B20" s="19">
        <v>0.5</v>
      </c>
      <c r="C20" s="19">
        <v>0.5</v>
      </c>
      <c r="D20" s="19">
        <v>0</v>
      </c>
    </row>
    <row r="21" spans="1:4" x14ac:dyDescent="0.2">
      <c r="A21" s="19" t="s">
        <v>40</v>
      </c>
      <c r="B21" s="19">
        <v>0.53333333299999997</v>
      </c>
      <c r="C21" s="19">
        <v>0.46666666699999998</v>
      </c>
      <c r="D21" s="19">
        <v>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43" sqref="F43"/>
    </sheetView>
  </sheetViews>
  <sheetFormatPr defaultColWidth="9" defaultRowHeight="14.25" x14ac:dyDescent="0.2"/>
  <cols>
    <col min="1" max="1" width="24.625" style="18" customWidth="1"/>
    <col min="2" max="2" width="16.375" style="18" customWidth="1"/>
    <col min="3" max="16384" width="9" style="18"/>
  </cols>
  <sheetData>
    <row r="1" spans="1:4" x14ac:dyDescent="0.2">
      <c r="A1" s="17" t="s">
        <v>17</v>
      </c>
    </row>
    <row r="2" spans="1:4" x14ac:dyDescent="0.2">
      <c r="A2" s="19" t="s">
        <v>18</v>
      </c>
      <c r="B2" s="19" t="s">
        <v>19</v>
      </c>
      <c r="C2" s="19" t="s">
        <v>20</v>
      </c>
      <c r="D2" s="19" t="s">
        <v>21</v>
      </c>
    </row>
    <row r="3" spans="1:4" x14ac:dyDescent="0.2">
      <c r="A3" s="19" t="s">
        <v>41</v>
      </c>
      <c r="B3" s="19">
        <v>0.6</v>
      </c>
      <c r="C3" s="19">
        <v>0.2</v>
      </c>
      <c r="D3" s="19">
        <v>0.2</v>
      </c>
    </row>
    <row r="4" spans="1:4" x14ac:dyDescent="0.2">
      <c r="A4" s="19" t="s">
        <v>42</v>
      </c>
      <c r="B4" s="19">
        <v>0.78571428600000004</v>
      </c>
      <c r="C4" s="19">
        <v>0.14285714299999999</v>
      </c>
      <c r="D4" s="19">
        <v>7.1428570999999996E-2</v>
      </c>
    </row>
    <row r="5" spans="1:4" x14ac:dyDescent="0.2">
      <c r="A5" s="19" t="s">
        <v>43</v>
      </c>
      <c r="B5" s="19">
        <v>0.52991452999999999</v>
      </c>
      <c r="C5" s="19">
        <v>0.393162393</v>
      </c>
      <c r="D5" s="19">
        <v>7.6923077000000006E-2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F43" sqref="F43"/>
    </sheetView>
  </sheetViews>
  <sheetFormatPr defaultColWidth="8.875" defaultRowHeight="12.75" x14ac:dyDescent="0.2"/>
  <cols>
    <col min="1" max="1" width="14.125" style="20" customWidth="1"/>
    <col min="2" max="16384" width="8.875" style="20"/>
  </cols>
  <sheetData>
    <row r="1" spans="1:5" x14ac:dyDescent="0.2">
      <c r="A1" s="17" t="s">
        <v>44</v>
      </c>
    </row>
    <row r="2" spans="1:5" x14ac:dyDescent="0.2">
      <c r="A2" s="19" t="s">
        <v>18</v>
      </c>
      <c r="B2" s="19" t="s">
        <v>45</v>
      </c>
      <c r="C2" s="19" t="s">
        <v>19</v>
      </c>
      <c r="D2" s="19" t="s">
        <v>20</v>
      </c>
      <c r="E2" s="19" t="s">
        <v>46</v>
      </c>
    </row>
    <row r="3" spans="1:5" x14ac:dyDescent="0.2">
      <c r="A3" s="19" t="s">
        <v>22</v>
      </c>
      <c r="B3" s="19">
        <v>7.4626866E-2</v>
      </c>
      <c r="C3" s="19">
        <v>4.4776119000000003E-2</v>
      </c>
      <c r="D3" s="19">
        <v>1.4925373E-2</v>
      </c>
      <c r="E3" s="19">
        <v>1.4925373E-2</v>
      </c>
    </row>
    <row r="4" spans="1:5" x14ac:dyDescent="0.2">
      <c r="A4" s="19" t="s">
        <v>23</v>
      </c>
      <c r="B4" s="19">
        <v>0.26923076899999998</v>
      </c>
      <c r="C4" s="19">
        <v>0.21153846200000001</v>
      </c>
      <c r="D4" s="19">
        <v>3.8461538000000003E-2</v>
      </c>
      <c r="E4" s="19">
        <v>1.9230769000000002E-2</v>
      </c>
    </row>
    <row r="5" spans="1:5" x14ac:dyDescent="0.2">
      <c r="A5" s="19" t="s">
        <v>47</v>
      </c>
      <c r="B5" s="19">
        <v>0.47058823500000002</v>
      </c>
      <c r="C5" s="19">
        <v>0.41176470599999998</v>
      </c>
      <c r="D5" s="19">
        <v>5.8823528999999999E-2</v>
      </c>
      <c r="E5" s="19">
        <v>0</v>
      </c>
    </row>
    <row r="6" spans="1:5" x14ac:dyDescent="0.2">
      <c r="A6" s="19" t="s">
        <v>48</v>
      </c>
      <c r="B6" s="19">
        <v>0.19512195099999999</v>
      </c>
      <c r="C6" s="19">
        <v>0.146341463</v>
      </c>
      <c r="D6" s="19">
        <v>2.4390243999999998E-2</v>
      </c>
      <c r="E6" s="19">
        <v>2.4390243999999998E-2</v>
      </c>
    </row>
    <row r="7" spans="1:5" x14ac:dyDescent="0.2">
      <c r="A7" s="19" t="s">
        <v>49</v>
      </c>
      <c r="B7" s="19">
        <v>0.27272727299999999</v>
      </c>
      <c r="C7" s="19">
        <v>0.27272727299999999</v>
      </c>
      <c r="D7" s="19">
        <v>0</v>
      </c>
      <c r="E7" s="19">
        <v>0</v>
      </c>
    </row>
    <row r="8" spans="1:5" x14ac:dyDescent="0.2">
      <c r="A8" s="19" t="s">
        <v>50</v>
      </c>
      <c r="B8" s="19">
        <v>0.257142857</v>
      </c>
      <c r="C8" s="19">
        <v>0.171428571</v>
      </c>
      <c r="D8" s="19">
        <v>5.7142856999999998E-2</v>
      </c>
      <c r="E8" s="19">
        <v>2.8571428999999999E-2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Figure 1B</vt:lpstr>
      <vt:lpstr>Extended Data Figure 1C</vt:lpstr>
      <vt:lpstr>Extended Data Figure 1D</vt:lpstr>
      <vt:lpstr>Extended Data Figure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2021-04-06T02:19:59Z</dcterms:created>
  <dcterms:modified xsi:type="dcterms:W3CDTF">2021-04-06T02:20:31Z</dcterms:modified>
</cp:coreProperties>
</file>