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nas22.ethz.ch\biol_imsb_snijder_1\Data\Klara\Manuscript\230228_NatureCancerRevised_v03\Statistical_Source_Data\"/>
    </mc:Choice>
  </mc:AlternateContent>
  <xr:revisionPtr revIDLastSave="0" documentId="13_ncr:1_{A2567039-DD32-4FAB-9306-E727E7D9249F}" xr6:coauthVersionLast="47" xr6:coauthVersionMax="47" xr10:uidLastSave="{00000000-0000-0000-0000-000000000000}"/>
  <bookViews>
    <workbookView xWindow="-90" yWindow="-90" windowWidth="17460" windowHeight="10260" activeTab="3" xr2:uid="{00000000-000D-0000-FFFF-FFFF00000000}"/>
  </bookViews>
  <sheets>
    <sheet name="3b" sheetId="7" r:id="rId1"/>
    <sheet name="3c" sheetId="8" r:id="rId2"/>
    <sheet name="3d" sheetId="9" r:id="rId3"/>
    <sheet name="3e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9" l="1"/>
  <c r="E22" i="9"/>
  <c r="D22" i="9"/>
  <c r="G22" i="9" s="1"/>
  <c r="C22" i="9"/>
  <c r="B22" i="9"/>
  <c r="F21" i="9"/>
  <c r="E21" i="9"/>
  <c r="G20" i="9"/>
  <c r="F20" i="9"/>
  <c r="E20" i="9"/>
  <c r="D16" i="9"/>
  <c r="G14" i="9" s="1"/>
  <c r="G16" i="9" s="1"/>
  <c r="C16" i="9"/>
  <c r="F15" i="9" s="1"/>
  <c r="B16" i="9"/>
  <c r="E15" i="9" s="1"/>
  <c r="G15" i="9"/>
  <c r="D10" i="9"/>
  <c r="C10" i="9"/>
  <c r="F6" i="9" s="1"/>
  <c r="B10" i="9"/>
  <c r="E8" i="9" s="1"/>
  <c r="G9" i="9"/>
  <c r="F9" i="9"/>
  <c r="E9" i="9"/>
  <c r="G8" i="9"/>
  <c r="F8" i="9"/>
  <c r="G7" i="9"/>
  <c r="G6" i="9"/>
  <c r="G5" i="9"/>
  <c r="G4" i="9"/>
  <c r="F4" i="9"/>
  <c r="E4" i="9"/>
  <c r="G3" i="9"/>
  <c r="G10" i="9" s="1"/>
  <c r="F3" i="9"/>
  <c r="E3" i="9"/>
  <c r="E10" i="9" l="1"/>
  <c r="F5" i="9"/>
  <c r="F10" i="9" s="1"/>
  <c r="E5" i="9"/>
  <c r="E14" i="9"/>
  <c r="E16" i="9" s="1"/>
  <c r="E7" i="9"/>
  <c r="F14" i="9"/>
  <c r="F16" i="9" s="1"/>
  <c r="G21" i="9"/>
  <c r="E6" i="9"/>
  <c r="F7" i="9"/>
</calcChain>
</file>

<file path=xl/sharedStrings.xml><?xml version="1.0" encoding="utf-8"?>
<sst xmlns="http://schemas.openxmlformats.org/spreadsheetml/2006/main" count="705" uniqueCount="173">
  <si>
    <t>SampleID</t>
  </si>
  <si>
    <t>MM036</t>
  </si>
  <si>
    <t>MM039</t>
  </si>
  <si>
    <t>MM135</t>
  </si>
  <si>
    <t>MM046</t>
  </si>
  <si>
    <t>MM083</t>
  </si>
  <si>
    <t>MM074</t>
  </si>
  <si>
    <t>MM108</t>
  </si>
  <si>
    <t>MM079</t>
  </si>
  <si>
    <t>MM045</t>
  </si>
  <si>
    <t>MM133</t>
  </si>
  <si>
    <t>MM091</t>
  </si>
  <si>
    <t>MM044</t>
  </si>
  <si>
    <t>MM111</t>
  </si>
  <si>
    <t>MM084</t>
  </si>
  <si>
    <t>MM078</t>
  </si>
  <si>
    <t>MM106</t>
  </si>
  <si>
    <t>MM064</t>
  </si>
  <si>
    <t>MM057</t>
  </si>
  <si>
    <t>MM026</t>
  </si>
  <si>
    <t>MM112</t>
  </si>
  <si>
    <t>MM086</t>
  </si>
  <si>
    <t>MM032</t>
  </si>
  <si>
    <t>MM043</t>
  </si>
  <si>
    <t>MM047</t>
  </si>
  <si>
    <t>MM054</t>
  </si>
  <si>
    <t>MM055</t>
  </si>
  <si>
    <t>MM090</t>
  </si>
  <si>
    <t>MM048</t>
  </si>
  <si>
    <t>MM024</t>
  </si>
  <si>
    <t>MM018</t>
  </si>
  <si>
    <t>MM069</t>
  </si>
  <si>
    <t>MM072</t>
  </si>
  <si>
    <t>MM030</t>
  </si>
  <si>
    <t>MM040</t>
  </si>
  <si>
    <t>MM060</t>
  </si>
  <si>
    <t>MM052</t>
  </si>
  <si>
    <t>MM137</t>
  </si>
  <si>
    <t>MM076</t>
  </si>
  <si>
    <t>MM094</t>
  </si>
  <si>
    <t>MM103</t>
  </si>
  <si>
    <t>MM070</t>
  </si>
  <si>
    <t>MM028</t>
  </si>
  <si>
    <t>MM102</t>
  </si>
  <si>
    <t>MM021</t>
  </si>
  <si>
    <t>MM100</t>
  </si>
  <si>
    <t>MM051</t>
  </si>
  <si>
    <t>MM098</t>
  </si>
  <si>
    <t>MM066</t>
  </si>
  <si>
    <t>MM023</t>
  </si>
  <si>
    <t>MM059</t>
  </si>
  <si>
    <t>MM035</t>
  </si>
  <si>
    <t>MM095</t>
  </si>
  <si>
    <t>MM075</t>
  </si>
  <si>
    <t>MM017</t>
  </si>
  <si>
    <t>MM022</t>
  </si>
  <si>
    <t>MM088</t>
  </si>
  <si>
    <t>MM068</t>
  </si>
  <si>
    <t>MM138</t>
  </si>
  <si>
    <t>MM089</t>
  </si>
  <si>
    <t>MM019</t>
  </si>
  <si>
    <t>MM087</t>
  </si>
  <si>
    <t>MM025</t>
  </si>
  <si>
    <t>MM027</t>
  </si>
  <si>
    <t>MM104</t>
  </si>
  <si>
    <t>MM042</t>
  </si>
  <si>
    <t>MM077</t>
  </si>
  <si>
    <t>MM071</t>
  </si>
  <si>
    <t>MM033</t>
  </si>
  <si>
    <t>MM038</t>
  </si>
  <si>
    <t>MM109</t>
  </si>
  <si>
    <t>MM062</t>
  </si>
  <si>
    <t>MM081</t>
  </si>
  <si>
    <t>MM067</t>
  </si>
  <si>
    <t>MM053</t>
  </si>
  <si>
    <t>MM101</t>
  </si>
  <si>
    <t>MM080</t>
  </si>
  <si>
    <t>MM029</t>
  </si>
  <si>
    <t>MM096</t>
  </si>
  <si>
    <t>MM097</t>
  </si>
  <si>
    <t>MM063</t>
  </si>
  <si>
    <t>MM058</t>
  </si>
  <si>
    <t>MM041</t>
  </si>
  <si>
    <t>MM099</t>
  </si>
  <si>
    <t>MM073</t>
  </si>
  <si>
    <t>MM105</t>
  </si>
  <si>
    <t>MM092</t>
  </si>
  <si>
    <t>MM037</t>
  </si>
  <si>
    <t>MM015</t>
  </si>
  <si>
    <t>MM061</t>
  </si>
  <si>
    <t>MM132</t>
  </si>
  <si>
    <t>MM065</t>
  </si>
  <si>
    <t>MM110</t>
  </si>
  <si>
    <t>MM049</t>
  </si>
  <si>
    <t>MM107</t>
  </si>
  <si>
    <t>MM082</t>
  </si>
  <si>
    <t>MM014</t>
  </si>
  <si>
    <t>MM085</t>
  </si>
  <si>
    <t>ANOVA1 table values: % Myeloma cells</t>
  </si>
  <si>
    <t>Multiple comparison of means: % Myeloma cells</t>
  </si>
  <si>
    <t>Estimates: % Myeloma cells</t>
  </si>
  <si>
    <t>Source</t>
  </si>
  <si>
    <t>SS</t>
  </si>
  <si>
    <t>df</t>
  </si>
  <si>
    <t>MS</t>
  </si>
  <si>
    <t>F</t>
  </si>
  <si>
    <t>Prob&gt;F</t>
  </si>
  <si>
    <t>Groups compared</t>
  </si>
  <si>
    <t>Lower bound diff.</t>
  </si>
  <si>
    <t>Estimate diff.</t>
  </si>
  <si>
    <t>Upper bound diff.</t>
  </si>
  <si>
    <t>p-value</t>
  </si>
  <si>
    <t>Group name</t>
  </si>
  <si>
    <t>N</t>
  </si>
  <si>
    <t>Estimate</t>
  </si>
  <si>
    <t xml:space="preserve">Standard error </t>
  </si>
  <si>
    <t>Groups</t>
  </si>
  <si>
    <t>Error</t>
  </si>
  <si>
    <t>Total</t>
  </si>
  <si>
    <t>PhenoGroup</t>
  </si>
  <si>
    <t>%_Myeloma</t>
  </si>
  <si>
    <t>%_T-cell</t>
  </si>
  <si>
    <t>%_Monocytes</t>
  </si>
  <si>
    <t>%_Other</t>
  </si>
  <si>
    <t>G2</t>
  </si>
  <si>
    <t>G3</t>
  </si>
  <si>
    <t>G1</t>
  </si>
  <si>
    <t>ANOVA1 table values: % T- cells</t>
  </si>
  <si>
    <t>Multiple comparison of means: % T cells</t>
  </si>
  <si>
    <t>Estimates: % T-cells</t>
  </si>
  <si>
    <t>ANOVA1 table values: % Monocytes</t>
  </si>
  <si>
    <t>Multiple comparison of means: % Monocytes</t>
  </si>
  <si>
    <t>Estimates: % Monocytes</t>
  </si>
  <si>
    <t>ANOVA1 table values: % Others</t>
  </si>
  <si>
    <t>Multiple comparison of means: % Others</t>
  </si>
  <si>
    <t>Estimates: % Others</t>
  </si>
  <si>
    <t>log10(sFLCs_mgL)</t>
  </si>
  <si>
    <t>ANOVA1 table values: sFLCs</t>
  </si>
  <si>
    <t>Multiple comparison of means: sFLCs</t>
  </si>
  <si>
    <t>Estimates: sFLCs</t>
  </si>
  <si>
    <t>NaN</t>
  </si>
  <si>
    <t>Disease stage and PhenoGroups</t>
  </si>
  <si>
    <t>G1 (N)</t>
  </si>
  <si>
    <t>G2 (N)</t>
  </si>
  <si>
    <t>G3 (N)</t>
  </si>
  <si>
    <t>G1 (fraction)</t>
  </si>
  <si>
    <t>G2 (fraction)</t>
  </si>
  <si>
    <t>G3 (fraction)</t>
  </si>
  <si>
    <t>Chi-Squre test</t>
  </si>
  <si>
    <t>MGUS:0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</si>
  <si>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N=97 )= 14.05</t>
    </r>
  </si>
  <si>
    <t>SMM:0</t>
  </si>
  <si>
    <t>p= .3</t>
  </si>
  <si>
    <t>PCM:0</t>
  </si>
  <si>
    <t>PCM:1</t>
  </si>
  <si>
    <t>PCM:2</t>
  </si>
  <si>
    <t>PCM:3+</t>
  </si>
  <si>
    <t>PCL:1</t>
  </si>
  <si>
    <t>sum</t>
  </si>
  <si>
    <t>Disease stage PCM1 or earlier and PhenoGroups</t>
  </si>
  <si>
    <t>no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</si>
  <si>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N=97 )= 9.31</t>
    </r>
  </si>
  <si>
    <t>yes</t>
  </si>
  <si>
    <t>p= .0095</t>
  </si>
  <si>
    <t>LC clonality and PhenoGroups</t>
  </si>
  <si>
    <t>Kappa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</si>
  <si>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N=92)= 10.08</t>
    </r>
  </si>
  <si>
    <t>Lambda</t>
  </si>
  <si>
    <t>p= .0065</t>
  </si>
  <si>
    <t>TNFalpha</t>
  </si>
  <si>
    <t>ANOVA1 table values: TNFalpha</t>
  </si>
  <si>
    <t>Multiple comparison of means: TNFalpha</t>
  </si>
  <si>
    <t>Estimates: TNFalpha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</si>
</sst>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2" fontId="0" fillId="0" borderId="5" xfId="0" applyNumberFormat="1" applyBorder="1"/>
    <xf numFmtId="0" fontId="0" fillId="0" borderId="20" xfId="0" applyBorder="1"/>
    <xf numFmtId="2" fontId="0" fillId="0" borderId="20" xfId="0" applyNumberFormat="1" applyBorder="1"/>
    <xf numFmtId="166" fontId="0" fillId="0" borderId="5" xfId="0" applyNumberFormat="1" applyBorder="1"/>
    <xf numFmtId="11" fontId="0" fillId="0" borderId="5" xfId="0" applyNumberFormat="1" applyBorder="1"/>
    <xf numFmtId="0" fontId="0" fillId="0" borderId="13" xfId="0" applyBorder="1"/>
    <xf numFmtId="0" fontId="1" fillId="0" borderId="4" xfId="0" applyFont="1" applyBorder="1"/>
    <xf numFmtId="0" fontId="1" fillId="0" borderId="14" xfId="0" applyFont="1" applyBorder="1"/>
    <xf numFmtId="0" fontId="0" fillId="0" borderId="9" xfId="0" applyBorder="1"/>
    <xf numFmtId="0" fontId="0" fillId="0" borderId="10" xfId="0" applyBorder="1"/>
    <xf numFmtId="2" fontId="0" fillId="0" borderId="9" xfId="0" applyNumberFormat="1" applyBorder="1"/>
    <xf numFmtId="2" fontId="0" fillId="0" borderId="10" xfId="0" applyNumberFormat="1" applyBorder="1"/>
    <xf numFmtId="0" fontId="1" fillId="0" borderId="11" xfId="0" applyFont="1" applyBorder="1"/>
    <xf numFmtId="0" fontId="1" fillId="0" borderId="12" xfId="0" applyFont="1" applyBorder="1"/>
    <xf numFmtId="0" fontId="1" fillId="0" borderId="22" xfId="0" applyFont="1" applyBorder="1"/>
    <xf numFmtId="2" fontId="0" fillId="0" borderId="14" xfId="0" applyNumberFormat="1" applyBorder="1"/>
    <xf numFmtId="2" fontId="0" fillId="0" borderId="15" xfId="0" applyNumberFormat="1" applyBorder="1"/>
    <xf numFmtId="2" fontId="0" fillId="0" borderId="22" xfId="0" applyNumberFormat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1" xfId="0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68EB-8805-4D33-9D3B-6571C5998D44}">
  <dimension ref="A1:Y98"/>
  <sheetViews>
    <sheetView zoomScale="80" zoomScaleNormal="80" workbookViewId="0">
      <selection activeCell="K36" sqref="K36"/>
    </sheetView>
  </sheetViews>
  <sheetFormatPr defaultRowHeight="14.75" x14ac:dyDescent="0.75"/>
  <cols>
    <col min="1" max="1" width="9.2265625" bestFit="1" customWidth="1"/>
    <col min="2" max="2" width="11.86328125" bestFit="1" customWidth="1"/>
    <col min="3" max="3" width="11.76953125" bestFit="1" customWidth="1"/>
    <col min="4" max="4" width="8.08984375" bestFit="1" customWidth="1"/>
    <col min="5" max="5" width="13.2265625" bestFit="1" customWidth="1"/>
    <col min="6" max="6" width="8.31640625" bestFit="1" customWidth="1"/>
    <col min="17" max="17" width="15.76953125" bestFit="1" customWidth="1"/>
    <col min="18" max="18" width="12" bestFit="1" customWidth="1"/>
    <col min="19" max="19" width="15.76953125" bestFit="1" customWidth="1"/>
    <col min="22" max="22" width="11.76953125" bestFit="1" customWidth="1"/>
    <col min="23" max="23" width="3.08984375" bestFit="1" customWidth="1"/>
    <col min="24" max="24" width="8.31640625" bestFit="1" customWidth="1"/>
    <col min="25" max="25" width="14.08984375" bestFit="1" customWidth="1"/>
  </cols>
  <sheetData>
    <row r="1" spans="1:25" x14ac:dyDescent="0.75">
      <c r="A1" s="2" t="s">
        <v>0</v>
      </c>
      <c r="B1" s="2" t="s">
        <v>119</v>
      </c>
      <c r="C1" s="2" t="s">
        <v>120</v>
      </c>
      <c r="D1" s="2" t="s">
        <v>121</v>
      </c>
      <c r="E1" s="2" t="s">
        <v>122</v>
      </c>
      <c r="F1" s="2" t="s">
        <v>123</v>
      </c>
    </row>
    <row r="2" spans="1:25" x14ac:dyDescent="0.75">
      <c r="A2" s="1" t="s">
        <v>96</v>
      </c>
      <c r="B2" s="1" t="s">
        <v>124</v>
      </c>
      <c r="C2" s="12">
        <v>12.490291564858</v>
      </c>
      <c r="D2" s="12">
        <v>34.828479588192302</v>
      </c>
      <c r="E2" s="12">
        <v>10.562777434478701</v>
      </c>
      <c r="F2" s="12">
        <v>33.671404194044001</v>
      </c>
      <c r="H2" s="30" t="s">
        <v>98</v>
      </c>
      <c r="I2" s="30"/>
      <c r="J2" s="30"/>
      <c r="K2" s="30"/>
      <c r="L2" s="30"/>
      <c r="M2" s="30"/>
      <c r="O2" s="30" t="s">
        <v>99</v>
      </c>
      <c r="P2" s="30"/>
      <c r="Q2" s="30"/>
      <c r="R2" s="30"/>
      <c r="S2" s="30"/>
      <c r="T2" s="30"/>
      <c r="V2" s="30" t="s">
        <v>100</v>
      </c>
      <c r="W2" s="30"/>
      <c r="X2" s="30"/>
      <c r="Y2" s="30"/>
    </row>
    <row r="3" spans="1:25" x14ac:dyDescent="0.75">
      <c r="A3" s="1" t="s">
        <v>88</v>
      </c>
      <c r="B3" s="1" t="s">
        <v>125</v>
      </c>
      <c r="C3" s="12">
        <v>20.5849739523401</v>
      </c>
      <c r="D3" s="12">
        <v>6.8189426114609697</v>
      </c>
      <c r="E3" s="12">
        <v>9.5544699458124995</v>
      </c>
      <c r="F3" s="12">
        <v>47.962215201790897</v>
      </c>
      <c r="H3" s="2" t="s">
        <v>101</v>
      </c>
      <c r="I3" s="2" t="s">
        <v>102</v>
      </c>
      <c r="J3" s="2" t="s">
        <v>103</v>
      </c>
      <c r="K3" s="2" t="s">
        <v>104</v>
      </c>
      <c r="L3" s="2" t="s">
        <v>105</v>
      </c>
      <c r="M3" s="2" t="s">
        <v>106</v>
      </c>
      <c r="O3" s="30" t="s">
        <v>107</v>
      </c>
      <c r="P3" s="30"/>
      <c r="Q3" s="2" t="s">
        <v>108</v>
      </c>
      <c r="R3" s="2" t="s">
        <v>109</v>
      </c>
      <c r="S3" s="2" t="s">
        <v>110</v>
      </c>
      <c r="T3" s="2" t="s">
        <v>111</v>
      </c>
      <c r="V3" s="2" t="s">
        <v>112</v>
      </c>
      <c r="W3" s="2" t="s">
        <v>113</v>
      </c>
      <c r="X3" s="2" t="s">
        <v>114</v>
      </c>
      <c r="Y3" s="2" t="s">
        <v>115</v>
      </c>
    </row>
    <row r="4" spans="1:25" x14ac:dyDescent="0.75">
      <c r="A4" s="1" t="s">
        <v>54</v>
      </c>
      <c r="B4" s="1" t="s">
        <v>125</v>
      </c>
      <c r="C4" s="12">
        <v>14.167328304882901</v>
      </c>
      <c r="D4" s="12">
        <v>34.793568876538302</v>
      </c>
      <c r="E4" s="12">
        <v>11.610427418287699</v>
      </c>
      <c r="F4" s="12">
        <v>30.324202725949501</v>
      </c>
      <c r="H4" s="2" t="s">
        <v>116</v>
      </c>
      <c r="I4" s="9">
        <v>3414.7555797802402</v>
      </c>
      <c r="J4" s="9">
        <v>2</v>
      </c>
      <c r="K4" s="9">
        <v>1707.3777898901201</v>
      </c>
      <c r="L4" s="9">
        <v>19.9704381603039</v>
      </c>
      <c r="M4" s="13">
        <v>5.9168658952755201E-8</v>
      </c>
      <c r="O4" s="1">
        <v>1</v>
      </c>
      <c r="P4" s="1">
        <v>2</v>
      </c>
      <c r="Q4" s="9">
        <v>8.4879410015848205</v>
      </c>
      <c r="R4" s="9">
        <v>14.365738480455599</v>
      </c>
      <c r="S4" s="9">
        <v>20.243535959326401</v>
      </c>
      <c r="T4" s="13">
        <v>2.43122253107408E-7</v>
      </c>
      <c r="V4" s="1" t="s">
        <v>126</v>
      </c>
      <c r="W4" s="1">
        <v>23</v>
      </c>
      <c r="X4" s="9">
        <v>23.6528859172825</v>
      </c>
      <c r="Y4" s="9">
        <v>1.9280003084080299</v>
      </c>
    </row>
    <row r="5" spans="1:25" x14ac:dyDescent="0.75">
      <c r="A5" s="1" t="s">
        <v>30</v>
      </c>
      <c r="B5" s="1" t="s">
        <v>125</v>
      </c>
      <c r="C5" s="12">
        <v>35.111624139046</v>
      </c>
      <c r="D5" s="12">
        <v>3.7772454340320598</v>
      </c>
      <c r="E5" s="12">
        <v>5.6224075767426802</v>
      </c>
      <c r="F5" s="12">
        <v>49.846497251553302</v>
      </c>
      <c r="H5" s="2" t="s">
        <v>117</v>
      </c>
      <c r="I5" s="9">
        <v>8036.5543790967704</v>
      </c>
      <c r="J5" s="9">
        <v>94</v>
      </c>
      <c r="K5" s="9">
        <v>85.495259352093299</v>
      </c>
      <c r="L5" s="9"/>
      <c r="M5" s="1"/>
      <c r="O5" s="1">
        <v>1</v>
      </c>
      <c r="P5" s="1">
        <v>3</v>
      </c>
      <c r="Q5" s="9">
        <v>7.6847648546376801</v>
      </c>
      <c r="R5" s="9">
        <v>13.5019512801732</v>
      </c>
      <c r="S5" s="9">
        <v>19.319137705708702</v>
      </c>
      <c r="T5" s="13">
        <v>8.6553155653756896E-7</v>
      </c>
      <c r="V5" s="1" t="s">
        <v>124</v>
      </c>
      <c r="W5" s="1">
        <v>36</v>
      </c>
      <c r="X5" s="9">
        <v>9.2871474368268796</v>
      </c>
      <c r="Y5" s="9">
        <v>1.5410607760033099</v>
      </c>
    </row>
    <row r="6" spans="1:25" x14ac:dyDescent="0.75">
      <c r="A6" s="1" t="s">
        <v>60</v>
      </c>
      <c r="B6" s="1" t="s">
        <v>124</v>
      </c>
      <c r="C6" s="12">
        <v>6.1302129867135502</v>
      </c>
      <c r="D6" s="12">
        <v>15.4626939190446</v>
      </c>
      <c r="E6" s="12">
        <v>45.227908097896901</v>
      </c>
      <c r="F6" s="12">
        <v>31.6912386976081</v>
      </c>
      <c r="H6" s="2" t="s">
        <v>118</v>
      </c>
      <c r="I6" s="9">
        <v>11451.309958877</v>
      </c>
      <c r="J6" s="9">
        <v>96</v>
      </c>
      <c r="K6" s="9"/>
      <c r="L6" s="9"/>
      <c r="M6" s="1"/>
      <c r="O6" s="1">
        <v>2</v>
      </c>
      <c r="P6" s="1">
        <v>3</v>
      </c>
      <c r="Q6" s="9">
        <v>-5.98504445293438</v>
      </c>
      <c r="R6" s="9">
        <v>-0.86378720028238498</v>
      </c>
      <c r="S6" s="9">
        <v>4.2574700523696096</v>
      </c>
      <c r="T6" s="1">
        <v>0.91499814862514905</v>
      </c>
      <c r="V6" s="1" t="s">
        <v>125</v>
      </c>
      <c r="W6" s="1">
        <v>38</v>
      </c>
      <c r="X6" s="9">
        <v>10.1509346371093</v>
      </c>
      <c r="Y6" s="9">
        <v>1.4999584147928</v>
      </c>
    </row>
    <row r="7" spans="1:25" x14ac:dyDescent="0.75">
      <c r="A7" s="1" t="s">
        <v>44</v>
      </c>
      <c r="B7" s="1" t="s">
        <v>124</v>
      </c>
      <c r="C7" s="12">
        <v>6.45945042830866</v>
      </c>
      <c r="D7" s="12">
        <v>50.627238744210899</v>
      </c>
      <c r="E7" s="12">
        <v>20.186875610921501</v>
      </c>
      <c r="F7" s="12">
        <v>18.984238616171101</v>
      </c>
    </row>
    <row r="8" spans="1:25" x14ac:dyDescent="0.75">
      <c r="A8" s="1" t="s">
        <v>55</v>
      </c>
      <c r="B8" s="1" t="s">
        <v>124</v>
      </c>
      <c r="C8" s="12">
        <v>2.9077835584584002</v>
      </c>
      <c r="D8" s="12">
        <v>46.007490476165003</v>
      </c>
      <c r="E8" s="12">
        <v>32.995065287161701</v>
      </c>
      <c r="F8" s="12">
        <v>13.3226530645049</v>
      </c>
    </row>
    <row r="9" spans="1:25" x14ac:dyDescent="0.75">
      <c r="A9" s="1" t="s">
        <v>49</v>
      </c>
      <c r="B9" s="1" t="s">
        <v>126</v>
      </c>
      <c r="C9" s="12">
        <v>26.331938493573102</v>
      </c>
      <c r="D9" s="12">
        <v>9.0492732150722794</v>
      </c>
      <c r="E9" s="12">
        <v>12.0319945541184</v>
      </c>
      <c r="F9" s="12">
        <v>30.595543186641599</v>
      </c>
      <c r="H9" s="30" t="s">
        <v>127</v>
      </c>
      <c r="I9" s="30"/>
      <c r="J9" s="30"/>
      <c r="K9" s="30"/>
      <c r="L9" s="30"/>
      <c r="M9" s="30"/>
      <c r="O9" s="30" t="s">
        <v>128</v>
      </c>
      <c r="P9" s="30"/>
      <c r="Q9" s="30"/>
      <c r="R9" s="30"/>
      <c r="S9" s="30"/>
      <c r="T9" s="30"/>
      <c r="V9" s="30" t="s">
        <v>129</v>
      </c>
      <c r="W9" s="30"/>
      <c r="X9" s="30"/>
      <c r="Y9" s="30"/>
    </row>
    <row r="10" spans="1:25" x14ac:dyDescent="0.75">
      <c r="A10" s="1" t="s">
        <v>29</v>
      </c>
      <c r="B10" s="1" t="s">
        <v>124</v>
      </c>
      <c r="C10" s="12">
        <v>6.18737923787294</v>
      </c>
      <c r="D10" s="12">
        <v>33.846809458549799</v>
      </c>
      <c r="E10" s="12">
        <v>14.9878208822233</v>
      </c>
      <c r="F10" s="12">
        <v>34.281674180754599</v>
      </c>
      <c r="H10" s="2" t="s">
        <v>101</v>
      </c>
      <c r="I10" s="2" t="s">
        <v>102</v>
      </c>
      <c r="J10" s="2" t="s">
        <v>103</v>
      </c>
      <c r="K10" s="2" t="s">
        <v>104</v>
      </c>
      <c r="L10" s="2" t="s">
        <v>105</v>
      </c>
      <c r="M10" s="2" t="s">
        <v>106</v>
      </c>
      <c r="O10" s="30" t="s">
        <v>107</v>
      </c>
      <c r="P10" s="30"/>
      <c r="Q10" s="2" t="s">
        <v>108</v>
      </c>
      <c r="R10" s="2" t="s">
        <v>109</v>
      </c>
      <c r="S10" s="2" t="s">
        <v>110</v>
      </c>
      <c r="T10" s="2" t="s">
        <v>111</v>
      </c>
      <c r="V10" s="2" t="s">
        <v>112</v>
      </c>
      <c r="W10" s="2" t="s">
        <v>113</v>
      </c>
      <c r="X10" s="2" t="s">
        <v>114</v>
      </c>
      <c r="Y10" s="2" t="s">
        <v>115</v>
      </c>
    </row>
    <row r="11" spans="1:25" x14ac:dyDescent="0.75">
      <c r="A11" s="1" t="s">
        <v>62</v>
      </c>
      <c r="B11" s="1" t="s">
        <v>125</v>
      </c>
      <c r="C11" s="12">
        <v>9.5824326505617101</v>
      </c>
      <c r="D11" s="12">
        <v>17.663699613767299</v>
      </c>
      <c r="E11" s="12">
        <v>14.167469584795599</v>
      </c>
      <c r="F11" s="12">
        <v>51.063596108052003</v>
      </c>
      <c r="H11" s="2" t="s">
        <v>116</v>
      </c>
      <c r="I11" s="9">
        <v>7092.4529013074698</v>
      </c>
      <c r="J11" s="9">
        <v>2</v>
      </c>
      <c r="K11" s="9">
        <v>3546.2264506537299</v>
      </c>
      <c r="L11" s="9">
        <v>26.5358867432676</v>
      </c>
      <c r="M11" s="13">
        <v>7.2967696239733496E-10</v>
      </c>
      <c r="O11" s="1">
        <v>1</v>
      </c>
      <c r="P11" s="1">
        <v>2</v>
      </c>
      <c r="Q11" s="9">
        <v>-25.8802934930421</v>
      </c>
      <c r="R11" s="9">
        <v>-18.531601736052</v>
      </c>
      <c r="S11" s="9">
        <v>-11.1829099790619</v>
      </c>
      <c r="T11" s="13">
        <v>1.07816175320963E-7</v>
      </c>
      <c r="V11" s="1" t="s">
        <v>126</v>
      </c>
      <c r="W11" s="1">
        <v>23</v>
      </c>
      <c r="X11" s="9">
        <v>16.916967709996001</v>
      </c>
      <c r="Y11" s="9">
        <v>2.4104743358041598</v>
      </c>
    </row>
    <row r="12" spans="1:25" x14ac:dyDescent="0.75">
      <c r="A12" s="1" t="s">
        <v>19</v>
      </c>
      <c r="B12" s="1" t="s">
        <v>126</v>
      </c>
      <c r="C12" s="12">
        <v>39.586710411992797</v>
      </c>
      <c r="D12" s="12">
        <v>11.8533839949166</v>
      </c>
      <c r="E12" s="12">
        <v>12.100748252564401</v>
      </c>
      <c r="F12" s="12">
        <v>25.813740873782599</v>
      </c>
      <c r="H12" s="2" t="s">
        <v>117</v>
      </c>
      <c r="I12" s="9">
        <v>12562.0556639595</v>
      </c>
      <c r="J12" s="9">
        <v>94</v>
      </c>
      <c r="K12" s="9">
        <v>133.638890042122</v>
      </c>
      <c r="L12" s="9"/>
      <c r="M12" s="1"/>
      <c r="O12" s="1">
        <v>1</v>
      </c>
      <c r="P12" s="1">
        <v>3</v>
      </c>
      <c r="Q12" s="9">
        <v>-8.66377459591512</v>
      </c>
      <c r="R12" s="9">
        <v>-1.39086155529427</v>
      </c>
      <c r="S12" s="9">
        <v>5.8820514853265697</v>
      </c>
      <c r="T12" s="13">
        <v>0.89211700143749195</v>
      </c>
      <c r="V12" s="1" t="s">
        <v>124</v>
      </c>
      <c r="W12" s="1">
        <v>36</v>
      </c>
      <c r="X12" s="9">
        <v>35.448569446048097</v>
      </c>
      <c r="Y12" s="9">
        <v>1.92670480096432</v>
      </c>
    </row>
    <row r="13" spans="1:25" x14ac:dyDescent="0.75">
      <c r="A13" s="1" t="s">
        <v>63</v>
      </c>
      <c r="B13" s="1" t="s">
        <v>126</v>
      </c>
      <c r="C13" s="12">
        <v>53.491343049985304</v>
      </c>
      <c r="D13" s="12">
        <v>18.821285336985198</v>
      </c>
      <c r="E13" s="12">
        <v>3.0554631712804499</v>
      </c>
      <c r="F13" s="12">
        <v>15.4966252567739</v>
      </c>
      <c r="H13" s="2" t="s">
        <v>118</v>
      </c>
      <c r="I13" s="9">
        <v>19654.5085652669</v>
      </c>
      <c r="J13" s="9">
        <v>96</v>
      </c>
      <c r="K13" s="9"/>
      <c r="L13" s="9"/>
      <c r="M13" s="1"/>
      <c r="O13" s="1">
        <v>2</v>
      </c>
      <c r="P13" s="1">
        <v>3</v>
      </c>
      <c r="Q13" s="9">
        <v>10.7379096828925</v>
      </c>
      <c r="R13" s="9">
        <v>17.140740180757799</v>
      </c>
      <c r="S13" s="9">
        <v>23.543570678622999</v>
      </c>
      <c r="T13" s="13">
        <v>2.1162164243193599E-8</v>
      </c>
      <c r="V13" s="1" t="s">
        <v>125</v>
      </c>
      <c r="W13" s="1">
        <v>38</v>
      </c>
      <c r="X13" s="9">
        <v>18.307829265290302</v>
      </c>
      <c r="Y13" s="9">
        <v>1.87531674547137</v>
      </c>
    </row>
    <row r="14" spans="1:25" x14ac:dyDescent="0.75">
      <c r="A14" s="1" t="s">
        <v>42</v>
      </c>
      <c r="B14" s="1" t="s">
        <v>124</v>
      </c>
      <c r="C14" s="12">
        <v>3.1801447251491699</v>
      </c>
      <c r="D14" s="12">
        <v>56.793596279641598</v>
      </c>
      <c r="E14" s="12">
        <v>10.775208301317001</v>
      </c>
      <c r="F14" s="12">
        <v>24.263512023679901</v>
      </c>
    </row>
    <row r="15" spans="1:25" x14ac:dyDescent="0.75">
      <c r="A15" s="1" t="s">
        <v>77</v>
      </c>
      <c r="B15" s="1" t="s">
        <v>124</v>
      </c>
      <c r="C15" s="12">
        <v>8.8311026131293797</v>
      </c>
      <c r="D15" s="12">
        <v>19.584448693435299</v>
      </c>
      <c r="E15" s="12">
        <v>42.813511790949697</v>
      </c>
      <c r="F15" s="12">
        <v>14.487189292543</v>
      </c>
    </row>
    <row r="16" spans="1:25" x14ac:dyDescent="0.75">
      <c r="A16" s="1" t="s">
        <v>33</v>
      </c>
      <c r="B16" s="1" t="s">
        <v>126</v>
      </c>
      <c r="C16" s="12">
        <v>28.016049309117701</v>
      </c>
      <c r="D16" s="12">
        <v>20.194603056937201</v>
      </c>
      <c r="E16" s="12">
        <v>6.69343279481404</v>
      </c>
      <c r="F16" s="12">
        <v>24.640303153616699</v>
      </c>
      <c r="H16" s="30" t="s">
        <v>130</v>
      </c>
      <c r="I16" s="30"/>
      <c r="J16" s="30"/>
      <c r="K16" s="30"/>
      <c r="L16" s="30"/>
      <c r="M16" s="30"/>
      <c r="O16" s="30" t="s">
        <v>131</v>
      </c>
      <c r="P16" s="30"/>
      <c r="Q16" s="30"/>
      <c r="R16" s="30"/>
      <c r="S16" s="30"/>
      <c r="T16" s="30"/>
      <c r="V16" s="30" t="s">
        <v>132</v>
      </c>
      <c r="W16" s="30"/>
      <c r="X16" s="30"/>
      <c r="Y16" s="30"/>
    </row>
    <row r="17" spans="1:25" x14ac:dyDescent="0.75">
      <c r="A17" s="1" t="s">
        <v>22</v>
      </c>
      <c r="B17" s="1" t="s">
        <v>124</v>
      </c>
      <c r="C17" s="12">
        <v>4.8655288292092296</v>
      </c>
      <c r="D17" s="12">
        <v>18.1524739415215</v>
      </c>
      <c r="E17" s="12">
        <v>23.7553521515038</v>
      </c>
      <c r="F17" s="12">
        <v>35.530608897744699</v>
      </c>
      <c r="H17" s="2" t="s">
        <v>101</v>
      </c>
      <c r="I17" s="2" t="s">
        <v>102</v>
      </c>
      <c r="J17" s="2" t="s">
        <v>103</v>
      </c>
      <c r="K17" s="2" t="s">
        <v>104</v>
      </c>
      <c r="L17" s="2" t="s">
        <v>105</v>
      </c>
      <c r="M17" s="2" t="s">
        <v>106</v>
      </c>
      <c r="O17" s="30" t="s">
        <v>107</v>
      </c>
      <c r="P17" s="30"/>
      <c r="Q17" s="2" t="s">
        <v>108</v>
      </c>
      <c r="R17" s="2" t="s">
        <v>109</v>
      </c>
      <c r="S17" s="2" t="s">
        <v>110</v>
      </c>
      <c r="T17" s="2" t="s">
        <v>111</v>
      </c>
      <c r="V17" s="2" t="s">
        <v>112</v>
      </c>
      <c r="W17" s="2" t="s">
        <v>113</v>
      </c>
      <c r="X17" s="2" t="s">
        <v>114</v>
      </c>
      <c r="Y17" s="2" t="s">
        <v>115</v>
      </c>
    </row>
    <row r="18" spans="1:25" x14ac:dyDescent="0.75">
      <c r="A18" s="1" t="s">
        <v>68</v>
      </c>
      <c r="B18" s="1" t="s">
        <v>125</v>
      </c>
      <c r="C18" s="12">
        <v>11.3475345074337</v>
      </c>
      <c r="D18" s="12">
        <v>11.134832302348601</v>
      </c>
      <c r="E18" s="12">
        <v>6.3418374789564798</v>
      </c>
      <c r="F18" s="12">
        <v>62.750698822351303</v>
      </c>
      <c r="H18" s="2" t="s">
        <v>116</v>
      </c>
      <c r="I18" s="9">
        <v>2738.83247775775</v>
      </c>
      <c r="J18" s="9">
        <v>2</v>
      </c>
      <c r="K18" s="9">
        <v>1369.41623887888</v>
      </c>
      <c r="L18" s="9">
        <v>26.991682866844801</v>
      </c>
      <c r="M18" s="13">
        <v>5.4576136298691605E-10</v>
      </c>
      <c r="O18" s="1">
        <v>1</v>
      </c>
      <c r="P18" s="1">
        <v>2</v>
      </c>
      <c r="Q18" s="9">
        <v>-16.325000827255</v>
      </c>
      <c r="R18" s="9">
        <v>-11.7971057284281</v>
      </c>
      <c r="S18" s="9">
        <v>-7.2692106296012602</v>
      </c>
      <c r="T18" s="13">
        <v>4.4723819314640403E-8</v>
      </c>
      <c r="V18" s="1" t="s">
        <v>126</v>
      </c>
      <c r="W18" s="1">
        <v>23</v>
      </c>
      <c r="X18" s="9">
        <v>7.4688181188881204</v>
      </c>
      <c r="Y18" s="9">
        <v>1.48521332665149</v>
      </c>
    </row>
    <row r="19" spans="1:25" x14ac:dyDescent="0.75">
      <c r="A19" s="1" t="s">
        <v>51</v>
      </c>
      <c r="B19" s="1" t="s">
        <v>125</v>
      </c>
      <c r="C19" s="12">
        <v>6.4940876027916801</v>
      </c>
      <c r="D19" s="12">
        <v>6.2687235006193402</v>
      </c>
      <c r="E19" s="12">
        <v>19.791660982543799</v>
      </c>
      <c r="F19" s="12">
        <v>52.395789565587499</v>
      </c>
      <c r="H19" s="2" t="s">
        <v>117</v>
      </c>
      <c r="I19" s="9">
        <v>4769.0663486837802</v>
      </c>
      <c r="J19" s="9">
        <v>94</v>
      </c>
      <c r="K19" s="9">
        <v>50.734748390253003</v>
      </c>
      <c r="L19" s="9"/>
      <c r="M19" s="1"/>
      <c r="O19" s="1">
        <v>1</v>
      </c>
      <c r="P19" s="1">
        <v>3</v>
      </c>
      <c r="Q19" s="9">
        <v>-5.8490231189021102</v>
      </c>
      <c r="R19" s="9">
        <v>-1.3678190624798101</v>
      </c>
      <c r="S19" s="9">
        <v>3.11338499394249</v>
      </c>
      <c r="T19" s="13">
        <v>0.74820554291274699</v>
      </c>
      <c r="V19" s="1" t="s">
        <v>124</v>
      </c>
      <c r="W19" s="1">
        <v>36</v>
      </c>
      <c r="X19" s="9">
        <v>19.265923847316198</v>
      </c>
      <c r="Y19" s="9">
        <v>1.1871388151332301</v>
      </c>
    </row>
    <row r="20" spans="1:25" x14ac:dyDescent="0.75">
      <c r="A20" s="1" t="s">
        <v>1</v>
      </c>
      <c r="B20" s="1" t="s">
        <v>125</v>
      </c>
      <c r="C20" s="12">
        <v>5.2267843004185099</v>
      </c>
      <c r="D20" s="12">
        <v>12.454473475851101</v>
      </c>
      <c r="E20" s="12">
        <v>8.7145119330392493</v>
      </c>
      <c r="F20" s="12">
        <v>45.430381178599703</v>
      </c>
      <c r="H20" s="2" t="s">
        <v>118</v>
      </c>
      <c r="I20" s="9">
        <v>7507.8988264415402</v>
      </c>
      <c r="J20" s="9">
        <v>96</v>
      </c>
      <c r="K20" s="9"/>
      <c r="L20" s="9"/>
      <c r="M20" s="1"/>
      <c r="O20" s="1">
        <v>2</v>
      </c>
      <c r="P20" s="1">
        <v>3</v>
      </c>
      <c r="Q20" s="9">
        <v>6.4841838110998102</v>
      </c>
      <c r="R20" s="9">
        <v>10.4292866659483</v>
      </c>
      <c r="S20" s="9">
        <v>14.3743895207968</v>
      </c>
      <c r="T20" s="13">
        <v>2.9974611015504098E-8</v>
      </c>
      <c r="V20" s="1" t="s">
        <v>125</v>
      </c>
      <c r="W20" s="1">
        <v>38</v>
      </c>
      <c r="X20" s="9">
        <v>8.8366371813679194</v>
      </c>
      <c r="Y20" s="9">
        <v>1.1554760740224099</v>
      </c>
    </row>
    <row r="21" spans="1:25" x14ac:dyDescent="0.75">
      <c r="A21" s="1" t="s">
        <v>87</v>
      </c>
      <c r="B21" s="1" t="s">
        <v>124</v>
      </c>
      <c r="C21" s="12">
        <v>4.8649040991489603</v>
      </c>
      <c r="D21" s="12">
        <v>51.0338601680306</v>
      </c>
      <c r="E21" s="12">
        <v>23.726160881162802</v>
      </c>
      <c r="F21" s="12">
        <v>12.5621495581484</v>
      </c>
    </row>
    <row r="22" spans="1:25" x14ac:dyDescent="0.75">
      <c r="A22" s="1" t="s">
        <v>69</v>
      </c>
      <c r="B22" s="1" t="s">
        <v>124</v>
      </c>
      <c r="C22" s="12">
        <v>4.86708872649396</v>
      </c>
      <c r="D22" s="12">
        <v>37.252728673141597</v>
      </c>
      <c r="E22" s="12">
        <v>25.451334748548799</v>
      </c>
      <c r="F22" s="12">
        <v>22.011609776258201</v>
      </c>
    </row>
    <row r="23" spans="1:25" x14ac:dyDescent="0.75">
      <c r="A23" s="1" t="s">
        <v>2</v>
      </c>
      <c r="B23" s="1" t="s">
        <v>126</v>
      </c>
      <c r="C23" s="12">
        <v>50.512575992370998</v>
      </c>
      <c r="D23" s="12">
        <v>16.319248290981498</v>
      </c>
      <c r="E23" s="12">
        <v>8.1742654718653291</v>
      </c>
      <c r="F23" s="12">
        <v>13.394351816820199</v>
      </c>
      <c r="H23" s="30" t="s">
        <v>133</v>
      </c>
      <c r="I23" s="30"/>
      <c r="J23" s="30"/>
      <c r="K23" s="30"/>
      <c r="L23" s="30"/>
      <c r="M23" s="30"/>
      <c r="O23" s="30" t="s">
        <v>134</v>
      </c>
      <c r="P23" s="30"/>
      <c r="Q23" s="30"/>
      <c r="R23" s="30"/>
      <c r="S23" s="30"/>
      <c r="T23" s="30"/>
      <c r="V23" s="30" t="s">
        <v>135</v>
      </c>
      <c r="W23" s="30"/>
      <c r="X23" s="30"/>
      <c r="Y23" s="30"/>
    </row>
    <row r="24" spans="1:25" x14ac:dyDescent="0.75">
      <c r="A24" s="1" t="s">
        <v>34</v>
      </c>
      <c r="B24" s="1" t="s">
        <v>124</v>
      </c>
      <c r="C24" s="12">
        <v>3.91440697063021</v>
      </c>
      <c r="D24" s="12">
        <v>43.279125666641598</v>
      </c>
      <c r="E24" s="12">
        <v>31.777210245624602</v>
      </c>
      <c r="F24" s="12">
        <v>12.076541726132399</v>
      </c>
      <c r="H24" s="2" t="s">
        <v>101</v>
      </c>
      <c r="I24" s="2" t="s">
        <v>102</v>
      </c>
      <c r="J24" s="2" t="s">
        <v>103</v>
      </c>
      <c r="K24" s="2" t="s">
        <v>104</v>
      </c>
      <c r="L24" s="2" t="s">
        <v>105</v>
      </c>
      <c r="M24" s="2" t="s">
        <v>106</v>
      </c>
      <c r="O24" s="30" t="s">
        <v>107</v>
      </c>
      <c r="P24" s="30"/>
      <c r="Q24" s="2" t="s">
        <v>108</v>
      </c>
      <c r="R24" s="2" t="s">
        <v>109</v>
      </c>
      <c r="S24" s="2" t="s">
        <v>110</v>
      </c>
      <c r="T24" s="2" t="s">
        <v>111</v>
      </c>
      <c r="V24" s="2" t="s">
        <v>112</v>
      </c>
      <c r="W24" s="2" t="s">
        <v>113</v>
      </c>
      <c r="X24" s="2" t="s">
        <v>114</v>
      </c>
      <c r="Y24" s="2" t="s">
        <v>115</v>
      </c>
    </row>
    <row r="25" spans="1:25" x14ac:dyDescent="0.75">
      <c r="A25" s="1" t="s">
        <v>82</v>
      </c>
      <c r="B25" s="1" t="s">
        <v>125</v>
      </c>
      <c r="C25" s="12">
        <v>10.863942643262</v>
      </c>
      <c r="D25" s="12">
        <v>5.5734883206122401</v>
      </c>
      <c r="E25" s="12">
        <v>5.2540868257048201</v>
      </c>
      <c r="F25" s="12">
        <v>55.532264294572201</v>
      </c>
      <c r="H25" s="2" t="s">
        <v>116</v>
      </c>
      <c r="I25" s="9">
        <v>10079.3236244034</v>
      </c>
      <c r="J25" s="9">
        <v>2</v>
      </c>
      <c r="K25" s="9">
        <v>5039.6618122017198</v>
      </c>
      <c r="L25" s="9">
        <v>54.532622544382399</v>
      </c>
      <c r="M25" s="13">
        <v>1.89729969267154E-16</v>
      </c>
      <c r="O25" s="1">
        <v>1</v>
      </c>
      <c r="P25" s="1">
        <v>2</v>
      </c>
      <c r="Q25" s="9">
        <v>2.3430555573535501</v>
      </c>
      <c r="R25" s="9">
        <v>8.4541093443074296</v>
      </c>
      <c r="S25" s="9">
        <v>14.565163131261301</v>
      </c>
      <c r="T25" s="13">
        <v>3.9419017907041899E-3</v>
      </c>
      <c r="V25" s="1" t="s">
        <v>126</v>
      </c>
      <c r="W25" s="1">
        <v>23</v>
      </c>
      <c r="X25" s="9">
        <v>33.200982043853301</v>
      </c>
      <c r="Y25" s="9">
        <v>2.0045116607536899</v>
      </c>
    </row>
    <row r="26" spans="1:25" x14ac:dyDescent="0.75">
      <c r="A26" s="1" t="s">
        <v>65</v>
      </c>
      <c r="B26" s="1" t="s">
        <v>125</v>
      </c>
      <c r="C26" s="12">
        <v>6.2421171420352701</v>
      </c>
      <c r="D26" s="12">
        <v>9.3687075432035893</v>
      </c>
      <c r="E26" s="12">
        <v>7.0232115593122799</v>
      </c>
      <c r="F26" s="12">
        <v>56.714535436903901</v>
      </c>
      <c r="H26" s="2" t="s">
        <v>117</v>
      </c>
      <c r="I26" s="9">
        <v>8687.0608498868605</v>
      </c>
      <c r="J26" s="9">
        <v>94</v>
      </c>
      <c r="K26" s="9">
        <v>92.415540956243106</v>
      </c>
      <c r="L26" s="9"/>
      <c r="M26" s="1"/>
      <c r="O26" s="1">
        <v>1</v>
      </c>
      <c r="P26" s="1">
        <v>3</v>
      </c>
      <c r="Q26" s="9">
        <v>-20.705886707237202</v>
      </c>
      <c r="R26" s="9">
        <v>-14.6578492811476</v>
      </c>
      <c r="S26" s="9">
        <v>-8.6098118550579592</v>
      </c>
      <c r="T26" s="13">
        <v>3.0092066793940799E-7</v>
      </c>
      <c r="V26" s="1" t="s">
        <v>124</v>
      </c>
      <c r="W26" s="1">
        <v>36</v>
      </c>
      <c r="X26" s="9">
        <v>24.746872699545801</v>
      </c>
      <c r="Y26" s="9">
        <v>1.6022167019150799</v>
      </c>
    </row>
    <row r="27" spans="1:25" x14ac:dyDescent="0.75">
      <c r="A27" s="1" t="s">
        <v>23</v>
      </c>
      <c r="B27" s="1" t="s">
        <v>125</v>
      </c>
      <c r="C27" s="12">
        <v>1.2430367658761701</v>
      </c>
      <c r="D27" s="12">
        <v>7.9611650485436902</v>
      </c>
      <c r="E27" s="12">
        <v>15.2252108865192</v>
      </c>
      <c r="F27" s="12">
        <v>55.950978831768303</v>
      </c>
      <c r="H27" s="2" t="s">
        <v>118</v>
      </c>
      <c r="I27" s="9">
        <v>18766.384474290298</v>
      </c>
      <c r="J27" s="9">
        <v>96</v>
      </c>
      <c r="K27" s="9"/>
      <c r="L27" s="9"/>
      <c r="M27" s="1"/>
      <c r="O27" s="1">
        <v>2</v>
      </c>
      <c r="P27" s="1">
        <v>3</v>
      </c>
      <c r="Q27" s="9">
        <v>-28.436449413081899</v>
      </c>
      <c r="R27" s="9">
        <v>-23.111958625454999</v>
      </c>
      <c r="S27" s="9">
        <v>-17.7874678378281</v>
      </c>
      <c r="T27" s="13">
        <v>9.5607710637324296E-10</v>
      </c>
      <c r="V27" s="1" t="s">
        <v>125</v>
      </c>
      <c r="W27" s="1">
        <v>38</v>
      </c>
      <c r="X27" s="9">
        <v>47.8588313250008</v>
      </c>
      <c r="Y27" s="9">
        <v>1.55948322206465</v>
      </c>
    </row>
    <row r="28" spans="1:25" x14ac:dyDescent="0.75">
      <c r="A28" s="1" t="s">
        <v>12</v>
      </c>
      <c r="B28" s="1" t="s">
        <v>125</v>
      </c>
      <c r="C28" s="12">
        <v>5.5534446555344497</v>
      </c>
      <c r="D28" s="12">
        <v>12.826050728260499</v>
      </c>
      <c r="E28" s="12">
        <v>14.412558744125599</v>
      </c>
      <c r="F28" s="12">
        <v>47.245275472452803</v>
      </c>
    </row>
    <row r="29" spans="1:25" x14ac:dyDescent="0.75">
      <c r="A29" s="1" t="s">
        <v>9</v>
      </c>
      <c r="B29" s="1" t="s">
        <v>125</v>
      </c>
      <c r="C29" s="12">
        <v>1.04451212492281</v>
      </c>
      <c r="D29" s="12">
        <v>41.564535429335002</v>
      </c>
      <c r="E29" s="12">
        <v>14.8809835299207</v>
      </c>
      <c r="F29" s="12">
        <v>40.086379827031003</v>
      </c>
    </row>
    <row r="30" spans="1:25" x14ac:dyDescent="0.75">
      <c r="A30" s="1" t="s">
        <v>4</v>
      </c>
      <c r="B30" s="1" t="s">
        <v>125</v>
      </c>
      <c r="C30" s="12">
        <v>9.87089496114314</v>
      </c>
      <c r="D30" s="12">
        <v>33.3611877106487</v>
      </c>
      <c r="E30" s="12">
        <v>1.18520375477006</v>
      </c>
      <c r="F30" s="12">
        <v>45.140107517896404</v>
      </c>
    </row>
    <row r="31" spans="1:25" x14ac:dyDescent="0.75">
      <c r="A31" s="1" t="s">
        <v>24</v>
      </c>
      <c r="B31" s="1" t="s">
        <v>124</v>
      </c>
      <c r="C31" s="12">
        <v>39.702458816486697</v>
      </c>
      <c r="D31" s="12">
        <v>24.664656453007598</v>
      </c>
      <c r="E31" s="12">
        <v>16.776045939294502</v>
      </c>
      <c r="F31" s="12">
        <v>11.5513380484668</v>
      </c>
    </row>
    <row r="32" spans="1:25" x14ac:dyDescent="0.75">
      <c r="A32" s="1" t="s">
        <v>28</v>
      </c>
      <c r="B32" s="1" t="s">
        <v>125</v>
      </c>
      <c r="C32" s="12">
        <v>5.2269543706971104</v>
      </c>
      <c r="D32" s="12">
        <v>34.7432420349894</v>
      </c>
      <c r="E32" s="12">
        <v>10.622299049265299</v>
      </c>
      <c r="F32" s="12">
        <v>46.270378207611799</v>
      </c>
    </row>
    <row r="33" spans="1:6" x14ac:dyDescent="0.75">
      <c r="A33" s="1" t="s">
        <v>93</v>
      </c>
      <c r="B33" s="1" t="s">
        <v>124</v>
      </c>
      <c r="C33" s="12">
        <v>19.897166671176901</v>
      </c>
      <c r="D33" s="12">
        <v>31.8518117608855</v>
      </c>
      <c r="E33" s="12">
        <v>11.291640732822801</v>
      </c>
      <c r="F33" s="12">
        <v>27.6318566828133</v>
      </c>
    </row>
    <row r="34" spans="1:6" x14ac:dyDescent="0.75">
      <c r="A34" s="1" t="s">
        <v>46</v>
      </c>
      <c r="B34" s="1" t="s">
        <v>124</v>
      </c>
      <c r="C34" s="12">
        <v>8.9490141354627006</v>
      </c>
      <c r="D34" s="12">
        <v>40.532857844277302</v>
      </c>
      <c r="E34" s="12">
        <v>18.572129991619899</v>
      </c>
      <c r="F34" s="12">
        <v>19.8055220227482</v>
      </c>
    </row>
    <row r="35" spans="1:6" x14ac:dyDescent="0.75">
      <c r="A35" s="1" t="s">
        <v>36</v>
      </c>
      <c r="B35" s="1" t="s">
        <v>124</v>
      </c>
      <c r="C35" s="12">
        <v>1.9941430762794601</v>
      </c>
      <c r="D35" s="12">
        <v>46.524028660411297</v>
      </c>
      <c r="E35" s="12">
        <v>12.3493435862701</v>
      </c>
      <c r="F35" s="12">
        <v>18.014356767668701</v>
      </c>
    </row>
    <row r="36" spans="1:6" x14ac:dyDescent="0.75">
      <c r="A36" s="1" t="s">
        <v>74</v>
      </c>
      <c r="B36" s="1" t="s">
        <v>125</v>
      </c>
      <c r="C36" s="12">
        <v>14.977003798739601</v>
      </c>
      <c r="D36" s="12">
        <v>4.0243352205743204</v>
      </c>
      <c r="E36" s="12">
        <v>7.7539406465134597</v>
      </c>
      <c r="F36" s="12">
        <v>55.108649773676603</v>
      </c>
    </row>
    <row r="37" spans="1:6" x14ac:dyDescent="0.75">
      <c r="A37" s="1" t="s">
        <v>25</v>
      </c>
      <c r="B37" s="1" t="s">
        <v>124</v>
      </c>
      <c r="C37" s="12">
        <v>0.60112252056891402</v>
      </c>
      <c r="D37" s="12">
        <v>38.499266534855501</v>
      </c>
      <c r="E37" s="12">
        <v>32.398431022386603</v>
      </c>
      <c r="F37" s="12">
        <v>22.0919701511576</v>
      </c>
    </row>
    <row r="38" spans="1:6" x14ac:dyDescent="0.75">
      <c r="A38" s="1" t="s">
        <v>26</v>
      </c>
      <c r="B38" s="1" t="s">
        <v>125</v>
      </c>
      <c r="C38" s="12">
        <v>11.474856920012201</v>
      </c>
      <c r="D38" s="12">
        <v>15.901641072125001</v>
      </c>
      <c r="E38" s="12">
        <v>19.313426857931798</v>
      </c>
      <c r="F38" s="12">
        <v>43.101067698177602</v>
      </c>
    </row>
    <row r="39" spans="1:6" x14ac:dyDescent="0.75">
      <c r="A39" s="1" t="s">
        <v>18</v>
      </c>
      <c r="B39" s="1" t="s">
        <v>124</v>
      </c>
      <c r="C39" s="12">
        <v>25.6082733561596</v>
      </c>
      <c r="D39" s="12">
        <v>33.261966319614302</v>
      </c>
      <c r="E39" s="12">
        <v>16.9531129900077</v>
      </c>
      <c r="F39" s="12">
        <v>17.243518971420599</v>
      </c>
    </row>
    <row r="40" spans="1:6" x14ac:dyDescent="0.75">
      <c r="A40" s="1" t="s">
        <v>81</v>
      </c>
      <c r="B40" s="1" t="s">
        <v>126</v>
      </c>
      <c r="C40" s="12">
        <v>36.995161832811597</v>
      </c>
      <c r="D40" s="12">
        <v>16.974981242399899</v>
      </c>
      <c r="E40" s="12">
        <v>8.09005947812188</v>
      </c>
      <c r="F40" s="12">
        <v>32.104962067964301</v>
      </c>
    </row>
    <row r="41" spans="1:6" x14ac:dyDescent="0.75">
      <c r="A41" s="1" t="s">
        <v>50</v>
      </c>
      <c r="B41" s="1" t="s">
        <v>124</v>
      </c>
      <c r="C41" s="12">
        <v>4.2888218496271602</v>
      </c>
      <c r="D41" s="12">
        <v>48.645588090485099</v>
      </c>
      <c r="E41" s="12">
        <v>13.5781360499154</v>
      </c>
      <c r="F41" s="12">
        <v>19.4948482217189</v>
      </c>
    </row>
    <row r="42" spans="1:6" x14ac:dyDescent="0.75">
      <c r="A42" s="1" t="s">
        <v>35</v>
      </c>
      <c r="B42" s="1" t="s">
        <v>124</v>
      </c>
      <c r="C42" s="12">
        <v>10.5395741429433</v>
      </c>
      <c r="D42" s="12">
        <v>38.257890055575103</v>
      </c>
      <c r="E42" s="12">
        <v>15.9394941529719</v>
      </c>
      <c r="F42" s="12">
        <v>17.410951462801702</v>
      </c>
    </row>
    <row r="43" spans="1:6" x14ac:dyDescent="0.75">
      <c r="A43" s="1" t="s">
        <v>89</v>
      </c>
      <c r="B43" s="1" t="s">
        <v>126</v>
      </c>
      <c r="C43" s="12">
        <v>21.173201800392199</v>
      </c>
      <c r="D43" s="12">
        <v>12.0761693603556</v>
      </c>
      <c r="E43" s="12">
        <v>5.9267003216990801</v>
      </c>
      <c r="F43" s="12">
        <v>33.316026367396503</v>
      </c>
    </row>
    <row r="44" spans="1:6" x14ac:dyDescent="0.75">
      <c r="A44" s="1" t="s">
        <v>71</v>
      </c>
      <c r="B44" s="1" t="s">
        <v>124</v>
      </c>
      <c r="C44" s="12">
        <v>6.79712778688888</v>
      </c>
      <c r="D44" s="12">
        <v>17.896369841762301</v>
      </c>
      <c r="E44" s="12">
        <v>33.902309294800801</v>
      </c>
      <c r="F44" s="12">
        <v>29.392314170471199</v>
      </c>
    </row>
    <row r="45" spans="1:6" x14ac:dyDescent="0.75">
      <c r="A45" s="1" t="s">
        <v>80</v>
      </c>
      <c r="B45" s="1" t="s">
        <v>125</v>
      </c>
      <c r="C45" s="12">
        <v>5.7531396153449803</v>
      </c>
      <c r="D45" s="12">
        <v>27.249260184426301</v>
      </c>
      <c r="E45" s="12">
        <v>19.645477432557801</v>
      </c>
      <c r="F45" s="12">
        <v>28.5389685277793</v>
      </c>
    </row>
    <row r="46" spans="1:6" x14ac:dyDescent="0.75">
      <c r="A46" s="1" t="s">
        <v>17</v>
      </c>
      <c r="B46" s="1" t="s">
        <v>124</v>
      </c>
      <c r="C46" s="12">
        <v>9.9986159835843598</v>
      </c>
      <c r="D46" s="12">
        <v>18.689637327524501</v>
      </c>
      <c r="E46" s="12">
        <v>21.318065024701699</v>
      </c>
      <c r="F46" s="12">
        <v>26.445544971507299</v>
      </c>
    </row>
    <row r="47" spans="1:6" x14ac:dyDescent="0.75">
      <c r="A47" s="1" t="s">
        <v>91</v>
      </c>
      <c r="B47" s="1" t="s">
        <v>126</v>
      </c>
      <c r="C47" s="12">
        <v>12.730821776197599</v>
      </c>
      <c r="D47" s="12">
        <v>8.6462644878036894</v>
      </c>
      <c r="E47" s="12">
        <v>10.578985134165499</v>
      </c>
      <c r="F47" s="12">
        <v>50.439650873828903</v>
      </c>
    </row>
    <row r="48" spans="1:6" x14ac:dyDescent="0.75">
      <c r="A48" s="1" t="s">
        <v>48</v>
      </c>
      <c r="B48" s="1" t="s">
        <v>125</v>
      </c>
      <c r="C48" s="12">
        <v>3.8988496173182101</v>
      </c>
      <c r="D48" s="12">
        <v>19.919213983077899</v>
      </c>
      <c r="E48" s="12">
        <v>4.9997237721672798</v>
      </c>
      <c r="F48" s="12">
        <v>61.297718358101797</v>
      </c>
    </row>
    <row r="49" spans="1:6" x14ac:dyDescent="0.75">
      <c r="A49" s="1" t="s">
        <v>73</v>
      </c>
      <c r="B49" s="1" t="s">
        <v>126</v>
      </c>
      <c r="C49" s="12">
        <v>16.741084673351899</v>
      </c>
      <c r="D49" s="12">
        <v>12.8282056607132</v>
      </c>
      <c r="E49" s="12">
        <v>6.6957663324037302</v>
      </c>
      <c r="F49" s="12">
        <v>29.845947309084401</v>
      </c>
    </row>
    <row r="50" spans="1:6" x14ac:dyDescent="0.75">
      <c r="A50" s="1" t="s">
        <v>57</v>
      </c>
      <c r="B50" s="1" t="s">
        <v>126</v>
      </c>
      <c r="C50" s="12">
        <v>7.1709883601221396</v>
      </c>
      <c r="D50" s="12">
        <v>3.23086560913316</v>
      </c>
      <c r="E50" s="12">
        <v>1.4294663705222399</v>
      </c>
      <c r="F50" s="12">
        <v>27.042454669312701</v>
      </c>
    </row>
    <row r="51" spans="1:6" x14ac:dyDescent="0.75">
      <c r="A51" s="1" t="s">
        <v>31</v>
      </c>
      <c r="B51" s="1" t="s">
        <v>125</v>
      </c>
      <c r="C51" s="12">
        <v>11.328806887582299</v>
      </c>
      <c r="D51" s="12">
        <v>13.2064741690939</v>
      </c>
      <c r="E51" s="12">
        <v>14.955073459961699</v>
      </c>
      <c r="F51" s="12">
        <v>54.501802501248598</v>
      </c>
    </row>
    <row r="52" spans="1:6" x14ac:dyDescent="0.75">
      <c r="A52" s="1" t="s">
        <v>41</v>
      </c>
      <c r="B52" s="1" t="s">
        <v>125</v>
      </c>
      <c r="C52" s="12">
        <v>23.2232553168751</v>
      </c>
      <c r="D52" s="12">
        <v>23.4113497915999</v>
      </c>
      <c r="E52" s="12">
        <v>9.1475187916355001</v>
      </c>
      <c r="F52" s="12">
        <v>37.102347618538701</v>
      </c>
    </row>
    <row r="53" spans="1:6" x14ac:dyDescent="0.75">
      <c r="A53" s="1" t="s">
        <v>67</v>
      </c>
      <c r="B53" s="1" t="s">
        <v>125</v>
      </c>
      <c r="C53" s="12">
        <v>8.7959504619618603</v>
      </c>
      <c r="D53" s="12">
        <v>19.102614507568301</v>
      </c>
      <c r="E53" s="12">
        <v>15.129742480833499</v>
      </c>
      <c r="F53" s="12">
        <v>40.990760762728499</v>
      </c>
    </row>
    <row r="54" spans="1:6" x14ac:dyDescent="0.75">
      <c r="A54" s="1" t="s">
        <v>32</v>
      </c>
      <c r="B54" s="1" t="s">
        <v>124</v>
      </c>
      <c r="C54" s="12">
        <v>5.9567544113393103</v>
      </c>
      <c r="D54" s="12">
        <v>31.849146658952801</v>
      </c>
      <c r="E54" s="12">
        <v>6.9142319930575598</v>
      </c>
      <c r="F54" s="12">
        <v>43.4158952849291</v>
      </c>
    </row>
    <row r="55" spans="1:6" x14ac:dyDescent="0.75">
      <c r="A55" s="1" t="s">
        <v>84</v>
      </c>
      <c r="B55" s="1" t="s">
        <v>125</v>
      </c>
      <c r="C55" s="12">
        <v>7.8697472708239902</v>
      </c>
      <c r="D55" s="12">
        <v>19.912392203778499</v>
      </c>
      <c r="E55" s="12">
        <v>5.3231394247545003</v>
      </c>
      <c r="F55" s="12">
        <v>45.561661931110102</v>
      </c>
    </row>
    <row r="56" spans="1:6" x14ac:dyDescent="0.75">
      <c r="A56" s="1" t="s">
        <v>6</v>
      </c>
      <c r="B56" s="1" t="s">
        <v>126</v>
      </c>
      <c r="C56" s="12">
        <v>6.7929597641366399</v>
      </c>
      <c r="D56" s="12">
        <v>40.499188625299396</v>
      </c>
      <c r="E56" s="12">
        <v>2.2831430218803699</v>
      </c>
      <c r="F56" s="12">
        <v>35.749228748224198</v>
      </c>
    </row>
    <row r="57" spans="1:6" x14ac:dyDescent="0.75">
      <c r="A57" s="1" t="s">
        <v>53</v>
      </c>
      <c r="B57" s="1" t="s">
        <v>125</v>
      </c>
      <c r="C57" s="12">
        <v>4.1563656218100702</v>
      </c>
      <c r="D57" s="12">
        <v>7.04913640787729</v>
      </c>
      <c r="E57" s="12">
        <v>12.792965107012201</v>
      </c>
      <c r="F57" s="12">
        <v>53.465051055878298</v>
      </c>
    </row>
    <row r="58" spans="1:6" x14ac:dyDescent="0.75">
      <c r="A58" s="1" t="s">
        <v>38</v>
      </c>
      <c r="B58" s="1" t="s">
        <v>125</v>
      </c>
      <c r="C58" s="12">
        <v>2.8089267407933098</v>
      </c>
      <c r="D58" s="12">
        <v>33.116000315432501</v>
      </c>
      <c r="E58" s="12">
        <v>1.9250847724942799</v>
      </c>
      <c r="F58" s="12">
        <v>42.496963961832698</v>
      </c>
    </row>
    <row r="59" spans="1:6" x14ac:dyDescent="0.75">
      <c r="A59" s="1" t="s">
        <v>66</v>
      </c>
      <c r="B59" s="1" t="s">
        <v>124</v>
      </c>
      <c r="C59" s="12">
        <v>3.7115818399570899</v>
      </c>
      <c r="D59" s="12">
        <v>52.578967090616501</v>
      </c>
      <c r="E59" s="12">
        <v>10.7118977817944</v>
      </c>
      <c r="F59" s="12">
        <v>28.416396646608</v>
      </c>
    </row>
    <row r="60" spans="1:6" x14ac:dyDescent="0.75">
      <c r="A60" s="1" t="s">
        <v>15</v>
      </c>
      <c r="B60" s="1" t="s">
        <v>124</v>
      </c>
      <c r="C60" s="12">
        <v>3.9464338079567298</v>
      </c>
      <c r="D60" s="12">
        <v>28.475448828646801</v>
      </c>
      <c r="E60" s="12">
        <v>10.772539180867399</v>
      </c>
      <c r="F60" s="12">
        <v>45.898146036297298</v>
      </c>
    </row>
    <row r="61" spans="1:6" x14ac:dyDescent="0.75">
      <c r="A61" s="1" t="s">
        <v>8</v>
      </c>
      <c r="B61" s="1" t="s">
        <v>126</v>
      </c>
      <c r="C61" s="12">
        <v>23.257920921707299</v>
      </c>
      <c r="D61" s="12">
        <v>13.0026184865148</v>
      </c>
      <c r="E61" s="12">
        <v>6.1311861743911997</v>
      </c>
      <c r="F61" s="12">
        <v>54.992144540455598</v>
      </c>
    </row>
    <row r="62" spans="1:6" x14ac:dyDescent="0.75">
      <c r="A62" s="1" t="s">
        <v>76</v>
      </c>
      <c r="B62" s="1" t="s">
        <v>124</v>
      </c>
      <c r="C62" s="12">
        <v>8.7681451498447291</v>
      </c>
      <c r="D62" s="12">
        <v>39.276975742127398</v>
      </c>
      <c r="E62" s="12">
        <v>15.591913664000399</v>
      </c>
      <c r="F62" s="12">
        <v>25.436988004473498</v>
      </c>
    </row>
    <row r="63" spans="1:6" x14ac:dyDescent="0.75">
      <c r="A63" s="1" t="s">
        <v>72</v>
      </c>
      <c r="B63" s="1" t="s">
        <v>124</v>
      </c>
      <c r="C63" s="12">
        <v>19.087434433608799</v>
      </c>
      <c r="D63" s="12">
        <v>29.9171424104712</v>
      </c>
      <c r="E63" s="12">
        <v>23.3618510072831</v>
      </c>
      <c r="F63" s="12">
        <v>12.1892840392671</v>
      </c>
    </row>
    <row r="64" spans="1:6" x14ac:dyDescent="0.75">
      <c r="A64" s="1" t="s">
        <v>95</v>
      </c>
      <c r="B64" s="1" t="s">
        <v>124</v>
      </c>
      <c r="C64" s="12">
        <v>16.7928885847573</v>
      </c>
      <c r="D64" s="12">
        <v>30.453148748856801</v>
      </c>
      <c r="E64" s="12">
        <v>11.5975023193689</v>
      </c>
      <c r="F64" s="12">
        <v>24.333304820997402</v>
      </c>
    </row>
    <row r="65" spans="1:6" x14ac:dyDescent="0.75">
      <c r="A65" s="1" t="s">
        <v>5</v>
      </c>
      <c r="B65" s="1" t="s">
        <v>126</v>
      </c>
      <c r="C65" s="12">
        <v>12.222272637899501</v>
      </c>
      <c r="D65" s="12">
        <v>12.3251206195078</v>
      </c>
      <c r="E65" s="12">
        <v>9.2811660714015591</v>
      </c>
      <c r="F65" s="12">
        <v>47.631147381589798</v>
      </c>
    </row>
    <row r="66" spans="1:6" x14ac:dyDescent="0.75">
      <c r="A66" s="1" t="s">
        <v>14</v>
      </c>
      <c r="B66" s="1" t="s">
        <v>126</v>
      </c>
      <c r="C66" s="12">
        <v>28.3672872738682</v>
      </c>
      <c r="D66" s="12">
        <v>9.8093255085960394</v>
      </c>
      <c r="E66" s="12">
        <v>8.6591461718922709</v>
      </c>
      <c r="F66" s="12">
        <v>39.396316288621598</v>
      </c>
    </row>
    <row r="67" spans="1:6" x14ac:dyDescent="0.75">
      <c r="A67" s="1" t="s">
        <v>97</v>
      </c>
      <c r="B67" s="1" t="s">
        <v>125</v>
      </c>
      <c r="C67" s="12">
        <v>9.1076965959374299</v>
      </c>
      <c r="D67" s="12">
        <v>16.3504755931849</v>
      </c>
      <c r="E67" s="12">
        <v>12.886746106407401</v>
      </c>
      <c r="F67" s="12">
        <v>39.603585240932397</v>
      </c>
    </row>
    <row r="68" spans="1:6" x14ac:dyDescent="0.75">
      <c r="A68" s="1" t="s">
        <v>21</v>
      </c>
      <c r="B68" s="1" t="s">
        <v>124</v>
      </c>
      <c r="C68" s="12">
        <v>3.1620458316300799</v>
      </c>
      <c r="D68" s="12">
        <v>67.456176208911401</v>
      </c>
      <c r="E68" s="12">
        <v>2.6234159713372001</v>
      </c>
      <c r="F68" s="12">
        <v>23.631182821554798</v>
      </c>
    </row>
    <row r="69" spans="1:6" x14ac:dyDescent="0.75">
      <c r="A69" s="1" t="s">
        <v>61</v>
      </c>
      <c r="B69" s="1" t="s">
        <v>126</v>
      </c>
      <c r="C69" s="12">
        <v>20.6264167523791</v>
      </c>
      <c r="D69" s="12">
        <v>10.2595340569797</v>
      </c>
      <c r="E69" s="12">
        <v>8.0191929379574791</v>
      </c>
      <c r="F69" s="12">
        <v>36.914450624619299</v>
      </c>
    </row>
    <row r="70" spans="1:6" x14ac:dyDescent="0.75">
      <c r="A70" s="1" t="s">
        <v>56</v>
      </c>
      <c r="B70" s="1" t="s">
        <v>126</v>
      </c>
      <c r="C70" s="12">
        <v>32.8781317786325</v>
      </c>
      <c r="D70" s="12">
        <v>13.1931844755707</v>
      </c>
      <c r="E70" s="12">
        <v>8.0250945480642901</v>
      </c>
      <c r="F70" s="12">
        <v>27.926958092427299</v>
      </c>
    </row>
    <row r="71" spans="1:6" x14ac:dyDescent="0.75">
      <c r="A71" s="1" t="s">
        <v>59</v>
      </c>
      <c r="B71" s="1" t="s">
        <v>125</v>
      </c>
      <c r="C71" s="12">
        <v>9.6977267814990604</v>
      </c>
      <c r="D71" s="12">
        <v>7.3931934490733999</v>
      </c>
      <c r="E71" s="12">
        <v>7.4655239022364599</v>
      </c>
      <c r="F71" s="12">
        <v>59.4673755618374</v>
      </c>
    </row>
    <row r="72" spans="1:6" x14ac:dyDescent="0.75">
      <c r="A72" s="1" t="s">
        <v>27</v>
      </c>
      <c r="B72" s="1" t="s">
        <v>124</v>
      </c>
      <c r="C72" s="12">
        <v>11.5038417747352</v>
      </c>
      <c r="D72" s="12">
        <v>26.741330048908299</v>
      </c>
      <c r="E72" s="12">
        <v>28.796482609972099</v>
      </c>
      <c r="F72" s="12">
        <v>14.132575242214401</v>
      </c>
    </row>
    <row r="73" spans="1:6" x14ac:dyDescent="0.75">
      <c r="A73" s="1" t="s">
        <v>11</v>
      </c>
      <c r="B73" s="1" t="s">
        <v>124</v>
      </c>
      <c r="C73" s="12">
        <v>7.3572860689671904</v>
      </c>
      <c r="D73" s="12">
        <v>18.1759349701674</v>
      </c>
      <c r="E73" s="12">
        <v>29.361404866955599</v>
      </c>
      <c r="F73" s="12">
        <v>31.428666471109398</v>
      </c>
    </row>
    <row r="74" spans="1:6" x14ac:dyDescent="0.75">
      <c r="A74" s="1" t="s">
        <v>86</v>
      </c>
      <c r="B74" s="1" t="s">
        <v>124</v>
      </c>
      <c r="C74" s="12">
        <v>10.86063143206</v>
      </c>
      <c r="D74" s="12">
        <v>42.190127332984503</v>
      </c>
      <c r="E74" s="12">
        <v>12.5565439851154</v>
      </c>
      <c r="F74" s="12">
        <v>26.373858945287498</v>
      </c>
    </row>
    <row r="75" spans="1:6" x14ac:dyDescent="0.75">
      <c r="A75" s="1" t="s">
        <v>39</v>
      </c>
      <c r="B75" s="1" t="s">
        <v>126</v>
      </c>
      <c r="C75" s="12">
        <v>18.060622097894999</v>
      </c>
      <c r="D75" s="12">
        <v>20.0068043926135</v>
      </c>
      <c r="E75" s="12">
        <v>6.7095721423126102</v>
      </c>
      <c r="F75" s="12">
        <v>39.1677849811934</v>
      </c>
    </row>
    <row r="76" spans="1:6" x14ac:dyDescent="0.75">
      <c r="A76" s="1" t="s">
        <v>52</v>
      </c>
      <c r="B76" s="1" t="s">
        <v>126</v>
      </c>
      <c r="C76" s="12">
        <v>22.9194587659597</v>
      </c>
      <c r="D76" s="12">
        <v>15.404757021782</v>
      </c>
      <c r="E76" s="12">
        <v>11.337393701500901</v>
      </c>
      <c r="F76" s="12">
        <v>32.426825138670999</v>
      </c>
    </row>
    <row r="77" spans="1:6" x14ac:dyDescent="0.75">
      <c r="A77" s="1" t="s">
        <v>78</v>
      </c>
      <c r="B77" s="1" t="s">
        <v>126</v>
      </c>
      <c r="C77" s="12">
        <v>11.169501002016601</v>
      </c>
      <c r="D77" s="12">
        <v>32.008933339196801</v>
      </c>
      <c r="E77" s="12">
        <v>8.4533763875888202</v>
      </c>
      <c r="F77" s="12">
        <v>30.663592559320001</v>
      </c>
    </row>
    <row r="78" spans="1:6" x14ac:dyDescent="0.75">
      <c r="A78" s="1" t="s">
        <v>79</v>
      </c>
      <c r="B78" s="1" t="s">
        <v>126</v>
      </c>
      <c r="C78" s="12">
        <v>13.771538559881799</v>
      </c>
      <c r="D78" s="12">
        <v>31.207295765444599</v>
      </c>
      <c r="E78" s="12">
        <v>9.5387587539241707</v>
      </c>
      <c r="F78" s="12">
        <v>33.3853005099649</v>
      </c>
    </row>
    <row r="79" spans="1:6" x14ac:dyDescent="0.75">
      <c r="A79" s="1" t="s">
        <v>47</v>
      </c>
      <c r="B79" s="1" t="s">
        <v>124</v>
      </c>
      <c r="C79" s="12">
        <v>21.669008463143602</v>
      </c>
      <c r="D79" s="12">
        <v>13.2035309000434</v>
      </c>
      <c r="E79" s="12">
        <v>15.432983386471101</v>
      </c>
      <c r="F79" s="12">
        <v>30.4803872600048</v>
      </c>
    </row>
    <row r="80" spans="1:6" x14ac:dyDescent="0.75">
      <c r="A80" s="1" t="s">
        <v>83</v>
      </c>
      <c r="B80" s="1" t="s">
        <v>124</v>
      </c>
      <c r="C80" s="12">
        <v>7.0051352037022498</v>
      </c>
      <c r="D80" s="12">
        <v>42.815526336508903</v>
      </c>
      <c r="E80" s="12">
        <v>18.911459290169599</v>
      </c>
      <c r="F80" s="12">
        <v>22.5822113744325</v>
      </c>
    </row>
    <row r="81" spans="1:6" x14ac:dyDescent="0.75">
      <c r="A81" s="1" t="s">
        <v>45</v>
      </c>
      <c r="B81" s="1" t="s">
        <v>124</v>
      </c>
      <c r="C81" s="12">
        <v>7.8896379270004697</v>
      </c>
      <c r="D81" s="12">
        <v>58.992235025737003</v>
      </c>
      <c r="E81" s="12">
        <v>5.3294630322882499</v>
      </c>
      <c r="F81" s="12">
        <v>19.791179223210101</v>
      </c>
    </row>
    <row r="82" spans="1:6" x14ac:dyDescent="0.75">
      <c r="A82" s="1" t="s">
        <v>75</v>
      </c>
      <c r="B82" s="1" t="s">
        <v>125</v>
      </c>
      <c r="C82" s="12">
        <v>9.3232909721675608</v>
      </c>
      <c r="D82" s="12">
        <v>22.6382994181646</v>
      </c>
      <c r="E82" s="12">
        <v>3.6084690040988798</v>
      </c>
      <c r="F82" s="12">
        <v>38.224342635029998</v>
      </c>
    </row>
    <row r="83" spans="1:6" x14ac:dyDescent="0.75">
      <c r="A83" s="1" t="s">
        <v>43</v>
      </c>
      <c r="B83" s="1" t="s">
        <v>125</v>
      </c>
      <c r="C83" s="12">
        <v>4.4247329232761397</v>
      </c>
      <c r="D83" s="12">
        <v>22.736592208913301</v>
      </c>
      <c r="E83" s="12">
        <v>3.51354267832092</v>
      </c>
      <c r="F83" s="12">
        <v>48.3418582065393</v>
      </c>
    </row>
    <row r="84" spans="1:6" x14ac:dyDescent="0.75">
      <c r="A84" s="1" t="s">
        <v>40</v>
      </c>
      <c r="B84" s="1" t="s">
        <v>125</v>
      </c>
      <c r="C84" s="12">
        <v>29.922168510943798</v>
      </c>
      <c r="D84" s="12">
        <v>19.105578991909098</v>
      </c>
      <c r="E84" s="12">
        <v>2.27820590083217</v>
      </c>
      <c r="F84" s="12">
        <v>37.450473784764498</v>
      </c>
    </row>
    <row r="85" spans="1:6" x14ac:dyDescent="0.75">
      <c r="A85" s="1" t="s">
        <v>64</v>
      </c>
      <c r="B85" s="1" t="s">
        <v>125</v>
      </c>
      <c r="C85" s="12">
        <v>6.9006498382461698</v>
      </c>
      <c r="D85" s="12">
        <v>9.5135528819281703</v>
      </c>
      <c r="E85" s="12">
        <v>3.3697302973673402</v>
      </c>
      <c r="F85" s="12">
        <v>58.473021267946798</v>
      </c>
    </row>
    <row r="86" spans="1:6" x14ac:dyDescent="0.75">
      <c r="A86" s="1" t="s">
        <v>85</v>
      </c>
      <c r="B86" s="1" t="s">
        <v>125</v>
      </c>
      <c r="C86" s="12">
        <v>5.0062224398376003</v>
      </c>
      <c r="D86" s="12">
        <v>29.3871115346839</v>
      </c>
      <c r="E86" s="12">
        <v>9.2567171748082995</v>
      </c>
      <c r="F86" s="12">
        <v>50.799007907016097</v>
      </c>
    </row>
    <row r="87" spans="1:6" x14ac:dyDescent="0.75">
      <c r="A87" s="1" t="s">
        <v>16</v>
      </c>
      <c r="B87" s="1" t="s">
        <v>125</v>
      </c>
      <c r="C87" s="12">
        <v>12.8549110827067</v>
      </c>
      <c r="D87" s="12">
        <v>3.4211950576340699</v>
      </c>
      <c r="E87" s="12">
        <v>1.7672144110117001</v>
      </c>
      <c r="F87" s="12">
        <v>58.558361449852796</v>
      </c>
    </row>
    <row r="88" spans="1:6" x14ac:dyDescent="0.75">
      <c r="A88" s="1" t="s">
        <v>94</v>
      </c>
      <c r="B88" s="1" t="s">
        <v>125</v>
      </c>
      <c r="C88" s="12">
        <v>2.2319294852557001</v>
      </c>
      <c r="D88" s="12">
        <v>38.398523903209004</v>
      </c>
      <c r="E88" s="12">
        <v>3.3467827092156002</v>
      </c>
      <c r="F88" s="12">
        <v>49.280291662498499</v>
      </c>
    </row>
    <row r="89" spans="1:6" x14ac:dyDescent="0.75">
      <c r="A89" s="1" t="s">
        <v>7</v>
      </c>
      <c r="B89" s="1" t="s">
        <v>126</v>
      </c>
      <c r="C89" s="12">
        <v>9.1460581341318594</v>
      </c>
      <c r="D89" s="12">
        <v>22.1333057979245</v>
      </c>
      <c r="E89" s="12">
        <v>4.0554494295007499</v>
      </c>
      <c r="F89" s="12">
        <v>39.6845474727658</v>
      </c>
    </row>
    <row r="90" spans="1:6" x14ac:dyDescent="0.75">
      <c r="A90" s="1" t="s">
        <v>70</v>
      </c>
      <c r="B90" s="1" t="s">
        <v>125</v>
      </c>
      <c r="C90" s="12">
        <v>9.3511715700428795</v>
      </c>
      <c r="D90" s="12">
        <v>31.142053536098899</v>
      </c>
      <c r="E90" s="12">
        <v>4.7344049108622901</v>
      </c>
      <c r="F90" s="12">
        <v>35.009143700471597</v>
      </c>
    </row>
    <row r="91" spans="1:6" x14ac:dyDescent="0.75">
      <c r="A91" s="1" t="s">
        <v>92</v>
      </c>
      <c r="B91" s="1" t="s">
        <v>125</v>
      </c>
      <c r="C91" s="12">
        <v>9.1424019824763292</v>
      </c>
      <c r="D91" s="12">
        <v>20.721370849700801</v>
      </c>
      <c r="E91" s="12">
        <v>7.1306514531578697</v>
      </c>
      <c r="F91" s="12">
        <v>42.536779973721302</v>
      </c>
    </row>
    <row r="92" spans="1:6" x14ac:dyDescent="0.75">
      <c r="A92" s="1" t="s">
        <v>13</v>
      </c>
      <c r="B92" s="1" t="s">
        <v>125</v>
      </c>
      <c r="C92" s="12">
        <v>3.8706650374340899</v>
      </c>
      <c r="D92" s="12">
        <v>28.7179244837201</v>
      </c>
      <c r="E92" s="12">
        <v>5.5459166796060098</v>
      </c>
      <c r="F92" s="12">
        <v>45.363438130793199</v>
      </c>
    </row>
    <row r="93" spans="1:6" x14ac:dyDescent="0.75">
      <c r="A93" s="1" t="s">
        <v>20</v>
      </c>
      <c r="B93" s="1" t="s">
        <v>126</v>
      </c>
      <c r="C93" s="12">
        <v>31.752263590938099</v>
      </c>
      <c r="D93" s="12">
        <v>23.4361498290566</v>
      </c>
      <c r="E93" s="12">
        <v>7.1764912148877302</v>
      </c>
      <c r="F93" s="12">
        <v>25.016593405217201</v>
      </c>
    </row>
    <row r="94" spans="1:6" x14ac:dyDescent="0.75">
      <c r="A94" s="1" t="s">
        <v>90</v>
      </c>
      <c r="B94" s="1" t="s">
        <v>124</v>
      </c>
      <c r="C94" s="12">
        <v>9.1859904440450606</v>
      </c>
      <c r="D94" s="12">
        <v>11.756892999605499</v>
      </c>
      <c r="E94" s="12">
        <v>13.687809582255699</v>
      </c>
      <c r="F94" s="12">
        <v>55.594617104282698</v>
      </c>
    </row>
    <row r="95" spans="1:6" x14ac:dyDescent="0.75">
      <c r="A95" s="1" t="s">
        <v>10</v>
      </c>
      <c r="B95" s="1" t="s">
        <v>125</v>
      </c>
      <c r="C95" s="12">
        <v>28.863742003658299</v>
      </c>
      <c r="D95" s="12">
        <v>11.7233976384667</v>
      </c>
      <c r="E95" s="12">
        <v>10.208230923312</v>
      </c>
      <c r="F95" s="12">
        <v>38.772684864718499</v>
      </c>
    </row>
    <row r="96" spans="1:6" x14ac:dyDescent="0.75">
      <c r="A96" s="1" t="s">
        <v>3</v>
      </c>
      <c r="B96" s="1" t="s">
        <v>124</v>
      </c>
      <c r="C96" s="12">
        <v>4.3658802738694202</v>
      </c>
      <c r="D96" s="12">
        <v>36.5728982582188</v>
      </c>
      <c r="E96" s="12">
        <v>12.585825615868201</v>
      </c>
      <c r="F96" s="12">
        <v>25.2176824106174</v>
      </c>
    </row>
    <row r="97" spans="1:6" x14ac:dyDescent="0.75">
      <c r="A97" s="1" t="s">
        <v>37</v>
      </c>
      <c r="B97" s="1" t="s">
        <v>126</v>
      </c>
      <c r="C97" s="12">
        <v>20.302069118135201</v>
      </c>
      <c r="D97" s="12">
        <v>15.8097591561244</v>
      </c>
      <c r="E97" s="12">
        <v>7.3359642975694301</v>
      </c>
      <c r="F97" s="12">
        <v>37.978091690333102</v>
      </c>
    </row>
    <row r="98" spans="1:6" x14ac:dyDescent="0.75">
      <c r="A98" s="1" t="s">
        <v>58</v>
      </c>
      <c r="B98" s="1" t="s">
        <v>125</v>
      </c>
      <c r="C98" s="12">
        <v>8.1916366144630199</v>
      </c>
      <c r="D98" s="12">
        <v>13.245962048580401</v>
      </c>
      <c r="E98" s="12">
        <v>5.2876447250859897</v>
      </c>
      <c r="F98" s="12">
        <v>67.876933332716106</v>
      </c>
    </row>
  </sheetData>
  <mergeCells count="16">
    <mergeCell ref="O24:P24"/>
    <mergeCell ref="O10:P10"/>
    <mergeCell ref="H16:M16"/>
    <mergeCell ref="O16:T16"/>
    <mergeCell ref="V16:Y16"/>
    <mergeCell ref="O17:P17"/>
    <mergeCell ref="H23:M23"/>
    <mergeCell ref="O23:T23"/>
    <mergeCell ref="V23:Y23"/>
    <mergeCell ref="H2:M2"/>
    <mergeCell ref="O2:T2"/>
    <mergeCell ref="V2:Y2"/>
    <mergeCell ref="O3:P3"/>
    <mergeCell ref="H9:M9"/>
    <mergeCell ref="O9:T9"/>
    <mergeCell ref="V9:Y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2206-B52C-4EB6-A9A6-8EA96A5516D2}">
  <dimension ref="A1:V98"/>
  <sheetViews>
    <sheetView zoomScale="80" zoomScaleNormal="80" workbookViewId="0">
      <selection activeCell="Q18" sqref="Q18"/>
    </sheetView>
  </sheetViews>
  <sheetFormatPr defaultRowHeight="14.75" x14ac:dyDescent="0.75"/>
  <cols>
    <col min="2" max="2" width="11.453125" bestFit="1" customWidth="1"/>
    <col min="3" max="3" width="15.453125" bestFit="1" customWidth="1"/>
    <col min="19" max="19" width="11.2265625" bestFit="1" customWidth="1"/>
    <col min="20" max="20" width="2.76953125" bestFit="1" customWidth="1"/>
    <col min="22" max="22" width="13.76953125" bestFit="1" customWidth="1"/>
  </cols>
  <sheetData>
    <row r="1" spans="1:22" x14ac:dyDescent="0.75">
      <c r="A1" s="2" t="s">
        <v>0</v>
      </c>
      <c r="B1" s="2" t="s">
        <v>119</v>
      </c>
      <c r="C1" s="2" t="s">
        <v>136</v>
      </c>
    </row>
    <row r="2" spans="1:22" x14ac:dyDescent="0.75">
      <c r="A2" s="1" t="s">
        <v>96</v>
      </c>
      <c r="B2" s="1" t="s">
        <v>124</v>
      </c>
      <c r="C2" s="12">
        <v>2.2278867046136699</v>
      </c>
      <c r="E2" s="30" t="s">
        <v>137</v>
      </c>
      <c r="F2" s="30"/>
      <c r="G2" s="30"/>
      <c r="H2" s="30"/>
      <c r="I2" s="30"/>
      <c r="J2" s="30"/>
      <c r="L2" s="30" t="s">
        <v>138</v>
      </c>
      <c r="M2" s="30"/>
      <c r="N2" s="30"/>
      <c r="O2" s="30"/>
      <c r="P2" s="30"/>
      <c r="Q2" s="30"/>
      <c r="S2" s="30" t="s">
        <v>139</v>
      </c>
      <c r="T2" s="30"/>
      <c r="U2" s="30"/>
      <c r="V2" s="30"/>
    </row>
    <row r="3" spans="1:22" x14ac:dyDescent="0.75">
      <c r="A3" s="1" t="s">
        <v>88</v>
      </c>
      <c r="B3" s="1" t="s">
        <v>125</v>
      </c>
      <c r="C3" s="12">
        <v>1.49136169383427</v>
      </c>
      <c r="E3" s="2" t="s">
        <v>101</v>
      </c>
      <c r="F3" s="2" t="s">
        <v>102</v>
      </c>
      <c r="G3" s="2" t="s">
        <v>103</v>
      </c>
      <c r="H3" s="2" t="s">
        <v>104</v>
      </c>
      <c r="I3" s="2" t="s">
        <v>105</v>
      </c>
      <c r="J3" s="2" t="s">
        <v>106</v>
      </c>
      <c r="L3" s="30" t="s">
        <v>107</v>
      </c>
      <c r="M3" s="30"/>
      <c r="N3" s="2" t="s">
        <v>108</v>
      </c>
      <c r="O3" s="2" t="s">
        <v>109</v>
      </c>
      <c r="P3" s="2" t="s">
        <v>110</v>
      </c>
      <c r="Q3" s="2" t="s">
        <v>111</v>
      </c>
      <c r="S3" s="2" t="s">
        <v>112</v>
      </c>
      <c r="T3" s="2" t="s">
        <v>113</v>
      </c>
      <c r="U3" s="2" t="s">
        <v>114</v>
      </c>
      <c r="V3" s="2" t="s">
        <v>115</v>
      </c>
    </row>
    <row r="4" spans="1:22" x14ac:dyDescent="0.75">
      <c r="A4" s="1" t="s">
        <v>54</v>
      </c>
      <c r="B4" s="1" t="s">
        <v>125</v>
      </c>
      <c r="C4" s="12" t="s">
        <v>140</v>
      </c>
      <c r="E4" s="2" t="s">
        <v>116</v>
      </c>
      <c r="F4" s="9">
        <v>2.5497125963663998</v>
      </c>
      <c r="G4" s="9">
        <v>2</v>
      </c>
      <c r="H4" s="9">
        <v>1.2748562981831999</v>
      </c>
      <c r="I4" s="9">
        <v>1.6412893115479299</v>
      </c>
      <c r="J4" s="13">
        <v>0.20061124361246499</v>
      </c>
      <c r="L4" s="1">
        <v>1</v>
      </c>
      <c r="M4" s="1">
        <v>2</v>
      </c>
      <c r="N4" s="9">
        <v>-0.20966378345599099</v>
      </c>
      <c r="O4" s="9">
        <v>0.39867802383106499</v>
      </c>
      <c r="P4" s="9">
        <v>1.00701983111812</v>
      </c>
      <c r="Q4" s="13">
        <v>0.26621680361324002</v>
      </c>
      <c r="S4" s="1" t="s">
        <v>126</v>
      </c>
      <c r="T4" s="1">
        <v>21</v>
      </c>
      <c r="U4" s="9">
        <v>2.34863263517859</v>
      </c>
      <c r="V4" s="9">
        <v>0.19232174857662801</v>
      </c>
    </row>
    <row r="5" spans="1:22" x14ac:dyDescent="0.75">
      <c r="A5" s="1" t="s">
        <v>30</v>
      </c>
      <c r="B5" s="1" t="s">
        <v>125</v>
      </c>
      <c r="C5" s="12">
        <v>2.78958071216443</v>
      </c>
      <c r="E5" s="2" t="s">
        <v>117</v>
      </c>
      <c r="F5" s="9">
        <v>58.255556586525799</v>
      </c>
      <c r="G5" s="9">
        <v>75</v>
      </c>
      <c r="H5" s="9">
        <v>0.77674075448700997</v>
      </c>
      <c r="I5" s="9"/>
      <c r="J5" s="1"/>
      <c r="L5" s="1">
        <v>1</v>
      </c>
      <c r="M5" s="1">
        <v>3</v>
      </c>
      <c r="N5" s="9">
        <v>-0.18823487222746799</v>
      </c>
      <c r="O5" s="9">
        <v>0.41559506704341898</v>
      </c>
      <c r="P5" s="9">
        <v>1.01942500631431</v>
      </c>
      <c r="Q5" s="13">
        <v>0.23307005739325501</v>
      </c>
      <c r="S5" s="1" t="s">
        <v>124</v>
      </c>
      <c r="T5" s="1">
        <v>28</v>
      </c>
      <c r="U5" s="9">
        <v>1.9499546113475299</v>
      </c>
      <c r="V5" s="9">
        <v>0.16655551996760401</v>
      </c>
    </row>
    <row r="6" spans="1:22" x14ac:dyDescent="0.75">
      <c r="A6" s="1" t="s">
        <v>60</v>
      </c>
      <c r="B6" s="1" t="s">
        <v>124</v>
      </c>
      <c r="C6" s="12" t="s">
        <v>140</v>
      </c>
      <c r="E6" s="2" t="s">
        <v>118</v>
      </c>
      <c r="F6" s="9">
        <v>60.805269182892197</v>
      </c>
      <c r="G6" s="9">
        <v>77</v>
      </c>
      <c r="H6" s="9"/>
      <c r="I6" s="9"/>
      <c r="J6" s="1"/>
      <c r="L6" s="1">
        <v>2</v>
      </c>
      <c r="M6" s="1">
        <v>3</v>
      </c>
      <c r="N6" s="9">
        <v>-0.54142161674565104</v>
      </c>
      <c r="O6" s="9">
        <v>1.6917043212353999E-2</v>
      </c>
      <c r="P6" s="9">
        <v>0.57525570317035901</v>
      </c>
      <c r="Q6" s="1">
        <v>0.99711055215616495</v>
      </c>
      <c r="S6" s="1" t="s">
        <v>125</v>
      </c>
      <c r="T6" s="1">
        <v>29</v>
      </c>
      <c r="U6" s="9">
        <v>1.9330375681351699</v>
      </c>
      <c r="V6" s="9">
        <v>0.16365868124798</v>
      </c>
    </row>
    <row r="7" spans="1:22" x14ac:dyDescent="0.75">
      <c r="A7" s="1" t="s">
        <v>44</v>
      </c>
      <c r="B7" s="1" t="s">
        <v>124</v>
      </c>
      <c r="C7" s="12" t="s">
        <v>140</v>
      </c>
    </row>
    <row r="8" spans="1:22" x14ac:dyDescent="0.75">
      <c r="A8" s="1" t="s">
        <v>55</v>
      </c>
      <c r="B8" s="1" t="s">
        <v>124</v>
      </c>
      <c r="C8" s="12">
        <v>1.43136376415899</v>
      </c>
    </row>
    <row r="9" spans="1:22" x14ac:dyDescent="0.75">
      <c r="A9" s="1" t="s">
        <v>49</v>
      </c>
      <c r="B9" s="1" t="s">
        <v>126</v>
      </c>
      <c r="C9" s="12">
        <v>2.8528151142780902</v>
      </c>
    </row>
    <row r="10" spans="1:22" x14ac:dyDescent="0.75">
      <c r="A10" s="1" t="s">
        <v>29</v>
      </c>
      <c r="B10" s="1" t="s">
        <v>124</v>
      </c>
      <c r="C10" s="12">
        <v>1.24554736228523</v>
      </c>
    </row>
    <row r="11" spans="1:22" x14ac:dyDescent="0.75">
      <c r="A11" s="1" t="s">
        <v>62</v>
      </c>
      <c r="B11" s="1" t="s">
        <v>125</v>
      </c>
      <c r="C11" s="12">
        <v>1.72427586960079</v>
      </c>
    </row>
    <row r="12" spans="1:22" x14ac:dyDescent="0.75">
      <c r="A12" s="1" t="s">
        <v>19</v>
      </c>
      <c r="B12" s="1" t="s">
        <v>126</v>
      </c>
      <c r="C12" s="12">
        <v>2.7267272090265702</v>
      </c>
    </row>
    <row r="13" spans="1:22" x14ac:dyDescent="0.75">
      <c r="A13" s="1" t="s">
        <v>63</v>
      </c>
      <c r="B13" s="1" t="s">
        <v>126</v>
      </c>
      <c r="C13" s="12" t="s">
        <v>140</v>
      </c>
    </row>
    <row r="14" spans="1:22" x14ac:dyDescent="0.75">
      <c r="A14" s="1" t="s">
        <v>42</v>
      </c>
      <c r="B14" s="1" t="s">
        <v>124</v>
      </c>
      <c r="C14" s="12">
        <v>2.8518696007297701</v>
      </c>
    </row>
    <row r="15" spans="1:22" x14ac:dyDescent="0.75">
      <c r="A15" s="1" t="s">
        <v>77</v>
      </c>
      <c r="B15" s="1" t="s">
        <v>124</v>
      </c>
      <c r="C15" s="12">
        <v>3.5263392773898401</v>
      </c>
    </row>
    <row r="16" spans="1:22" x14ac:dyDescent="0.75">
      <c r="A16" s="1" t="s">
        <v>33</v>
      </c>
      <c r="B16" s="1" t="s">
        <v>126</v>
      </c>
      <c r="C16" s="12">
        <v>3.0559840643298899</v>
      </c>
    </row>
    <row r="17" spans="1:3" x14ac:dyDescent="0.75">
      <c r="A17" s="1" t="s">
        <v>22</v>
      </c>
      <c r="B17" s="1" t="s">
        <v>124</v>
      </c>
      <c r="C17" s="12">
        <v>0.90308998699194398</v>
      </c>
    </row>
    <row r="18" spans="1:3" x14ac:dyDescent="0.75">
      <c r="A18" s="1" t="s">
        <v>68</v>
      </c>
      <c r="B18" s="1" t="s">
        <v>125</v>
      </c>
      <c r="C18" s="12">
        <v>2.6998377258672499</v>
      </c>
    </row>
    <row r="19" spans="1:3" x14ac:dyDescent="0.75">
      <c r="A19" s="1" t="s">
        <v>51</v>
      </c>
      <c r="B19" s="1" t="s">
        <v>125</v>
      </c>
      <c r="C19" s="12">
        <v>0.95424250943932498</v>
      </c>
    </row>
    <row r="20" spans="1:3" x14ac:dyDescent="0.75">
      <c r="A20" s="1" t="s">
        <v>1</v>
      </c>
      <c r="B20" s="1" t="s">
        <v>125</v>
      </c>
      <c r="C20" s="12">
        <v>0.84509804001425703</v>
      </c>
    </row>
    <row r="21" spans="1:3" x14ac:dyDescent="0.75">
      <c r="A21" s="1" t="s">
        <v>87</v>
      </c>
      <c r="B21" s="1" t="s">
        <v>124</v>
      </c>
      <c r="C21" s="12">
        <v>1.8348981433296101</v>
      </c>
    </row>
    <row r="22" spans="1:3" x14ac:dyDescent="0.75">
      <c r="A22" s="1" t="s">
        <v>69</v>
      </c>
      <c r="B22" s="1" t="s">
        <v>124</v>
      </c>
      <c r="C22" s="12">
        <v>1.6232492903978999</v>
      </c>
    </row>
    <row r="23" spans="1:3" x14ac:dyDescent="0.75">
      <c r="A23" s="1" t="s">
        <v>2</v>
      </c>
      <c r="B23" s="1" t="s">
        <v>126</v>
      </c>
      <c r="C23" s="12">
        <v>3.10243370568134</v>
      </c>
    </row>
    <row r="24" spans="1:3" x14ac:dyDescent="0.75">
      <c r="A24" s="1" t="s">
        <v>34</v>
      </c>
      <c r="B24" s="1" t="s">
        <v>124</v>
      </c>
      <c r="C24" s="12">
        <v>1.5563025007672899</v>
      </c>
    </row>
    <row r="25" spans="1:3" x14ac:dyDescent="0.75">
      <c r="A25" s="1" t="s">
        <v>82</v>
      </c>
      <c r="B25" s="1" t="s">
        <v>125</v>
      </c>
      <c r="C25" s="12">
        <v>2.45636603312904</v>
      </c>
    </row>
    <row r="26" spans="1:3" x14ac:dyDescent="0.75">
      <c r="A26" s="1" t="s">
        <v>65</v>
      </c>
      <c r="B26" s="1" t="s">
        <v>125</v>
      </c>
      <c r="C26" s="12">
        <v>1.4771212547196599</v>
      </c>
    </row>
    <row r="27" spans="1:3" x14ac:dyDescent="0.75">
      <c r="A27" s="1" t="s">
        <v>23</v>
      </c>
      <c r="B27" s="1" t="s">
        <v>125</v>
      </c>
      <c r="C27" s="12">
        <v>1.3979400086720399</v>
      </c>
    </row>
    <row r="28" spans="1:3" x14ac:dyDescent="0.75">
      <c r="A28" s="1" t="s">
        <v>12</v>
      </c>
      <c r="B28" s="1" t="s">
        <v>125</v>
      </c>
      <c r="C28" s="12">
        <v>1.5064976283875799</v>
      </c>
    </row>
    <row r="29" spans="1:3" x14ac:dyDescent="0.75">
      <c r="A29" s="1" t="s">
        <v>9</v>
      </c>
      <c r="B29" s="1" t="s">
        <v>125</v>
      </c>
      <c r="C29" s="12" t="s">
        <v>140</v>
      </c>
    </row>
    <row r="30" spans="1:3" x14ac:dyDescent="0.75">
      <c r="A30" s="1" t="s">
        <v>4</v>
      </c>
      <c r="B30" s="1" t="s">
        <v>125</v>
      </c>
      <c r="C30" s="12">
        <v>3.5603022893798402</v>
      </c>
    </row>
    <row r="31" spans="1:3" x14ac:dyDescent="0.75">
      <c r="A31" s="1" t="s">
        <v>24</v>
      </c>
      <c r="B31" s="1" t="s">
        <v>124</v>
      </c>
      <c r="C31" s="12">
        <v>2.2269895343517998</v>
      </c>
    </row>
    <row r="32" spans="1:3" x14ac:dyDescent="0.75">
      <c r="A32" s="1" t="s">
        <v>28</v>
      </c>
      <c r="B32" s="1" t="s">
        <v>125</v>
      </c>
      <c r="C32" s="12">
        <v>1.4471580313422201</v>
      </c>
    </row>
    <row r="33" spans="1:3" x14ac:dyDescent="0.75">
      <c r="A33" s="1" t="s">
        <v>93</v>
      </c>
      <c r="B33" s="1" t="s">
        <v>124</v>
      </c>
      <c r="C33" s="12">
        <v>2.2304489213782701</v>
      </c>
    </row>
    <row r="34" spans="1:3" x14ac:dyDescent="0.75">
      <c r="A34" s="1" t="s">
        <v>46</v>
      </c>
      <c r="B34" s="1" t="s">
        <v>124</v>
      </c>
      <c r="C34" s="12">
        <v>2.9312810119143098</v>
      </c>
    </row>
    <row r="35" spans="1:3" x14ac:dyDescent="0.75">
      <c r="A35" s="1" t="s">
        <v>36</v>
      </c>
      <c r="B35" s="1" t="s">
        <v>124</v>
      </c>
      <c r="C35" s="12">
        <v>2.46389298898591</v>
      </c>
    </row>
    <row r="36" spans="1:3" x14ac:dyDescent="0.75">
      <c r="A36" s="1" t="s">
        <v>74</v>
      </c>
      <c r="B36" s="1" t="s">
        <v>125</v>
      </c>
      <c r="C36" s="12">
        <v>2.0718820073061299</v>
      </c>
    </row>
    <row r="37" spans="1:3" x14ac:dyDescent="0.75">
      <c r="A37" s="1" t="s">
        <v>25</v>
      </c>
      <c r="B37" s="1" t="s">
        <v>124</v>
      </c>
      <c r="C37" s="12">
        <v>2.1072099696478701</v>
      </c>
    </row>
    <row r="38" spans="1:3" x14ac:dyDescent="0.75">
      <c r="A38" s="1" t="s">
        <v>26</v>
      </c>
      <c r="B38" s="1" t="s">
        <v>125</v>
      </c>
      <c r="C38" s="12">
        <v>3.0161973535124398</v>
      </c>
    </row>
    <row r="39" spans="1:3" x14ac:dyDescent="0.75">
      <c r="A39" s="1" t="s">
        <v>18</v>
      </c>
      <c r="B39" s="1" t="s">
        <v>124</v>
      </c>
      <c r="C39" s="12" t="s">
        <v>140</v>
      </c>
    </row>
    <row r="40" spans="1:3" x14ac:dyDescent="0.75">
      <c r="A40" s="1" t="s">
        <v>81</v>
      </c>
      <c r="B40" s="1" t="s">
        <v>126</v>
      </c>
      <c r="C40" s="12">
        <v>1.14612803567824</v>
      </c>
    </row>
    <row r="41" spans="1:3" x14ac:dyDescent="0.75">
      <c r="A41" s="1" t="s">
        <v>50</v>
      </c>
      <c r="B41" s="1" t="s">
        <v>124</v>
      </c>
      <c r="C41" s="12">
        <v>1.04139268515823</v>
      </c>
    </row>
    <row r="42" spans="1:3" x14ac:dyDescent="0.75">
      <c r="A42" s="1" t="s">
        <v>35</v>
      </c>
      <c r="B42" s="1" t="s">
        <v>124</v>
      </c>
      <c r="C42" s="12">
        <v>1.3802112417116099</v>
      </c>
    </row>
    <row r="43" spans="1:3" x14ac:dyDescent="0.75">
      <c r="A43" s="1" t="s">
        <v>89</v>
      </c>
      <c r="B43" s="1" t="s">
        <v>126</v>
      </c>
      <c r="C43" s="12">
        <v>3.0997549615234798</v>
      </c>
    </row>
    <row r="44" spans="1:3" x14ac:dyDescent="0.75">
      <c r="A44" s="1" t="s">
        <v>71</v>
      </c>
      <c r="B44" s="1" t="s">
        <v>124</v>
      </c>
      <c r="C44" s="12">
        <v>1.43136376415899</v>
      </c>
    </row>
    <row r="45" spans="1:3" x14ac:dyDescent="0.75">
      <c r="A45" s="1" t="s">
        <v>80</v>
      </c>
      <c r="B45" s="1" t="s">
        <v>125</v>
      </c>
      <c r="C45" s="12" t="s">
        <v>140</v>
      </c>
    </row>
    <row r="46" spans="1:3" x14ac:dyDescent="0.75">
      <c r="A46" s="1" t="s">
        <v>17</v>
      </c>
      <c r="B46" s="1" t="s">
        <v>124</v>
      </c>
      <c r="C46" s="12">
        <v>1.8482947318131799</v>
      </c>
    </row>
    <row r="47" spans="1:3" x14ac:dyDescent="0.75">
      <c r="A47" s="1" t="s">
        <v>91</v>
      </c>
      <c r="B47" s="1" t="s">
        <v>126</v>
      </c>
      <c r="C47" s="12">
        <v>1.91907809237607</v>
      </c>
    </row>
    <row r="48" spans="1:3" x14ac:dyDescent="0.75">
      <c r="A48" s="1" t="s">
        <v>48</v>
      </c>
      <c r="B48" s="1" t="s">
        <v>125</v>
      </c>
      <c r="C48" s="12">
        <v>1.69987239869325</v>
      </c>
    </row>
    <row r="49" spans="1:3" x14ac:dyDescent="0.75">
      <c r="A49" s="1" t="s">
        <v>73</v>
      </c>
      <c r="B49" s="1" t="s">
        <v>126</v>
      </c>
      <c r="C49" s="12">
        <v>3.7785870990561699</v>
      </c>
    </row>
    <row r="50" spans="1:3" x14ac:dyDescent="0.75">
      <c r="A50" s="1" t="s">
        <v>57</v>
      </c>
      <c r="B50" s="1" t="s">
        <v>126</v>
      </c>
      <c r="C50" s="12">
        <v>1.36164342362621</v>
      </c>
    </row>
    <row r="51" spans="1:3" x14ac:dyDescent="0.75">
      <c r="A51" s="1" t="s">
        <v>31</v>
      </c>
      <c r="B51" s="1" t="s">
        <v>125</v>
      </c>
      <c r="C51" s="12">
        <v>1.17609125905568</v>
      </c>
    </row>
    <row r="52" spans="1:3" x14ac:dyDescent="0.75">
      <c r="A52" s="1" t="s">
        <v>41</v>
      </c>
      <c r="B52" s="1" t="s">
        <v>125</v>
      </c>
      <c r="C52" s="12">
        <v>2.28780172993023</v>
      </c>
    </row>
    <row r="53" spans="1:3" x14ac:dyDescent="0.75">
      <c r="A53" s="1" t="s">
        <v>67</v>
      </c>
      <c r="B53" s="1" t="s">
        <v>125</v>
      </c>
      <c r="C53" s="12">
        <v>1.07918124604762</v>
      </c>
    </row>
    <row r="54" spans="1:3" x14ac:dyDescent="0.75">
      <c r="A54" s="1" t="s">
        <v>32</v>
      </c>
      <c r="B54" s="1" t="s">
        <v>124</v>
      </c>
      <c r="C54" s="12">
        <v>2.25149070423821</v>
      </c>
    </row>
    <row r="55" spans="1:3" x14ac:dyDescent="0.75">
      <c r="A55" s="1" t="s">
        <v>84</v>
      </c>
      <c r="B55" s="1" t="s">
        <v>125</v>
      </c>
      <c r="C55" s="12" t="s">
        <v>140</v>
      </c>
    </row>
    <row r="56" spans="1:3" x14ac:dyDescent="0.75">
      <c r="A56" s="1" t="s">
        <v>6</v>
      </c>
      <c r="B56" s="1" t="s">
        <v>126</v>
      </c>
      <c r="C56" s="12">
        <v>1.8129133566428599</v>
      </c>
    </row>
    <row r="57" spans="1:3" x14ac:dyDescent="0.75">
      <c r="A57" s="1" t="s">
        <v>53</v>
      </c>
      <c r="B57" s="1" t="s">
        <v>125</v>
      </c>
      <c r="C57" s="12">
        <v>1.14612803567824</v>
      </c>
    </row>
    <row r="58" spans="1:3" x14ac:dyDescent="0.75">
      <c r="A58" s="1" t="s">
        <v>38</v>
      </c>
      <c r="B58" s="1" t="s">
        <v>125</v>
      </c>
      <c r="C58" s="12" t="s">
        <v>140</v>
      </c>
    </row>
    <row r="59" spans="1:3" x14ac:dyDescent="0.75">
      <c r="A59" s="1" t="s">
        <v>66</v>
      </c>
      <c r="B59" s="1" t="s">
        <v>124</v>
      </c>
      <c r="C59" s="12">
        <v>2.5210955686344301</v>
      </c>
    </row>
    <row r="60" spans="1:3" x14ac:dyDescent="0.75">
      <c r="A60" s="1" t="s">
        <v>15</v>
      </c>
      <c r="B60" s="1" t="s">
        <v>124</v>
      </c>
      <c r="C60" s="12">
        <v>0</v>
      </c>
    </row>
    <row r="61" spans="1:3" x14ac:dyDescent="0.75">
      <c r="A61" s="1" t="s">
        <v>8</v>
      </c>
      <c r="B61" s="1" t="s">
        <v>126</v>
      </c>
      <c r="C61" s="12">
        <v>0.60205999132796195</v>
      </c>
    </row>
    <row r="62" spans="1:3" x14ac:dyDescent="0.75">
      <c r="A62" s="1" t="s">
        <v>76</v>
      </c>
      <c r="B62" s="1" t="s">
        <v>124</v>
      </c>
      <c r="C62" s="12">
        <v>1.2041199826559199</v>
      </c>
    </row>
    <row r="63" spans="1:3" x14ac:dyDescent="0.75">
      <c r="A63" s="1" t="s">
        <v>72</v>
      </c>
      <c r="B63" s="1" t="s">
        <v>124</v>
      </c>
      <c r="C63" s="12" t="s">
        <v>140</v>
      </c>
    </row>
    <row r="64" spans="1:3" x14ac:dyDescent="0.75">
      <c r="A64" s="1" t="s">
        <v>95</v>
      </c>
      <c r="B64" s="1" t="s">
        <v>124</v>
      </c>
      <c r="C64" s="12">
        <v>2.0407887167113898</v>
      </c>
    </row>
    <row r="65" spans="1:3" x14ac:dyDescent="0.75">
      <c r="A65" s="1" t="s">
        <v>5</v>
      </c>
      <c r="B65" s="1" t="s">
        <v>126</v>
      </c>
      <c r="C65" s="12">
        <v>1.6627578316815701</v>
      </c>
    </row>
    <row r="66" spans="1:3" x14ac:dyDescent="0.75">
      <c r="A66" s="1" t="s">
        <v>14</v>
      </c>
      <c r="B66" s="1" t="s">
        <v>126</v>
      </c>
      <c r="C66" s="12">
        <v>2.9731278535997001</v>
      </c>
    </row>
    <row r="67" spans="1:3" x14ac:dyDescent="0.75">
      <c r="A67" s="1" t="s">
        <v>97</v>
      </c>
      <c r="B67" s="1" t="s">
        <v>125</v>
      </c>
      <c r="C67" s="12" t="s">
        <v>140</v>
      </c>
    </row>
    <row r="68" spans="1:3" x14ac:dyDescent="0.75">
      <c r="A68" s="1" t="s">
        <v>21</v>
      </c>
      <c r="B68" s="1" t="s">
        <v>124</v>
      </c>
      <c r="C68" s="12">
        <v>3.18241465243455</v>
      </c>
    </row>
    <row r="69" spans="1:3" x14ac:dyDescent="0.75">
      <c r="A69" s="1" t="s">
        <v>61</v>
      </c>
      <c r="B69" s="1" t="s">
        <v>126</v>
      </c>
      <c r="C69" s="12" t="s">
        <v>140</v>
      </c>
    </row>
    <row r="70" spans="1:3" x14ac:dyDescent="0.75">
      <c r="A70" s="1" t="s">
        <v>56</v>
      </c>
      <c r="B70" s="1" t="s">
        <v>126</v>
      </c>
      <c r="C70" s="12">
        <v>2.9800033715837499</v>
      </c>
    </row>
    <row r="71" spans="1:3" x14ac:dyDescent="0.75">
      <c r="A71" s="1" t="s">
        <v>59</v>
      </c>
      <c r="B71" s="1" t="s">
        <v>125</v>
      </c>
      <c r="C71" s="12">
        <v>0.53209919452979804</v>
      </c>
    </row>
    <row r="72" spans="1:3" x14ac:dyDescent="0.75">
      <c r="A72" s="1" t="s">
        <v>27</v>
      </c>
      <c r="B72" s="1" t="s">
        <v>124</v>
      </c>
      <c r="C72" s="12">
        <v>0.60205999132796195</v>
      </c>
    </row>
    <row r="73" spans="1:3" x14ac:dyDescent="0.75">
      <c r="A73" s="1" t="s">
        <v>11</v>
      </c>
      <c r="B73" s="1" t="s">
        <v>124</v>
      </c>
      <c r="C73" s="12" t="s">
        <v>140</v>
      </c>
    </row>
    <row r="74" spans="1:3" x14ac:dyDescent="0.75">
      <c r="A74" s="1" t="s">
        <v>86</v>
      </c>
      <c r="B74" s="1" t="s">
        <v>124</v>
      </c>
      <c r="C74" s="12" t="s">
        <v>140</v>
      </c>
    </row>
    <row r="75" spans="1:3" x14ac:dyDescent="0.75">
      <c r="A75" s="1" t="s">
        <v>39</v>
      </c>
      <c r="B75" s="1" t="s">
        <v>126</v>
      </c>
      <c r="C75" s="12">
        <v>3.35140975192544</v>
      </c>
    </row>
    <row r="76" spans="1:3" x14ac:dyDescent="0.75">
      <c r="A76" s="1" t="s">
        <v>52</v>
      </c>
      <c r="B76" s="1" t="s">
        <v>126</v>
      </c>
      <c r="C76" s="12">
        <v>2.9827233876685502</v>
      </c>
    </row>
    <row r="77" spans="1:3" x14ac:dyDescent="0.75">
      <c r="A77" s="1" t="s">
        <v>78</v>
      </c>
      <c r="B77" s="1" t="s">
        <v>126</v>
      </c>
      <c r="C77" s="12">
        <v>0.620350646860927</v>
      </c>
    </row>
    <row r="78" spans="1:3" x14ac:dyDescent="0.75">
      <c r="A78" s="1" t="s">
        <v>79</v>
      </c>
      <c r="B78" s="1" t="s">
        <v>126</v>
      </c>
      <c r="C78" s="12">
        <v>1.59164505201113</v>
      </c>
    </row>
    <row r="79" spans="1:3" x14ac:dyDescent="0.75">
      <c r="A79" s="1" t="s">
        <v>47</v>
      </c>
      <c r="B79" s="1" t="s">
        <v>124</v>
      </c>
      <c r="C79" s="12">
        <v>2.4326271601008398</v>
      </c>
    </row>
    <row r="80" spans="1:3" x14ac:dyDescent="0.75">
      <c r="A80" s="1" t="s">
        <v>83</v>
      </c>
      <c r="B80" s="1" t="s">
        <v>124</v>
      </c>
      <c r="C80" s="12">
        <v>2.19865708695442</v>
      </c>
    </row>
    <row r="81" spans="1:3" x14ac:dyDescent="0.75">
      <c r="A81" s="1" t="s">
        <v>45</v>
      </c>
      <c r="B81" s="1" t="s">
        <v>124</v>
      </c>
      <c r="C81" s="12">
        <v>3.3038437748886502</v>
      </c>
    </row>
    <row r="82" spans="1:3" x14ac:dyDescent="0.75">
      <c r="A82" s="1" t="s">
        <v>75</v>
      </c>
      <c r="B82" s="1" t="s">
        <v>125</v>
      </c>
      <c r="C82" s="12">
        <v>2.1492191126553801</v>
      </c>
    </row>
    <row r="83" spans="1:3" x14ac:dyDescent="0.75">
      <c r="A83" s="1" t="s">
        <v>43</v>
      </c>
      <c r="B83" s="1" t="s">
        <v>125</v>
      </c>
      <c r="C83" s="12">
        <v>0.90308998699194398</v>
      </c>
    </row>
    <row r="84" spans="1:3" x14ac:dyDescent="0.75">
      <c r="A84" s="1" t="s">
        <v>40</v>
      </c>
      <c r="B84" s="1" t="s">
        <v>125</v>
      </c>
      <c r="C84" s="12">
        <v>2.4856340642867001</v>
      </c>
    </row>
    <row r="85" spans="1:3" x14ac:dyDescent="0.75">
      <c r="A85" s="1" t="s">
        <v>64</v>
      </c>
      <c r="B85" s="1" t="s">
        <v>125</v>
      </c>
      <c r="C85" s="12">
        <v>1.28386634847347</v>
      </c>
    </row>
    <row r="86" spans="1:3" x14ac:dyDescent="0.75">
      <c r="A86" s="1" t="s">
        <v>85</v>
      </c>
      <c r="B86" s="1" t="s">
        <v>125</v>
      </c>
      <c r="C86" s="12">
        <v>1.2041199826559199</v>
      </c>
    </row>
    <row r="87" spans="1:3" x14ac:dyDescent="0.75">
      <c r="A87" s="1" t="s">
        <v>16</v>
      </c>
      <c r="B87" s="1" t="s">
        <v>125</v>
      </c>
      <c r="C87" s="12">
        <v>3.8518765584629802</v>
      </c>
    </row>
    <row r="88" spans="1:3" x14ac:dyDescent="0.75">
      <c r="A88" s="1" t="s">
        <v>94</v>
      </c>
      <c r="B88" s="1" t="s">
        <v>125</v>
      </c>
      <c r="C88" s="12" t="s">
        <v>140</v>
      </c>
    </row>
    <row r="89" spans="1:3" x14ac:dyDescent="0.75">
      <c r="A89" s="1" t="s">
        <v>7</v>
      </c>
      <c r="B89" s="1" t="s">
        <v>126</v>
      </c>
      <c r="C89" s="12">
        <v>2.1484058558641701</v>
      </c>
    </row>
    <row r="90" spans="1:3" x14ac:dyDescent="0.75">
      <c r="A90" s="1" t="s">
        <v>70</v>
      </c>
      <c r="B90" s="1" t="s">
        <v>125</v>
      </c>
      <c r="C90" s="12" t="s">
        <v>140</v>
      </c>
    </row>
    <row r="91" spans="1:3" x14ac:dyDescent="0.75">
      <c r="A91" s="1" t="s">
        <v>92</v>
      </c>
      <c r="B91" s="1" t="s">
        <v>125</v>
      </c>
      <c r="C91" s="12">
        <v>2.0827719073627602</v>
      </c>
    </row>
    <row r="92" spans="1:3" x14ac:dyDescent="0.75">
      <c r="A92" s="1" t="s">
        <v>13</v>
      </c>
      <c r="B92" s="1" t="s">
        <v>125</v>
      </c>
      <c r="C92" s="12" t="s">
        <v>140</v>
      </c>
    </row>
    <row r="93" spans="1:3" x14ac:dyDescent="0.75">
      <c r="A93" s="1" t="s">
        <v>20</v>
      </c>
      <c r="B93" s="1" t="s">
        <v>126</v>
      </c>
      <c r="C93" s="12">
        <v>2.7543064705999298</v>
      </c>
    </row>
    <row r="94" spans="1:3" x14ac:dyDescent="0.75">
      <c r="A94" s="1" t="s">
        <v>90</v>
      </c>
      <c r="B94" s="1" t="s">
        <v>124</v>
      </c>
      <c r="C94" s="12" t="s">
        <v>140</v>
      </c>
    </row>
    <row r="95" spans="1:3" x14ac:dyDescent="0.75">
      <c r="A95" s="1" t="s">
        <v>10</v>
      </c>
      <c r="B95" s="1" t="s">
        <v>125</v>
      </c>
      <c r="C95" s="12">
        <v>3.4720224318689699</v>
      </c>
    </row>
    <row r="96" spans="1:3" x14ac:dyDescent="0.75">
      <c r="A96" s="1" t="s">
        <v>3</v>
      </c>
      <c r="B96" s="1" t="s">
        <v>124</v>
      </c>
      <c r="C96" s="12" t="s">
        <v>140</v>
      </c>
    </row>
    <row r="97" spans="1:3" x14ac:dyDescent="0.75">
      <c r="A97" s="1" t="s">
        <v>37</v>
      </c>
      <c r="B97" s="1" t="s">
        <v>126</v>
      </c>
      <c r="C97" s="12">
        <v>2.7984300634084098</v>
      </c>
    </row>
    <row r="98" spans="1:3" x14ac:dyDescent="0.75">
      <c r="A98" s="1" t="s">
        <v>58</v>
      </c>
      <c r="B98" s="1" t="s">
        <v>125</v>
      </c>
      <c r="C98" s="12">
        <v>3.2664540618578299</v>
      </c>
    </row>
  </sheetData>
  <mergeCells count="4">
    <mergeCell ref="E2:J2"/>
    <mergeCell ref="L2:Q2"/>
    <mergeCell ref="S2:V2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79F4-6835-47E0-B196-C5BA817186DF}">
  <dimension ref="A1:I22"/>
  <sheetViews>
    <sheetView zoomScale="80" zoomScaleNormal="80" workbookViewId="0">
      <selection activeCell="I10" sqref="I10"/>
    </sheetView>
  </sheetViews>
  <sheetFormatPr defaultRowHeight="14.75" x14ac:dyDescent="0.75"/>
  <cols>
    <col min="4" max="4" width="11.86328125" customWidth="1"/>
    <col min="5" max="7" width="11.31640625" bestFit="1" customWidth="1"/>
    <col min="9" max="9" width="19.2265625" bestFit="1" customWidth="1"/>
  </cols>
  <sheetData>
    <row r="1" spans="1:9" ht="15.5" thickBot="1" x14ac:dyDescent="0.9">
      <c r="B1" s="31" t="s">
        <v>141</v>
      </c>
      <c r="C1" s="32"/>
      <c r="D1" s="32"/>
      <c r="E1" s="32"/>
      <c r="F1" s="32"/>
      <c r="G1" s="33"/>
    </row>
    <row r="2" spans="1:9" x14ac:dyDescent="0.75">
      <c r="A2" s="14"/>
      <c r="B2" s="3" t="s">
        <v>142</v>
      </c>
      <c r="C2" s="4" t="s">
        <v>143</v>
      </c>
      <c r="D2" s="5" t="s">
        <v>144</v>
      </c>
      <c r="E2" s="3" t="s">
        <v>145</v>
      </c>
      <c r="F2" s="4" t="s">
        <v>146</v>
      </c>
      <c r="G2" s="5" t="s">
        <v>147</v>
      </c>
      <c r="I2" s="15" t="s">
        <v>148</v>
      </c>
    </row>
    <row r="3" spans="1:9" ht="16.75" x14ac:dyDescent="0.75">
      <c r="A3" s="16" t="s">
        <v>149</v>
      </c>
      <c r="B3" s="17">
        <v>0</v>
      </c>
      <c r="C3" s="1">
        <v>1</v>
      </c>
      <c r="D3" s="18">
        <v>1</v>
      </c>
      <c r="E3" s="19">
        <f>B3/B$10</f>
        <v>0</v>
      </c>
      <c r="F3" s="9">
        <f>C3/C$10</f>
        <v>2.7777777777777776E-2</v>
      </c>
      <c r="G3" s="20">
        <f>D3/D$10</f>
        <v>2.6315789473684209E-2</v>
      </c>
      <c r="I3" s="21" t="s">
        <v>150</v>
      </c>
    </row>
    <row r="4" spans="1:9" ht="15.5" thickBot="1" x14ac:dyDescent="0.9">
      <c r="A4" s="16" t="s">
        <v>151</v>
      </c>
      <c r="B4" s="17">
        <v>1</v>
      </c>
      <c r="C4" s="1">
        <v>1</v>
      </c>
      <c r="D4" s="18">
        <v>2</v>
      </c>
      <c r="E4" s="19">
        <f t="shared" ref="E4:G9" si="0">B4/B$10</f>
        <v>4.3478260869565216E-2</v>
      </c>
      <c r="F4" s="9">
        <f t="shared" si="0"/>
        <v>2.7777777777777776E-2</v>
      </c>
      <c r="G4" s="20">
        <f t="shared" si="0"/>
        <v>5.2631578947368418E-2</v>
      </c>
      <c r="I4" s="22" t="s">
        <v>152</v>
      </c>
    </row>
    <row r="5" spans="1:9" x14ac:dyDescent="0.75">
      <c r="A5" s="16" t="s">
        <v>153</v>
      </c>
      <c r="B5" s="17">
        <v>6</v>
      </c>
      <c r="C5" s="1">
        <v>9</v>
      </c>
      <c r="D5" s="18">
        <v>5</v>
      </c>
      <c r="E5" s="19">
        <f t="shared" si="0"/>
        <v>0.2608695652173913</v>
      </c>
      <c r="F5" s="9">
        <f t="shared" si="0"/>
        <v>0.25</v>
      </c>
      <c r="G5" s="20">
        <f t="shared" si="0"/>
        <v>0.13157894736842105</v>
      </c>
    </row>
    <row r="6" spans="1:9" x14ac:dyDescent="0.75">
      <c r="A6" s="16" t="s">
        <v>154</v>
      </c>
      <c r="B6" s="17">
        <v>13</v>
      </c>
      <c r="C6" s="1">
        <v>8</v>
      </c>
      <c r="D6" s="18">
        <v>11</v>
      </c>
      <c r="E6" s="19">
        <f t="shared" si="0"/>
        <v>0.56521739130434778</v>
      </c>
      <c r="F6" s="9">
        <f t="shared" si="0"/>
        <v>0.22222222222222221</v>
      </c>
      <c r="G6" s="20">
        <f t="shared" si="0"/>
        <v>0.28947368421052633</v>
      </c>
    </row>
    <row r="7" spans="1:9" x14ac:dyDescent="0.75">
      <c r="A7" s="16" t="s">
        <v>155</v>
      </c>
      <c r="B7" s="17">
        <v>1</v>
      </c>
      <c r="C7" s="1">
        <v>8</v>
      </c>
      <c r="D7" s="18">
        <v>7</v>
      </c>
      <c r="E7" s="19">
        <f t="shared" si="0"/>
        <v>4.3478260869565216E-2</v>
      </c>
      <c r="F7" s="9">
        <f t="shared" si="0"/>
        <v>0.22222222222222221</v>
      </c>
      <c r="G7" s="20">
        <f t="shared" si="0"/>
        <v>0.18421052631578946</v>
      </c>
    </row>
    <row r="8" spans="1:9" x14ac:dyDescent="0.75">
      <c r="A8" s="16" t="s">
        <v>156</v>
      </c>
      <c r="B8" s="17">
        <v>1</v>
      </c>
      <c r="C8" s="1">
        <v>5</v>
      </c>
      <c r="D8" s="18">
        <v>6</v>
      </c>
      <c r="E8" s="19">
        <f t="shared" si="0"/>
        <v>4.3478260869565216E-2</v>
      </c>
      <c r="F8" s="9">
        <f t="shared" si="0"/>
        <v>0.1388888888888889</v>
      </c>
      <c r="G8" s="20">
        <f t="shared" si="0"/>
        <v>0.15789473684210525</v>
      </c>
    </row>
    <row r="9" spans="1:9" x14ac:dyDescent="0.75">
      <c r="A9" s="16" t="s">
        <v>157</v>
      </c>
      <c r="B9" s="17">
        <v>1</v>
      </c>
      <c r="C9" s="1">
        <v>4</v>
      </c>
      <c r="D9" s="18">
        <v>6</v>
      </c>
      <c r="E9" s="19">
        <f t="shared" si="0"/>
        <v>4.3478260869565216E-2</v>
      </c>
      <c r="F9" s="9">
        <f t="shared" si="0"/>
        <v>0.1111111111111111</v>
      </c>
      <c r="G9" s="20">
        <f t="shared" si="0"/>
        <v>0.15789473684210525</v>
      </c>
    </row>
    <row r="10" spans="1:9" ht="15.5" thickBot="1" x14ac:dyDescent="0.9">
      <c r="A10" s="23" t="s">
        <v>158</v>
      </c>
      <c r="B10" s="6">
        <f>SUM(B3:B9)</f>
        <v>23</v>
      </c>
      <c r="C10" s="7">
        <f t="shared" ref="C10:G10" si="1">SUM(C3:C9)</f>
        <v>36</v>
      </c>
      <c r="D10" s="8">
        <f t="shared" si="1"/>
        <v>38</v>
      </c>
      <c r="E10" s="6">
        <f t="shared" si="1"/>
        <v>0.99999999999999989</v>
      </c>
      <c r="F10" s="7">
        <f t="shared" si="1"/>
        <v>1</v>
      </c>
      <c r="G10" s="8">
        <f t="shared" si="1"/>
        <v>1</v>
      </c>
    </row>
    <row r="11" spans="1:9" ht="15.5" thickBot="1" x14ac:dyDescent="0.9"/>
    <row r="12" spans="1:9" ht="15.5" thickBot="1" x14ac:dyDescent="0.9">
      <c r="B12" s="31" t="s">
        <v>159</v>
      </c>
      <c r="C12" s="32"/>
      <c r="D12" s="32"/>
      <c r="E12" s="32"/>
      <c r="F12" s="32"/>
      <c r="G12" s="33"/>
    </row>
    <row r="13" spans="1:9" x14ac:dyDescent="0.75">
      <c r="A13" s="14"/>
      <c r="B13" s="3" t="s">
        <v>142</v>
      </c>
      <c r="C13" s="4" t="s">
        <v>143</v>
      </c>
      <c r="D13" s="5" t="s">
        <v>144</v>
      </c>
      <c r="E13" s="3" t="s">
        <v>145</v>
      </c>
      <c r="F13" s="4" t="s">
        <v>146</v>
      </c>
      <c r="G13" s="5" t="s">
        <v>147</v>
      </c>
      <c r="I13" s="15" t="s">
        <v>148</v>
      </c>
    </row>
    <row r="14" spans="1:9" ht="16.75" x14ac:dyDescent="0.75">
      <c r="A14" s="16" t="s">
        <v>160</v>
      </c>
      <c r="B14" s="17">
        <v>3</v>
      </c>
      <c r="C14" s="1">
        <v>17</v>
      </c>
      <c r="D14" s="18">
        <v>19</v>
      </c>
      <c r="E14" s="19">
        <f t="shared" ref="E14:G15" si="2">B14/B$16</f>
        <v>0.13043478260869565</v>
      </c>
      <c r="F14" s="19">
        <f t="shared" si="2"/>
        <v>0.47222222222222221</v>
      </c>
      <c r="G14" s="19">
        <f t="shared" si="2"/>
        <v>0.5</v>
      </c>
      <c r="I14" s="21" t="s">
        <v>161</v>
      </c>
    </row>
    <row r="15" spans="1:9" ht="15.5" thickBot="1" x14ac:dyDescent="0.9">
      <c r="A15" s="16" t="s">
        <v>162</v>
      </c>
      <c r="B15" s="17">
        <v>20</v>
      </c>
      <c r="C15" s="1">
        <v>19</v>
      </c>
      <c r="D15" s="18">
        <v>19</v>
      </c>
      <c r="E15" s="19">
        <f t="shared" si="2"/>
        <v>0.86956521739130432</v>
      </c>
      <c r="F15" s="19">
        <f t="shared" si="2"/>
        <v>0.52777777777777779</v>
      </c>
      <c r="G15" s="19">
        <f t="shared" si="2"/>
        <v>0.5</v>
      </c>
      <c r="I15" s="22" t="s">
        <v>163</v>
      </c>
    </row>
    <row r="16" spans="1:9" ht="15.5" thickBot="1" x14ac:dyDescent="0.9">
      <c r="A16" s="23" t="s">
        <v>158</v>
      </c>
      <c r="B16" s="6">
        <f t="shared" ref="B16:G16" si="3">SUM(B14:B15)</f>
        <v>23</v>
      </c>
      <c r="C16" s="7">
        <f t="shared" si="3"/>
        <v>36</v>
      </c>
      <c r="D16" s="8">
        <f t="shared" si="3"/>
        <v>38</v>
      </c>
      <c r="E16" s="6">
        <f t="shared" si="3"/>
        <v>1</v>
      </c>
      <c r="F16" s="7">
        <f t="shared" si="3"/>
        <v>1</v>
      </c>
      <c r="G16" s="8">
        <f t="shared" si="3"/>
        <v>1</v>
      </c>
    </row>
    <row r="17" spans="1:9" ht="15.5" thickBot="1" x14ac:dyDescent="0.9"/>
    <row r="18" spans="1:9" ht="15.5" thickBot="1" x14ac:dyDescent="0.9">
      <c r="B18" s="31" t="s">
        <v>164</v>
      </c>
      <c r="C18" s="32"/>
      <c r="D18" s="32"/>
      <c r="E18" s="32"/>
      <c r="F18" s="32"/>
      <c r="G18" s="33"/>
    </row>
    <row r="19" spans="1:9" x14ac:dyDescent="0.75">
      <c r="A19" s="14"/>
      <c r="B19" s="3" t="s">
        <v>142</v>
      </c>
      <c r="C19" s="4" t="s">
        <v>143</v>
      </c>
      <c r="D19" s="5" t="s">
        <v>144</v>
      </c>
      <c r="E19" s="3" t="s">
        <v>145</v>
      </c>
      <c r="F19" s="4" t="s">
        <v>146</v>
      </c>
      <c r="G19" s="5" t="s">
        <v>147</v>
      </c>
      <c r="I19" s="15" t="s">
        <v>148</v>
      </c>
    </row>
    <row r="20" spans="1:9" ht="16.75" x14ac:dyDescent="0.75">
      <c r="A20" s="16" t="s">
        <v>165</v>
      </c>
      <c r="B20" s="17">
        <v>8</v>
      </c>
      <c r="C20" s="1">
        <v>19</v>
      </c>
      <c r="D20" s="18">
        <v>28</v>
      </c>
      <c r="E20" s="19">
        <f>B20/B$22</f>
        <v>0.36363636363636365</v>
      </c>
      <c r="F20" s="19">
        <f t="shared" ref="F20:G22" si="4">C20/C$22</f>
        <v>0.55882352941176472</v>
      </c>
      <c r="G20" s="24">
        <f t="shared" si="4"/>
        <v>0.77777777777777779</v>
      </c>
      <c r="I20" s="21" t="s">
        <v>166</v>
      </c>
    </row>
    <row r="21" spans="1:9" ht="15.5" thickBot="1" x14ac:dyDescent="0.9">
      <c r="A21" s="16" t="s">
        <v>167</v>
      </c>
      <c r="B21" s="17">
        <v>14</v>
      </c>
      <c r="C21" s="1">
        <v>15</v>
      </c>
      <c r="D21" s="18">
        <v>8</v>
      </c>
      <c r="E21" s="19">
        <f t="shared" ref="E21:E22" si="5">B21/B$22</f>
        <v>0.63636363636363635</v>
      </c>
      <c r="F21" s="19">
        <f t="shared" si="4"/>
        <v>0.44117647058823528</v>
      </c>
      <c r="G21" s="24">
        <f t="shared" si="4"/>
        <v>0.22222222222222221</v>
      </c>
      <c r="I21" s="22" t="s">
        <v>168</v>
      </c>
    </row>
    <row r="22" spans="1:9" ht="15.5" thickBot="1" x14ac:dyDescent="0.9">
      <c r="A22" s="23" t="s">
        <v>158</v>
      </c>
      <c r="B22" s="6">
        <f>SUM(B20:B21)</f>
        <v>22</v>
      </c>
      <c r="C22" s="7">
        <f>SUM(C20:C21)</f>
        <v>34</v>
      </c>
      <c r="D22" s="8">
        <f>SUM(D20:D21)</f>
        <v>36</v>
      </c>
      <c r="E22" s="25">
        <f t="shared" si="5"/>
        <v>1</v>
      </c>
      <c r="F22" s="25">
        <f t="shared" si="4"/>
        <v>1</v>
      </c>
      <c r="G22" s="26">
        <f t="shared" si="4"/>
        <v>1</v>
      </c>
    </row>
  </sheetData>
  <mergeCells count="3">
    <mergeCell ref="B1:G1"/>
    <mergeCell ref="B12:G12"/>
    <mergeCell ref="B18:G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21D2-311E-40CB-AC0F-FB47E0DD2D97}">
  <dimension ref="A1:U49"/>
  <sheetViews>
    <sheetView tabSelected="1" zoomScale="80" zoomScaleNormal="80" workbookViewId="0">
      <selection activeCell="G15" sqref="G15"/>
    </sheetView>
  </sheetViews>
  <sheetFormatPr defaultRowHeight="14.75" x14ac:dyDescent="0.75"/>
  <cols>
    <col min="2" max="2" width="11.86328125" bestFit="1" customWidth="1"/>
    <col min="3" max="3" width="9" bestFit="1" customWidth="1"/>
    <col min="16" max="16" width="16.2265625" bestFit="1" customWidth="1"/>
    <col min="19" max="19" width="11.2265625" bestFit="1" customWidth="1"/>
    <col min="21" max="21" width="13.76953125" bestFit="1" customWidth="1"/>
  </cols>
  <sheetData>
    <row r="1" spans="1:21" ht="15.5" thickBot="1" x14ac:dyDescent="0.9">
      <c r="A1" s="27" t="s">
        <v>0</v>
      </c>
      <c r="B1" s="28" t="s">
        <v>119</v>
      </c>
      <c r="C1" s="29" t="s">
        <v>169</v>
      </c>
    </row>
    <row r="2" spans="1:21" x14ac:dyDescent="0.75">
      <c r="A2" s="10" t="s">
        <v>44</v>
      </c>
      <c r="B2" s="10" t="s">
        <v>124</v>
      </c>
      <c r="C2" s="11">
        <v>-1.3946993452801499</v>
      </c>
      <c r="E2" s="30" t="s">
        <v>170</v>
      </c>
      <c r="F2" s="30"/>
      <c r="G2" s="30"/>
      <c r="H2" s="30"/>
      <c r="I2" s="30"/>
      <c r="J2" s="30"/>
      <c r="L2" s="30" t="s">
        <v>171</v>
      </c>
      <c r="M2" s="30"/>
      <c r="N2" s="30"/>
      <c r="O2" s="30"/>
      <c r="P2" s="30"/>
      <c r="Q2" s="30"/>
      <c r="S2" s="30" t="s">
        <v>172</v>
      </c>
      <c r="T2" s="30"/>
      <c r="U2" s="30"/>
    </row>
    <row r="3" spans="1:21" x14ac:dyDescent="0.75">
      <c r="A3" s="1" t="s">
        <v>49</v>
      </c>
      <c r="B3" s="1" t="s">
        <v>126</v>
      </c>
      <c r="C3" s="9">
        <v>-2.03252266608752</v>
      </c>
      <c r="E3" s="2" t="s">
        <v>101</v>
      </c>
      <c r="F3" s="2" t="s">
        <v>102</v>
      </c>
      <c r="G3" s="2" t="s">
        <v>103</v>
      </c>
      <c r="H3" s="2" t="s">
        <v>104</v>
      </c>
      <c r="I3" s="2" t="s">
        <v>105</v>
      </c>
      <c r="J3" s="2" t="s">
        <v>106</v>
      </c>
      <c r="L3" s="30" t="s">
        <v>107</v>
      </c>
      <c r="M3" s="30"/>
      <c r="N3" s="2" t="s">
        <v>108</v>
      </c>
      <c r="O3" s="2" t="s">
        <v>109</v>
      </c>
      <c r="P3" s="2" t="s">
        <v>110</v>
      </c>
      <c r="Q3" s="2" t="s">
        <v>111</v>
      </c>
      <c r="S3" s="2" t="s">
        <v>112</v>
      </c>
      <c r="T3" s="2" t="s">
        <v>114</v>
      </c>
      <c r="U3" s="2" t="s">
        <v>115</v>
      </c>
    </row>
    <row r="4" spans="1:21" x14ac:dyDescent="0.75">
      <c r="A4" s="1" t="s">
        <v>62</v>
      </c>
      <c r="B4" s="1" t="s">
        <v>125</v>
      </c>
      <c r="C4" s="9">
        <v>0.12652504057070799</v>
      </c>
      <c r="E4" s="2" t="s">
        <v>116</v>
      </c>
      <c r="F4" s="9">
        <v>8.48776911236647</v>
      </c>
      <c r="G4" s="9">
        <v>2</v>
      </c>
      <c r="H4" s="9">
        <v>4.2438845561832297</v>
      </c>
      <c r="I4" s="9">
        <v>5.0192045643002903</v>
      </c>
      <c r="J4" s="13">
        <v>1.11027577086846E-2</v>
      </c>
      <c r="L4" s="1">
        <v>1</v>
      </c>
      <c r="M4" s="1">
        <v>2</v>
      </c>
      <c r="N4" s="9">
        <v>-1.3219494779721599</v>
      </c>
      <c r="O4" s="9">
        <v>-0.47758266954963202</v>
      </c>
      <c r="P4" s="9">
        <v>0.36678413887289901</v>
      </c>
      <c r="Q4" s="13">
        <v>0.36340894195762002</v>
      </c>
      <c r="S4" s="1" t="s">
        <v>126</v>
      </c>
      <c r="T4" s="9">
        <v>6.6128554998471395E-2</v>
      </c>
      <c r="U4" s="9">
        <v>0.24575384125008601</v>
      </c>
    </row>
    <row r="5" spans="1:21" x14ac:dyDescent="0.75">
      <c r="A5" s="1" t="s">
        <v>19</v>
      </c>
      <c r="B5" s="1" t="s">
        <v>126</v>
      </c>
      <c r="C5" s="9">
        <v>0.11508127857674399</v>
      </c>
      <c r="E5" s="2" t="s">
        <v>117</v>
      </c>
      <c r="F5" s="9">
        <v>35.5122308876335</v>
      </c>
      <c r="G5" s="9">
        <v>42</v>
      </c>
      <c r="H5" s="9">
        <v>0.84552930684841798</v>
      </c>
      <c r="I5" s="9"/>
      <c r="J5" s="1"/>
      <c r="L5" s="1">
        <v>1</v>
      </c>
      <c r="M5" s="1">
        <v>3</v>
      </c>
      <c r="N5" s="9">
        <v>-0.23790567390585199</v>
      </c>
      <c r="O5" s="9">
        <v>0.56834954991917996</v>
      </c>
      <c r="P5" s="9">
        <v>1.37460477374421</v>
      </c>
      <c r="Q5" s="13">
        <v>0.21243631932307999</v>
      </c>
      <c r="S5" s="1" t="s">
        <v>124</v>
      </c>
      <c r="T5" s="9">
        <v>0.54371122454810294</v>
      </c>
      <c r="U5" s="9">
        <v>0.24575384125008601</v>
      </c>
    </row>
    <row r="6" spans="1:21" x14ac:dyDescent="0.75">
      <c r="A6" s="1" t="s">
        <v>63</v>
      </c>
      <c r="B6" s="1" t="s">
        <v>126</v>
      </c>
      <c r="C6" s="9">
        <v>1.5507952983159001E-2</v>
      </c>
      <c r="E6" s="2" t="s">
        <v>118</v>
      </c>
      <c r="F6" s="9">
        <v>44</v>
      </c>
      <c r="G6" s="9">
        <v>44</v>
      </c>
      <c r="H6" s="9"/>
      <c r="I6" s="9"/>
      <c r="J6" s="1"/>
      <c r="L6" s="1">
        <v>2</v>
      </c>
      <c r="M6" s="1">
        <v>3</v>
      </c>
      <c r="N6" s="9">
        <v>0.23967699564378001</v>
      </c>
      <c r="O6" s="9">
        <v>1.0459322194688101</v>
      </c>
      <c r="P6" s="9">
        <v>1.8521874432938401</v>
      </c>
      <c r="Q6" s="13">
        <v>8.2402607689439095E-3</v>
      </c>
      <c r="S6" s="1" t="s">
        <v>125</v>
      </c>
      <c r="T6" s="9">
        <v>-0.50222099492070904</v>
      </c>
      <c r="U6" s="9">
        <v>0.22301797696577499</v>
      </c>
    </row>
    <row r="7" spans="1:21" x14ac:dyDescent="0.75">
      <c r="A7" s="1" t="s">
        <v>42</v>
      </c>
      <c r="B7" s="1" t="s">
        <v>124</v>
      </c>
      <c r="C7" s="9">
        <v>1.1261986651561899</v>
      </c>
    </row>
    <row r="8" spans="1:21" x14ac:dyDescent="0.75">
      <c r="A8" s="1" t="s">
        <v>68</v>
      </c>
      <c r="B8" s="1" t="s">
        <v>125</v>
      </c>
      <c r="C8" s="9">
        <v>-1.1563377949364601E-2</v>
      </c>
    </row>
    <row r="9" spans="1:21" x14ac:dyDescent="0.75">
      <c r="A9" s="1" t="s">
        <v>51</v>
      </c>
      <c r="B9" s="1" t="s">
        <v>125</v>
      </c>
      <c r="C9" s="9">
        <v>-3.6577427481890901</v>
      </c>
    </row>
    <row r="10" spans="1:21" x14ac:dyDescent="0.75">
      <c r="A10" s="1" t="s">
        <v>1</v>
      </c>
      <c r="B10" s="1" t="s">
        <v>125</v>
      </c>
      <c r="C10" s="9">
        <v>-0.983646886673614</v>
      </c>
    </row>
    <row r="11" spans="1:21" x14ac:dyDescent="0.75">
      <c r="A11" s="1" t="s">
        <v>87</v>
      </c>
      <c r="B11" s="1" t="s">
        <v>124</v>
      </c>
      <c r="C11" s="9">
        <v>0.33979975176466198</v>
      </c>
    </row>
    <row r="12" spans="1:21" x14ac:dyDescent="0.75">
      <c r="A12" s="1" t="s">
        <v>2</v>
      </c>
      <c r="B12" s="1" t="s">
        <v>126</v>
      </c>
      <c r="C12" s="9">
        <v>-0.93456016528200703</v>
      </c>
    </row>
    <row r="13" spans="1:21" x14ac:dyDescent="0.75">
      <c r="A13" s="1" t="s">
        <v>65</v>
      </c>
      <c r="B13" s="1" t="s">
        <v>125</v>
      </c>
      <c r="C13" s="9">
        <v>-0.13427176296891699</v>
      </c>
    </row>
    <row r="14" spans="1:21" x14ac:dyDescent="0.75">
      <c r="A14" s="1" t="s">
        <v>23</v>
      </c>
      <c r="B14" s="1" t="s">
        <v>125</v>
      </c>
      <c r="C14" s="9">
        <v>-1.69646873439643</v>
      </c>
    </row>
    <row r="15" spans="1:21" x14ac:dyDescent="0.75">
      <c r="A15" s="1" t="s">
        <v>12</v>
      </c>
      <c r="B15" s="1" t="s">
        <v>125</v>
      </c>
      <c r="C15" s="9">
        <v>-0.92918995295933504</v>
      </c>
    </row>
    <row r="16" spans="1:21" x14ac:dyDescent="0.75">
      <c r="A16" s="1" t="s">
        <v>9</v>
      </c>
      <c r="B16" s="1" t="s">
        <v>125</v>
      </c>
      <c r="C16" s="9" t="s">
        <v>140</v>
      </c>
    </row>
    <row r="17" spans="1:3" x14ac:dyDescent="0.75">
      <c r="A17" s="1" t="s">
        <v>4</v>
      </c>
      <c r="B17" s="1" t="s">
        <v>125</v>
      </c>
      <c r="C17" s="9">
        <v>0.65587259082754501</v>
      </c>
    </row>
    <row r="18" spans="1:3" x14ac:dyDescent="0.75">
      <c r="A18" s="1" t="s">
        <v>24</v>
      </c>
      <c r="B18" s="1" t="s">
        <v>124</v>
      </c>
      <c r="C18" s="9">
        <v>1.00036685790452</v>
      </c>
    </row>
    <row r="19" spans="1:3" x14ac:dyDescent="0.75">
      <c r="A19" s="1" t="s">
        <v>28</v>
      </c>
      <c r="B19" s="1" t="s">
        <v>125</v>
      </c>
      <c r="C19" s="9">
        <v>-0.74157211343562401</v>
      </c>
    </row>
    <row r="20" spans="1:3" x14ac:dyDescent="0.75">
      <c r="A20" s="1" t="s">
        <v>93</v>
      </c>
      <c r="B20" s="1" t="s">
        <v>124</v>
      </c>
      <c r="C20" s="9">
        <v>0.93047811500136501</v>
      </c>
    </row>
    <row r="21" spans="1:3" x14ac:dyDescent="0.75">
      <c r="A21" s="1" t="s">
        <v>46</v>
      </c>
      <c r="B21" s="1" t="s">
        <v>124</v>
      </c>
      <c r="C21" s="9" t="s">
        <v>140</v>
      </c>
    </row>
    <row r="22" spans="1:3" x14ac:dyDescent="0.75">
      <c r="A22" s="1" t="s">
        <v>74</v>
      </c>
      <c r="B22" s="1" t="s">
        <v>125</v>
      </c>
      <c r="C22" s="9">
        <v>-1.4300943588073201</v>
      </c>
    </row>
    <row r="23" spans="1:3" x14ac:dyDescent="0.75">
      <c r="A23" s="1" t="s">
        <v>25</v>
      </c>
      <c r="B23" s="1" t="s">
        <v>124</v>
      </c>
      <c r="C23" s="9">
        <v>0.38242885630544998</v>
      </c>
    </row>
    <row r="24" spans="1:3" x14ac:dyDescent="0.75">
      <c r="A24" s="1" t="s">
        <v>81</v>
      </c>
      <c r="B24" s="1" t="s">
        <v>126</v>
      </c>
      <c r="C24" s="9">
        <v>-0.150979185019673</v>
      </c>
    </row>
    <row r="25" spans="1:3" x14ac:dyDescent="0.75">
      <c r="A25" s="1" t="s">
        <v>50</v>
      </c>
      <c r="B25" s="1" t="s">
        <v>124</v>
      </c>
      <c r="C25" s="9" t="s">
        <v>140</v>
      </c>
    </row>
    <row r="26" spans="1:3" x14ac:dyDescent="0.75">
      <c r="A26" s="1" t="s">
        <v>89</v>
      </c>
      <c r="B26" s="1" t="s">
        <v>126</v>
      </c>
      <c r="C26" s="9">
        <v>-4.0953370018206097E-3</v>
      </c>
    </row>
    <row r="27" spans="1:3" x14ac:dyDescent="0.75">
      <c r="A27" s="1" t="s">
        <v>71</v>
      </c>
      <c r="B27" s="1" t="s">
        <v>124</v>
      </c>
      <c r="C27" s="9">
        <v>1.32460196792348</v>
      </c>
    </row>
    <row r="28" spans="1:3" x14ac:dyDescent="0.75">
      <c r="A28" s="1" t="s">
        <v>80</v>
      </c>
      <c r="B28" s="1" t="s">
        <v>125</v>
      </c>
      <c r="C28" s="9">
        <v>-0.228974023272359</v>
      </c>
    </row>
    <row r="29" spans="1:3" x14ac:dyDescent="0.75">
      <c r="A29" s="1" t="s">
        <v>91</v>
      </c>
      <c r="B29" s="1" t="s">
        <v>126</v>
      </c>
      <c r="C29" s="9">
        <v>0.93083690978521905</v>
      </c>
    </row>
    <row r="30" spans="1:3" x14ac:dyDescent="0.75">
      <c r="A30" s="1" t="s">
        <v>73</v>
      </c>
      <c r="B30" s="1" t="s">
        <v>126</v>
      </c>
      <c r="C30" s="9">
        <v>-0.41759009419127002</v>
      </c>
    </row>
    <row r="31" spans="1:3" x14ac:dyDescent="0.75">
      <c r="A31" s="1" t="s">
        <v>57</v>
      </c>
      <c r="B31" s="1" t="s">
        <v>126</v>
      </c>
      <c r="C31" s="9">
        <v>6.1398354314771003E-2</v>
      </c>
    </row>
    <row r="32" spans="1:3" x14ac:dyDescent="0.75">
      <c r="A32" s="1" t="s">
        <v>31</v>
      </c>
      <c r="B32" s="1" t="s">
        <v>125</v>
      </c>
      <c r="C32" s="9">
        <v>0.71526821912622796</v>
      </c>
    </row>
    <row r="33" spans="1:3" x14ac:dyDescent="0.75">
      <c r="A33" s="1" t="s">
        <v>41</v>
      </c>
      <c r="B33" s="1" t="s">
        <v>125</v>
      </c>
      <c r="C33" s="9">
        <v>-0.20583504015032</v>
      </c>
    </row>
    <row r="34" spans="1:3" x14ac:dyDescent="0.75">
      <c r="A34" s="1" t="s">
        <v>32</v>
      </c>
      <c r="B34" s="1" t="s">
        <v>124</v>
      </c>
      <c r="C34" s="9">
        <v>1.1036572949557</v>
      </c>
    </row>
    <row r="35" spans="1:3" x14ac:dyDescent="0.75">
      <c r="A35" s="1" t="s">
        <v>53</v>
      </c>
      <c r="B35" s="1" t="s">
        <v>125</v>
      </c>
      <c r="C35" s="9">
        <v>0.10503242451890001</v>
      </c>
    </row>
    <row r="36" spans="1:3" x14ac:dyDescent="0.75">
      <c r="A36" s="1" t="s">
        <v>66</v>
      </c>
      <c r="B36" s="1" t="s">
        <v>124</v>
      </c>
      <c r="C36" s="9">
        <v>0.20609920990559999</v>
      </c>
    </row>
    <row r="37" spans="1:3" x14ac:dyDescent="0.75">
      <c r="A37" s="1" t="s">
        <v>15</v>
      </c>
      <c r="B37" s="1" t="s">
        <v>124</v>
      </c>
      <c r="C37" s="9">
        <v>-0.32022123566687599</v>
      </c>
    </row>
    <row r="38" spans="1:3" x14ac:dyDescent="0.75">
      <c r="A38" s="1" t="s">
        <v>8</v>
      </c>
      <c r="B38" s="1" t="s">
        <v>126</v>
      </c>
      <c r="C38" s="9">
        <v>0.45872238656922099</v>
      </c>
    </row>
    <row r="39" spans="1:3" x14ac:dyDescent="0.75">
      <c r="A39" s="1" t="s">
        <v>76</v>
      </c>
      <c r="B39" s="1" t="s">
        <v>124</v>
      </c>
      <c r="C39" s="9">
        <v>-3.6383761623329097E-2</v>
      </c>
    </row>
    <row r="40" spans="1:3" x14ac:dyDescent="0.75">
      <c r="A40" s="1" t="s">
        <v>72</v>
      </c>
      <c r="B40" s="1" t="s">
        <v>124</v>
      </c>
      <c r="C40" s="9">
        <v>0.51486760355431505</v>
      </c>
    </row>
    <row r="41" spans="1:3" x14ac:dyDescent="0.75">
      <c r="A41" s="1" t="s">
        <v>95</v>
      </c>
      <c r="B41" s="1" t="s">
        <v>124</v>
      </c>
      <c r="C41" s="9">
        <v>2.1111378694647902</v>
      </c>
    </row>
    <row r="42" spans="1:3" x14ac:dyDescent="0.75">
      <c r="A42" s="1" t="s">
        <v>5</v>
      </c>
      <c r="B42" s="1" t="s">
        <v>126</v>
      </c>
      <c r="C42" s="9">
        <v>0.81609834914547796</v>
      </c>
    </row>
    <row r="43" spans="1:3" x14ac:dyDescent="0.75">
      <c r="A43" s="1" t="s">
        <v>14</v>
      </c>
      <c r="B43" s="1" t="s">
        <v>126</v>
      </c>
      <c r="C43" s="9">
        <v>1.2940548075727201</v>
      </c>
    </row>
    <row r="44" spans="1:3" x14ac:dyDescent="0.75">
      <c r="A44" s="1" t="s">
        <v>56</v>
      </c>
      <c r="B44" s="1" t="s">
        <v>126</v>
      </c>
      <c r="C44" s="9">
        <v>0.33695814528273699</v>
      </c>
    </row>
    <row r="45" spans="1:3" x14ac:dyDescent="0.75">
      <c r="A45" s="1" t="s">
        <v>59</v>
      </c>
      <c r="B45" s="1" t="s">
        <v>125</v>
      </c>
      <c r="C45" s="9">
        <v>-2.2645616750418301E-2</v>
      </c>
    </row>
    <row r="46" spans="1:3" x14ac:dyDescent="0.75">
      <c r="A46" s="1" t="s">
        <v>86</v>
      </c>
      <c r="B46" s="1" t="s">
        <v>124</v>
      </c>
      <c r="C46" s="9">
        <v>0.32362529430772902</v>
      </c>
    </row>
    <row r="47" spans="1:3" x14ac:dyDescent="0.75">
      <c r="A47" s="1" t="s">
        <v>39</v>
      </c>
      <c r="B47" s="1" t="s">
        <v>126</v>
      </c>
      <c r="C47" s="9">
        <v>0.43688903333083701</v>
      </c>
    </row>
    <row r="48" spans="1:3" x14ac:dyDescent="0.75">
      <c r="A48" s="1" t="s">
        <v>40</v>
      </c>
      <c r="B48" s="1" t="s">
        <v>125</v>
      </c>
      <c r="C48" s="9">
        <v>-7.5551148292799894E-2</v>
      </c>
    </row>
    <row r="49" spans="1:3" x14ac:dyDescent="0.75">
      <c r="A49" s="1" t="s">
        <v>16</v>
      </c>
      <c r="B49" s="1" t="s">
        <v>125</v>
      </c>
      <c r="C49" s="9">
        <v>-2.2899424849841699E-2</v>
      </c>
    </row>
  </sheetData>
  <mergeCells count="4">
    <mergeCell ref="E2:J2"/>
    <mergeCell ref="L2:Q2"/>
    <mergeCell ref="S2:U2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3b</vt:lpstr>
      <vt:lpstr>3c</vt:lpstr>
      <vt:lpstr>3d</vt:lpstr>
      <vt:lpstr>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Berend Snijder</cp:lastModifiedBy>
  <dcterms:created xsi:type="dcterms:W3CDTF">2015-06-05T18:19:34Z</dcterms:created>
  <dcterms:modified xsi:type="dcterms:W3CDTF">2023-03-01T20:56:36Z</dcterms:modified>
</cp:coreProperties>
</file>