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leibold/Documents/MSKCC/Stomach/Manuscript/revisions/provisionally accepted again/Final/"/>
    </mc:Choice>
  </mc:AlternateContent>
  <xr:revisionPtr revIDLastSave="0" documentId="13_ncr:1_{E77B74B3-87F6-C44B-958A-76A721DCFD47}" xr6:coauthVersionLast="47" xr6:coauthVersionMax="47" xr10:uidLastSave="{00000000-0000-0000-0000-000000000000}"/>
  <bookViews>
    <workbookView xWindow="780" yWindow="460" windowWidth="13320" windowHeight="16480" firstSheet="32" activeTab="35" xr2:uid="{955559DD-8F7A-E842-A1A3-BCEE36E34897}"/>
  </bookViews>
  <sheets>
    <sheet name="Figure 2A" sheetId="15" r:id="rId1"/>
    <sheet name="Figure 2C" sheetId="1" r:id="rId2"/>
    <sheet name="Figure 3A" sheetId="2" r:id="rId3"/>
    <sheet name="Figure 3C" sheetId="16" r:id="rId4"/>
    <sheet name="Figure 3E" sheetId="14" r:id="rId5"/>
    <sheet name="Figure 3F" sheetId="18" r:id="rId6"/>
    <sheet name="Figure 5L" sheetId="20" r:id="rId7"/>
    <sheet name="Figure 5M" sheetId="21" r:id="rId8"/>
    <sheet name="Figure 5N" sheetId="19" r:id="rId9"/>
    <sheet name="Figure 5O" sheetId="3" r:id="rId10"/>
    <sheet name="Figure 5P" sheetId="23" r:id="rId11"/>
    <sheet name="Figure 5Q" sheetId="22" r:id="rId12"/>
    <sheet name="Figure 6A" sheetId="4" r:id="rId13"/>
    <sheet name="Figure 6C" sheetId="24" r:id="rId14"/>
    <sheet name="Figure 6D" sheetId="25" r:id="rId15"/>
    <sheet name="Figure 6E" sheetId="26" r:id="rId16"/>
    <sheet name="Figure 7A" sheetId="29" r:id="rId17"/>
    <sheet name="Figure 7B" sheetId="28" r:id="rId18"/>
    <sheet name="Figure 7D" sheetId="30" r:id="rId19"/>
    <sheet name="Figure 7F" sheetId="5" r:id="rId20"/>
    <sheet name="ED Figure 1M" sheetId="31" r:id="rId21"/>
    <sheet name="ED Figure 1N" sheetId="6" r:id="rId22"/>
    <sheet name="ED Figure 1O" sheetId="32" r:id="rId23"/>
    <sheet name="ED Figure 4C" sheetId="7" r:id="rId24"/>
    <sheet name="ED Figure 5A" sheetId="33" r:id="rId25"/>
    <sheet name="ED Figure 5G" sheetId="8" r:id="rId26"/>
    <sheet name="ED Figure 5H" sheetId="34" r:id="rId27"/>
    <sheet name="ED Figure 6I" sheetId="39" r:id="rId28"/>
    <sheet name="ED Figure 6J" sheetId="9" r:id="rId29"/>
    <sheet name="ED Figure 6K" sheetId="36" r:id="rId30"/>
    <sheet name="ED Figure 8B" sheetId="10" r:id="rId31"/>
    <sheet name="ED Figure 8D" sheetId="35" r:id="rId32"/>
    <sheet name="ED Figure 9A" sheetId="27" r:id="rId33"/>
    <sheet name="ED Figure 9E" sheetId="11" r:id="rId34"/>
    <sheet name="ED Figure 9G" sheetId="13" r:id="rId35"/>
    <sheet name="ED Figure 9H" sheetId="38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39" l="1"/>
  <c r="E20" i="39"/>
  <c r="E16" i="39"/>
  <c r="E11" i="39"/>
  <c r="E7" i="39"/>
  <c r="E3" i="39"/>
  <c r="B6" i="10"/>
  <c r="B5" i="10"/>
  <c r="B4" i="10"/>
  <c r="B3" i="10"/>
  <c r="B2" i="10"/>
  <c r="D3" i="5"/>
  <c r="D2" i="5"/>
  <c r="D12" i="22"/>
  <c r="D11" i="22"/>
  <c r="D12" i="23"/>
  <c r="D11" i="23"/>
  <c r="D12" i="3"/>
  <c r="D11" i="3"/>
  <c r="B6" i="19"/>
  <c r="B5" i="19"/>
  <c r="B4" i="19"/>
  <c r="B3" i="19"/>
  <c r="B2" i="19"/>
</calcChain>
</file>

<file path=xl/sharedStrings.xml><?xml version="1.0" encoding="utf-8"?>
<sst xmlns="http://schemas.openxmlformats.org/spreadsheetml/2006/main" count="1248" uniqueCount="200">
  <si>
    <t>survival (days)</t>
  </si>
  <si>
    <t>MSS</t>
  </si>
  <si>
    <t>MSI</t>
  </si>
  <si>
    <t>SNP</t>
  </si>
  <si>
    <t>INS</t>
  </si>
  <si>
    <t>DEL</t>
  </si>
  <si>
    <t>sample</t>
  </si>
  <si>
    <t>Apc mutant</t>
  </si>
  <si>
    <t>genotype</t>
  </si>
  <si>
    <t>p53 mutant</t>
  </si>
  <si>
    <t>right (human)</t>
  </si>
  <si>
    <t>C57BL/6</t>
  </si>
  <si>
    <t>R2G2</t>
  </si>
  <si>
    <t>a-CD4</t>
  </si>
  <si>
    <t>a-CD8</t>
  </si>
  <si>
    <t>MYC_sgApc CK8-CreERT2</t>
  </si>
  <si>
    <t>Sample 1</t>
  </si>
  <si>
    <t>Sample 2</t>
  </si>
  <si>
    <t>Sample 3</t>
  </si>
  <si>
    <t>Sample 4</t>
  </si>
  <si>
    <t>Sample 5</t>
  </si>
  <si>
    <t>Sample 6</t>
  </si>
  <si>
    <t>Sample 7</t>
  </si>
  <si>
    <t>total count of CD3+</t>
  </si>
  <si>
    <t>total count of CD4+</t>
  </si>
  <si>
    <t>total count of CD8+</t>
  </si>
  <si>
    <t>total count of CD11+</t>
  </si>
  <si>
    <t>total count of CD11c+</t>
  </si>
  <si>
    <t>Lung metastasis burden  (% area)</t>
  </si>
  <si>
    <t>MP</t>
  </si>
  <si>
    <t>MPMSH2</t>
  </si>
  <si>
    <t>R2G2 mice</t>
  </si>
  <si>
    <t>CD45 + cells/field (n)</t>
  </si>
  <si>
    <t>CD3 + cells/field (n)</t>
  </si>
  <si>
    <t>MYC-p53</t>
  </si>
  <si>
    <t>MYC-p53 1</t>
  </si>
  <si>
    <t>MYC-p53 2</t>
  </si>
  <si>
    <t>MYC-p53 3</t>
  </si>
  <si>
    <t>MYC-p53 4</t>
  </si>
  <si>
    <t>MYC-p53 5</t>
  </si>
  <si>
    <t>MYC-p53 6</t>
  </si>
  <si>
    <t>MYC-p53 7</t>
  </si>
  <si>
    <t>MYC-p53 8</t>
  </si>
  <si>
    <t>MYC-p53 9</t>
  </si>
  <si>
    <t>MYC 1</t>
  </si>
  <si>
    <t>MYC 2</t>
  </si>
  <si>
    <t>MYC 3</t>
  </si>
  <si>
    <t>MYC 4</t>
  </si>
  <si>
    <t>p53 1</t>
  </si>
  <si>
    <t>p53 2</t>
  </si>
  <si>
    <t>p53 3</t>
  </si>
  <si>
    <t>p53 4</t>
  </si>
  <si>
    <t>no tumor</t>
  </si>
  <si>
    <t>MYC-Apc 1</t>
  </si>
  <si>
    <t>MYC-Apc 2</t>
  </si>
  <si>
    <t>MYC-Apc 3</t>
  </si>
  <si>
    <t>MYC-Apc 4</t>
  </si>
  <si>
    <t>MYC-Apc 5</t>
  </si>
  <si>
    <t>MYC-Apc 6</t>
  </si>
  <si>
    <t>MYC-Apc 7</t>
  </si>
  <si>
    <t>MYC-Apc 8</t>
  </si>
  <si>
    <t>MYC-Apc 9</t>
  </si>
  <si>
    <t>MYC-Apc 10</t>
  </si>
  <si>
    <t>Apc 1</t>
  </si>
  <si>
    <t>Apc 2</t>
  </si>
  <si>
    <t>Apc 3</t>
  </si>
  <si>
    <t>MYC-p53-Msh2</t>
  </si>
  <si>
    <t>MYC-p53-Msh2 1</t>
  </si>
  <si>
    <t>MYC-p53-Msh2 2</t>
  </si>
  <si>
    <t>MYC-p53-Msh2 3</t>
  </si>
  <si>
    <t>MYC-p53-Msh2 4</t>
  </si>
  <si>
    <t>MYC-p53-Msh2 5</t>
  </si>
  <si>
    <t>MYC-p53-Msh2 6</t>
  </si>
  <si>
    <t>MYC-p53-Msh2 7</t>
  </si>
  <si>
    <t>MYC-p53-Msh2 8</t>
  </si>
  <si>
    <t>MYC-p53-Msh2 9</t>
  </si>
  <si>
    <t>MYC-p53-Msh2 10</t>
  </si>
  <si>
    <t>MYC-p53-Msh2 11</t>
  </si>
  <si>
    <t>IgG</t>
  </si>
  <si>
    <t>9H10</t>
  </si>
  <si>
    <t>MYC-p53 10</t>
  </si>
  <si>
    <t>MYC-p53 11</t>
  </si>
  <si>
    <t>MYC-p53 12</t>
  </si>
  <si>
    <t>MYC-p53 13</t>
  </si>
  <si>
    <t>MYC-p53 14</t>
  </si>
  <si>
    <t>MYC-p53 15</t>
  </si>
  <si>
    <t>left panel</t>
  </si>
  <si>
    <t>right panel</t>
  </si>
  <si>
    <t>MYC-p53-Msh2 12</t>
  </si>
  <si>
    <t>MYC-p53-Msh2 13</t>
  </si>
  <si>
    <t>MYC-p53-Msh2 14</t>
  </si>
  <si>
    <t>MYC-p53-Msh2 15</t>
  </si>
  <si>
    <t>MYC-p53-Msh2 16</t>
  </si>
  <si>
    <t>MYC-Apc</t>
  </si>
  <si>
    <t>%</t>
  </si>
  <si>
    <t>Yes</t>
  </si>
  <si>
    <t>No</t>
  </si>
  <si>
    <t>Total</t>
  </si>
  <si>
    <t>Liver</t>
  </si>
  <si>
    <t>Lung</t>
  </si>
  <si>
    <t>Peritoneum</t>
  </si>
  <si>
    <t>Adrenal</t>
  </si>
  <si>
    <t>Ovary</t>
  </si>
  <si>
    <t>left (mouse data)</t>
  </si>
  <si>
    <t>Liver metastases</t>
  </si>
  <si>
    <t>Lung metastases</t>
  </si>
  <si>
    <t>Host</t>
  </si>
  <si>
    <t>Genotype</t>
  </si>
  <si>
    <t>%Area Mets</t>
  </si>
  <si>
    <t>BL/6</t>
  </si>
  <si>
    <t>Gneotype</t>
  </si>
  <si>
    <t>NK1.1</t>
  </si>
  <si>
    <t>Antibody</t>
  </si>
  <si>
    <t>number of metastases (n)</t>
  </si>
  <si>
    <t>left</t>
  </si>
  <si>
    <t>right</t>
  </si>
  <si>
    <t xml:space="preserve">Genotype </t>
  </si>
  <si>
    <t>tumor weight (mg)</t>
  </si>
  <si>
    <t>Organ</t>
  </si>
  <si>
    <t>MSS (MYC-p53)</t>
  </si>
  <si>
    <t>a-NK1.1</t>
  </si>
  <si>
    <t>MSI (MYC-p53-Msh2)</t>
  </si>
  <si>
    <t>Ctrl.</t>
  </si>
  <si>
    <t>42.9%</t>
  </si>
  <si>
    <t>Mouse#1</t>
  </si>
  <si>
    <t>Mouse#2</t>
  </si>
  <si>
    <t>Mouse#3</t>
  </si>
  <si>
    <t>Mouse#4</t>
  </si>
  <si>
    <t>Mouse#5</t>
  </si>
  <si>
    <t>Mouse#6</t>
  </si>
  <si>
    <t>Mouse#7</t>
  </si>
  <si>
    <t>Mouse#8</t>
  </si>
  <si>
    <t>Mouse#9</t>
  </si>
  <si>
    <t>Untreated1</t>
  </si>
  <si>
    <t>K/ul</t>
  </si>
  <si>
    <t>Untreated2</t>
  </si>
  <si>
    <t>Untreated3</t>
  </si>
  <si>
    <t>EPO1</t>
  </si>
  <si>
    <t>EPO2</t>
  </si>
  <si>
    <t>EPO3</t>
  </si>
  <si>
    <t>MYC-Cdh1 1</t>
  </si>
  <si>
    <t>MYC-Cdh1 2</t>
  </si>
  <si>
    <t>MYC-Cdh1 3</t>
  </si>
  <si>
    <t>MYC-Cdh1 4</t>
  </si>
  <si>
    <t>MYC-Cdh1 5</t>
  </si>
  <si>
    <t>MYC-Cdh1 6</t>
  </si>
  <si>
    <t>MYC-Cdh1 7</t>
  </si>
  <si>
    <t>MYC-Cdh1 8</t>
  </si>
  <si>
    <t>MYC-Cdh1 9</t>
  </si>
  <si>
    <t>MYC-Pten 1</t>
  </si>
  <si>
    <t>MYC-Pten 2</t>
  </si>
  <si>
    <t>MYC-Pten 3</t>
  </si>
  <si>
    <t>MYC-Pten 4</t>
  </si>
  <si>
    <t>MYC-Pten 5</t>
  </si>
  <si>
    <t>MYC-Pten 6</t>
  </si>
  <si>
    <t>MYC-Pten 7</t>
  </si>
  <si>
    <t>MYC-Pten 8</t>
  </si>
  <si>
    <t>MYC-Pten 9</t>
  </si>
  <si>
    <t>Peritoneal metastases</t>
  </si>
  <si>
    <t>CK8-CreERT2</t>
  </si>
  <si>
    <t>MYC-Cdh1</t>
  </si>
  <si>
    <t>tumor_type</t>
  </si>
  <si>
    <t>TO</t>
  </si>
  <si>
    <t>noTO_n</t>
  </si>
  <si>
    <t>TO_n</t>
  </si>
  <si>
    <t>alteration_type</t>
  </si>
  <si>
    <t>alteration</t>
  </si>
  <si>
    <t>noTO_median</t>
  </si>
  <si>
    <t>TO_median</t>
  </si>
  <si>
    <t>noTO_pc</t>
  </si>
  <si>
    <t>TO_pc</t>
  </si>
  <si>
    <t>estimate</t>
  </si>
  <si>
    <t>conf.low</t>
  </si>
  <si>
    <t>conf.high</t>
  </si>
  <si>
    <t>pval</t>
  </si>
  <si>
    <t>qval</t>
  </si>
  <si>
    <t>logistic.coef</t>
  </si>
  <si>
    <t>logistic.SE</t>
  </si>
  <si>
    <t>logistic.pval</t>
  </si>
  <si>
    <t>stomach_adenocarcinoma</t>
  </si>
  <si>
    <t>oncopath</t>
  </si>
  <si>
    <t>WNT</t>
  </si>
  <si>
    <t>oncogenic alterations</t>
  </si>
  <si>
    <t>TP53_mut</t>
  </si>
  <si>
    <t>Data from PMID: 35120664 (Table S7)</t>
  </si>
  <si>
    <t>Number Mets</t>
  </si>
  <si>
    <t>MYC-p53-Msh2 + a-CTLA4</t>
  </si>
  <si>
    <t>MYC-p53-Msh2 + IgG</t>
  </si>
  <si>
    <t>a-PD-1</t>
  </si>
  <si>
    <t>CD8</t>
  </si>
  <si>
    <t>MP.MSH2</t>
  </si>
  <si>
    <t>Mouse 1</t>
  </si>
  <si>
    <t>Mouse 3</t>
  </si>
  <si>
    <t>Mouse 2</t>
  </si>
  <si>
    <t>mean</t>
  </si>
  <si>
    <t>cells/field</t>
  </si>
  <si>
    <t>% body weight change</t>
  </si>
  <si>
    <t>Time (days):</t>
  </si>
  <si>
    <t>Time (h):</t>
  </si>
  <si>
    <t>somatic mutations per megabase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</si>
</sst>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???/???"/>
    <numFmt numFmtId="165" formatCode="0.0"/>
    <numFmt numFmtId="166" formatCode="0.0%"/>
  </numFmts>
  <fonts count="27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9051"/>
      <name val="Arial"/>
      <family val="2"/>
    </font>
    <font>
      <sz val="12"/>
      <color rgb="FF009051"/>
      <name val="Arial"/>
      <family val="2"/>
    </font>
    <font>
      <b/>
      <sz val="12"/>
      <color rgb="FF0432FF"/>
      <name val="Arial"/>
      <family val="2"/>
    </font>
    <font>
      <sz val="12"/>
      <color rgb="FF0432FF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9051"/>
      <name val="ArialMT"/>
      <family val="2"/>
    </font>
    <font>
      <sz val="12"/>
      <color rgb="FF521B93"/>
      <name val="Arial"/>
      <family val="2"/>
    </font>
    <font>
      <sz val="12"/>
      <color rgb="FF521B93"/>
      <name val="ArialMT"/>
      <family val="2"/>
    </font>
    <font>
      <sz val="12"/>
      <color rgb="FF00B050"/>
      <name val="Arial"/>
      <family val="2"/>
    </font>
    <font>
      <sz val="12"/>
      <color rgb="FF7030A0"/>
      <name val="Arial"/>
      <family val="2"/>
    </font>
    <font>
      <sz val="12"/>
      <color theme="1"/>
      <name val="ArialMT"/>
      <family val="2"/>
    </font>
    <font>
      <sz val="12"/>
      <color rgb="FF0432FF"/>
      <name val="ArialMT"/>
      <family val="2"/>
    </font>
    <font>
      <sz val="12"/>
      <color rgb="FFFF0000"/>
      <name val="ArialMT"/>
      <family val="2"/>
    </font>
    <font>
      <sz val="12"/>
      <color rgb="FF000000"/>
      <name val="ArialMT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7" fillId="0" borderId="0" xfId="0" applyFont="1"/>
    <xf numFmtId="0" fontId="2" fillId="0" borderId="0" xfId="0" applyFont="1"/>
    <xf numFmtId="0" fontId="8" fillId="0" borderId="0" xfId="0" applyFont="1"/>
    <xf numFmtId="12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9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10" fillId="0" borderId="1" xfId="0" applyFont="1" applyBorder="1"/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center"/>
    </xf>
    <xf numFmtId="0" fontId="11" fillId="0" borderId="3" xfId="0" applyFont="1" applyBorder="1"/>
    <xf numFmtId="165" fontId="10" fillId="0" borderId="4" xfId="0" applyNumberFormat="1" applyFont="1" applyBorder="1"/>
    <xf numFmtId="0" fontId="11" fillId="0" borderId="4" xfId="0" applyFont="1" applyBorder="1" applyAlignment="1">
      <alignment horizontal="center"/>
    </xf>
    <xf numFmtId="0" fontId="12" fillId="0" borderId="1" xfId="0" applyFont="1" applyBorder="1"/>
    <xf numFmtId="0" fontId="12" fillId="0" borderId="2" xfId="0" applyFont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3" xfId="0" applyFont="1" applyBorder="1"/>
    <xf numFmtId="165" fontId="12" fillId="0" borderId="4" xfId="0" applyNumberFormat="1" applyFont="1" applyBorder="1"/>
    <xf numFmtId="0" fontId="13" fillId="0" borderId="4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5" fontId="14" fillId="0" borderId="1" xfId="0" applyNumberFormat="1" applyFont="1" applyBorder="1"/>
    <xf numFmtId="0" fontId="15" fillId="0" borderId="1" xfId="0" applyFont="1" applyBorder="1"/>
    <xf numFmtId="0" fontId="15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66" fontId="15" fillId="0" borderId="1" xfId="0" applyNumberFormat="1" applyFont="1" applyBorder="1"/>
    <xf numFmtId="12" fontId="8" fillId="0" borderId="0" xfId="0" applyNumberFormat="1" applyFont="1"/>
    <xf numFmtId="49" fontId="8" fillId="0" borderId="0" xfId="0" applyNumberFormat="1" applyFont="1"/>
    <xf numFmtId="164" fontId="8" fillId="0" borderId="0" xfId="0" applyNumberFormat="1" applyFont="1"/>
    <xf numFmtId="0" fontId="16" fillId="0" borderId="5" xfId="0" applyFont="1" applyBorder="1"/>
    <xf numFmtId="0" fontId="15" fillId="0" borderId="5" xfId="0" applyFont="1" applyBorder="1"/>
    <xf numFmtId="0" fontId="11" fillId="0" borderId="0" xfId="0" applyFont="1"/>
    <xf numFmtId="166" fontId="17" fillId="0" borderId="0" xfId="0" applyNumberFormat="1" applyFont="1"/>
    <xf numFmtId="0" fontId="11" fillId="0" borderId="5" xfId="0" applyFont="1" applyBorder="1"/>
    <xf numFmtId="166" fontId="17" fillId="0" borderId="5" xfId="0" applyNumberFormat="1" applyFont="1" applyBorder="1"/>
    <xf numFmtId="0" fontId="18" fillId="0" borderId="0" xfId="0" applyFont="1"/>
    <xf numFmtId="166" fontId="19" fillId="0" borderId="0" xfId="0" applyNumberFormat="1" applyFont="1"/>
    <xf numFmtId="0" fontId="18" fillId="0" borderId="5" xfId="0" applyFont="1" applyBorder="1"/>
    <xf numFmtId="166" fontId="19" fillId="0" borderId="5" xfId="0" applyNumberFormat="1" applyFont="1" applyBorder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5" xfId="0" applyFont="1" applyBorder="1" applyAlignment="1">
      <alignment horizontal="left"/>
    </xf>
    <xf numFmtId="0" fontId="20" fillId="0" borderId="5" xfId="0" applyFont="1" applyBorder="1"/>
    <xf numFmtId="0" fontId="15" fillId="0" borderId="0" xfId="0" applyFont="1"/>
    <xf numFmtId="0" fontId="15" fillId="0" borderId="1" xfId="0" applyFont="1" applyBorder="1" applyAlignment="1">
      <alignment horizontal="center"/>
    </xf>
    <xf numFmtId="0" fontId="7" fillId="0" borderId="1" xfId="0" applyFont="1" applyBorder="1"/>
    <xf numFmtId="0" fontId="21" fillId="0" borderId="5" xfId="0" applyFont="1" applyBorder="1" applyAlignment="1">
      <alignment horizontal="left"/>
    </xf>
    <xf numFmtId="0" fontId="21" fillId="0" borderId="5" xfId="0" applyFont="1" applyBorder="1"/>
    <xf numFmtId="0" fontId="16" fillId="0" borderId="6" xfId="0" applyFont="1" applyBorder="1"/>
    <xf numFmtId="0" fontId="22" fillId="0" borderId="0" xfId="0" applyFont="1"/>
    <xf numFmtId="0" fontId="23" fillId="0" borderId="0" xfId="0" applyFont="1"/>
    <xf numFmtId="2" fontId="23" fillId="0" borderId="0" xfId="0" applyNumberFormat="1" applyFont="1"/>
    <xf numFmtId="0" fontId="23" fillId="0" borderId="5" xfId="0" applyFont="1" applyBorder="1"/>
    <xf numFmtId="2" fontId="23" fillId="0" borderId="5" xfId="0" applyNumberFormat="1" applyFont="1" applyBorder="1"/>
    <xf numFmtId="0" fontId="24" fillId="0" borderId="0" xfId="0" applyFont="1"/>
    <xf numFmtId="2" fontId="24" fillId="0" borderId="0" xfId="0" applyNumberFormat="1" applyFont="1"/>
    <xf numFmtId="0" fontId="24" fillId="0" borderId="5" xfId="0" applyFont="1" applyBorder="1"/>
    <xf numFmtId="2" fontId="24" fillId="0" borderId="5" xfId="0" applyNumberFormat="1" applyFont="1" applyBorder="1"/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15" fillId="0" borderId="1" xfId="0" applyNumberFormat="1" applyFont="1" applyBorder="1" applyAlignment="1">
      <alignment horizontal="right"/>
    </xf>
    <xf numFmtId="0" fontId="25" fillId="0" borderId="0" xfId="0" applyFont="1"/>
    <xf numFmtId="0" fontId="26" fillId="0" borderId="0" xfId="0" applyFont="1"/>
    <xf numFmtId="165" fontId="25" fillId="0" borderId="0" xfId="0" applyNumberFormat="1" applyFont="1"/>
    <xf numFmtId="0" fontId="13" fillId="0" borderId="0" xfId="0" applyFont="1"/>
    <xf numFmtId="0" fontId="6" fillId="0" borderId="0" xfId="0" applyFont="1"/>
    <xf numFmtId="0" fontId="9" fillId="0" borderId="5" xfId="0" applyFont="1" applyBorder="1"/>
    <xf numFmtId="166" fontId="20" fillId="0" borderId="0" xfId="0" applyNumberFormat="1" applyFont="1"/>
    <xf numFmtId="166" fontId="20" fillId="0" borderId="5" xfId="0" applyNumberFormat="1" applyFont="1" applyBorder="1"/>
    <xf numFmtId="166" fontId="18" fillId="0" borderId="0" xfId="0" applyNumberFormat="1" applyFont="1"/>
    <xf numFmtId="1" fontId="16" fillId="0" borderId="5" xfId="0" applyNumberFormat="1" applyFont="1" applyBorder="1"/>
    <xf numFmtId="2" fontId="16" fillId="0" borderId="5" xfId="0" applyNumberFormat="1" applyFont="1" applyBorder="1"/>
    <xf numFmtId="10" fontId="16" fillId="0" borderId="9" xfId="0" applyNumberFormat="1" applyFont="1" applyBorder="1"/>
    <xf numFmtId="10" fontId="16" fillId="0" borderId="10" xfId="0" applyNumberFormat="1" applyFont="1" applyBorder="1"/>
    <xf numFmtId="1" fontId="11" fillId="0" borderId="0" xfId="0" applyNumberFormat="1" applyFont="1"/>
    <xf numFmtId="2" fontId="11" fillId="0" borderId="0" xfId="0" applyNumberFormat="1" applyFont="1"/>
    <xf numFmtId="10" fontId="10" fillId="0" borderId="11" xfId="0" applyNumberFormat="1" applyFont="1" applyBorder="1"/>
    <xf numFmtId="10" fontId="10" fillId="0" borderId="12" xfId="0" applyNumberFormat="1" applyFont="1" applyBorder="1"/>
    <xf numFmtId="1" fontId="13" fillId="0" borderId="0" xfId="0" applyNumberFormat="1" applyFont="1"/>
    <xf numFmtId="2" fontId="13" fillId="0" borderId="0" xfId="0" applyNumberFormat="1" applyFont="1"/>
    <xf numFmtId="10" fontId="12" fillId="0" borderId="11" xfId="0" applyNumberFormat="1" applyFont="1" applyBorder="1"/>
    <xf numFmtId="10" fontId="12" fillId="0" borderId="12" xfId="0" applyNumberFormat="1" applyFont="1" applyBorder="1"/>
    <xf numFmtId="10" fontId="12" fillId="0" borderId="13" xfId="0" applyNumberFormat="1" applyFont="1" applyBorder="1"/>
    <xf numFmtId="10" fontId="12" fillId="0" borderId="14" xfId="0" applyNumberFormat="1" applyFont="1" applyBorder="1"/>
    <xf numFmtId="0" fontId="17" fillId="0" borderId="0" xfId="0" applyFont="1"/>
    <xf numFmtId="0" fontId="17" fillId="0" borderId="5" xfId="0" applyFont="1" applyBorder="1"/>
    <xf numFmtId="2" fontId="19" fillId="0" borderId="0" xfId="0" applyNumberFormat="1" applyFont="1"/>
    <xf numFmtId="2" fontId="19" fillId="0" borderId="5" xfId="0" applyNumberFormat="1" applyFont="1" applyBorder="1"/>
    <xf numFmtId="0" fontId="0" fillId="3" borderId="0" xfId="0" applyFill="1"/>
    <xf numFmtId="165" fontId="15" fillId="0" borderId="1" xfId="0" applyNumberFormat="1" applyFont="1" applyBorder="1"/>
    <xf numFmtId="0" fontId="16" fillId="0" borderId="0" xfId="0" applyFont="1"/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9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05F22-C60F-CB49-9215-4D7996D1D669}">
  <dimension ref="A1:C22"/>
  <sheetViews>
    <sheetView workbookViewId="0">
      <selection activeCell="D26" sqref="D26"/>
    </sheetView>
  </sheetViews>
  <sheetFormatPr baseColWidth="10" defaultRowHeight="16"/>
  <cols>
    <col min="1" max="1" width="12.83203125" customWidth="1"/>
    <col min="2" max="2" width="15.83203125" customWidth="1"/>
  </cols>
  <sheetData>
    <row r="1" spans="1:3" s="8" customFormat="1">
      <c r="A1" s="57" t="s">
        <v>107</v>
      </c>
      <c r="B1" s="57" t="s">
        <v>0</v>
      </c>
      <c r="C1" s="57"/>
    </row>
    <row r="2" spans="1:3">
      <c r="A2" s="5" t="s">
        <v>35</v>
      </c>
      <c r="B2" s="7">
        <v>42</v>
      </c>
      <c r="C2" s="13"/>
    </row>
    <row r="3" spans="1:3">
      <c r="A3" s="5" t="s">
        <v>36</v>
      </c>
      <c r="B3" s="7">
        <v>46</v>
      </c>
      <c r="C3" s="13"/>
    </row>
    <row r="4" spans="1:3">
      <c r="A4" s="5" t="s">
        <v>37</v>
      </c>
      <c r="B4" s="7">
        <v>52</v>
      </c>
      <c r="C4" s="13"/>
    </row>
    <row r="5" spans="1:3">
      <c r="A5" s="5" t="s">
        <v>38</v>
      </c>
      <c r="B5" s="7">
        <v>53</v>
      </c>
      <c r="C5" s="13"/>
    </row>
    <row r="6" spans="1:3">
      <c r="A6" s="5" t="s">
        <v>39</v>
      </c>
      <c r="B6" s="7">
        <v>59</v>
      </c>
      <c r="C6" s="13"/>
    </row>
    <row r="7" spans="1:3">
      <c r="A7" s="5" t="s">
        <v>40</v>
      </c>
      <c r="B7" s="7">
        <v>32</v>
      </c>
      <c r="C7" s="13"/>
    </row>
    <row r="8" spans="1:3">
      <c r="A8" s="5" t="s">
        <v>41</v>
      </c>
      <c r="B8" s="7">
        <v>43</v>
      </c>
      <c r="C8" s="13"/>
    </row>
    <row r="9" spans="1:3">
      <c r="A9" s="5" t="s">
        <v>42</v>
      </c>
      <c r="B9" s="7">
        <v>45</v>
      </c>
      <c r="C9" s="13"/>
    </row>
    <row r="10" spans="1:3">
      <c r="A10" s="5" t="s">
        <v>43</v>
      </c>
      <c r="B10" s="7">
        <v>45</v>
      </c>
      <c r="C10" s="13"/>
    </row>
    <row r="11" spans="1:3">
      <c r="A11" s="13"/>
      <c r="B11" s="13"/>
      <c r="C11" s="13"/>
    </row>
    <row r="12" spans="1:3" s="8" customFormat="1">
      <c r="A12" s="4" t="s">
        <v>107</v>
      </c>
      <c r="B12" s="57" t="s">
        <v>0</v>
      </c>
      <c r="C12" s="57"/>
    </row>
    <row r="13" spans="1:3">
      <c r="A13" s="5" t="s">
        <v>44</v>
      </c>
      <c r="B13" s="7">
        <v>180</v>
      </c>
      <c r="C13" s="13" t="s">
        <v>52</v>
      </c>
    </row>
    <row r="14" spans="1:3">
      <c r="A14" s="5" t="s">
        <v>45</v>
      </c>
      <c r="B14" s="7">
        <v>180</v>
      </c>
      <c r="C14" s="13" t="s">
        <v>52</v>
      </c>
    </row>
    <row r="15" spans="1:3">
      <c r="A15" s="5" t="s">
        <v>46</v>
      </c>
      <c r="B15" s="7">
        <v>180</v>
      </c>
      <c r="C15" s="13" t="s">
        <v>52</v>
      </c>
    </row>
    <row r="16" spans="1:3">
      <c r="A16" s="5" t="s">
        <v>47</v>
      </c>
      <c r="B16" s="7">
        <v>180</v>
      </c>
      <c r="C16" s="13" t="s">
        <v>52</v>
      </c>
    </row>
    <row r="17" spans="1:3">
      <c r="A17" s="5"/>
      <c r="B17" s="7"/>
      <c r="C17" s="13"/>
    </row>
    <row r="18" spans="1:3" s="8" customFormat="1">
      <c r="A18" s="4" t="s">
        <v>107</v>
      </c>
      <c r="B18" s="57" t="s">
        <v>0</v>
      </c>
      <c r="C18" s="57"/>
    </row>
    <row r="19" spans="1:3">
      <c r="A19" s="5" t="s">
        <v>48</v>
      </c>
      <c r="B19" s="7">
        <v>180</v>
      </c>
      <c r="C19" s="13" t="s">
        <v>52</v>
      </c>
    </row>
    <row r="20" spans="1:3">
      <c r="A20" s="5" t="s">
        <v>49</v>
      </c>
      <c r="B20" s="7">
        <v>180</v>
      </c>
      <c r="C20" s="13" t="s">
        <v>52</v>
      </c>
    </row>
    <row r="21" spans="1:3">
      <c r="A21" s="5" t="s">
        <v>50</v>
      </c>
      <c r="B21" s="7">
        <v>180</v>
      </c>
      <c r="C21" s="13" t="s">
        <v>52</v>
      </c>
    </row>
    <row r="22" spans="1:3">
      <c r="A22" s="5" t="s">
        <v>51</v>
      </c>
      <c r="B22" s="7">
        <v>180</v>
      </c>
      <c r="C22" s="13" t="s">
        <v>52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2698-5823-6643-BDD4-2B295F6FF29E}">
  <dimension ref="A1:C16"/>
  <sheetViews>
    <sheetView workbookViewId="0">
      <selection activeCell="D27" sqref="D27"/>
    </sheetView>
  </sheetViews>
  <sheetFormatPr baseColWidth="10" defaultRowHeight="16"/>
  <cols>
    <col min="1" max="1" width="14.83203125" customWidth="1"/>
    <col min="2" max="2" width="16.6640625" customWidth="1"/>
  </cols>
  <sheetData>
    <row r="1" spans="1:3">
      <c r="A1" s="57" t="s">
        <v>107</v>
      </c>
      <c r="B1" s="57" t="s">
        <v>0</v>
      </c>
      <c r="C1" s="13"/>
    </row>
    <row r="2" spans="1:3">
      <c r="A2" s="5" t="s">
        <v>53</v>
      </c>
      <c r="B2" s="7">
        <v>31</v>
      </c>
      <c r="C2" s="13"/>
    </row>
    <row r="3" spans="1:3">
      <c r="A3" s="5" t="s">
        <v>54</v>
      </c>
      <c r="B3" s="7">
        <v>31</v>
      </c>
      <c r="C3" s="13"/>
    </row>
    <row r="4" spans="1:3">
      <c r="A4" s="5" t="s">
        <v>55</v>
      </c>
      <c r="B4" s="7">
        <v>49</v>
      </c>
      <c r="C4" s="13"/>
    </row>
    <row r="5" spans="1:3">
      <c r="A5" s="5" t="s">
        <v>56</v>
      </c>
      <c r="B5" s="7">
        <v>58</v>
      </c>
      <c r="C5" s="13"/>
    </row>
    <row r="6" spans="1:3">
      <c r="A6" s="5" t="s">
        <v>57</v>
      </c>
      <c r="B6" s="7">
        <v>68</v>
      </c>
      <c r="C6" s="13"/>
    </row>
    <row r="7" spans="1:3">
      <c r="A7" s="5" t="s">
        <v>58</v>
      </c>
      <c r="B7" s="7">
        <v>32</v>
      </c>
      <c r="C7" s="13"/>
    </row>
    <row r="8" spans="1:3">
      <c r="A8" s="5" t="s">
        <v>59</v>
      </c>
      <c r="B8" s="7">
        <v>38</v>
      </c>
      <c r="C8" s="13"/>
    </row>
    <row r="9" spans="1:3">
      <c r="A9" s="5" t="s">
        <v>60</v>
      </c>
      <c r="B9" s="7">
        <v>40</v>
      </c>
      <c r="C9" s="13"/>
    </row>
    <row r="10" spans="1:3">
      <c r="A10" s="5" t="s">
        <v>61</v>
      </c>
      <c r="B10" s="7">
        <v>65</v>
      </c>
      <c r="C10" s="13"/>
    </row>
    <row r="11" spans="1:3">
      <c r="A11" s="5" t="s">
        <v>62</v>
      </c>
      <c r="B11" s="7">
        <v>92</v>
      </c>
      <c r="C11" s="13"/>
    </row>
    <row r="12" spans="1:3">
      <c r="A12" s="13"/>
      <c r="B12" s="13"/>
      <c r="C12" s="13"/>
    </row>
    <row r="13" spans="1:3" s="8" customFormat="1">
      <c r="A13" s="57" t="s">
        <v>107</v>
      </c>
      <c r="B13" s="57" t="s">
        <v>0</v>
      </c>
      <c r="C13" s="57"/>
    </row>
    <row r="14" spans="1:3">
      <c r="A14" s="5" t="s">
        <v>63</v>
      </c>
      <c r="B14" s="7">
        <v>100</v>
      </c>
      <c r="C14" s="13" t="s">
        <v>52</v>
      </c>
    </row>
    <row r="15" spans="1:3">
      <c r="A15" s="5" t="s">
        <v>64</v>
      </c>
      <c r="B15" s="7">
        <v>100</v>
      </c>
      <c r="C15" s="13" t="s">
        <v>52</v>
      </c>
    </row>
    <row r="16" spans="1:3">
      <c r="A16" s="5" t="s">
        <v>65</v>
      </c>
      <c r="B16" s="7">
        <v>100</v>
      </c>
      <c r="C16" s="13" t="s">
        <v>52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81082-8F92-AE4D-A517-F4D7DD4B72EF}">
  <dimension ref="A1:E114"/>
  <sheetViews>
    <sheetView workbookViewId="0">
      <selection activeCell="C29" sqref="C29"/>
    </sheetView>
  </sheetViews>
  <sheetFormatPr baseColWidth="10" defaultRowHeight="16"/>
  <cols>
    <col min="1" max="1" width="20.83203125" customWidth="1"/>
    <col min="2" max="2" width="17.33203125" customWidth="1"/>
  </cols>
  <sheetData>
    <row r="1" spans="1:5">
      <c r="A1" s="57" t="s">
        <v>107</v>
      </c>
      <c r="B1" s="57" t="s">
        <v>0</v>
      </c>
    </row>
    <row r="2" spans="1:5">
      <c r="A2" s="13" t="s">
        <v>67</v>
      </c>
      <c r="B2" s="7">
        <v>57</v>
      </c>
    </row>
    <row r="3" spans="1:5">
      <c r="A3" s="13" t="s">
        <v>68</v>
      </c>
      <c r="B3" s="7">
        <v>146</v>
      </c>
    </row>
    <row r="4" spans="1:5">
      <c r="A4" s="13" t="s">
        <v>69</v>
      </c>
      <c r="B4" s="7">
        <v>47</v>
      </c>
    </row>
    <row r="5" spans="1:5">
      <c r="A5" s="13" t="s">
        <v>70</v>
      </c>
      <c r="B5" s="7">
        <v>48</v>
      </c>
    </row>
    <row r="6" spans="1:5">
      <c r="A6" s="13" t="s">
        <v>71</v>
      </c>
      <c r="B6" s="7">
        <v>48</v>
      </c>
    </row>
    <row r="7" spans="1:5">
      <c r="A7" s="13" t="s">
        <v>72</v>
      </c>
      <c r="B7" s="7">
        <v>74</v>
      </c>
    </row>
    <row r="8" spans="1:5">
      <c r="A8" s="13" t="s">
        <v>73</v>
      </c>
      <c r="B8" s="7">
        <v>146</v>
      </c>
    </row>
    <row r="9" spans="1:5">
      <c r="A9" s="13" t="s">
        <v>74</v>
      </c>
      <c r="B9" s="7">
        <v>41</v>
      </c>
    </row>
    <row r="10" spans="1:5">
      <c r="A10" s="13" t="s">
        <v>75</v>
      </c>
      <c r="B10" s="7">
        <v>53</v>
      </c>
    </row>
    <row r="11" spans="1:5">
      <c r="A11" s="13" t="s">
        <v>76</v>
      </c>
      <c r="B11" s="7">
        <v>53</v>
      </c>
    </row>
    <row r="12" spans="1:5">
      <c r="A12" s="13" t="s">
        <v>77</v>
      </c>
      <c r="B12" s="7">
        <v>57</v>
      </c>
    </row>
    <row r="13" spans="1:5">
      <c r="A13" s="5"/>
      <c r="B13" s="7"/>
    </row>
    <row r="14" spans="1:5">
      <c r="A14" s="4" t="s">
        <v>107</v>
      </c>
      <c r="B14" s="57" t="s">
        <v>0</v>
      </c>
    </row>
    <row r="15" spans="1:5">
      <c r="A15" s="5" t="s">
        <v>35</v>
      </c>
      <c r="B15" s="7">
        <v>42</v>
      </c>
    </row>
    <row r="16" spans="1:5">
      <c r="A16" s="5" t="s">
        <v>36</v>
      </c>
      <c r="B16" s="7">
        <v>46</v>
      </c>
      <c r="E16" s="1"/>
    </row>
    <row r="17" spans="1:5">
      <c r="A17" s="5" t="s">
        <v>37</v>
      </c>
      <c r="B17" s="7">
        <v>52</v>
      </c>
      <c r="D17" s="2"/>
      <c r="E17" s="1"/>
    </row>
    <row r="18" spans="1:5">
      <c r="A18" s="5" t="s">
        <v>38</v>
      </c>
      <c r="B18" s="7">
        <v>53</v>
      </c>
      <c r="D18" s="2"/>
      <c r="E18" s="1"/>
    </row>
    <row r="19" spans="1:5">
      <c r="A19" s="5" t="s">
        <v>39</v>
      </c>
      <c r="B19" s="7">
        <v>59</v>
      </c>
      <c r="D19" s="2"/>
      <c r="E19" s="1"/>
    </row>
    <row r="20" spans="1:5">
      <c r="A20" s="5" t="s">
        <v>40</v>
      </c>
      <c r="B20" s="7">
        <v>32</v>
      </c>
      <c r="D20" s="2"/>
      <c r="E20" s="1"/>
    </row>
    <row r="21" spans="1:5">
      <c r="A21" s="5" t="s">
        <v>41</v>
      </c>
      <c r="B21" s="7">
        <v>43</v>
      </c>
      <c r="D21" s="2"/>
      <c r="E21" s="1"/>
    </row>
    <row r="22" spans="1:5">
      <c r="A22" s="5" t="s">
        <v>42</v>
      </c>
      <c r="B22" s="7">
        <v>45</v>
      </c>
      <c r="D22" s="2"/>
      <c r="E22" s="1"/>
    </row>
    <row r="23" spans="1:5">
      <c r="A23" s="5" t="s">
        <v>43</v>
      </c>
      <c r="B23" s="7">
        <v>45</v>
      </c>
      <c r="D23" s="2"/>
      <c r="E23" s="1"/>
    </row>
    <row r="24" spans="1:5">
      <c r="D24" s="2"/>
      <c r="E24" s="1"/>
    </row>
    <row r="25" spans="1:5">
      <c r="A25" s="2"/>
      <c r="D25" s="2"/>
    </row>
    <row r="26" spans="1:5">
      <c r="A26" s="5"/>
    </row>
    <row r="27" spans="1:5">
      <c r="A27" s="2"/>
      <c r="B27" s="3"/>
      <c r="C27" s="3"/>
      <c r="D27" s="3"/>
    </row>
    <row r="28" spans="1:5">
      <c r="A28" s="2"/>
      <c r="B28" s="1"/>
      <c r="C28" s="1"/>
      <c r="D28" s="1"/>
    </row>
    <row r="29" spans="1:5">
      <c r="A29" s="2"/>
      <c r="B29" s="1"/>
      <c r="C29" s="1"/>
      <c r="D29" s="1"/>
    </row>
    <row r="30" spans="1:5">
      <c r="A30" s="2"/>
      <c r="B30" s="1"/>
    </row>
    <row r="31" spans="1:5">
      <c r="A31" s="2"/>
      <c r="B31" s="1"/>
    </row>
    <row r="32" spans="1:5">
      <c r="A32" s="2"/>
      <c r="B32" s="1"/>
    </row>
    <row r="33" spans="1:2">
      <c r="A33" s="2"/>
      <c r="B33" s="1"/>
    </row>
    <row r="34" spans="1:2">
      <c r="A34" s="2"/>
      <c r="B34" s="1"/>
    </row>
    <row r="35" spans="1:2">
      <c r="A35" s="2"/>
      <c r="B35" s="1"/>
    </row>
    <row r="36" spans="1:2">
      <c r="A36" s="2"/>
      <c r="B36" s="1"/>
    </row>
    <row r="37" spans="1:2">
      <c r="A37" s="2"/>
      <c r="B37" s="1"/>
    </row>
    <row r="38" spans="1:2">
      <c r="A38" s="2"/>
      <c r="B38" s="1"/>
    </row>
    <row r="39" spans="1:2">
      <c r="A39" s="2"/>
      <c r="B39" s="1"/>
    </row>
    <row r="40" spans="1:2">
      <c r="A40" s="2"/>
      <c r="B40" s="1"/>
    </row>
    <row r="41" spans="1:2">
      <c r="A41" s="2"/>
      <c r="B41" s="1"/>
    </row>
    <row r="42" spans="1:2">
      <c r="A42" s="4"/>
      <c r="B42" s="1"/>
    </row>
    <row r="44" spans="1:2">
      <c r="A44" s="5"/>
      <c r="B44" s="1"/>
    </row>
    <row r="45" spans="1:2">
      <c r="A45" s="5"/>
      <c r="B45" s="1"/>
    </row>
    <row r="46" spans="1:2">
      <c r="A46" s="5"/>
      <c r="B46" s="1"/>
    </row>
    <row r="47" spans="1:2">
      <c r="A47" s="2"/>
      <c r="B47" s="1"/>
    </row>
    <row r="48" spans="1:2">
      <c r="A48" s="2"/>
      <c r="B48" s="1"/>
    </row>
    <row r="49" spans="1:2">
      <c r="A49" s="2"/>
      <c r="B49" s="1"/>
    </row>
    <row r="50" spans="1:2">
      <c r="A50" s="2"/>
      <c r="B50" s="1"/>
    </row>
    <row r="51" spans="1:2">
      <c r="A51" s="6"/>
      <c r="B51" s="1"/>
    </row>
    <row r="52" spans="1:2">
      <c r="A52" s="2"/>
      <c r="B52" s="1"/>
    </row>
    <row r="53" spans="1:2">
      <c r="A53" s="2"/>
      <c r="B53" s="1"/>
    </row>
    <row r="54" spans="1:2">
      <c r="A54" s="2"/>
      <c r="B54" s="1"/>
    </row>
    <row r="55" spans="1:2">
      <c r="A55" s="2"/>
      <c r="B55" s="1"/>
    </row>
    <row r="56" spans="1:2">
      <c r="A56" s="2"/>
      <c r="B56" s="1"/>
    </row>
    <row r="57" spans="1:2">
      <c r="A57" s="2"/>
      <c r="B57" s="1"/>
    </row>
    <row r="59" spans="1:2">
      <c r="A59" s="4"/>
    </row>
    <row r="60" spans="1:2">
      <c r="A60" s="5"/>
    </row>
    <row r="61" spans="1:2">
      <c r="A61" s="5"/>
      <c r="B61" s="1"/>
    </row>
    <row r="62" spans="1:2">
      <c r="A62" s="5"/>
      <c r="B62" s="1"/>
    </row>
    <row r="63" spans="1:2">
      <c r="A63" s="5"/>
      <c r="B63" s="1"/>
    </row>
    <row r="64" spans="1:2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  <row r="73" spans="1:2">
      <c r="A73" s="5"/>
      <c r="B73" s="1"/>
    </row>
    <row r="74" spans="1:2">
      <c r="A74" s="5"/>
      <c r="B74" s="1"/>
    </row>
    <row r="75" spans="1:2">
      <c r="A75" s="5"/>
      <c r="B75" s="1"/>
    </row>
    <row r="78" spans="1:2">
      <c r="A78" s="5"/>
    </row>
    <row r="80" spans="1:2">
      <c r="A80" s="8"/>
    </row>
    <row r="82" spans="1:2">
      <c r="A82" s="5"/>
      <c r="B82" s="7"/>
    </row>
    <row r="83" spans="1:2">
      <c r="A83" s="5"/>
      <c r="B83" s="7"/>
    </row>
    <row r="84" spans="1:2">
      <c r="A84" s="5"/>
      <c r="B84" s="7"/>
    </row>
    <row r="85" spans="1:2">
      <c r="A85" s="5"/>
      <c r="B85" s="7"/>
    </row>
    <row r="86" spans="1:2">
      <c r="A86" s="5"/>
      <c r="B86" s="7"/>
    </row>
    <row r="87" spans="1:2">
      <c r="A87" s="5"/>
      <c r="B87" s="7"/>
    </row>
    <row r="88" spans="1:2">
      <c r="A88" s="5"/>
      <c r="B88" s="7"/>
    </row>
    <row r="89" spans="1:2">
      <c r="A89" s="5"/>
      <c r="B89" s="7"/>
    </row>
    <row r="90" spans="1:2">
      <c r="A90" s="5"/>
      <c r="B90" s="7"/>
    </row>
    <row r="91" spans="1:2">
      <c r="A91" s="5"/>
      <c r="B91" s="7"/>
    </row>
    <row r="92" spans="1:2">
      <c r="A92" s="5"/>
      <c r="B92" s="7"/>
    </row>
    <row r="93" spans="1:2">
      <c r="A93" s="5"/>
      <c r="B93" s="7"/>
    </row>
    <row r="94" spans="1:2">
      <c r="A94" s="5"/>
      <c r="B94" s="7"/>
    </row>
    <row r="95" spans="1:2">
      <c r="A95" s="5"/>
      <c r="B95" s="7"/>
    </row>
    <row r="97" spans="1:4">
      <c r="A97" s="8"/>
    </row>
    <row r="99" spans="1:4">
      <c r="A99" s="5"/>
      <c r="B99" s="7"/>
    </row>
    <row r="100" spans="1:4">
      <c r="A100" s="5"/>
      <c r="B100" s="7"/>
    </row>
    <row r="101" spans="1:4">
      <c r="A101" s="5"/>
      <c r="B101" s="7"/>
    </row>
    <row r="102" spans="1:4">
      <c r="A102" s="5"/>
      <c r="B102" s="7"/>
    </row>
    <row r="103" spans="1:4">
      <c r="A103" s="5"/>
      <c r="B103" s="7"/>
    </row>
    <row r="104" spans="1:4">
      <c r="A104" s="5"/>
      <c r="B104" s="7"/>
      <c r="C104" s="7"/>
      <c r="D104" s="7"/>
    </row>
    <row r="105" spans="1:4">
      <c r="A105" s="5"/>
      <c r="B105" s="7"/>
      <c r="C105" s="7"/>
      <c r="D105" s="7"/>
    </row>
    <row r="106" spans="1:4">
      <c r="A106" s="5"/>
      <c r="B106" s="7"/>
      <c r="C106" s="7"/>
      <c r="D106" s="7"/>
    </row>
    <row r="107" spans="1:4">
      <c r="A107" s="5"/>
      <c r="B107" s="7"/>
      <c r="C107" s="7"/>
      <c r="D107" s="7"/>
    </row>
    <row r="108" spans="1:4">
      <c r="A108" s="5"/>
      <c r="B108" s="7"/>
      <c r="C108" s="7"/>
      <c r="D108" s="7"/>
    </row>
    <row r="109" spans="1:4">
      <c r="A109" s="5"/>
      <c r="B109" s="7"/>
      <c r="C109" s="7"/>
      <c r="D109" s="7"/>
    </row>
    <row r="110" spans="1:4">
      <c r="A110" s="6"/>
      <c r="B110" s="7"/>
    </row>
    <row r="111" spans="1:4">
      <c r="A111" s="5"/>
      <c r="B111" s="7"/>
    </row>
    <row r="112" spans="1:4">
      <c r="A112" s="5"/>
      <c r="B112" s="7"/>
    </row>
    <row r="113" spans="1:2">
      <c r="A113" s="5"/>
      <c r="B113" s="7"/>
    </row>
    <row r="114" spans="1:2">
      <c r="A114" s="5"/>
      <c r="B114" s="7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2B76D-A29E-0840-ABA9-2CC176FC854A}">
  <dimension ref="A1:D4"/>
  <sheetViews>
    <sheetView workbookViewId="0">
      <selection activeCell="B2" sqref="B2"/>
    </sheetView>
  </sheetViews>
  <sheetFormatPr baseColWidth="10" defaultRowHeight="16"/>
  <sheetData>
    <row r="1" spans="1:4">
      <c r="A1" s="5" t="s">
        <v>6</v>
      </c>
      <c r="B1" s="13" t="s">
        <v>199</v>
      </c>
      <c r="C1" s="13"/>
      <c r="D1" s="13"/>
    </row>
    <row r="2" spans="1:4">
      <c r="A2" s="5"/>
      <c r="B2" s="15" t="s">
        <v>3</v>
      </c>
      <c r="C2" s="15" t="s">
        <v>4</v>
      </c>
      <c r="D2" s="15" t="s">
        <v>5</v>
      </c>
    </row>
    <row r="3" spans="1:4">
      <c r="A3" s="4" t="s">
        <v>1</v>
      </c>
      <c r="B3" s="7">
        <v>7.8</v>
      </c>
      <c r="C3" s="7">
        <v>3.08</v>
      </c>
      <c r="D3" s="7">
        <v>5.88</v>
      </c>
    </row>
    <row r="4" spans="1:4">
      <c r="A4" s="4" t="s">
        <v>2</v>
      </c>
      <c r="B4" s="7">
        <v>27.14</v>
      </c>
      <c r="C4" s="7">
        <v>2.72</v>
      </c>
      <c r="D4" s="7">
        <v>14.06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C8BC-5BE9-B346-BEDF-EAE2A5564E22}">
  <dimension ref="A1:C35"/>
  <sheetViews>
    <sheetView topLeftCell="A15" workbookViewId="0">
      <selection activeCell="H27" sqref="H27"/>
    </sheetView>
  </sheetViews>
  <sheetFormatPr baseColWidth="10" defaultRowHeight="16"/>
  <sheetData>
    <row r="1" spans="1:3">
      <c r="A1" s="57" t="s">
        <v>32</v>
      </c>
      <c r="B1" s="13"/>
      <c r="C1" s="13"/>
    </row>
    <row r="2" spans="1:3">
      <c r="A2" s="13"/>
      <c r="B2" s="13"/>
      <c r="C2" s="13"/>
    </row>
    <row r="3" spans="1:3">
      <c r="A3" s="58" t="s">
        <v>1</v>
      </c>
    </row>
    <row r="4" spans="1:3">
      <c r="A4" s="59">
        <v>111</v>
      </c>
    </row>
    <row r="5" spans="1:3">
      <c r="A5" s="59">
        <v>55.333333330000002</v>
      </c>
    </row>
    <row r="6" spans="1:3">
      <c r="A6" s="59">
        <v>31.666666670000001</v>
      </c>
    </row>
    <row r="7" spans="1:3">
      <c r="A7" s="59">
        <v>99.333333300000007</v>
      </c>
    </row>
    <row r="8" spans="1:3">
      <c r="A8" s="59">
        <v>10</v>
      </c>
    </row>
    <row r="9" spans="1:3">
      <c r="A9" s="59">
        <v>42</v>
      </c>
    </row>
    <row r="10" spans="1:3">
      <c r="C10" s="7"/>
    </row>
    <row r="11" spans="1:3">
      <c r="A11" s="58" t="s">
        <v>2</v>
      </c>
      <c r="C11" s="7"/>
    </row>
    <row r="12" spans="1:3">
      <c r="A12" s="59">
        <v>227.66666670000001</v>
      </c>
      <c r="C12" s="7"/>
    </row>
    <row r="13" spans="1:3">
      <c r="A13" s="59">
        <v>217.66666670000001</v>
      </c>
      <c r="C13" s="7"/>
    </row>
    <row r="14" spans="1:3">
      <c r="A14" s="59">
        <v>142</v>
      </c>
      <c r="C14" s="7"/>
    </row>
    <row r="15" spans="1:3">
      <c r="A15" s="59">
        <v>231.33333300000001</v>
      </c>
      <c r="C15" s="7"/>
    </row>
    <row r="16" spans="1:3">
      <c r="A16" s="59">
        <v>52</v>
      </c>
      <c r="C16" s="13"/>
    </row>
    <row r="17" spans="1:3">
      <c r="A17" s="59">
        <v>125</v>
      </c>
      <c r="C17" s="13"/>
    </row>
    <row r="18" spans="1:3">
      <c r="A18" s="13"/>
      <c r="B18" s="7"/>
      <c r="C18" s="13"/>
    </row>
    <row r="19" spans="1:3">
      <c r="A19" s="57" t="s">
        <v>33</v>
      </c>
      <c r="B19" s="13"/>
      <c r="C19" s="13"/>
    </row>
    <row r="20" spans="1:3">
      <c r="A20" s="13"/>
      <c r="B20" s="13"/>
      <c r="C20" s="13"/>
    </row>
    <row r="21" spans="1:3">
      <c r="A21" s="58" t="s">
        <v>1</v>
      </c>
    </row>
    <row r="22" spans="1:3">
      <c r="A22" s="59">
        <v>59.333333330000002</v>
      </c>
    </row>
    <row r="23" spans="1:3">
      <c r="A23" s="59">
        <v>21.666666670000001</v>
      </c>
    </row>
    <row r="24" spans="1:3">
      <c r="A24" s="59">
        <v>7</v>
      </c>
    </row>
    <row r="25" spans="1:3">
      <c r="A25" s="59">
        <v>31</v>
      </c>
    </row>
    <row r="26" spans="1:3">
      <c r="A26" s="59">
        <v>11.3333333</v>
      </c>
    </row>
    <row r="27" spans="1:3">
      <c r="A27" s="59">
        <v>38.3333333</v>
      </c>
    </row>
    <row r="28" spans="1:3">
      <c r="A28" s="13"/>
      <c r="C28" s="13"/>
    </row>
    <row r="29" spans="1:3">
      <c r="A29" s="58" t="s">
        <v>2</v>
      </c>
    </row>
    <row r="30" spans="1:3">
      <c r="A30" s="59">
        <v>73.333333330000002</v>
      </c>
    </row>
    <row r="31" spans="1:3">
      <c r="A31" s="59">
        <v>63.333333330000002</v>
      </c>
    </row>
    <row r="32" spans="1:3">
      <c r="A32" s="59">
        <v>42.666666669999998</v>
      </c>
    </row>
    <row r="33" spans="1:1">
      <c r="A33" s="59">
        <v>91.333333300000007</v>
      </c>
    </row>
    <row r="34" spans="1:1">
      <c r="A34" s="59">
        <v>19.6666667</v>
      </c>
    </row>
    <row r="35" spans="1:1">
      <c r="A35" s="59">
        <v>93.333333300000007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2F5A-A26C-7049-A012-45E5B04BD810}">
  <dimension ref="A1:C84"/>
  <sheetViews>
    <sheetView topLeftCell="A40" workbookViewId="0">
      <selection activeCell="A37" sqref="A37"/>
    </sheetView>
  </sheetViews>
  <sheetFormatPr baseColWidth="10" defaultRowHeight="16"/>
  <cols>
    <col min="1" max="1" width="22.5" customWidth="1"/>
    <col min="3" max="3" width="17.33203125" customWidth="1"/>
  </cols>
  <sheetData>
    <row r="1" spans="1:3">
      <c r="A1" s="4" t="s">
        <v>86</v>
      </c>
      <c r="B1" s="7"/>
      <c r="C1" s="13"/>
    </row>
    <row r="2" spans="1:3">
      <c r="A2" s="5"/>
      <c r="B2" s="7"/>
      <c r="C2" s="13"/>
    </row>
    <row r="3" spans="1:3">
      <c r="A3" s="57" t="s">
        <v>107</v>
      </c>
      <c r="B3" s="57" t="s">
        <v>112</v>
      </c>
      <c r="C3" s="57" t="s">
        <v>0</v>
      </c>
    </row>
    <row r="4" spans="1:3">
      <c r="A4" s="5" t="s">
        <v>35</v>
      </c>
      <c r="B4" s="13" t="s">
        <v>78</v>
      </c>
      <c r="C4" s="7">
        <v>27</v>
      </c>
    </row>
    <row r="5" spans="1:3">
      <c r="A5" s="5" t="s">
        <v>36</v>
      </c>
      <c r="B5" s="13" t="s">
        <v>78</v>
      </c>
      <c r="C5" s="7">
        <v>21</v>
      </c>
    </row>
    <row r="6" spans="1:3">
      <c r="A6" s="5" t="s">
        <v>37</v>
      </c>
      <c r="B6" s="13" t="s">
        <v>78</v>
      </c>
      <c r="C6" s="7">
        <v>29</v>
      </c>
    </row>
    <row r="7" spans="1:3">
      <c r="A7" s="5" t="s">
        <v>38</v>
      </c>
      <c r="B7" s="13" t="s">
        <v>78</v>
      </c>
      <c r="C7" s="7">
        <v>15</v>
      </c>
    </row>
    <row r="8" spans="1:3">
      <c r="A8" s="5" t="s">
        <v>39</v>
      </c>
      <c r="B8" s="13" t="s">
        <v>78</v>
      </c>
      <c r="C8" s="7">
        <v>20</v>
      </c>
    </row>
    <row r="9" spans="1:3">
      <c r="A9" s="5" t="s">
        <v>40</v>
      </c>
      <c r="B9" s="13" t="s">
        <v>78</v>
      </c>
      <c r="C9" s="7">
        <v>19</v>
      </c>
    </row>
    <row r="10" spans="1:3">
      <c r="A10" s="5" t="s">
        <v>41</v>
      </c>
      <c r="B10" s="13" t="s">
        <v>78</v>
      </c>
      <c r="C10" s="7">
        <v>18</v>
      </c>
    </row>
    <row r="11" spans="1:3">
      <c r="A11" s="5" t="s">
        <v>42</v>
      </c>
      <c r="B11" s="13" t="s">
        <v>78</v>
      </c>
      <c r="C11" s="7">
        <v>19</v>
      </c>
    </row>
    <row r="12" spans="1:3">
      <c r="A12" s="5" t="s">
        <v>43</v>
      </c>
      <c r="B12" s="13" t="s">
        <v>78</v>
      </c>
      <c r="C12" s="7">
        <v>21</v>
      </c>
    </row>
    <row r="13" spans="1:3">
      <c r="A13" s="5" t="s">
        <v>80</v>
      </c>
      <c r="B13" s="13" t="s">
        <v>78</v>
      </c>
      <c r="C13" s="7">
        <v>19</v>
      </c>
    </row>
    <row r="14" spans="1:3">
      <c r="A14" s="5" t="s">
        <v>81</v>
      </c>
      <c r="B14" s="13" t="s">
        <v>78</v>
      </c>
      <c r="C14" s="7">
        <v>21</v>
      </c>
    </row>
    <row r="15" spans="1:3">
      <c r="A15" s="5" t="s">
        <v>82</v>
      </c>
      <c r="B15" s="13" t="s">
        <v>78</v>
      </c>
      <c r="C15" s="7">
        <v>21</v>
      </c>
    </row>
    <row r="16" spans="1:3">
      <c r="A16" s="5" t="s">
        <v>83</v>
      </c>
      <c r="B16" s="13" t="s">
        <v>78</v>
      </c>
      <c r="C16" s="7">
        <v>21</v>
      </c>
    </row>
    <row r="17" spans="1:3">
      <c r="A17" s="5" t="s">
        <v>84</v>
      </c>
      <c r="B17" s="13" t="s">
        <v>78</v>
      </c>
      <c r="C17" s="7">
        <v>16</v>
      </c>
    </row>
    <row r="18" spans="1:3">
      <c r="A18" s="13"/>
      <c r="B18" s="13"/>
      <c r="C18" s="13"/>
    </row>
    <row r="19" spans="1:3">
      <c r="A19" s="4" t="s">
        <v>107</v>
      </c>
      <c r="B19" s="57" t="s">
        <v>112</v>
      </c>
      <c r="C19" s="57" t="s">
        <v>0</v>
      </c>
    </row>
    <row r="20" spans="1:3">
      <c r="A20" s="5" t="s">
        <v>35</v>
      </c>
      <c r="B20" s="13" t="s">
        <v>79</v>
      </c>
      <c r="C20" s="7">
        <v>10</v>
      </c>
    </row>
    <row r="21" spans="1:3">
      <c r="A21" s="5" t="s">
        <v>36</v>
      </c>
      <c r="B21" s="13" t="s">
        <v>79</v>
      </c>
      <c r="C21" s="7">
        <v>17</v>
      </c>
    </row>
    <row r="22" spans="1:3">
      <c r="A22" s="5" t="s">
        <v>37</v>
      </c>
      <c r="B22" s="13" t="s">
        <v>79</v>
      </c>
      <c r="C22" s="7">
        <v>31</v>
      </c>
    </row>
    <row r="23" spans="1:3">
      <c r="A23" s="5" t="s">
        <v>38</v>
      </c>
      <c r="B23" s="13" t="s">
        <v>79</v>
      </c>
      <c r="C23" s="7">
        <v>13</v>
      </c>
    </row>
    <row r="24" spans="1:3">
      <c r="A24" s="5" t="s">
        <v>39</v>
      </c>
      <c r="B24" s="13" t="s">
        <v>79</v>
      </c>
      <c r="C24" s="7">
        <v>7</v>
      </c>
    </row>
    <row r="25" spans="1:3">
      <c r="A25" s="5" t="s">
        <v>40</v>
      </c>
      <c r="B25" s="13" t="s">
        <v>79</v>
      </c>
      <c r="C25" s="7">
        <v>12</v>
      </c>
    </row>
    <row r="26" spans="1:3">
      <c r="A26" s="5" t="s">
        <v>41</v>
      </c>
      <c r="B26" s="13" t="s">
        <v>79</v>
      </c>
      <c r="C26" s="7">
        <v>19</v>
      </c>
    </row>
    <row r="27" spans="1:3">
      <c r="A27" s="5" t="s">
        <v>42</v>
      </c>
      <c r="B27" s="13" t="s">
        <v>79</v>
      </c>
      <c r="C27" s="7">
        <v>21</v>
      </c>
    </row>
    <row r="28" spans="1:3">
      <c r="A28" s="5" t="s">
        <v>43</v>
      </c>
      <c r="B28" s="13" t="s">
        <v>79</v>
      </c>
      <c r="C28" s="7">
        <v>18</v>
      </c>
    </row>
    <row r="29" spans="1:3">
      <c r="A29" s="5" t="s">
        <v>80</v>
      </c>
      <c r="B29" s="13" t="s">
        <v>79</v>
      </c>
      <c r="C29" s="7">
        <v>34</v>
      </c>
    </row>
    <row r="30" spans="1:3">
      <c r="A30" s="5" t="s">
        <v>81</v>
      </c>
      <c r="B30" s="13" t="s">
        <v>79</v>
      </c>
      <c r="C30" s="7">
        <v>12</v>
      </c>
    </row>
    <row r="31" spans="1:3">
      <c r="A31" s="5" t="s">
        <v>82</v>
      </c>
      <c r="B31" s="13" t="s">
        <v>79</v>
      </c>
      <c r="C31" s="7">
        <v>12</v>
      </c>
    </row>
    <row r="32" spans="1:3">
      <c r="A32" s="5" t="s">
        <v>83</v>
      </c>
      <c r="B32" s="13" t="s">
        <v>79</v>
      </c>
      <c r="C32" s="7">
        <v>21</v>
      </c>
    </row>
    <row r="33" spans="1:3">
      <c r="A33" s="5" t="s">
        <v>84</v>
      </c>
      <c r="B33" s="13" t="s">
        <v>79</v>
      </c>
      <c r="C33" s="7">
        <v>21</v>
      </c>
    </row>
    <row r="34" spans="1:3">
      <c r="A34" s="5" t="s">
        <v>85</v>
      </c>
      <c r="B34" s="13" t="s">
        <v>79</v>
      </c>
      <c r="C34" s="7">
        <v>21</v>
      </c>
    </row>
    <row r="35" spans="1:3">
      <c r="A35" s="13"/>
      <c r="B35" s="13"/>
      <c r="C35" s="13"/>
    </row>
    <row r="36" spans="1:3">
      <c r="A36" s="13"/>
      <c r="B36" s="13"/>
      <c r="C36" s="13"/>
    </row>
    <row r="37" spans="1:3">
      <c r="A37" s="4" t="s">
        <v>87</v>
      </c>
      <c r="B37" s="13"/>
      <c r="C37" s="13"/>
    </row>
    <row r="38" spans="1:3">
      <c r="A38" s="57" t="s">
        <v>107</v>
      </c>
      <c r="B38" s="57" t="s">
        <v>112</v>
      </c>
      <c r="C38" s="57" t="s">
        <v>0</v>
      </c>
    </row>
    <row r="39" spans="1:3">
      <c r="A39" s="13" t="s">
        <v>67</v>
      </c>
      <c r="B39" s="13" t="s">
        <v>78</v>
      </c>
      <c r="C39" s="7">
        <v>8</v>
      </c>
    </row>
    <row r="40" spans="1:3">
      <c r="A40" s="13" t="s">
        <v>68</v>
      </c>
      <c r="B40" s="13" t="s">
        <v>78</v>
      </c>
      <c r="C40" s="7">
        <v>22</v>
      </c>
    </row>
    <row r="41" spans="1:3">
      <c r="A41" s="13" t="s">
        <v>69</v>
      </c>
      <c r="B41" s="13" t="s">
        <v>78</v>
      </c>
      <c r="C41" s="7">
        <v>14</v>
      </c>
    </row>
    <row r="42" spans="1:3">
      <c r="A42" s="13" t="s">
        <v>70</v>
      </c>
      <c r="B42" s="13" t="s">
        <v>78</v>
      </c>
      <c r="C42" s="7">
        <v>19</v>
      </c>
    </row>
    <row r="43" spans="1:3">
      <c r="A43" s="13" t="s">
        <v>71</v>
      </c>
      <c r="B43" s="13" t="s">
        <v>78</v>
      </c>
      <c r="C43" s="7">
        <v>14</v>
      </c>
    </row>
    <row r="44" spans="1:3">
      <c r="A44" s="13" t="s">
        <v>72</v>
      </c>
      <c r="B44" s="13" t="s">
        <v>78</v>
      </c>
      <c r="C44" s="7">
        <v>20</v>
      </c>
    </row>
    <row r="45" spans="1:3">
      <c r="A45" s="13" t="s">
        <v>73</v>
      </c>
      <c r="B45" s="13" t="s">
        <v>78</v>
      </c>
      <c r="C45" s="7">
        <v>9</v>
      </c>
    </row>
    <row r="46" spans="1:3">
      <c r="A46" s="13" t="s">
        <v>74</v>
      </c>
      <c r="B46" s="13" t="s">
        <v>78</v>
      </c>
      <c r="C46" s="7">
        <v>19</v>
      </c>
    </row>
    <row r="47" spans="1:3">
      <c r="A47" s="13" t="s">
        <v>75</v>
      </c>
      <c r="B47" s="13" t="s">
        <v>78</v>
      </c>
      <c r="C47" s="7">
        <v>12</v>
      </c>
    </row>
    <row r="48" spans="1:3">
      <c r="A48" s="13" t="s">
        <v>76</v>
      </c>
      <c r="B48" s="13" t="s">
        <v>78</v>
      </c>
      <c r="C48" s="7">
        <v>21</v>
      </c>
    </row>
    <row r="49" spans="1:3">
      <c r="A49" s="13" t="s">
        <v>77</v>
      </c>
      <c r="B49" s="13" t="s">
        <v>78</v>
      </c>
      <c r="C49" s="7">
        <v>21</v>
      </c>
    </row>
    <row r="50" spans="1:3">
      <c r="A50" s="13" t="s">
        <v>88</v>
      </c>
      <c r="B50" s="13" t="s">
        <v>78</v>
      </c>
      <c r="C50" s="7">
        <v>21</v>
      </c>
    </row>
    <row r="51" spans="1:3">
      <c r="A51" s="13" t="s">
        <v>89</v>
      </c>
      <c r="B51" s="13" t="s">
        <v>78</v>
      </c>
      <c r="C51" s="7">
        <v>14</v>
      </c>
    </row>
    <row r="52" spans="1:3">
      <c r="A52" s="13" t="s">
        <v>90</v>
      </c>
      <c r="B52" s="13" t="s">
        <v>78</v>
      </c>
      <c r="C52" s="7">
        <v>6</v>
      </c>
    </row>
    <row r="53" spans="1:3">
      <c r="A53" s="13"/>
      <c r="B53" s="13"/>
      <c r="C53" s="13"/>
    </row>
    <row r="54" spans="1:3">
      <c r="A54" s="57" t="s">
        <v>107</v>
      </c>
      <c r="B54" s="57" t="s">
        <v>112</v>
      </c>
      <c r="C54" s="57" t="s">
        <v>0</v>
      </c>
    </row>
    <row r="55" spans="1:3">
      <c r="A55" s="13" t="s">
        <v>67</v>
      </c>
      <c r="B55" s="13" t="s">
        <v>79</v>
      </c>
      <c r="C55" s="7">
        <v>22</v>
      </c>
    </row>
    <row r="56" spans="1:3">
      <c r="A56" s="13" t="s">
        <v>68</v>
      </c>
      <c r="B56" s="13" t="s">
        <v>79</v>
      </c>
      <c r="C56" s="7">
        <v>26</v>
      </c>
    </row>
    <row r="57" spans="1:3">
      <c r="A57" s="13" t="s">
        <v>69</v>
      </c>
      <c r="B57" s="13" t="s">
        <v>79</v>
      </c>
      <c r="C57" s="7">
        <v>7</v>
      </c>
    </row>
    <row r="58" spans="1:3">
      <c r="A58" s="13" t="s">
        <v>70</v>
      </c>
      <c r="B58" s="13" t="s">
        <v>79</v>
      </c>
      <c r="C58" s="7">
        <v>26</v>
      </c>
    </row>
    <row r="59" spans="1:3">
      <c r="A59" s="13" t="s">
        <v>71</v>
      </c>
      <c r="B59" s="13" t="s">
        <v>79</v>
      </c>
      <c r="C59" s="7">
        <v>34</v>
      </c>
    </row>
    <row r="60" spans="1:3">
      <c r="A60" s="13" t="s">
        <v>72</v>
      </c>
      <c r="B60" s="13" t="s">
        <v>79</v>
      </c>
      <c r="C60" s="7">
        <v>34</v>
      </c>
    </row>
    <row r="61" spans="1:3">
      <c r="A61" s="13" t="s">
        <v>73</v>
      </c>
      <c r="B61" s="13" t="s">
        <v>79</v>
      </c>
      <c r="C61" s="7">
        <v>12</v>
      </c>
    </row>
    <row r="62" spans="1:3">
      <c r="A62" s="13" t="s">
        <v>74</v>
      </c>
      <c r="B62" s="13" t="s">
        <v>79</v>
      </c>
      <c r="C62" s="7">
        <v>12</v>
      </c>
    </row>
    <row r="63" spans="1:3">
      <c r="A63" s="13" t="s">
        <v>75</v>
      </c>
      <c r="B63" s="13" t="s">
        <v>79</v>
      </c>
      <c r="C63" s="7">
        <v>21</v>
      </c>
    </row>
    <row r="64" spans="1:3">
      <c r="A64" s="13" t="s">
        <v>76</v>
      </c>
      <c r="B64" s="13" t="s">
        <v>79</v>
      </c>
      <c r="C64" s="7">
        <v>21</v>
      </c>
    </row>
    <row r="65" spans="1:3">
      <c r="A65" s="13" t="s">
        <v>77</v>
      </c>
      <c r="B65" s="13" t="s">
        <v>79</v>
      </c>
      <c r="C65" s="7">
        <v>21</v>
      </c>
    </row>
    <row r="66" spans="1:3">
      <c r="A66" s="13" t="s">
        <v>88</v>
      </c>
      <c r="B66" s="13" t="s">
        <v>79</v>
      </c>
      <c r="C66" s="7">
        <v>20</v>
      </c>
    </row>
    <row r="67" spans="1:3">
      <c r="A67" s="13" t="s">
        <v>89</v>
      </c>
      <c r="B67" s="13" t="s">
        <v>79</v>
      </c>
      <c r="C67" s="7">
        <v>21</v>
      </c>
    </row>
    <row r="68" spans="1:3">
      <c r="A68" s="13" t="s">
        <v>90</v>
      </c>
      <c r="B68" s="13" t="s">
        <v>79</v>
      </c>
      <c r="C68" s="7">
        <v>26</v>
      </c>
    </row>
    <row r="69" spans="1:3">
      <c r="A69" s="13" t="s">
        <v>91</v>
      </c>
      <c r="B69" s="13" t="s">
        <v>79</v>
      </c>
      <c r="C69" s="7">
        <v>19</v>
      </c>
    </row>
    <row r="70" spans="1:3">
      <c r="A70" s="13" t="s">
        <v>92</v>
      </c>
      <c r="B70" s="13" t="s">
        <v>79</v>
      </c>
      <c r="C70" s="7">
        <v>19</v>
      </c>
    </row>
    <row r="71" spans="1:3">
      <c r="A71" s="13"/>
      <c r="B71" s="13"/>
      <c r="C71" s="13"/>
    </row>
    <row r="72" spans="1:3">
      <c r="A72" s="13"/>
      <c r="B72" s="13"/>
      <c r="C72" s="13"/>
    </row>
    <row r="73" spans="1:3">
      <c r="A73" s="13"/>
      <c r="B73" s="13"/>
      <c r="C73" s="13"/>
    </row>
    <row r="74" spans="1:3">
      <c r="A74" s="13"/>
      <c r="B74" s="13"/>
      <c r="C74" s="13"/>
    </row>
    <row r="75" spans="1:3">
      <c r="A75" s="13"/>
      <c r="B75" s="13"/>
      <c r="C75" s="13"/>
    </row>
    <row r="76" spans="1:3">
      <c r="A76" s="13"/>
      <c r="B76" s="13"/>
      <c r="C76" s="13"/>
    </row>
    <row r="77" spans="1:3">
      <c r="A77" s="13"/>
      <c r="B77" s="13"/>
      <c r="C77" s="13"/>
    </row>
    <row r="78" spans="1:3">
      <c r="A78" s="13"/>
      <c r="B78" s="13"/>
      <c r="C78" s="13"/>
    </row>
    <row r="79" spans="1:3">
      <c r="A79" s="13"/>
      <c r="B79" s="13"/>
      <c r="C79" s="13"/>
    </row>
    <row r="80" spans="1:3">
      <c r="A80" s="13"/>
      <c r="B80" s="13"/>
      <c r="C80" s="13"/>
    </row>
    <row r="81" spans="1:3">
      <c r="A81" s="13"/>
      <c r="B81" s="13"/>
      <c r="C81" s="13"/>
    </row>
    <row r="82" spans="1:3">
      <c r="A82" s="13"/>
      <c r="B82" s="13"/>
      <c r="C82" s="13"/>
    </row>
    <row r="83" spans="1:3">
      <c r="A83" s="13"/>
      <c r="B83" s="13"/>
      <c r="C83" s="13"/>
    </row>
    <row r="84" spans="1:3">
      <c r="A84" s="13"/>
      <c r="B84" s="13"/>
      <c r="C84" s="13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7CAA6-5856-9B4E-844B-138A1DA94305}">
  <dimension ref="A1:E6"/>
  <sheetViews>
    <sheetView workbookViewId="0">
      <selection activeCell="I23" sqref="I23"/>
    </sheetView>
  </sheetViews>
  <sheetFormatPr baseColWidth="10" defaultRowHeight="16"/>
  <cols>
    <col min="1" max="1" width="13.6640625" customWidth="1"/>
  </cols>
  <sheetData>
    <row r="1" spans="1:5">
      <c r="A1" s="16" t="s">
        <v>93</v>
      </c>
      <c r="B1" s="17" t="s">
        <v>94</v>
      </c>
      <c r="C1" s="18" t="s">
        <v>95</v>
      </c>
      <c r="D1" s="18" t="s">
        <v>96</v>
      </c>
      <c r="E1" s="18" t="s">
        <v>97</v>
      </c>
    </row>
    <row r="2" spans="1:5">
      <c r="A2" s="19" t="s">
        <v>98</v>
      </c>
      <c r="B2" s="20">
        <v>88.9</v>
      </c>
      <c r="C2" s="21">
        <v>8</v>
      </c>
      <c r="D2" s="21">
        <v>1</v>
      </c>
      <c r="E2" s="21">
        <v>9</v>
      </c>
    </row>
    <row r="3" spans="1:5">
      <c r="A3" s="19" t="s">
        <v>99</v>
      </c>
      <c r="B3" s="20">
        <v>55.6</v>
      </c>
      <c r="C3" s="21">
        <v>5</v>
      </c>
      <c r="D3" s="21">
        <v>4</v>
      </c>
      <c r="E3" s="21">
        <v>9</v>
      </c>
    </row>
    <row r="4" spans="1:5">
      <c r="A4" s="19" t="s">
        <v>100</v>
      </c>
      <c r="B4" s="20">
        <v>22.2</v>
      </c>
      <c r="C4" s="21">
        <v>2</v>
      </c>
      <c r="D4" s="21">
        <v>7</v>
      </c>
      <c r="E4" s="21">
        <v>9</v>
      </c>
    </row>
    <row r="5" spans="1:5">
      <c r="A5" s="19" t="s">
        <v>101</v>
      </c>
      <c r="B5" s="20">
        <v>11.1</v>
      </c>
      <c r="C5" s="21">
        <v>1</v>
      </c>
      <c r="D5" s="21">
        <v>8</v>
      </c>
      <c r="E5" s="21">
        <v>9</v>
      </c>
    </row>
    <row r="6" spans="1:5">
      <c r="A6" s="19" t="s">
        <v>102</v>
      </c>
      <c r="B6" s="20">
        <v>11.1</v>
      </c>
      <c r="C6" s="21">
        <v>1</v>
      </c>
      <c r="D6" s="21">
        <v>8</v>
      </c>
      <c r="E6" s="21">
        <v>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4508-37FF-FD4C-A78B-4A2CC3B723A2}">
  <dimension ref="A1:E6"/>
  <sheetViews>
    <sheetView workbookViewId="0">
      <selection activeCell="D16" sqref="D16"/>
    </sheetView>
  </sheetViews>
  <sheetFormatPr baseColWidth="10" defaultRowHeight="16"/>
  <cols>
    <col min="1" max="1" width="13.6640625" customWidth="1"/>
  </cols>
  <sheetData>
    <row r="1" spans="1:5">
      <c r="A1" s="22" t="s">
        <v>34</v>
      </c>
      <c r="B1" s="23" t="s">
        <v>94</v>
      </c>
      <c r="C1" s="24" t="s">
        <v>95</v>
      </c>
      <c r="D1" s="24" t="s">
        <v>96</v>
      </c>
      <c r="E1" s="24" t="s">
        <v>97</v>
      </c>
    </row>
    <row r="2" spans="1:5">
      <c r="A2" s="25" t="s">
        <v>98</v>
      </c>
      <c r="B2" s="26">
        <v>55.6</v>
      </c>
      <c r="C2" s="27">
        <v>5</v>
      </c>
      <c r="D2" s="27">
        <v>4</v>
      </c>
      <c r="E2" s="27">
        <v>9</v>
      </c>
    </row>
    <row r="3" spans="1:5">
      <c r="A3" s="25" t="s">
        <v>99</v>
      </c>
      <c r="B3" s="26">
        <v>66.7</v>
      </c>
      <c r="C3" s="27">
        <v>6</v>
      </c>
      <c r="D3" s="27">
        <v>3</v>
      </c>
      <c r="E3" s="27">
        <v>9</v>
      </c>
    </row>
    <row r="4" spans="1:5">
      <c r="A4" s="25" t="s">
        <v>100</v>
      </c>
      <c r="B4" s="26">
        <v>66.7</v>
      </c>
      <c r="C4" s="27">
        <v>6</v>
      </c>
      <c r="D4" s="27">
        <v>3</v>
      </c>
      <c r="E4" s="27">
        <v>9</v>
      </c>
    </row>
    <row r="5" spans="1:5">
      <c r="A5" s="25" t="s">
        <v>101</v>
      </c>
      <c r="B5" s="26">
        <v>44.4</v>
      </c>
      <c r="C5" s="27">
        <v>4</v>
      </c>
      <c r="D5" s="27">
        <v>5</v>
      </c>
      <c r="E5" s="27">
        <v>9</v>
      </c>
    </row>
    <row r="6" spans="1:5">
      <c r="A6" s="25" t="s">
        <v>102</v>
      </c>
      <c r="B6" s="26">
        <v>22.2</v>
      </c>
      <c r="C6" s="27">
        <v>2</v>
      </c>
      <c r="D6" s="27">
        <v>7</v>
      </c>
      <c r="E6" s="27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038CA-DC39-2540-B95D-BAB195FE3B39}">
  <dimension ref="A1:E6"/>
  <sheetViews>
    <sheetView workbookViewId="0">
      <selection activeCell="G31" sqref="G31"/>
    </sheetView>
  </sheetViews>
  <sheetFormatPr baseColWidth="10" defaultRowHeight="16"/>
  <cols>
    <col min="1" max="1" width="16.33203125" customWidth="1"/>
  </cols>
  <sheetData>
    <row r="1" spans="1:5">
      <c r="A1" s="28" t="s">
        <v>66</v>
      </c>
      <c r="B1" s="29" t="s">
        <v>94</v>
      </c>
      <c r="C1" s="30" t="s">
        <v>95</v>
      </c>
      <c r="D1" s="30" t="s">
        <v>96</v>
      </c>
      <c r="E1" s="30" t="s">
        <v>97</v>
      </c>
    </row>
    <row r="2" spans="1:5">
      <c r="A2" s="31" t="s">
        <v>98</v>
      </c>
      <c r="B2" s="32">
        <f>100*C2/E2</f>
        <v>30</v>
      </c>
      <c r="C2" s="30">
        <v>3</v>
      </c>
      <c r="D2" s="30">
        <v>7</v>
      </c>
      <c r="E2" s="30">
        <v>10</v>
      </c>
    </row>
    <row r="3" spans="1:5">
      <c r="A3" s="31" t="s">
        <v>99</v>
      </c>
      <c r="B3" s="32">
        <f>100*C3/E3</f>
        <v>30</v>
      </c>
      <c r="C3" s="30">
        <v>3</v>
      </c>
      <c r="D3" s="30">
        <v>7</v>
      </c>
      <c r="E3" s="30">
        <v>10</v>
      </c>
    </row>
    <row r="4" spans="1:5">
      <c r="A4" s="31" t="s">
        <v>100</v>
      </c>
      <c r="B4" s="32">
        <f>100*C4/E4</f>
        <v>60</v>
      </c>
      <c r="C4" s="30">
        <v>6</v>
      </c>
      <c r="D4" s="30">
        <v>4</v>
      </c>
      <c r="E4" s="30">
        <v>10</v>
      </c>
    </row>
    <row r="5" spans="1:5">
      <c r="A5" s="31" t="s">
        <v>101</v>
      </c>
      <c r="B5" s="32">
        <f>100*C5/E5</f>
        <v>30</v>
      </c>
      <c r="C5" s="30">
        <v>3</v>
      </c>
      <c r="D5" s="30">
        <v>7</v>
      </c>
      <c r="E5" s="30">
        <v>10</v>
      </c>
    </row>
    <row r="6" spans="1:5">
      <c r="A6" s="31" t="s">
        <v>102</v>
      </c>
      <c r="B6" s="32">
        <f>100*C6/E6</f>
        <v>10</v>
      </c>
      <c r="C6" s="30">
        <v>1</v>
      </c>
      <c r="D6" s="30">
        <v>9</v>
      </c>
      <c r="E6" s="30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2500-4758-A146-9160-DE4735D805DA}">
  <dimension ref="A1:E33"/>
  <sheetViews>
    <sheetView workbookViewId="0">
      <selection activeCell="A8" sqref="A8"/>
    </sheetView>
  </sheetViews>
  <sheetFormatPr baseColWidth="10" defaultRowHeight="16"/>
  <cols>
    <col min="1" max="1" width="23.83203125" customWidth="1"/>
  </cols>
  <sheetData>
    <row r="1" spans="1:5">
      <c r="A1" s="57" t="s">
        <v>103</v>
      </c>
      <c r="B1" s="13"/>
      <c r="C1" s="13"/>
      <c r="D1" s="13"/>
      <c r="E1" s="13"/>
    </row>
    <row r="2" spans="1:5">
      <c r="A2" s="13"/>
      <c r="B2" s="105" t="s">
        <v>104</v>
      </c>
      <c r="C2" s="105"/>
      <c r="D2" s="105"/>
      <c r="E2" s="105"/>
    </row>
    <row r="3" spans="1:5">
      <c r="A3" s="33" t="s">
        <v>8</v>
      </c>
      <c r="B3" s="34" t="s">
        <v>94</v>
      </c>
      <c r="C3" s="35" t="s">
        <v>95</v>
      </c>
      <c r="D3" s="35" t="s">
        <v>96</v>
      </c>
      <c r="E3" s="35" t="s">
        <v>97</v>
      </c>
    </row>
    <row r="4" spans="1:5">
      <c r="A4" s="36" t="s">
        <v>7</v>
      </c>
      <c r="B4" s="37">
        <v>0.88888888888888895</v>
      </c>
      <c r="C4" s="35">
        <v>8</v>
      </c>
      <c r="D4" s="35">
        <v>1</v>
      </c>
      <c r="E4" s="35">
        <v>9</v>
      </c>
    </row>
    <row r="5" spans="1:5">
      <c r="A5" s="36" t="s">
        <v>9</v>
      </c>
      <c r="B5" s="37">
        <v>0.55555555555555558</v>
      </c>
      <c r="C5" s="35">
        <v>5</v>
      </c>
      <c r="D5" s="35">
        <v>4</v>
      </c>
      <c r="E5" s="35">
        <v>9</v>
      </c>
    </row>
    <row r="6" spans="1:5">
      <c r="A6" s="36" t="s">
        <v>2</v>
      </c>
      <c r="B6" s="37">
        <v>0.3</v>
      </c>
      <c r="C6" s="35">
        <v>3</v>
      </c>
      <c r="D6" s="35">
        <v>7</v>
      </c>
      <c r="E6" s="35">
        <v>10</v>
      </c>
    </row>
    <row r="7" spans="1:5">
      <c r="A7" s="13"/>
      <c r="B7" s="13"/>
      <c r="C7" s="13"/>
      <c r="D7" s="13"/>
      <c r="E7" s="13"/>
    </row>
    <row r="8" spans="1:5">
      <c r="A8" s="57" t="s">
        <v>10</v>
      </c>
      <c r="B8" s="13"/>
      <c r="C8" s="13"/>
      <c r="D8" s="13"/>
      <c r="E8" s="13"/>
    </row>
    <row r="9" spans="1:5">
      <c r="A9" s="13"/>
      <c r="B9" s="105" t="s">
        <v>104</v>
      </c>
      <c r="C9" s="105"/>
      <c r="D9" s="105"/>
      <c r="E9" s="105"/>
    </row>
    <row r="10" spans="1:5">
      <c r="A10" s="33" t="s">
        <v>107</v>
      </c>
      <c r="B10" s="34" t="s">
        <v>94</v>
      </c>
      <c r="C10" s="35" t="s">
        <v>95</v>
      </c>
      <c r="D10" s="35" t="s">
        <v>96</v>
      </c>
      <c r="E10" s="35" t="s">
        <v>97</v>
      </c>
    </row>
    <row r="11" spans="1:5">
      <c r="A11" s="36" t="s">
        <v>7</v>
      </c>
      <c r="B11" s="37">
        <v>0.38709677419354838</v>
      </c>
      <c r="C11" s="35">
        <v>12</v>
      </c>
      <c r="D11" s="35">
        <f>31-12</f>
        <v>19</v>
      </c>
      <c r="E11" s="35">
        <v>31</v>
      </c>
    </row>
    <row r="12" spans="1:5">
      <c r="A12" s="36" t="s">
        <v>9</v>
      </c>
      <c r="B12" s="37">
        <v>0.24483775811209441</v>
      </c>
      <c r="C12" s="35">
        <v>83</v>
      </c>
      <c r="D12" s="35">
        <f>E12-C12</f>
        <v>256</v>
      </c>
      <c r="E12" s="35">
        <v>339</v>
      </c>
    </row>
    <row r="13" spans="1:5">
      <c r="A13" s="36" t="s">
        <v>2</v>
      </c>
      <c r="B13" s="37">
        <v>9.0909090909090912E-2</v>
      </c>
      <c r="C13" s="35">
        <v>1</v>
      </c>
      <c r="D13" s="35">
        <v>10</v>
      </c>
      <c r="E13" s="35">
        <v>11</v>
      </c>
    </row>
    <row r="20" spans="2:4">
      <c r="B20" s="10"/>
      <c r="C20" s="12"/>
      <c r="D20" s="11"/>
    </row>
    <row r="24" spans="2:4">
      <c r="B24" s="11"/>
      <c r="C24" s="12"/>
      <c r="D24" s="11"/>
    </row>
    <row r="29" spans="2:4">
      <c r="B29" s="10"/>
      <c r="C29" s="12"/>
      <c r="D29" s="12"/>
    </row>
    <row r="33" spans="2:4">
      <c r="B33" s="11"/>
      <c r="C33" s="12"/>
      <c r="D33" s="11"/>
    </row>
  </sheetData>
  <mergeCells count="2">
    <mergeCell ref="B2:E2"/>
    <mergeCell ref="B9:E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D73E-AF23-6744-81F5-8AAE84752861}">
  <dimension ref="A1:E24"/>
  <sheetViews>
    <sheetView workbookViewId="0">
      <selection activeCell="A8" sqref="A8"/>
    </sheetView>
  </sheetViews>
  <sheetFormatPr baseColWidth="10" defaultRowHeight="16"/>
  <cols>
    <col min="1" max="1" width="18.1640625" customWidth="1"/>
  </cols>
  <sheetData>
    <row r="1" spans="1:5">
      <c r="A1" s="57" t="s">
        <v>103</v>
      </c>
      <c r="B1" s="13"/>
      <c r="C1" s="13"/>
      <c r="D1" s="13"/>
      <c r="E1" s="13"/>
    </row>
    <row r="2" spans="1:5">
      <c r="A2" s="13"/>
      <c r="B2" s="105" t="s">
        <v>105</v>
      </c>
      <c r="C2" s="105"/>
      <c r="D2" s="105"/>
      <c r="E2" s="105"/>
    </row>
    <row r="3" spans="1:5">
      <c r="A3" s="33" t="s">
        <v>107</v>
      </c>
      <c r="B3" s="34" t="s">
        <v>94</v>
      </c>
      <c r="C3" s="35" t="s">
        <v>95</v>
      </c>
      <c r="D3" s="35" t="s">
        <v>96</v>
      </c>
      <c r="E3" s="35" t="s">
        <v>97</v>
      </c>
    </row>
    <row r="4" spans="1:5">
      <c r="A4" s="36" t="s">
        <v>7</v>
      </c>
      <c r="B4" s="37">
        <v>0.55555555555555558</v>
      </c>
      <c r="C4" s="35">
        <v>5</v>
      </c>
      <c r="D4" s="35">
        <v>4</v>
      </c>
      <c r="E4" s="35">
        <v>9</v>
      </c>
    </row>
    <row r="5" spans="1:5">
      <c r="A5" s="36" t="s">
        <v>9</v>
      </c>
      <c r="B5" s="37">
        <v>0.66666666666666663</v>
      </c>
      <c r="C5" s="35">
        <v>6</v>
      </c>
      <c r="D5" s="35">
        <v>3</v>
      </c>
      <c r="E5" s="35">
        <v>9</v>
      </c>
    </row>
    <row r="6" spans="1:5">
      <c r="A6" s="36" t="s">
        <v>2</v>
      </c>
      <c r="B6" s="37">
        <v>0.3</v>
      </c>
      <c r="C6" s="35">
        <v>3</v>
      </c>
      <c r="D6" s="35">
        <v>7</v>
      </c>
      <c r="E6" s="35">
        <v>10</v>
      </c>
    </row>
    <row r="7" spans="1:5">
      <c r="A7" s="13"/>
      <c r="B7" s="13"/>
      <c r="C7" s="13"/>
      <c r="D7" s="13"/>
      <c r="E7" s="13"/>
    </row>
    <row r="8" spans="1:5">
      <c r="A8" s="57" t="s">
        <v>10</v>
      </c>
      <c r="B8" s="13"/>
      <c r="C8" s="13"/>
      <c r="D8" s="13"/>
      <c r="E8" s="13"/>
    </row>
    <row r="9" spans="1:5">
      <c r="A9" s="13"/>
      <c r="B9" s="105" t="s">
        <v>105</v>
      </c>
      <c r="C9" s="105"/>
      <c r="D9" s="105"/>
      <c r="E9" s="105"/>
    </row>
    <row r="10" spans="1:5">
      <c r="A10" s="33" t="s">
        <v>107</v>
      </c>
      <c r="B10" s="34" t="s">
        <v>94</v>
      </c>
      <c r="C10" s="35" t="s">
        <v>95</v>
      </c>
      <c r="D10" s="35" t="s">
        <v>96</v>
      </c>
      <c r="E10" s="35" t="s">
        <v>97</v>
      </c>
    </row>
    <row r="11" spans="1:5">
      <c r="A11" s="36" t="s">
        <v>7</v>
      </c>
      <c r="B11" s="37">
        <v>9.6774193548387094E-2</v>
      </c>
      <c r="C11" s="35">
        <v>3</v>
      </c>
      <c r="D11" s="35">
        <f>E11-C11</f>
        <v>28</v>
      </c>
      <c r="E11" s="35">
        <v>31</v>
      </c>
    </row>
    <row r="12" spans="1:5">
      <c r="A12" s="36" t="s">
        <v>9</v>
      </c>
      <c r="B12" s="37">
        <v>7.9646017699115043E-2</v>
      </c>
      <c r="C12" s="35">
        <v>27</v>
      </c>
      <c r="D12" s="35">
        <f>E12-C12</f>
        <v>312</v>
      </c>
      <c r="E12" s="35">
        <v>339</v>
      </c>
    </row>
    <row r="13" spans="1:5">
      <c r="A13" s="36" t="s">
        <v>2</v>
      </c>
      <c r="B13" s="37">
        <v>0</v>
      </c>
      <c r="C13" s="35">
        <v>0</v>
      </c>
      <c r="D13" s="35">
        <v>11</v>
      </c>
      <c r="E13" s="35">
        <v>11</v>
      </c>
    </row>
    <row r="14" spans="1:5">
      <c r="A14" s="13"/>
      <c r="B14" s="13"/>
      <c r="C14" s="13"/>
      <c r="D14" s="13"/>
      <c r="E14" s="13"/>
    </row>
    <row r="20" spans="2:4">
      <c r="B20" s="10"/>
      <c r="C20" s="12"/>
      <c r="D20" s="11"/>
    </row>
    <row r="24" spans="2:4">
      <c r="B24" s="11"/>
      <c r="C24" s="12"/>
      <c r="D24" s="11"/>
    </row>
  </sheetData>
  <mergeCells count="2">
    <mergeCell ref="B2:E2"/>
    <mergeCell ref="B9:E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0499-3CDA-F043-9BE0-D1F338EBCB0B}">
  <dimension ref="A1:E27"/>
  <sheetViews>
    <sheetView workbookViewId="0">
      <selection activeCell="F28" sqref="F28"/>
    </sheetView>
  </sheetViews>
  <sheetFormatPr baseColWidth="10" defaultRowHeight="16"/>
  <cols>
    <col min="1" max="1" width="15" customWidth="1"/>
  </cols>
  <sheetData>
    <row r="1" spans="1:5">
      <c r="A1" s="57" t="s">
        <v>103</v>
      </c>
      <c r="B1" s="13"/>
      <c r="C1" s="13"/>
      <c r="D1" s="13"/>
      <c r="E1" s="13"/>
    </row>
    <row r="2" spans="1:5">
      <c r="A2" s="13"/>
      <c r="B2" s="105" t="s">
        <v>158</v>
      </c>
      <c r="C2" s="105"/>
      <c r="D2" s="105"/>
      <c r="E2" s="105"/>
    </row>
    <row r="3" spans="1:5">
      <c r="A3" s="33" t="s">
        <v>107</v>
      </c>
      <c r="B3" s="34" t="s">
        <v>94</v>
      </c>
      <c r="C3" s="35" t="s">
        <v>95</v>
      </c>
      <c r="D3" s="35" t="s">
        <v>96</v>
      </c>
      <c r="E3" s="35" t="s">
        <v>97</v>
      </c>
    </row>
    <row r="4" spans="1:5">
      <c r="A4" s="36" t="s">
        <v>7</v>
      </c>
      <c r="B4" s="37">
        <v>0.22222222222222221</v>
      </c>
      <c r="C4" s="35">
        <v>2</v>
      </c>
      <c r="D4" s="35">
        <v>7</v>
      </c>
      <c r="E4" s="35">
        <v>9</v>
      </c>
    </row>
    <row r="5" spans="1:5">
      <c r="A5" s="36" t="s">
        <v>9</v>
      </c>
      <c r="B5" s="37">
        <v>0.66666666666666663</v>
      </c>
      <c r="C5" s="35">
        <v>6</v>
      </c>
      <c r="D5" s="35">
        <v>3</v>
      </c>
      <c r="E5" s="35">
        <v>9</v>
      </c>
    </row>
    <row r="6" spans="1:5">
      <c r="A6" s="36" t="s">
        <v>2</v>
      </c>
      <c r="B6" s="37">
        <v>0.6</v>
      </c>
      <c r="C6" s="35">
        <v>6</v>
      </c>
      <c r="D6" s="35">
        <v>4</v>
      </c>
      <c r="E6" s="35">
        <v>10</v>
      </c>
    </row>
    <row r="7" spans="1:5">
      <c r="A7" s="13"/>
      <c r="B7" s="13"/>
      <c r="C7" s="13"/>
      <c r="D7" s="13"/>
      <c r="E7" s="13"/>
    </row>
    <row r="8" spans="1:5">
      <c r="A8" s="57" t="s">
        <v>10</v>
      </c>
      <c r="B8" s="13"/>
      <c r="C8" s="13"/>
      <c r="D8" s="13"/>
      <c r="E8" s="13"/>
    </row>
    <row r="9" spans="1:5">
      <c r="A9" s="13"/>
      <c r="B9" s="105" t="s">
        <v>158</v>
      </c>
      <c r="C9" s="105"/>
      <c r="D9" s="105"/>
      <c r="E9" s="105"/>
    </row>
    <row r="10" spans="1:5">
      <c r="A10" s="33" t="s">
        <v>107</v>
      </c>
      <c r="B10" s="34" t="s">
        <v>94</v>
      </c>
      <c r="C10" s="35" t="s">
        <v>95</v>
      </c>
      <c r="D10" s="35" t="s">
        <v>96</v>
      </c>
      <c r="E10" s="35" t="s">
        <v>97</v>
      </c>
    </row>
    <row r="11" spans="1:5">
      <c r="A11" s="36" t="s">
        <v>7</v>
      </c>
      <c r="B11" s="37">
        <v>3.2258064516129031E-2</v>
      </c>
      <c r="C11" s="35">
        <v>1</v>
      </c>
      <c r="D11" s="35">
        <f>E11-C11</f>
        <v>30</v>
      </c>
      <c r="E11" s="35">
        <v>31</v>
      </c>
    </row>
    <row r="12" spans="1:5">
      <c r="A12" s="36" t="s">
        <v>9</v>
      </c>
      <c r="B12" s="37">
        <v>9.7345132743362831E-2</v>
      </c>
      <c r="C12" s="35">
        <v>33</v>
      </c>
      <c r="D12" s="35">
        <f>E12-C12</f>
        <v>306</v>
      </c>
      <c r="E12" s="35">
        <v>339</v>
      </c>
    </row>
    <row r="13" spans="1:5">
      <c r="A13" s="36" t="s">
        <v>2</v>
      </c>
      <c r="B13" s="37">
        <v>0.18181818181818182</v>
      </c>
      <c r="C13" s="35">
        <v>2</v>
      </c>
      <c r="D13" s="35">
        <v>11</v>
      </c>
      <c r="E13" s="35">
        <v>11</v>
      </c>
    </row>
    <row r="20" spans="1:4">
      <c r="A20" s="9"/>
      <c r="B20" s="9"/>
      <c r="C20" s="9"/>
      <c r="D20" s="9"/>
    </row>
    <row r="21" spans="1:4">
      <c r="A21" s="9"/>
      <c r="B21" s="9"/>
      <c r="C21" s="9"/>
      <c r="D21" s="9"/>
    </row>
    <row r="22" spans="1:4">
      <c r="A22" s="9"/>
      <c r="B22" s="9"/>
      <c r="C22" s="9"/>
      <c r="D22" s="9"/>
    </row>
    <row r="23" spans="1:4">
      <c r="A23" s="9"/>
      <c r="B23" s="38"/>
      <c r="C23" s="39"/>
      <c r="D23" s="39"/>
    </row>
    <row r="24" spans="1:4">
      <c r="A24" s="9"/>
      <c r="B24" s="9"/>
      <c r="C24" s="9"/>
      <c r="D24" s="9"/>
    </row>
    <row r="25" spans="1:4">
      <c r="A25" s="9"/>
      <c r="B25" s="9"/>
      <c r="C25" s="9"/>
      <c r="D25" s="9"/>
    </row>
    <row r="26" spans="1:4">
      <c r="A26" s="9"/>
      <c r="B26" s="9"/>
      <c r="C26" s="9"/>
      <c r="D26" s="9"/>
    </row>
    <row r="27" spans="1:4">
      <c r="A27" s="9"/>
      <c r="B27" s="40"/>
      <c r="C27" s="39"/>
      <c r="D27" s="40"/>
    </row>
  </sheetData>
  <mergeCells count="2">
    <mergeCell ref="B2:E2"/>
    <mergeCell ref="B9:E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F396-F385-DD42-BD54-C361EC4B74AC}">
  <dimension ref="A1:H148"/>
  <sheetViews>
    <sheetView workbookViewId="0">
      <selection activeCell="P23" sqref="P23"/>
    </sheetView>
  </sheetViews>
  <sheetFormatPr baseColWidth="10" defaultRowHeight="16"/>
  <cols>
    <col min="1" max="1" width="16.5" customWidth="1"/>
    <col min="2" max="2" width="13.33203125" customWidth="1"/>
    <col min="3" max="3" width="16" customWidth="1"/>
  </cols>
  <sheetData>
    <row r="1" spans="1:5">
      <c r="A1" s="42" t="s">
        <v>107</v>
      </c>
      <c r="B1" s="42" t="s">
        <v>106</v>
      </c>
      <c r="C1" s="42" t="s">
        <v>0</v>
      </c>
    </row>
    <row r="2" spans="1:5">
      <c r="A2" s="53" t="s">
        <v>53</v>
      </c>
      <c r="B2" s="52" t="s">
        <v>12</v>
      </c>
      <c r="C2" s="52">
        <v>24</v>
      </c>
    </row>
    <row r="3" spans="1:5">
      <c r="A3" s="53" t="s">
        <v>54</v>
      </c>
      <c r="B3" s="52" t="s">
        <v>12</v>
      </c>
      <c r="C3" s="52">
        <v>27</v>
      </c>
    </row>
    <row r="4" spans="1:5">
      <c r="A4" s="53" t="s">
        <v>55</v>
      </c>
      <c r="B4" s="52" t="s">
        <v>12</v>
      </c>
      <c r="C4" s="52">
        <v>35</v>
      </c>
    </row>
    <row r="5" spans="1:5">
      <c r="A5" s="53" t="s">
        <v>56</v>
      </c>
      <c r="B5" s="52" t="s">
        <v>12</v>
      </c>
      <c r="C5" s="52">
        <v>39</v>
      </c>
    </row>
    <row r="6" spans="1:5">
      <c r="A6" s="53" t="s">
        <v>57</v>
      </c>
      <c r="B6" s="52" t="s">
        <v>12</v>
      </c>
      <c r="C6" s="52">
        <v>39</v>
      </c>
    </row>
    <row r="7" spans="1:5">
      <c r="A7" s="53" t="s">
        <v>58</v>
      </c>
      <c r="B7" s="52" t="s">
        <v>12</v>
      </c>
      <c r="C7" s="52">
        <v>28</v>
      </c>
    </row>
    <row r="8" spans="1:5">
      <c r="A8" s="53" t="s">
        <v>59</v>
      </c>
      <c r="B8" s="52" t="s">
        <v>12</v>
      </c>
      <c r="C8" s="52">
        <v>30</v>
      </c>
    </row>
    <row r="9" spans="1:5">
      <c r="A9" s="60" t="s">
        <v>60</v>
      </c>
      <c r="B9" s="61" t="s">
        <v>12</v>
      </c>
      <c r="C9" s="61">
        <v>38</v>
      </c>
    </row>
    <row r="10" spans="1:5">
      <c r="A10" s="54" t="s">
        <v>53</v>
      </c>
      <c r="B10" s="51" t="s">
        <v>11</v>
      </c>
      <c r="C10" s="51">
        <v>31</v>
      </c>
      <c r="D10" s="5"/>
      <c r="E10" s="7"/>
    </row>
    <row r="11" spans="1:5">
      <c r="A11" s="54" t="s">
        <v>54</v>
      </c>
      <c r="B11" s="51" t="s">
        <v>11</v>
      </c>
      <c r="C11" s="51">
        <v>31</v>
      </c>
      <c r="D11" s="5"/>
      <c r="E11" s="7"/>
    </row>
    <row r="12" spans="1:5">
      <c r="A12" s="54" t="s">
        <v>55</v>
      </c>
      <c r="B12" s="51" t="s">
        <v>11</v>
      </c>
      <c r="C12" s="51">
        <v>49</v>
      </c>
      <c r="D12" s="5"/>
      <c r="E12" s="7"/>
    </row>
    <row r="13" spans="1:5">
      <c r="A13" s="54" t="s">
        <v>56</v>
      </c>
      <c r="B13" s="51" t="s">
        <v>11</v>
      </c>
      <c r="C13" s="51">
        <v>58</v>
      </c>
      <c r="D13" s="5"/>
      <c r="E13" s="7"/>
    </row>
    <row r="14" spans="1:5">
      <c r="A14" s="54" t="s">
        <v>57</v>
      </c>
      <c r="B14" s="51" t="s">
        <v>11</v>
      </c>
      <c r="C14" s="51">
        <v>68</v>
      </c>
      <c r="D14" s="5"/>
      <c r="E14" s="7"/>
    </row>
    <row r="15" spans="1:5">
      <c r="A15" s="54" t="s">
        <v>58</v>
      </c>
      <c r="B15" s="51" t="s">
        <v>11</v>
      </c>
      <c r="C15" s="51">
        <v>32</v>
      </c>
      <c r="D15" s="5"/>
      <c r="E15" s="7"/>
    </row>
    <row r="16" spans="1:5">
      <c r="A16" s="54" t="s">
        <v>59</v>
      </c>
      <c r="B16" s="51" t="s">
        <v>11</v>
      </c>
      <c r="C16" s="51">
        <v>38</v>
      </c>
    </row>
    <row r="17" spans="1:6">
      <c r="A17" s="54" t="s">
        <v>60</v>
      </c>
      <c r="B17" s="51" t="s">
        <v>11</v>
      </c>
      <c r="C17" s="51">
        <v>40</v>
      </c>
    </row>
    <row r="18" spans="1:6">
      <c r="A18" s="54" t="s">
        <v>61</v>
      </c>
      <c r="B18" s="51" t="s">
        <v>11</v>
      </c>
      <c r="C18" s="51">
        <v>65</v>
      </c>
    </row>
    <row r="19" spans="1:6">
      <c r="A19" s="54" t="s">
        <v>62</v>
      </c>
      <c r="B19" s="51" t="s">
        <v>11</v>
      </c>
      <c r="C19" s="51">
        <v>92</v>
      </c>
    </row>
    <row r="20" spans="1:6">
      <c r="A20" s="5"/>
      <c r="C20" s="7"/>
    </row>
    <row r="21" spans="1:6">
      <c r="A21" s="5"/>
      <c r="C21" s="7"/>
    </row>
    <row r="22" spans="1:6">
      <c r="A22" s="5"/>
      <c r="C22" s="7"/>
      <c r="D22" s="7"/>
      <c r="E22" s="7"/>
      <c r="F22" s="7"/>
    </row>
    <row r="58" spans="1:2">
      <c r="A58" s="5"/>
      <c r="B58" s="7"/>
    </row>
    <row r="59" spans="1:2">
      <c r="A59" s="5"/>
      <c r="B59" s="7"/>
    </row>
    <row r="60" spans="1:2">
      <c r="A60" s="5"/>
      <c r="B60" s="7"/>
    </row>
    <row r="61" spans="1:2">
      <c r="A61" s="5"/>
      <c r="B61" s="7"/>
    </row>
    <row r="62" spans="1:2">
      <c r="A62" s="5"/>
      <c r="B62" s="7"/>
    </row>
    <row r="63" spans="1:2">
      <c r="A63" s="5"/>
      <c r="B63" s="7"/>
    </row>
    <row r="64" spans="1:2">
      <c r="A64" s="5"/>
      <c r="B64" s="7"/>
    </row>
    <row r="65" spans="1:2">
      <c r="A65" s="5"/>
      <c r="B65" s="7"/>
    </row>
    <row r="66" spans="1:2">
      <c r="A66" s="5"/>
      <c r="B66" s="7"/>
    </row>
    <row r="67" spans="1:2">
      <c r="A67" s="5"/>
      <c r="B67" s="7"/>
    </row>
    <row r="68" spans="1:2">
      <c r="A68" s="5"/>
      <c r="B68" s="7"/>
    </row>
    <row r="69" spans="1:2">
      <c r="A69" s="5"/>
      <c r="B69" s="7"/>
    </row>
    <row r="70" spans="1:2">
      <c r="A70" s="5"/>
      <c r="B70" s="7"/>
    </row>
    <row r="71" spans="1:2">
      <c r="A71" s="5"/>
      <c r="B71" s="7"/>
    </row>
    <row r="72" spans="1:2">
      <c r="A72" s="5"/>
      <c r="B72" s="7"/>
    </row>
    <row r="73" spans="1:2">
      <c r="A73" s="5"/>
      <c r="B73" s="7"/>
    </row>
    <row r="74" spans="1:2">
      <c r="A74" s="5"/>
      <c r="B74" s="7"/>
    </row>
    <row r="75" spans="1:2">
      <c r="A75" s="5"/>
      <c r="B75" s="7"/>
    </row>
    <row r="76" spans="1:2">
      <c r="A76" s="5"/>
      <c r="B76" s="7"/>
    </row>
    <row r="77" spans="1:2">
      <c r="A77" s="5"/>
      <c r="B77" s="7"/>
    </row>
    <row r="78" spans="1:2">
      <c r="A78" s="5"/>
      <c r="B78" s="7"/>
    </row>
    <row r="80" spans="1:2">
      <c r="A80" s="5"/>
    </row>
    <row r="81" spans="1:2">
      <c r="A81" s="5"/>
    </row>
    <row r="82" spans="1:2">
      <c r="A82" s="5"/>
      <c r="B82" s="7"/>
    </row>
    <row r="83" spans="1:2">
      <c r="A83" s="5"/>
      <c r="B83" s="7"/>
    </row>
    <row r="84" spans="1:2">
      <c r="A84" s="5"/>
      <c r="B84" s="7"/>
    </row>
    <row r="85" spans="1:2">
      <c r="A85" s="5"/>
      <c r="B85" s="7"/>
    </row>
    <row r="86" spans="1:2">
      <c r="A86" s="5"/>
      <c r="B86" s="7"/>
    </row>
    <row r="87" spans="1:2">
      <c r="A87" s="5"/>
      <c r="B87" s="7"/>
    </row>
    <row r="88" spans="1:2">
      <c r="A88" s="5"/>
      <c r="B88" s="7"/>
    </row>
    <row r="89" spans="1:2">
      <c r="A89" s="5"/>
      <c r="B89" s="7"/>
    </row>
    <row r="90" spans="1:2">
      <c r="A90" s="5"/>
      <c r="B90" s="7"/>
    </row>
    <row r="91" spans="1:2">
      <c r="A91" s="5"/>
      <c r="B91" s="7"/>
    </row>
    <row r="92" spans="1:2">
      <c r="A92" s="5"/>
      <c r="B92" s="7"/>
    </row>
    <row r="93" spans="1:2">
      <c r="A93" s="5"/>
      <c r="B93" s="7"/>
    </row>
    <row r="94" spans="1:2">
      <c r="A94" s="5"/>
      <c r="B94" s="7"/>
    </row>
    <row r="95" spans="1:2">
      <c r="A95" s="5"/>
      <c r="B95" s="7"/>
    </row>
    <row r="96" spans="1:2">
      <c r="A96" s="5"/>
      <c r="B96" s="7"/>
    </row>
    <row r="107" spans="1:6">
      <c r="A107" s="7"/>
      <c r="B107" s="7"/>
      <c r="C107" s="7"/>
      <c r="D107" s="7"/>
      <c r="E107" s="7"/>
      <c r="F107" s="7"/>
    </row>
    <row r="116" spans="1:6">
      <c r="A116" s="7"/>
      <c r="B116" s="7"/>
      <c r="C116" s="7"/>
      <c r="D116" s="7"/>
      <c r="E116" s="7"/>
      <c r="F116" s="7"/>
    </row>
    <row r="142" spans="1:4">
      <c r="A142" s="7"/>
      <c r="B142" s="7"/>
      <c r="C142" s="7"/>
      <c r="D142" s="7"/>
    </row>
    <row r="148" spans="1:8">
      <c r="A148" s="7"/>
      <c r="B148" s="7"/>
      <c r="C148" s="7"/>
      <c r="D148" s="7"/>
      <c r="E148" s="7"/>
      <c r="F148" s="7"/>
      <c r="G148" s="7"/>
      <c r="H148" s="7"/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BE22C-EFF2-EC47-8DD2-3CCF0873FFD8}">
  <dimension ref="A1:I31"/>
  <sheetViews>
    <sheetView workbookViewId="0">
      <selection activeCell="F12" sqref="F12"/>
    </sheetView>
  </sheetViews>
  <sheetFormatPr baseColWidth="10" defaultRowHeight="16"/>
  <cols>
    <col min="1" max="1" width="13.1640625" customWidth="1"/>
    <col min="3" max="3" width="14.33203125" customWidth="1"/>
  </cols>
  <sheetData>
    <row r="1" spans="1:9">
      <c r="A1" s="13" t="s">
        <v>114</v>
      </c>
      <c r="B1" s="13"/>
      <c r="C1" s="13"/>
      <c r="D1" s="13"/>
    </row>
    <row r="2" spans="1:9">
      <c r="A2" s="42" t="s">
        <v>110</v>
      </c>
      <c r="B2" s="42" t="s">
        <v>106</v>
      </c>
      <c r="C2" s="42" t="s">
        <v>113</v>
      </c>
      <c r="D2" s="80"/>
    </row>
    <row r="3" spans="1:9">
      <c r="A3" s="51" t="s">
        <v>93</v>
      </c>
      <c r="B3" s="51" t="s">
        <v>11</v>
      </c>
      <c r="C3" s="51">
        <v>34</v>
      </c>
      <c r="D3" s="13"/>
    </row>
    <row r="4" spans="1:9">
      <c r="A4" s="51" t="s">
        <v>93</v>
      </c>
      <c r="B4" s="51" t="s">
        <v>11</v>
      </c>
      <c r="C4" s="51">
        <v>13</v>
      </c>
      <c r="D4" s="13"/>
    </row>
    <row r="5" spans="1:9">
      <c r="A5" s="51" t="s">
        <v>93</v>
      </c>
      <c r="B5" s="51" t="s">
        <v>11</v>
      </c>
      <c r="C5" s="51">
        <v>9</v>
      </c>
      <c r="D5" s="7"/>
      <c r="E5" s="7"/>
      <c r="F5" s="7"/>
      <c r="G5" s="7"/>
      <c r="H5" s="7"/>
      <c r="I5" s="7"/>
    </row>
    <row r="6" spans="1:9">
      <c r="A6" s="51" t="s">
        <v>93</v>
      </c>
      <c r="B6" s="51" t="s">
        <v>11</v>
      </c>
      <c r="C6" s="51">
        <v>2</v>
      </c>
      <c r="D6" s="13"/>
    </row>
    <row r="7" spans="1:9">
      <c r="A7" s="56" t="s">
        <v>93</v>
      </c>
      <c r="B7" s="56" t="s">
        <v>11</v>
      </c>
      <c r="C7" s="56">
        <v>9</v>
      </c>
      <c r="D7" s="13"/>
    </row>
    <row r="8" spans="1:9">
      <c r="A8" s="52" t="s">
        <v>93</v>
      </c>
      <c r="B8" s="52" t="s">
        <v>12</v>
      </c>
      <c r="C8" s="52">
        <v>29</v>
      </c>
      <c r="D8" s="13"/>
    </row>
    <row r="9" spans="1:9">
      <c r="A9" s="52" t="s">
        <v>93</v>
      </c>
      <c r="B9" s="52" t="s">
        <v>12</v>
      </c>
      <c r="C9" s="52">
        <v>65</v>
      </c>
      <c r="D9" s="13"/>
    </row>
    <row r="10" spans="1:9">
      <c r="A10" s="52" t="s">
        <v>93</v>
      </c>
      <c r="B10" s="52" t="s">
        <v>12</v>
      </c>
      <c r="C10" s="52">
        <v>13</v>
      </c>
      <c r="D10" s="13"/>
    </row>
    <row r="11" spans="1:9">
      <c r="A11" s="52" t="s">
        <v>93</v>
      </c>
      <c r="B11" s="52" t="s">
        <v>12</v>
      </c>
      <c r="C11" s="52">
        <v>19</v>
      </c>
      <c r="D11" s="13"/>
    </row>
    <row r="12" spans="1:9">
      <c r="A12" s="52" t="s">
        <v>93</v>
      </c>
      <c r="B12" s="52" t="s">
        <v>12</v>
      </c>
      <c r="C12" s="52">
        <v>9</v>
      </c>
      <c r="D12" s="13"/>
    </row>
    <row r="13" spans="1:9">
      <c r="A13" s="52" t="s">
        <v>93</v>
      </c>
      <c r="B13" s="52" t="s">
        <v>12</v>
      </c>
      <c r="C13" s="52">
        <v>37</v>
      </c>
      <c r="D13" s="13"/>
    </row>
    <row r="14" spans="1:9">
      <c r="A14" s="52" t="s">
        <v>93</v>
      </c>
      <c r="B14" s="52" t="s">
        <v>12</v>
      </c>
      <c r="C14" s="52">
        <v>52</v>
      </c>
      <c r="D14" s="13"/>
    </row>
    <row r="15" spans="1:9">
      <c r="A15" s="52" t="s">
        <v>93</v>
      </c>
      <c r="B15" s="52" t="s">
        <v>12</v>
      </c>
      <c r="C15" s="52">
        <v>166</v>
      </c>
      <c r="D15" s="13"/>
    </row>
    <row r="16" spans="1:9">
      <c r="A16" s="13"/>
      <c r="B16" s="13"/>
      <c r="C16" s="13"/>
      <c r="D16" s="13"/>
    </row>
    <row r="17" spans="1:4">
      <c r="A17" s="13" t="s">
        <v>115</v>
      </c>
      <c r="B17" s="13"/>
      <c r="C17" s="13"/>
      <c r="D17" s="13"/>
    </row>
    <row r="18" spans="1:4">
      <c r="A18" s="41" t="s">
        <v>107</v>
      </c>
      <c r="B18" s="41" t="s">
        <v>106</v>
      </c>
      <c r="C18" s="42" t="s">
        <v>108</v>
      </c>
      <c r="D18" s="13"/>
    </row>
    <row r="19" spans="1:4">
      <c r="A19" s="51" t="s">
        <v>93</v>
      </c>
      <c r="B19" s="51" t="s">
        <v>109</v>
      </c>
      <c r="C19" s="81">
        <v>3.4954572842801374E-2</v>
      </c>
      <c r="D19" s="13"/>
    </row>
    <row r="20" spans="1:4">
      <c r="A20" s="51" t="s">
        <v>93</v>
      </c>
      <c r="B20" s="51" t="s">
        <v>109</v>
      </c>
      <c r="C20" s="81">
        <v>2.7309138878787959E-2</v>
      </c>
      <c r="D20" s="13"/>
    </row>
    <row r="21" spans="1:4">
      <c r="A21" s="51" t="s">
        <v>93</v>
      </c>
      <c r="B21" s="51" t="s">
        <v>109</v>
      </c>
      <c r="C21" s="81">
        <v>7.3154095539715762E-3</v>
      </c>
      <c r="D21" s="13"/>
    </row>
    <row r="22" spans="1:4">
      <c r="A22" s="51" t="s">
        <v>93</v>
      </c>
      <c r="B22" s="51" t="s">
        <v>109</v>
      </c>
      <c r="C22" s="81">
        <v>4.2016064492311105E-4</v>
      </c>
      <c r="D22" s="13"/>
    </row>
    <row r="23" spans="1:4">
      <c r="A23" s="56" t="s">
        <v>93</v>
      </c>
      <c r="B23" s="56" t="s">
        <v>109</v>
      </c>
      <c r="C23" s="82">
        <v>0.19710423913977901</v>
      </c>
      <c r="D23" s="13"/>
    </row>
    <row r="24" spans="1:4">
      <c r="A24" s="47" t="s">
        <v>93</v>
      </c>
      <c r="B24" s="47" t="s">
        <v>12</v>
      </c>
      <c r="C24" s="83">
        <v>4.602969112507637E-2</v>
      </c>
      <c r="D24" s="13"/>
    </row>
    <row r="25" spans="1:4">
      <c r="A25" s="47" t="s">
        <v>93</v>
      </c>
      <c r="B25" s="47" t="s">
        <v>12</v>
      </c>
      <c r="C25" s="83">
        <v>6.8223036503132814E-2</v>
      </c>
      <c r="D25" s="13"/>
    </row>
    <row r="26" spans="1:4">
      <c r="A26" s="47" t="s">
        <v>93</v>
      </c>
      <c r="B26" s="47" t="s">
        <v>12</v>
      </c>
      <c r="C26" s="83">
        <v>1.5473350597911344E-2</v>
      </c>
      <c r="D26" s="13"/>
    </row>
    <row r="27" spans="1:4">
      <c r="A27" s="47" t="s">
        <v>93</v>
      </c>
      <c r="B27" s="47" t="s">
        <v>12</v>
      </c>
      <c r="C27" s="83">
        <v>5.5379595602348683E-3</v>
      </c>
      <c r="D27" s="13"/>
    </row>
    <row r="28" spans="1:4">
      <c r="A28" s="47" t="s">
        <v>93</v>
      </c>
      <c r="B28" s="47" t="s">
        <v>12</v>
      </c>
      <c r="C28" s="83">
        <v>3.6677547009307796E-3</v>
      </c>
      <c r="D28" s="13"/>
    </row>
    <row r="29" spans="1:4">
      <c r="A29" s="47" t="s">
        <v>93</v>
      </c>
      <c r="B29" s="47" t="s">
        <v>12</v>
      </c>
      <c r="C29" s="83">
        <v>0.19852798443968953</v>
      </c>
      <c r="D29" s="13"/>
    </row>
    <row r="30" spans="1:4">
      <c r="A30" s="47" t="s">
        <v>93</v>
      </c>
      <c r="B30" s="47" t="s">
        <v>12</v>
      </c>
      <c r="C30" s="83">
        <v>0.14669754668167867</v>
      </c>
      <c r="D30" s="13"/>
    </row>
    <row r="31" spans="1:4">
      <c r="A31" s="47" t="s">
        <v>93</v>
      </c>
      <c r="B31" s="47" t="s">
        <v>12</v>
      </c>
      <c r="C31" s="83">
        <v>0.46222244528163503</v>
      </c>
      <c r="D31" s="13"/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F0CC4-2A8A-0044-A01B-44B60581B930}">
  <dimension ref="A1:C44"/>
  <sheetViews>
    <sheetView workbookViewId="0">
      <selection activeCell="A44" sqref="A44"/>
    </sheetView>
  </sheetViews>
  <sheetFormatPr baseColWidth="10" defaultRowHeight="16"/>
  <cols>
    <col min="1" max="1" width="13.33203125" customWidth="1"/>
    <col min="3" max="3" width="15.83203125" customWidth="1"/>
  </cols>
  <sheetData>
    <row r="1" spans="1:3">
      <c r="A1" s="42" t="s">
        <v>107</v>
      </c>
      <c r="B1" s="42" t="s">
        <v>112</v>
      </c>
      <c r="C1" s="42" t="s">
        <v>0</v>
      </c>
    </row>
    <row r="2" spans="1:3">
      <c r="A2" s="54" t="s">
        <v>93</v>
      </c>
      <c r="B2" s="51" t="s">
        <v>78</v>
      </c>
      <c r="C2" s="51">
        <v>35</v>
      </c>
    </row>
    <row r="3" spans="1:3">
      <c r="A3" s="54" t="s">
        <v>93</v>
      </c>
      <c r="B3" s="51" t="s">
        <v>78</v>
      </c>
      <c r="C3" s="51">
        <v>60</v>
      </c>
    </row>
    <row r="4" spans="1:3">
      <c r="A4" s="54" t="s">
        <v>93</v>
      </c>
      <c r="B4" s="51" t="s">
        <v>78</v>
      </c>
      <c r="C4" s="51">
        <v>63</v>
      </c>
    </row>
    <row r="5" spans="1:3">
      <c r="A5" s="54" t="s">
        <v>93</v>
      </c>
      <c r="B5" s="51" t="s">
        <v>78</v>
      </c>
      <c r="C5" s="51">
        <v>70</v>
      </c>
    </row>
    <row r="6" spans="1:3">
      <c r="A6" s="54" t="s">
        <v>93</v>
      </c>
      <c r="B6" s="51" t="s">
        <v>78</v>
      </c>
      <c r="C6" s="51">
        <v>34</v>
      </c>
    </row>
    <row r="7" spans="1:3">
      <c r="A7" s="54" t="s">
        <v>93</v>
      </c>
      <c r="B7" s="51" t="s">
        <v>78</v>
      </c>
      <c r="C7" s="51">
        <v>41</v>
      </c>
    </row>
    <row r="8" spans="1:3">
      <c r="A8" s="54" t="s">
        <v>93</v>
      </c>
      <c r="B8" s="51" t="s">
        <v>78</v>
      </c>
      <c r="C8" s="51">
        <v>44</v>
      </c>
    </row>
    <row r="9" spans="1:3">
      <c r="A9" s="54" t="s">
        <v>93</v>
      </c>
      <c r="B9" s="51" t="s">
        <v>78</v>
      </c>
      <c r="C9" s="51">
        <v>52</v>
      </c>
    </row>
    <row r="10" spans="1:3">
      <c r="A10" s="54" t="s">
        <v>93</v>
      </c>
      <c r="B10" s="51" t="s">
        <v>78</v>
      </c>
      <c r="C10" s="51">
        <v>36</v>
      </c>
    </row>
    <row r="11" spans="1:3">
      <c r="A11" s="54" t="s">
        <v>93</v>
      </c>
      <c r="B11" s="51" t="s">
        <v>78</v>
      </c>
      <c r="C11" s="51">
        <v>41</v>
      </c>
    </row>
    <row r="12" spans="1:3">
      <c r="A12" s="54" t="s">
        <v>93</v>
      </c>
      <c r="B12" s="51" t="s">
        <v>78</v>
      </c>
      <c r="C12" s="51">
        <v>52</v>
      </c>
    </row>
    <row r="13" spans="1:3">
      <c r="A13" s="54" t="s">
        <v>93</v>
      </c>
      <c r="B13" s="51" t="s">
        <v>78</v>
      </c>
      <c r="C13" s="51">
        <v>64</v>
      </c>
    </row>
    <row r="14" spans="1:3">
      <c r="A14" s="54" t="s">
        <v>93</v>
      </c>
      <c r="B14" s="51" t="s">
        <v>78</v>
      </c>
      <c r="C14" s="51">
        <v>47</v>
      </c>
    </row>
    <row r="15" spans="1:3">
      <c r="A15" s="54" t="s">
        <v>93</v>
      </c>
      <c r="B15" s="51" t="s">
        <v>78</v>
      </c>
      <c r="C15" s="51">
        <v>63</v>
      </c>
    </row>
    <row r="16" spans="1:3">
      <c r="A16" s="54" t="s">
        <v>93</v>
      </c>
      <c r="B16" s="51" t="s">
        <v>78</v>
      </c>
      <c r="C16" s="51">
        <v>59</v>
      </c>
    </row>
    <row r="17" spans="1:3">
      <c r="A17" s="54" t="s">
        <v>93</v>
      </c>
      <c r="B17" s="51" t="s">
        <v>78</v>
      </c>
      <c r="C17" s="51">
        <v>69</v>
      </c>
    </row>
    <row r="18" spans="1:3">
      <c r="A18" s="54" t="s">
        <v>93</v>
      </c>
      <c r="B18" s="51" t="s">
        <v>78</v>
      </c>
      <c r="C18" s="51">
        <v>59</v>
      </c>
    </row>
    <row r="19" spans="1:3">
      <c r="A19" s="54" t="s">
        <v>93</v>
      </c>
      <c r="B19" s="51" t="s">
        <v>78</v>
      </c>
      <c r="C19" s="51">
        <v>98</v>
      </c>
    </row>
    <row r="20" spans="1:3">
      <c r="A20" s="54" t="s">
        <v>93</v>
      </c>
      <c r="B20" s="51" t="s">
        <v>78</v>
      </c>
      <c r="C20" s="51">
        <v>112</v>
      </c>
    </row>
    <row r="21" spans="1:3">
      <c r="A21" s="54" t="s">
        <v>93</v>
      </c>
      <c r="B21" s="51" t="s">
        <v>78</v>
      </c>
      <c r="C21" s="51">
        <v>55</v>
      </c>
    </row>
    <row r="22" spans="1:3">
      <c r="A22" s="55" t="s">
        <v>93</v>
      </c>
      <c r="B22" s="56" t="s">
        <v>78</v>
      </c>
      <c r="C22" s="56">
        <v>112</v>
      </c>
    </row>
    <row r="23" spans="1:3">
      <c r="A23" s="53" t="s">
        <v>93</v>
      </c>
      <c r="B23" s="52" t="s">
        <v>111</v>
      </c>
      <c r="C23" s="52">
        <v>31</v>
      </c>
    </row>
    <row r="24" spans="1:3">
      <c r="A24" s="53" t="s">
        <v>93</v>
      </c>
      <c r="B24" s="52" t="s">
        <v>111</v>
      </c>
      <c r="C24" s="52">
        <v>49</v>
      </c>
    </row>
    <row r="25" spans="1:3">
      <c r="A25" s="53" t="s">
        <v>93</v>
      </c>
      <c r="B25" s="52" t="s">
        <v>111</v>
      </c>
      <c r="C25" s="52">
        <v>34</v>
      </c>
    </row>
    <row r="26" spans="1:3">
      <c r="A26" s="53" t="s">
        <v>93</v>
      </c>
      <c r="B26" s="52" t="s">
        <v>111</v>
      </c>
      <c r="C26" s="52">
        <v>37</v>
      </c>
    </row>
    <row r="27" spans="1:3">
      <c r="A27" s="53" t="s">
        <v>93</v>
      </c>
      <c r="B27" s="52" t="s">
        <v>111</v>
      </c>
      <c r="C27" s="52">
        <v>37</v>
      </c>
    </row>
    <row r="28" spans="1:3">
      <c r="A28" s="53" t="s">
        <v>93</v>
      </c>
      <c r="B28" s="52" t="s">
        <v>111</v>
      </c>
      <c r="C28" s="52">
        <v>41</v>
      </c>
    </row>
    <row r="29" spans="1:3">
      <c r="A29" s="53" t="s">
        <v>93</v>
      </c>
      <c r="B29" s="52" t="s">
        <v>111</v>
      </c>
      <c r="C29" s="52">
        <v>47</v>
      </c>
    </row>
    <row r="30" spans="1:3">
      <c r="A30" s="53" t="s">
        <v>93</v>
      </c>
      <c r="B30" s="52" t="s">
        <v>111</v>
      </c>
      <c r="C30" s="52">
        <v>52</v>
      </c>
    </row>
    <row r="31" spans="1:3">
      <c r="A31" s="53" t="s">
        <v>93</v>
      </c>
      <c r="B31" s="52" t="s">
        <v>111</v>
      </c>
      <c r="C31" s="52">
        <v>34</v>
      </c>
    </row>
    <row r="32" spans="1:3">
      <c r="A32" s="53" t="s">
        <v>93</v>
      </c>
      <c r="B32" s="52" t="s">
        <v>111</v>
      </c>
      <c r="C32" s="52">
        <v>36</v>
      </c>
    </row>
    <row r="33" spans="1:3">
      <c r="A33" s="53" t="s">
        <v>93</v>
      </c>
      <c r="B33" s="52" t="s">
        <v>111</v>
      </c>
      <c r="C33" s="52">
        <v>37</v>
      </c>
    </row>
    <row r="34" spans="1:3">
      <c r="A34" s="53" t="s">
        <v>93</v>
      </c>
      <c r="B34" s="52" t="s">
        <v>111</v>
      </c>
      <c r="C34" s="52">
        <v>37</v>
      </c>
    </row>
    <row r="35" spans="1:3">
      <c r="A35" s="53" t="s">
        <v>93</v>
      </c>
      <c r="B35" s="52" t="s">
        <v>111</v>
      </c>
      <c r="C35" s="52">
        <v>41</v>
      </c>
    </row>
    <row r="36" spans="1:3">
      <c r="A36" s="53" t="s">
        <v>93</v>
      </c>
      <c r="B36" s="52" t="s">
        <v>111</v>
      </c>
      <c r="C36" s="52">
        <v>38</v>
      </c>
    </row>
    <row r="37" spans="1:3">
      <c r="A37" s="53" t="s">
        <v>93</v>
      </c>
      <c r="B37" s="52" t="s">
        <v>111</v>
      </c>
      <c r="C37" s="52">
        <v>39</v>
      </c>
    </row>
    <row r="38" spans="1:3">
      <c r="A38" s="53" t="s">
        <v>93</v>
      </c>
      <c r="B38" s="52" t="s">
        <v>111</v>
      </c>
      <c r="C38" s="52">
        <v>54</v>
      </c>
    </row>
    <row r="39" spans="1:3">
      <c r="A39" s="53" t="s">
        <v>93</v>
      </c>
      <c r="B39" s="52" t="s">
        <v>111</v>
      </c>
      <c r="C39" s="52">
        <v>57</v>
      </c>
    </row>
    <row r="40" spans="1:3">
      <c r="A40" s="53" t="s">
        <v>93</v>
      </c>
      <c r="B40" s="52" t="s">
        <v>111</v>
      </c>
      <c r="C40" s="52">
        <v>57</v>
      </c>
    </row>
    <row r="41" spans="1:3">
      <c r="A41" s="53" t="s">
        <v>93</v>
      </c>
      <c r="B41" s="52" t="s">
        <v>111</v>
      </c>
      <c r="C41" s="52">
        <v>48</v>
      </c>
    </row>
    <row r="42" spans="1:3">
      <c r="A42" s="53" t="s">
        <v>93</v>
      </c>
      <c r="B42" s="52" t="s">
        <v>111</v>
      </c>
      <c r="C42" s="52">
        <v>59</v>
      </c>
    </row>
    <row r="43" spans="1:3">
      <c r="A43" s="53" t="s">
        <v>93</v>
      </c>
      <c r="B43" s="52" t="s">
        <v>111</v>
      </c>
      <c r="C43" s="52">
        <v>59</v>
      </c>
    </row>
    <row r="44" spans="1:3">
      <c r="A44" s="53" t="s">
        <v>93</v>
      </c>
      <c r="B44" s="52" t="s">
        <v>111</v>
      </c>
      <c r="C44" s="52">
        <v>59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23D2D-9882-434A-9859-FCE9E0A9F9BE}">
  <dimension ref="A1:E34"/>
  <sheetViews>
    <sheetView topLeftCell="A6" workbookViewId="0">
      <selection activeCell="A18" sqref="A18"/>
    </sheetView>
  </sheetViews>
  <sheetFormatPr baseColWidth="10" defaultRowHeight="16"/>
  <cols>
    <col min="1" max="1" width="13.6640625" customWidth="1"/>
  </cols>
  <sheetData>
    <row r="1" spans="1:5">
      <c r="A1" s="104" t="s">
        <v>86</v>
      </c>
      <c r="B1" s="76"/>
      <c r="C1" s="13"/>
      <c r="D1" s="13"/>
      <c r="E1" s="13"/>
    </row>
    <row r="2" spans="1:5">
      <c r="A2" s="41" t="s">
        <v>110</v>
      </c>
      <c r="B2" s="42" t="s">
        <v>112</v>
      </c>
      <c r="C2" s="41" t="s">
        <v>113</v>
      </c>
      <c r="D2" s="13"/>
      <c r="E2" s="13"/>
    </row>
    <row r="3" spans="1:5">
      <c r="A3" s="52" t="s">
        <v>93</v>
      </c>
      <c r="B3" s="52" t="s">
        <v>111</v>
      </c>
      <c r="C3" s="52">
        <v>59</v>
      </c>
      <c r="D3" s="13"/>
      <c r="E3" s="13"/>
    </row>
    <row r="4" spans="1:5">
      <c r="A4" s="52" t="s">
        <v>93</v>
      </c>
      <c r="B4" s="52" t="s">
        <v>111</v>
      </c>
      <c r="C4" s="52">
        <v>142</v>
      </c>
      <c r="D4" s="13"/>
      <c r="E4" s="13"/>
    </row>
    <row r="5" spans="1:5">
      <c r="A5" s="52" t="s">
        <v>93</v>
      </c>
      <c r="B5" s="52" t="s">
        <v>111</v>
      </c>
      <c r="C5" s="52">
        <v>223</v>
      </c>
      <c r="D5" s="13"/>
      <c r="E5" s="13"/>
    </row>
    <row r="6" spans="1:5">
      <c r="A6" s="52" t="s">
        <v>93</v>
      </c>
      <c r="B6" s="52" t="s">
        <v>111</v>
      </c>
      <c r="C6" s="52">
        <v>184</v>
      </c>
      <c r="D6" s="13"/>
      <c r="E6" s="13"/>
    </row>
    <row r="7" spans="1:5">
      <c r="A7" s="52" t="s">
        <v>93</v>
      </c>
      <c r="B7" s="52" t="s">
        <v>111</v>
      </c>
      <c r="C7" s="52">
        <v>87</v>
      </c>
      <c r="D7" s="13"/>
      <c r="E7" s="13"/>
    </row>
    <row r="8" spans="1:5">
      <c r="A8" s="52" t="s">
        <v>93</v>
      </c>
      <c r="B8" s="52" t="s">
        <v>111</v>
      </c>
      <c r="C8" s="52">
        <v>80</v>
      </c>
      <c r="D8" s="13"/>
      <c r="E8" s="13"/>
    </row>
    <row r="9" spans="1:5">
      <c r="A9" s="52" t="s">
        <v>93</v>
      </c>
      <c r="B9" s="61" t="s">
        <v>111</v>
      </c>
      <c r="C9" s="61">
        <v>151</v>
      </c>
      <c r="D9" s="13"/>
      <c r="E9" s="13"/>
    </row>
    <row r="10" spans="1:5">
      <c r="A10" s="51" t="s">
        <v>93</v>
      </c>
      <c r="B10" s="51" t="s">
        <v>78</v>
      </c>
      <c r="C10" s="51">
        <v>33</v>
      </c>
      <c r="D10" s="13"/>
      <c r="E10" s="13"/>
    </row>
    <row r="11" spans="1:5">
      <c r="A11" s="51" t="s">
        <v>93</v>
      </c>
      <c r="B11" s="51" t="s">
        <v>78</v>
      </c>
      <c r="C11" s="51">
        <v>95</v>
      </c>
      <c r="D11" s="13"/>
      <c r="E11" s="13"/>
    </row>
    <row r="12" spans="1:5">
      <c r="A12" s="51" t="s">
        <v>93</v>
      </c>
      <c r="B12" s="51" t="s">
        <v>78</v>
      </c>
      <c r="C12" s="51">
        <v>11</v>
      </c>
      <c r="D12" s="13"/>
      <c r="E12" s="13"/>
    </row>
    <row r="13" spans="1:5">
      <c r="A13" s="51" t="s">
        <v>93</v>
      </c>
      <c r="B13" s="51" t="s">
        <v>78</v>
      </c>
      <c r="C13" s="51">
        <v>6</v>
      </c>
      <c r="D13" s="13"/>
      <c r="E13" s="13"/>
    </row>
    <row r="14" spans="1:5">
      <c r="A14" s="51" t="s">
        <v>93</v>
      </c>
      <c r="B14" s="51" t="s">
        <v>78</v>
      </c>
      <c r="C14" s="51">
        <v>1</v>
      </c>
      <c r="D14" s="13"/>
      <c r="E14" s="13"/>
    </row>
    <row r="15" spans="1:5">
      <c r="A15" s="51" t="s">
        <v>93</v>
      </c>
      <c r="B15" s="51" t="s">
        <v>78</v>
      </c>
      <c r="C15" s="51">
        <v>0</v>
      </c>
      <c r="D15" s="13"/>
      <c r="E15" s="13"/>
    </row>
    <row r="16" spans="1:5">
      <c r="A16" s="51" t="s">
        <v>93</v>
      </c>
      <c r="B16" s="51" t="s">
        <v>78</v>
      </c>
      <c r="C16" s="51">
        <v>19</v>
      </c>
      <c r="D16" s="13"/>
      <c r="E16" s="13"/>
    </row>
    <row r="18" spans="1:5">
      <c r="A18" s="104" t="s">
        <v>87</v>
      </c>
      <c r="B18" s="13"/>
      <c r="C18" s="13"/>
      <c r="D18" s="13"/>
      <c r="E18" s="13"/>
    </row>
    <row r="19" spans="1:5">
      <c r="A19" s="41" t="s">
        <v>107</v>
      </c>
      <c r="B19" s="41" t="s">
        <v>112</v>
      </c>
      <c r="C19" s="42" t="s">
        <v>108</v>
      </c>
      <c r="D19" s="13"/>
      <c r="E19" s="13"/>
    </row>
    <row r="20" spans="1:5">
      <c r="A20" s="43" t="s">
        <v>93</v>
      </c>
      <c r="B20" s="43" t="s">
        <v>78</v>
      </c>
      <c r="C20" s="43">
        <v>31.4</v>
      </c>
      <c r="D20" s="13"/>
      <c r="E20" s="13"/>
    </row>
    <row r="21" spans="1:5">
      <c r="A21" s="43" t="s">
        <v>93</v>
      </c>
      <c r="B21" s="43" t="s">
        <v>78</v>
      </c>
      <c r="C21" s="43">
        <v>4.7</v>
      </c>
      <c r="D21" s="13"/>
      <c r="E21" s="13"/>
    </row>
    <row r="22" spans="1:5">
      <c r="A22" s="43" t="s">
        <v>93</v>
      </c>
      <c r="B22" s="43" t="s">
        <v>78</v>
      </c>
      <c r="C22" s="43">
        <v>2.7</v>
      </c>
      <c r="D22" s="13"/>
      <c r="E22" s="13"/>
    </row>
    <row r="23" spans="1:5">
      <c r="A23" s="43" t="s">
        <v>93</v>
      </c>
      <c r="B23" s="43" t="s">
        <v>78</v>
      </c>
      <c r="C23" s="43">
        <v>6.4</v>
      </c>
      <c r="D23" s="13"/>
      <c r="E23" s="13"/>
    </row>
    <row r="24" spans="1:5">
      <c r="A24" s="43" t="s">
        <v>93</v>
      </c>
      <c r="B24" s="43" t="s">
        <v>78</v>
      </c>
      <c r="C24" s="43">
        <v>0</v>
      </c>
      <c r="D24" s="13"/>
      <c r="E24" s="13"/>
    </row>
    <row r="25" spans="1:5">
      <c r="A25" s="43" t="s">
        <v>93</v>
      </c>
      <c r="B25" s="43" t="s">
        <v>78</v>
      </c>
      <c r="C25" s="43">
        <v>11.6</v>
      </c>
      <c r="D25" s="13"/>
      <c r="E25" s="13"/>
    </row>
    <row r="26" spans="1:5">
      <c r="A26" s="45" t="s">
        <v>93</v>
      </c>
      <c r="B26" s="45" t="s">
        <v>78</v>
      </c>
      <c r="C26" s="45">
        <v>0</v>
      </c>
      <c r="D26" s="13"/>
      <c r="E26" s="13"/>
    </row>
    <row r="27" spans="1:5">
      <c r="A27" s="47" t="s">
        <v>93</v>
      </c>
      <c r="B27" s="47" t="s">
        <v>111</v>
      </c>
      <c r="C27" s="47">
        <v>9.6999999999999993</v>
      </c>
      <c r="D27" s="13"/>
      <c r="E27" s="13"/>
    </row>
    <row r="28" spans="1:5">
      <c r="A28" s="47" t="s">
        <v>93</v>
      </c>
      <c r="B28" s="47" t="s">
        <v>111</v>
      </c>
      <c r="C28" s="47">
        <v>8</v>
      </c>
      <c r="D28" s="13"/>
      <c r="E28" s="13"/>
    </row>
    <row r="29" spans="1:5">
      <c r="A29" s="47" t="s">
        <v>93</v>
      </c>
      <c r="B29" s="47" t="s">
        <v>111</v>
      </c>
      <c r="C29" s="47">
        <v>63.4</v>
      </c>
      <c r="D29" s="13"/>
      <c r="E29" s="13"/>
    </row>
    <row r="30" spans="1:5">
      <c r="A30" s="47" t="s">
        <v>93</v>
      </c>
      <c r="B30" s="47" t="s">
        <v>111</v>
      </c>
      <c r="C30" s="47">
        <v>42.7</v>
      </c>
      <c r="D30" s="13"/>
      <c r="E30" s="13"/>
    </row>
    <row r="31" spans="1:5">
      <c r="A31" s="47" t="s">
        <v>93</v>
      </c>
      <c r="B31" s="47" t="s">
        <v>111</v>
      </c>
      <c r="C31" s="47">
        <v>9.8000000000000007</v>
      </c>
      <c r="D31" s="13"/>
      <c r="E31" s="13"/>
    </row>
    <row r="32" spans="1:5">
      <c r="A32" s="47" t="s">
        <v>93</v>
      </c>
      <c r="B32" s="47" t="s">
        <v>111</v>
      </c>
      <c r="C32" s="47">
        <v>11.8</v>
      </c>
      <c r="D32" s="13"/>
      <c r="E32" s="13"/>
    </row>
    <row r="33" spans="1:5">
      <c r="A33" s="49" t="s">
        <v>93</v>
      </c>
      <c r="B33" s="49" t="s">
        <v>111</v>
      </c>
      <c r="C33" s="49">
        <v>40.4</v>
      </c>
      <c r="D33" s="13"/>
      <c r="E33" s="13"/>
    </row>
    <row r="34" spans="1:5">
      <c r="A34" s="13"/>
      <c r="B34" s="13"/>
      <c r="C34" s="13"/>
      <c r="D34" s="13"/>
      <c r="E34" s="13"/>
    </row>
  </sheetData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AF480-6408-5842-A8F8-FA40572C4608}">
  <dimension ref="A1:J37"/>
  <sheetViews>
    <sheetView topLeftCell="B18" workbookViewId="0">
      <selection activeCell="L26" sqref="L26"/>
    </sheetView>
  </sheetViews>
  <sheetFormatPr baseColWidth="10" defaultRowHeight="16"/>
  <cols>
    <col min="1" max="1" width="7.83203125" customWidth="1"/>
    <col min="2" max="2" width="22.6640625" customWidth="1"/>
    <col min="7" max="7" width="8.83203125" customWidth="1"/>
    <col min="8" max="8" width="21.6640625" customWidth="1"/>
  </cols>
  <sheetData>
    <row r="1" spans="1:10">
      <c r="A1" s="41" t="s">
        <v>118</v>
      </c>
      <c r="B1" s="62" t="s">
        <v>107</v>
      </c>
      <c r="C1" s="62" t="s">
        <v>112</v>
      </c>
      <c r="D1" s="42" t="s">
        <v>108</v>
      </c>
      <c r="E1" s="63"/>
      <c r="F1" s="63"/>
      <c r="G1" s="41" t="s">
        <v>118</v>
      </c>
      <c r="H1" s="62" t="s">
        <v>107</v>
      </c>
      <c r="I1" s="62" t="s">
        <v>112</v>
      </c>
      <c r="J1" s="42" t="s">
        <v>108</v>
      </c>
    </row>
    <row r="2" spans="1:10">
      <c r="A2" s="64" t="s">
        <v>98</v>
      </c>
      <c r="B2" s="64" t="s">
        <v>119</v>
      </c>
      <c r="C2" s="64" t="s">
        <v>78</v>
      </c>
      <c r="D2" s="64">
        <v>0</v>
      </c>
      <c r="E2" s="64"/>
      <c r="F2" s="64"/>
      <c r="G2" s="64" t="s">
        <v>99</v>
      </c>
      <c r="H2" s="64" t="s">
        <v>119</v>
      </c>
      <c r="I2" s="64" t="s">
        <v>78</v>
      </c>
      <c r="J2" s="64">
        <v>0</v>
      </c>
    </row>
    <row r="3" spans="1:10">
      <c r="A3" s="64" t="s">
        <v>98</v>
      </c>
      <c r="B3" s="64" t="s">
        <v>119</v>
      </c>
      <c r="C3" s="64" t="s">
        <v>78</v>
      </c>
      <c r="D3" s="64">
        <v>0</v>
      </c>
      <c r="E3" s="64"/>
      <c r="F3" s="64"/>
      <c r="G3" s="64" t="s">
        <v>99</v>
      </c>
      <c r="H3" s="64" t="s">
        <v>119</v>
      </c>
      <c r="I3" s="64" t="s">
        <v>78</v>
      </c>
      <c r="J3" s="65">
        <v>1.6488952401890734E-2</v>
      </c>
    </row>
    <row r="4" spans="1:10">
      <c r="A4" s="64" t="s">
        <v>98</v>
      </c>
      <c r="B4" s="64" t="s">
        <v>119</v>
      </c>
      <c r="C4" s="64" t="s">
        <v>78</v>
      </c>
      <c r="D4" s="64">
        <v>0</v>
      </c>
      <c r="E4" s="64"/>
      <c r="F4" s="64"/>
      <c r="G4" s="64" t="s">
        <v>99</v>
      </c>
      <c r="H4" s="64" t="s">
        <v>119</v>
      </c>
      <c r="I4" s="64" t="s">
        <v>78</v>
      </c>
      <c r="J4" s="64">
        <v>0</v>
      </c>
    </row>
    <row r="5" spans="1:10">
      <c r="A5" s="64" t="s">
        <v>98</v>
      </c>
      <c r="B5" s="64" t="s">
        <v>119</v>
      </c>
      <c r="C5" s="64" t="s">
        <v>78</v>
      </c>
      <c r="D5" s="64">
        <v>0</v>
      </c>
      <c r="E5" s="64"/>
      <c r="F5" s="64"/>
      <c r="G5" s="64" t="s">
        <v>99</v>
      </c>
      <c r="H5" s="64" t="s">
        <v>119</v>
      </c>
      <c r="I5" s="64" t="s">
        <v>78</v>
      </c>
      <c r="J5" s="64">
        <v>0</v>
      </c>
    </row>
    <row r="6" spans="1:10">
      <c r="A6" s="64" t="s">
        <v>98</v>
      </c>
      <c r="B6" s="64" t="s">
        <v>119</v>
      </c>
      <c r="C6" s="64" t="s">
        <v>78</v>
      </c>
      <c r="D6" s="64">
        <v>0</v>
      </c>
      <c r="E6" s="64"/>
      <c r="F6" s="64"/>
      <c r="G6" s="64" t="s">
        <v>99</v>
      </c>
      <c r="H6" s="64" t="s">
        <v>119</v>
      </c>
      <c r="I6" s="64" t="s">
        <v>78</v>
      </c>
      <c r="J6" s="64">
        <v>0</v>
      </c>
    </row>
    <row r="7" spans="1:10">
      <c r="A7" s="64" t="s">
        <v>98</v>
      </c>
      <c r="B7" s="64" t="s">
        <v>119</v>
      </c>
      <c r="C7" s="64" t="s">
        <v>78</v>
      </c>
      <c r="D7" s="64">
        <v>0</v>
      </c>
      <c r="E7" s="64"/>
      <c r="F7" s="64"/>
      <c r="G7" s="64" t="s">
        <v>99</v>
      </c>
      <c r="H7" s="64" t="s">
        <v>119</v>
      </c>
      <c r="I7" s="64" t="s">
        <v>78</v>
      </c>
      <c r="J7" s="65">
        <v>6.5236055901974206</v>
      </c>
    </row>
    <row r="8" spans="1:10">
      <c r="A8" s="64" t="s">
        <v>98</v>
      </c>
      <c r="B8" s="64" t="s">
        <v>119</v>
      </c>
      <c r="C8" s="64" t="s">
        <v>78</v>
      </c>
      <c r="D8" s="64">
        <v>0</v>
      </c>
      <c r="E8" s="64"/>
      <c r="F8" s="64"/>
      <c r="G8" s="64" t="s">
        <v>99</v>
      </c>
      <c r="H8" s="64" t="s">
        <v>119</v>
      </c>
      <c r="I8" s="64" t="s">
        <v>78</v>
      </c>
      <c r="J8" s="64">
        <v>0</v>
      </c>
    </row>
    <row r="9" spans="1:10">
      <c r="A9" s="64" t="s">
        <v>98</v>
      </c>
      <c r="B9" s="64" t="s">
        <v>119</v>
      </c>
      <c r="C9" s="64" t="s">
        <v>78</v>
      </c>
      <c r="D9" s="64">
        <v>0</v>
      </c>
      <c r="E9" s="64"/>
      <c r="F9" s="64"/>
      <c r="G9" s="64" t="s">
        <v>99</v>
      </c>
      <c r="H9" s="64" t="s">
        <v>119</v>
      </c>
      <c r="I9" s="64" t="s">
        <v>78</v>
      </c>
      <c r="J9" s="64">
        <v>0</v>
      </c>
    </row>
    <row r="10" spans="1:10">
      <c r="A10" s="64" t="s">
        <v>98</v>
      </c>
      <c r="B10" s="64" t="s">
        <v>119</v>
      </c>
      <c r="C10" s="64" t="s">
        <v>78</v>
      </c>
      <c r="D10" s="64">
        <v>0</v>
      </c>
      <c r="E10" s="64"/>
      <c r="F10" s="64"/>
      <c r="G10" s="64" t="s">
        <v>99</v>
      </c>
      <c r="H10" s="64" t="s">
        <v>119</v>
      </c>
      <c r="I10" s="64" t="s">
        <v>78</v>
      </c>
      <c r="J10" s="64">
        <v>0</v>
      </c>
    </row>
    <row r="11" spans="1:10">
      <c r="A11" s="66" t="s">
        <v>98</v>
      </c>
      <c r="B11" s="66" t="s">
        <v>119</v>
      </c>
      <c r="C11" s="66" t="s">
        <v>78</v>
      </c>
      <c r="D11" s="66">
        <v>0</v>
      </c>
      <c r="E11" s="64"/>
      <c r="F11" s="64"/>
      <c r="G11" s="66" t="s">
        <v>99</v>
      </c>
      <c r="H11" s="66" t="s">
        <v>119</v>
      </c>
      <c r="I11" s="66" t="s">
        <v>78</v>
      </c>
      <c r="J11" s="66">
        <v>0</v>
      </c>
    </row>
    <row r="12" spans="1:10">
      <c r="A12" s="64" t="s">
        <v>98</v>
      </c>
      <c r="B12" s="64" t="s">
        <v>119</v>
      </c>
      <c r="C12" s="64" t="s">
        <v>120</v>
      </c>
      <c r="D12" s="65">
        <v>1.5795732259007456</v>
      </c>
      <c r="E12" s="64"/>
      <c r="F12" s="64"/>
      <c r="G12" s="64" t="s">
        <v>99</v>
      </c>
      <c r="H12" s="64" t="s">
        <v>119</v>
      </c>
      <c r="I12" s="64" t="s">
        <v>120</v>
      </c>
      <c r="J12" s="65">
        <v>4.4575600093050696</v>
      </c>
    </row>
    <row r="13" spans="1:10">
      <c r="A13" s="64" t="s">
        <v>98</v>
      </c>
      <c r="B13" s="64" t="s">
        <v>119</v>
      </c>
      <c r="C13" s="64" t="s">
        <v>120</v>
      </c>
      <c r="D13" s="65">
        <v>3.8135106455475616</v>
      </c>
      <c r="E13" s="64"/>
      <c r="F13" s="64"/>
      <c r="G13" s="64" t="s">
        <v>99</v>
      </c>
      <c r="H13" s="64" t="s">
        <v>119</v>
      </c>
      <c r="I13" s="64" t="s">
        <v>120</v>
      </c>
      <c r="J13" s="65">
        <v>6.0259888030474178</v>
      </c>
    </row>
    <row r="14" spans="1:10">
      <c r="A14" s="64" t="s">
        <v>98</v>
      </c>
      <c r="B14" s="64" t="s">
        <v>119</v>
      </c>
      <c r="C14" s="64" t="s">
        <v>120</v>
      </c>
      <c r="D14" s="65">
        <v>28.100081186380734</v>
      </c>
      <c r="E14" s="64"/>
      <c r="F14" s="64"/>
      <c r="G14" s="64" t="s">
        <v>99</v>
      </c>
      <c r="H14" s="64" t="s">
        <v>119</v>
      </c>
      <c r="I14" s="64" t="s">
        <v>120</v>
      </c>
      <c r="J14" s="65">
        <v>1.6226933343649657</v>
      </c>
    </row>
    <row r="15" spans="1:10">
      <c r="A15" s="64" t="s">
        <v>98</v>
      </c>
      <c r="B15" s="64" t="s">
        <v>119</v>
      </c>
      <c r="C15" s="64" t="s">
        <v>120</v>
      </c>
      <c r="D15" s="65">
        <v>17.612950073186937</v>
      </c>
      <c r="E15" s="64"/>
      <c r="F15" s="64"/>
      <c r="G15" s="64" t="s">
        <v>99</v>
      </c>
      <c r="H15" s="64" t="s">
        <v>119</v>
      </c>
      <c r="I15" s="64" t="s">
        <v>120</v>
      </c>
      <c r="J15" s="65">
        <v>0.47943173365094788</v>
      </c>
    </row>
    <row r="16" spans="1:10">
      <c r="A16" s="64" t="s">
        <v>98</v>
      </c>
      <c r="B16" s="64" t="s">
        <v>119</v>
      </c>
      <c r="C16" s="64" t="s">
        <v>120</v>
      </c>
      <c r="D16" s="65">
        <v>5.9558489774821028</v>
      </c>
      <c r="E16" s="64"/>
      <c r="F16" s="64"/>
      <c r="G16" s="64" t="s">
        <v>99</v>
      </c>
      <c r="H16" s="64" t="s">
        <v>119</v>
      </c>
      <c r="I16" s="64" t="s">
        <v>120</v>
      </c>
      <c r="J16" s="65">
        <v>3.0734534453070581</v>
      </c>
    </row>
    <row r="17" spans="1:10">
      <c r="A17" s="64" t="s">
        <v>98</v>
      </c>
      <c r="B17" s="64" t="s">
        <v>119</v>
      </c>
      <c r="C17" s="64" t="s">
        <v>120</v>
      </c>
      <c r="D17" s="65">
        <v>2.127639441524217</v>
      </c>
      <c r="E17" s="64"/>
      <c r="F17" s="64"/>
      <c r="G17" s="64" t="s">
        <v>99</v>
      </c>
      <c r="H17" s="64" t="s">
        <v>119</v>
      </c>
      <c r="I17" s="64" t="s">
        <v>120</v>
      </c>
      <c r="J17" s="65">
        <v>4.8304928587687384</v>
      </c>
    </row>
    <row r="18" spans="1:10">
      <c r="A18" s="64" t="s">
        <v>98</v>
      </c>
      <c r="B18" s="64" t="s">
        <v>119</v>
      </c>
      <c r="C18" s="64" t="s">
        <v>120</v>
      </c>
      <c r="D18" s="65">
        <v>23.91616056445373</v>
      </c>
      <c r="E18" s="64"/>
      <c r="F18" s="64"/>
      <c r="G18" s="64" t="s">
        <v>99</v>
      </c>
      <c r="H18" s="64" t="s">
        <v>119</v>
      </c>
      <c r="I18" s="64" t="s">
        <v>120</v>
      </c>
      <c r="J18" s="65">
        <v>5.8671581997175757</v>
      </c>
    </row>
    <row r="19" spans="1:10">
      <c r="A19" s="64" t="s">
        <v>98</v>
      </c>
      <c r="B19" s="64" t="s">
        <v>119</v>
      </c>
      <c r="C19" s="64" t="s">
        <v>120</v>
      </c>
      <c r="D19" s="65">
        <v>21.343728499079653</v>
      </c>
      <c r="E19" s="64"/>
      <c r="F19" s="64"/>
      <c r="G19" s="64" t="s">
        <v>99</v>
      </c>
      <c r="H19" s="64" t="s">
        <v>119</v>
      </c>
      <c r="I19" s="64" t="s">
        <v>120</v>
      </c>
      <c r="J19" s="65">
        <v>3.9334371022958283</v>
      </c>
    </row>
    <row r="20" spans="1:10">
      <c r="A20" s="66" t="s">
        <v>98</v>
      </c>
      <c r="B20" s="66" t="s">
        <v>119</v>
      </c>
      <c r="C20" s="66" t="s">
        <v>120</v>
      </c>
      <c r="D20" s="67">
        <v>1.2914962931963951</v>
      </c>
      <c r="E20" s="64"/>
      <c r="F20" s="64"/>
      <c r="G20" s="66" t="s">
        <v>99</v>
      </c>
      <c r="H20" s="66" t="s">
        <v>119</v>
      </c>
      <c r="I20" s="66" t="s">
        <v>120</v>
      </c>
      <c r="J20" s="67">
        <v>4.8668844416988275</v>
      </c>
    </row>
    <row r="21" spans="1:10">
      <c r="A21" s="68" t="s">
        <v>98</v>
      </c>
      <c r="B21" s="68" t="s">
        <v>121</v>
      </c>
      <c r="C21" s="68" t="s">
        <v>78</v>
      </c>
      <c r="D21" s="68">
        <v>0</v>
      </c>
      <c r="E21" s="68"/>
      <c r="F21" s="68"/>
      <c r="G21" s="68" t="s">
        <v>99</v>
      </c>
      <c r="H21" s="68" t="s">
        <v>121</v>
      </c>
      <c r="I21" s="68" t="s">
        <v>78</v>
      </c>
      <c r="J21" s="69">
        <v>0</v>
      </c>
    </row>
    <row r="22" spans="1:10">
      <c r="A22" s="68" t="s">
        <v>98</v>
      </c>
      <c r="B22" s="68" t="s">
        <v>121</v>
      </c>
      <c r="C22" s="68" t="s">
        <v>78</v>
      </c>
      <c r="D22" s="68">
        <v>0</v>
      </c>
      <c r="E22" s="68"/>
      <c r="F22" s="68"/>
      <c r="G22" s="68" t="s">
        <v>99</v>
      </c>
      <c r="H22" s="68" t="s">
        <v>121</v>
      </c>
      <c r="I22" s="68" t="s">
        <v>78</v>
      </c>
      <c r="J22" s="69">
        <v>0</v>
      </c>
    </row>
    <row r="23" spans="1:10">
      <c r="A23" s="68" t="s">
        <v>98</v>
      </c>
      <c r="B23" s="68" t="s">
        <v>121</v>
      </c>
      <c r="C23" s="68" t="s">
        <v>78</v>
      </c>
      <c r="D23" s="68">
        <v>0</v>
      </c>
      <c r="E23" s="68"/>
      <c r="F23" s="68"/>
      <c r="G23" s="68" t="s">
        <v>99</v>
      </c>
      <c r="H23" s="68" t="s">
        <v>121</v>
      </c>
      <c r="I23" s="68" t="s">
        <v>78</v>
      </c>
      <c r="J23" s="69">
        <v>0</v>
      </c>
    </row>
    <row r="24" spans="1:10">
      <c r="A24" s="68" t="s">
        <v>98</v>
      </c>
      <c r="B24" s="68" t="s">
        <v>121</v>
      </c>
      <c r="C24" s="68" t="s">
        <v>78</v>
      </c>
      <c r="D24" s="68">
        <v>0</v>
      </c>
      <c r="E24" s="68"/>
      <c r="F24" s="68"/>
      <c r="G24" s="68" t="s">
        <v>99</v>
      </c>
      <c r="H24" s="68" t="s">
        <v>121</v>
      </c>
      <c r="I24" s="68" t="s">
        <v>78</v>
      </c>
      <c r="J24" s="69">
        <v>0</v>
      </c>
    </row>
    <row r="25" spans="1:10">
      <c r="A25" s="68" t="s">
        <v>98</v>
      </c>
      <c r="B25" s="68" t="s">
        <v>121</v>
      </c>
      <c r="C25" s="68" t="s">
        <v>78</v>
      </c>
      <c r="D25" s="68">
        <v>0</v>
      </c>
      <c r="E25" s="68"/>
      <c r="F25" s="68"/>
      <c r="G25" s="68" t="s">
        <v>99</v>
      </c>
      <c r="H25" s="68" t="s">
        <v>121</v>
      </c>
      <c r="I25" s="68" t="s">
        <v>78</v>
      </c>
      <c r="J25" s="69">
        <v>0</v>
      </c>
    </row>
    <row r="26" spans="1:10">
      <c r="A26" s="68" t="s">
        <v>98</v>
      </c>
      <c r="B26" s="68" t="s">
        <v>121</v>
      </c>
      <c r="C26" s="68" t="s">
        <v>78</v>
      </c>
      <c r="D26" s="68">
        <v>0</v>
      </c>
      <c r="E26" s="68"/>
      <c r="F26" s="68"/>
      <c r="G26" s="68" t="s">
        <v>99</v>
      </c>
      <c r="H26" s="68" t="s">
        <v>121</v>
      </c>
      <c r="I26" s="68" t="s">
        <v>78</v>
      </c>
      <c r="J26" s="69">
        <v>0</v>
      </c>
    </row>
    <row r="27" spans="1:10">
      <c r="A27" s="68" t="s">
        <v>98</v>
      </c>
      <c r="B27" s="68" t="s">
        <v>121</v>
      </c>
      <c r="C27" s="68" t="s">
        <v>78</v>
      </c>
      <c r="D27" s="68">
        <v>0</v>
      </c>
      <c r="E27" s="68"/>
      <c r="F27" s="68"/>
      <c r="G27" s="68" t="s">
        <v>99</v>
      </c>
      <c r="H27" s="68" t="s">
        <v>121</v>
      </c>
      <c r="I27" s="68" t="s">
        <v>78</v>
      </c>
      <c r="J27" s="69">
        <v>0</v>
      </c>
    </row>
    <row r="28" spans="1:10">
      <c r="A28" s="70" t="s">
        <v>98</v>
      </c>
      <c r="B28" s="70" t="s">
        <v>121</v>
      </c>
      <c r="C28" s="70" t="s">
        <v>78</v>
      </c>
      <c r="D28" s="70">
        <v>0</v>
      </c>
      <c r="E28" s="68"/>
      <c r="F28" s="68"/>
      <c r="G28" s="70" t="s">
        <v>99</v>
      </c>
      <c r="H28" s="70" t="s">
        <v>121</v>
      </c>
      <c r="I28" s="70" t="s">
        <v>78</v>
      </c>
      <c r="J28" s="71">
        <v>0</v>
      </c>
    </row>
    <row r="29" spans="1:10">
      <c r="A29" s="68" t="s">
        <v>98</v>
      </c>
      <c r="B29" s="68" t="s">
        <v>121</v>
      </c>
      <c r="C29" s="68" t="s">
        <v>120</v>
      </c>
      <c r="D29" s="68">
        <v>0</v>
      </c>
      <c r="E29" s="68"/>
      <c r="F29" s="68"/>
      <c r="G29" s="68" t="s">
        <v>99</v>
      </c>
      <c r="H29" s="68" t="s">
        <v>121</v>
      </c>
      <c r="I29" s="68" t="s">
        <v>120</v>
      </c>
      <c r="J29" s="69">
        <v>0.18930366214062946</v>
      </c>
    </row>
    <row r="30" spans="1:10">
      <c r="A30" s="68" t="s">
        <v>98</v>
      </c>
      <c r="B30" s="68" t="s">
        <v>121</v>
      </c>
      <c r="C30" s="68" t="s">
        <v>120</v>
      </c>
      <c r="D30" s="69">
        <v>2.7924288451949897</v>
      </c>
      <c r="E30" s="68"/>
      <c r="F30" s="68"/>
      <c r="G30" s="68" t="s">
        <v>99</v>
      </c>
      <c r="H30" s="68" t="s">
        <v>121</v>
      </c>
      <c r="I30" s="68" t="s">
        <v>120</v>
      </c>
      <c r="J30" s="69">
        <v>7.8049032505669164E-2</v>
      </c>
    </row>
    <row r="31" spans="1:10">
      <c r="A31" s="68" t="s">
        <v>98</v>
      </c>
      <c r="B31" s="68" t="s">
        <v>121</v>
      </c>
      <c r="C31" s="68" t="s">
        <v>120</v>
      </c>
      <c r="D31" s="69">
        <v>10.701192755169709</v>
      </c>
      <c r="E31" s="68"/>
      <c r="F31" s="68"/>
      <c r="G31" s="68" t="s">
        <v>99</v>
      </c>
      <c r="H31" s="68" t="s">
        <v>121</v>
      </c>
      <c r="I31" s="68" t="s">
        <v>120</v>
      </c>
      <c r="J31" s="69">
        <v>0.36624121378575814</v>
      </c>
    </row>
    <row r="32" spans="1:10">
      <c r="A32" s="68" t="s">
        <v>98</v>
      </c>
      <c r="B32" s="68" t="s">
        <v>121</v>
      </c>
      <c r="C32" s="68" t="s">
        <v>120</v>
      </c>
      <c r="D32" s="69">
        <v>2.0479941940046995</v>
      </c>
      <c r="E32" s="68"/>
      <c r="F32" s="68"/>
      <c r="G32" s="68" t="s">
        <v>99</v>
      </c>
      <c r="H32" s="68" t="s">
        <v>121</v>
      </c>
      <c r="I32" s="68" t="s">
        <v>120</v>
      </c>
      <c r="J32" s="69">
        <v>1.3349717831740489</v>
      </c>
    </row>
    <row r="33" spans="1:10">
      <c r="A33" s="68" t="s">
        <v>98</v>
      </c>
      <c r="B33" s="68" t="s">
        <v>121</v>
      </c>
      <c r="C33" s="68" t="s">
        <v>120</v>
      </c>
      <c r="D33" s="69">
        <v>4.3735881954805542</v>
      </c>
      <c r="E33" s="68"/>
      <c r="F33" s="68"/>
      <c r="G33" s="68" t="s">
        <v>99</v>
      </c>
      <c r="H33" s="68" t="s">
        <v>121</v>
      </c>
      <c r="I33" s="68" t="s">
        <v>120</v>
      </c>
      <c r="J33" s="69">
        <v>1.1912455370282686</v>
      </c>
    </row>
    <row r="34" spans="1:10">
      <c r="A34" s="68" t="s">
        <v>98</v>
      </c>
      <c r="B34" s="68" t="s">
        <v>121</v>
      </c>
      <c r="C34" s="68" t="s">
        <v>120</v>
      </c>
      <c r="D34" s="69">
        <v>15.305087857958311</v>
      </c>
      <c r="E34" s="68"/>
      <c r="F34" s="68"/>
      <c r="G34" s="68" t="s">
        <v>99</v>
      </c>
      <c r="H34" s="68" t="s">
        <v>121</v>
      </c>
      <c r="I34" s="68" t="s">
        <v>120</v>
      </c>
      <c r="J34" s="69">
        <v>2.543484800320869</v>
      </c>
    </row>
    <row r="35" spans="1:10">
      <c r="A35" s="68" t="s">
        <v>98</v>
      </c>
      <c r="B35" s="68" t="s">
        <v>121</v>
      </c>
      <c r="C35" s="68" t="s">
        <v>120</v>
      </c>
      <c r="D35" s="69">
        <v>3.4851381887710762</v>
      </c>
      <c r="E35" s="68"/>
      <c r="F35" s="68"/>
      <c r="G35" s="68" t="s">
        <v>99</v>
      </c>
      <c r="H35" s="68" t="s">
        <v>121</v>
      </c>
      <c r="I35" s="68" t="s">
        <v>120</v>
      </c>
      <c r="J35" s="69">
        <v>2.8938732857534135</v>
      </c>
    </row>
    <row r="36" spans="1:10">
      <c r="A36" s="68" t="s">
        <v>98</v>
      </c>
      <c r="B36" s="68" t="s">
        <v>121</v>
      </c>
      <c r="C36" s="68" t="s">
        <v>120</v>
      </c>
      <c r="D36" s="69">
        <v>0.85111202708051881</v>
      </c>
      <c r="E36" s="68"/>
      <c r="F36" s="68"/>
      <c r="G36" s="68" t="s">
        <v>99</v>
      </c>
      <c r="H36" s="68" t="s">
        <v>121</v>
      </c>
      <c r="I36" s="68" t="s">
        <v>120</v>
      </c>
      <c r="J36" s="69">
        <v>2.3084938048942769</v>
      </c>
    </row>
    <row r="37" spans="1:10">
      <c r="A37" s="70" t="s">
        <v>98</v>
      </c>
      <c r="B37" s="70" t="s">
        <v>121</v>
      </c>
      <c r="C37" s="70" t="s">
        <v>120</v>
      </c>
      <c r="D37" s="71">
        <v>21.049441697779798</v>
      </c>
      <c r="E37" s="68"/>
      <c r="F37" s="68"/>
      <c r="G37" s="70" t="s">
        <v>99</v>
      </c>
      <c r="H37" s="70" t="s">
        <v>121</v>
      </c>
      <c r="I37" s="70" t="s">
        <v>120</v>
      </c>
      <c r="J37" s="71">
        <v>2.4457166931768075E-2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FC84E-CB8A-D646-A350-7A55B18499FD}">
  <dimension ref="A1:F34"/>
  <sheetViews>
    <sheetView workbookViewId="0">
      <selection activeCell="C34" sqref="C34"/>
    </sheetView>
  </sheetViews>
  <sheetFormatPr baseColWidth="10" defaultRowHeight="16"/>
  <sheetData>
    <row r="1" spans="1:6">
      <c r="A1" s="33" t="s">
        <v>106</v>
      </c>
      <c r="B1" s="33" t="s">
        <v>107</v>
      </c>
      <c r="C1" s="34" t="s">
        <v>94</v>
      </c>
      <c r="D1" s="35" t="s">
        <v>95</v>
      </c>
      <c r="E1" s="35" t="s">
        <v>96</v>
      </c>
      <c r="F1" s="35" t="s">
        <v>97</v>
      </c>
    </row>
    <row r="2" spans="1:6">
      <c r="A2" s="106" t="s">
        <v>12</v>
      </c>
      <c r="B2" s="36" t="s">
        <v>1</v>
      </c>
      <c r="C2" s="37">
        <v>1</v>
      </c>
      <c r="D2" s="72">
        <v>12</v>
      </c>
      <c r="E2" s="72">
        <v>0</v>
      </c>
      <c r="F2" s="72">
        <v>12</v>
      </c>
    </row>
    <row r="3" spans="1:6">
      <c r="A3" s="107"/>
      <c r="B3" s="36" t="s">
        <v>2</v>
      </c>
      <c r="C3" s="37">
        <v>1</v>
      </c>
      <c r="D3" s="73">
        <v>11</v>
      </c>
      <c r="E3" s="73">
        <v>0</v>
      </c>
      <c r="F3" s="73">
        <v>11</v>
      </c>
    </row>
    <row r="4" spans="1:6">
      <c r="A4" s="108" t="s">
        <v>11</v>
      </c>
      <c r="B4" s="36" t="s">
        <v>1</v>
      </c>
      <c r="C4" s="37">
        <v>0.66</v>
      </c>
      <c r="D4" s="72">
        <v>8</v>
      </c>
      <c r="E4" s="72">
        <v>4</v>
      </c>
      <c r="F4" s="72">
        <v>12</v>
      </c>
    </row>
    <row r="5" spans="1:6">
      <c r="A5" s="108"/>
      <c r="B5" s="36" t="s">
        <v>2</v>
      </c>
      <c r="C5" s="37">
        <v>0.16700000000000001</v>
      </c>
      <c r="D5" s="73">
        <v>2</v>
      </c>
      <c r="E5" s="73">
        <v>10</v>
      </c>
      <c r="F5" s="73">
        <v>12</v>
      </c>
    </row>
    <row r="23" spans="1:4">
      <c r="A23" s="13"/>
      <c r="B23" s="13"/>
      <c r="C23" s="13"/>
      <c r="D23" s="13"/>
    </row>
    <row r="24" spans="1:4">
      <c r="D24" s="13"/>
    </row>
    <row r="25" spans="1:4">
      <c r="D25" s="13"/>
    </row>
    <row r="26" spans="1:4">
      <c r="D26" s="13"/>
    </row>
    <row r="27" spans="1:4">
      <c r="D27" s="13"/>
    </row>
    <row r="28" spans="1:4">
      <c r="D28" s="13"/>
    </row>
    <row r="29" spans="1:4">
      <c r="D29" s="13"/>
    </row>
    <row r="30" spans="1:4">
      <c r="D30" s="13"/>
    </row>
    <row r="31" spans="1:4">
      <c r="D31" s="13"/>
    </row>
    <row r="32" spans="1:4">
      <c r="D32" s="13"/>
    </row>
    <row r="33" spans="4:4">
      <c r="D33" s="13"/>
    </row>
    <row r="34" spans="4:4">
      <c r="D34" s="13"/>
    </row>
  </sheetData>
  <mergeCells count="2">
    <mergeCell ref="A2:A3"/>
    <mergeCell ref="A4:A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9020-04CE-1A44-AE88-5BDEDA61F90D}">
  <dimension ref="A1:G15"/>
  <sheetViews>
    <sheetView workbookViewId="0">
      <selection activeCell="J21" sqref="J21"/>
    </sheetView>
  </sheetViews>
  <sheetFormatPr baseColWidth="10" defaultRowHeight="16"/>
  <sheetData>
    <row r="1" spans="1:7">
      <c r="A1" s="33" t="s">
        <v>107</v>
      </c>
      <c r="B1" s="33" t="s">
        <v>112</v>
      </c>
      <c r="C1" s="34" t="s">
        <v>94</v>
      </c>
      <c r="D1" s="35" t="s">
        <v>95</v>
      </c>
      <c r="E1" s="35" t="s">
        <v>96</v>
      </c>
      <c r="F1" s="35" t="s">
        <v>97</v>
      </c>
    </row>
    <row r="2" spans="1:7">
      <c r="A2" s="106" t="s">
        <v>1</v>
      </c>
      <c r="B2" s="36" t="s">
        <v>122</v>
      </c>
      <c r="C2" s="37">
        <v>0.5</v>
      </c>
      <c r="D2" s="72">
        <v>3</v>
      </c>
      <c r="E2" s="72">
        <v>3</v>
      </c>
      <c r="F2" s="72">
        <v>6</v>
      </c>
    </row>
    <row r="3" spans="1:7">
      <c r="A3" s="110"/>
      <c r="B3" s="36" t="s">
        <v>13</v>
      </c>
      <c r="C3" s="37">
        <v>0.5</v>
      </c>
      <c r="D3" s="72">
        <v>3</v>
      </c>
      <c r="E3" s="72">
        <v>3</v>
      </c>
      <c r="F3" s="72">
        <v>6</v>
      </c>
    </row>
    <row r="4" spans="1:7">
      <c r="A4" s="107"/>
      <c r="B4" s="36" t="s">
        <v>14</v>
      </c>
      <c r="C4" s="74" t="s">
        <v>123</v>
      </c>
      <c r="D4" s="72">
        <v>3</v>
      </c>
      <c r="E4" s="72">
        <v>4</v>
      </c>
      <c r="F4" s="72">
        <v>7</v>
      </c>
    </row>
    <row r="5" spans="1:7">
      <c r="A5" s="108" t="s">
        <v>2</v>
      </c>
      <c r="B5" s="36" t="s">
        <v>122</v>
      </c>
      <c r="C5" s="37">
        <v>0</v>
      </c>
      <c r="D5" s="72">
        <v>0</v>
      </c>
      <c r="E5" s="72">
        <v>6</v>
      </c>
      <c r="F5" s="72">
        <v>6</v>
      </c>
    </row>
    <row r="6" spans="1:7">
      <c r="A6" s="108"/>
      <c r="B6" s="36" t="s">
        <v>13</v>
      </c>
      <c r="C6" s="37">
        <v>0</v>
      </c>
      <c r="D6" s="72">
        <v>0</v>
      </c>
      <c r="E6" s="72">
        <v>7</v>
      </c>
      <c r="F6" s="72">
        <v>7</v>
      </c>
    </row>
    <row r="7" spans="1:7">
      <c r="A7" s="108"/>
      <c r="B7" s="36" t="s">
        <v>14</v>
      </c>
      <c r="C7" s="37">
        <v>0.5</v>
      </c>
      <c r="D7" s="72">
        <v>3</v>
      </c>
      <c r="E7" s="72">
        <v>3</v>
      </c>
      <c r="F7" s="72">
        <v>6</v>
      </c>
    </row>
    <row r="13" spans="1:7">
      <c r="B13" s="109"/>
      <c r="C13" s="109"/>
      <c r="D13" s="109"/>
      <c r="E13" s="109"/>
      <c r="F13" s="109"/>
      <c r="G13" s="109"/>
    </row>
    <row r="15" spans="1:7">
      <c r="B15" s="12"/>
      <c r="C15" s="12"/>
      <c r="D15" s="12"/>
      <c r="E15" s="12"/>
      <c r="F15" s="12"/>
      <c r="G15" s="12"/>
    </row>
  </sheetData>
  <mergeCells count="4">
    <mergeCell ref="B13:D13"/>
    <mergeCell ref="E13:G13"/>
    <mergeCell ref="A2:A4"/>
    <mergeCell ref="A5:A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07DD-EEB7-084F-AF72-9EC2C65321D5}">
  <dimension ref="A1:G19"/>
  <sheetViews>
    <sheetView workbookViewId="0">
      <selection activeCell="D14" sqref="D14"/>
    </sheetView>
  </sheetViews>
  <sheetFormatPr baseColWidth="10" defaultRowHeight="16"/>
  <cols>
    <col min="1" max="1" width="13.83203125" customWidth="1"/>
  </cols>
  <sheetData>
    <row r="1" spans="1:7">
      <c r="A1" s="33" t="s">
        <v>107</v>
      </c>
      <c r="B1" s="34" t="s">
        <v>94</v>
      </c>
      <c r="C1" s="35" t="s">
        <v>95</v>
      </c>
      <c r="D1" s="35" t="s">
        <v>96</v>
      </c>
      <c r="E1" s="35" t="s">
        <v>97</v>
      </c>
    </row>
    <row r="2" spans="1:7">
      <c r="A2" s="36" t="s">
        <v>1</v>
      </c>
      <c r="B2" s="37">
        <v>0.252</v>
      </c>
      <c r="C2" s="72">
        <v>414</v>
      </c>
      <c r="D2" s="72">
        <f>E2-C2</f>
        <v>1229</v>
      </c>
      <c r="E2" s="72">
        <v>1643</v>
      </c>
    </row>
    <row r="3" spans="1:7">
      <c r="A3" s="36" t="s">
        <v>2</v>
      </c>
      <c r="B3" s="37">
        <v>0.10199999999999999</v>
      </c>
      <c r="C3" s="72">
        <v>11</v>
      </c>
      <c r="D3" s="72">
        <f>E3-C3</f>
        <v>97</v>
      </c>
      <c r="E3" s="72">
        <v>108</v>
      </c>
    </row>
    <row r="4" spans="1:7">
      <c r="B4" s="12"/>
      <c r="C4" s="12"/>
      <c r="D4" s="12"/>
      <c r="E4" s="12"/>
    </row>
    <row r="7" spans="1:7">
      <c r="E7" s="109"/>
      <c r="F7" s="109"/>
      <c r="G7" s="109"/>
    </row>
    <row r="9" spans="1:7">
      <c r="B9" s="12"/>
      <c r="C9" s="12"/>
      <c r="D9" s="12"/>
      <c r="E9" s="12"/>
      <c r="F9" s="12"/>
      <c r="G9" s="12"/>
    </row>
    <row r="13" spans="1:7">
      <c r="B13" s="12"/>
      <c r="C13" s="12"/>
    </row>
    <row r="17" spans="2:5">
      <c r="B17" s="109"/>
      <c r="C17" s="109"/>
      <c r="D17" s="109"/>
      <c r="E17" s="109"/>
    </row>
    <row r="19" spans="2:5">
      <c r="B19" s="12"/>
      <c r="C19" s="12"/>
      <c r="D19" s="12"/>
      <c r="E19" s="12"/>
    </row>
  </sheetData>
  <mergeCells count="3">
    <mergeCell ref="B17:C17"/>
    <mergeCell ref="D17:E17"/>
    <mergeCell ref="E7:G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8BEAD-F09D-3D48-81FA-7CF5380C2B08}">
  <dimension ref="A1:J11"/>
  <sheetViews>
    <sheetView zoomScale="51" zoomScaleNormal="51" workbookViewId="0">
      <selection activeCell="J3" sqref="J3"/>
    </sheetView>
  </sheetViews>
  <sheetFormatPr baseColWidth="10" defaultRowHeight="16"/>
  <cols>
    <col min="1" max="1" width="13.83203125" customWidth="1"/>
    <col min="10" max="10" width="18.1640625" customWidth="1"/>
  </cols>
  <sheetData>
    <row r="1" spans="1:10">
      <c r="B1" s="111" t="s">
        <v>196</v>
      </c>
      <c r="C1" s="111"/>
      <c r="D1" s="111"/>
      <c r="E1" s="111"/>
      <c r="F1" s="111"/>
      <c r="G1" s="111"/>
      <c r="H1" s="111"/>
      <c r="I1" s="111"/>
    </row>
    <row r="2" spans="1:10">
      <c r="A2" s="41" t="s">
        <v>197</v>
      </c>
      <c r="B2" s="41">
        <v>0</v>
      </c>
      <c r="C2" s="41">
        <v>1</v>
      </c>
      <c r="D2" s="41">
        <v>2</v>
      </c>
      <c r="E2" s="41">
        <v>3</v>
      </c>
      <c r="F2" s="41">
        <v>4</v>
      </c>
      <c r="G2" s="41">
        <v>5</v>
      </c>
      <c r="H2" s="41">
        <v>7</v>
      </c>
      <c r="I2" s="41">
        <v>8</v>
      </c>
      <c r="J2" s="75"/>
    </row>
    <row r="3" spans="1:10">
      <c r="A3" s="76" t="s">
        <v>124</v>
      </c>
      <c r="B3" s="77">
        <v>0</v>
      </c>
      <c r="C3" s="77">
        <v>-6.2</v>
      </c>
      <c r="D3" s="77">
        <v>-5.2</v>
      </c>
      <c r="E3" s="77">
        <v>-6.7</v>
      </c>
      <c r="F3" s="77">
        <v>-3.6</v>
      </c>
      <c r="G3" s="77">
        <v>-3.1</v>
      </c>
      <c r="H3" s="77">
        <v>-4.0999999999999996</v>
      </c>
      <c r="I3" s="77">
        <v>0</v>
      </c>
      <c r="J3" s="75"/>
    </row>
    <row r="4" spans="1:10">
      <c r="A4" s="76" t="s">
        <v>125</v>
      </c>
      <c r="B4" s="77">
        <v>0</v>
      </c>
      <c r="C4" s="77">
        <v>-10.6</v>
      </c>
      <c r="D4" s="77">
        <v>-7.8</v>
      </c>
      <c r="E4" s="77">
        <v>-6.9</v>
      </c>
      <c r="F4" s="77">
        <v>-5</v>
      </c>
      <c r="G4" s="77">
        <v>-4.0999999999999996</v>
      </c>
      <c r="H4" s="77">
        <v>-2.2999999999999998</v>
      </c>
      <c r="I4" s="77">
        <v>-4.5999999999999996</v>
      </c>
      <c r="J4" s="75"/>
    </row>
    <row r="5" spans="1:10">
      <c r="A5" s="76" t="s">
        <v>126</v>
      </c>
      <c r="B5" s="77">
        <v>0</v>
      </c>
      <c r="C5" s="77">
        <v>-8.1999999999999993</v>
      </c>
      <c r="D5" s="77">
        <v>-7.3</v>
      </c>
      <c r="E5" s="77">
        <v>-6.4</v>
      </c>
      <c r="F5" s="77">
        <v>-5</v>
      </c>
      <c r="G5" s="77">
        <v>-6.4</v>
      </c>
      <c r="H5" s="77">
        <v>-5.5</v>
      </c>
      <c r="I5" s="77">
        <v>-4.0999999999999996</v>
      </c>
      <c r="J5" s="75"/>
    </row>
    <row r="6" spans="1:10">
      <c r="A6" s="76" t="s">
        <v>127</v>
      </c>
      <c r="B6" s="77">
        <v>0</v>
      </c>
      <c r="C6" s="77">
        <v>-9.8000000000000007</v>
      </c>
      <c r="D6" s="77">
        <v>-7</v>
      </c>
      <c r="E6" s="77">
        <v>-7</v>
      </c>
      <c r="F6" s="77">
        <v>-1.4</v>
      </c>
      <c r="G6" s="77">
        <v>-2.2999999999999998</v>
      </c>
      <c r="H6" s="77">
        <v>-3.7</v>
      </c>
      <c r="I6" s="77">
        <v>-3.7</v>
      </c>
      <c r="J6" s="75"/>
    </row>
    <row r="7" spans="1:10">
      <c r="A7" s="76" t="s">
        <v>128</v>
      </c>
      <c r="B7" s="77">
        <v>0</v>
      </c>
      <c r="C7" s="77">
        <v>-11.3</v>
      </c>
      <c r="D7" s="77">
        <v>-9.4</v>
      </c>
      <c r="E7" s="77">
        <v>-8.4</v>
      </c>
      <c r="F7" s="77">
        <v>-4.9000000000000004</v>
      </c>
      <c r="G7" s="77">
        <v>-5.9</v>
      </c>
      <c r="H7" s="77">
        <v>-6.4</v>
      </c>
      <c r="I7" s="77">
        <v>-4.4000000000000004</v>
      </c>
      <c r="J7" s="75"/>
    </row>
    <row r="8" spans="1:10">
      <c r="A8" s="76" t="s">
        <v>129</v>
      </c>
      <c r="B8" s="77">
        <v>0</v>
      </c>
      <c r="C8" s="77">
        <v>-9.9</v>
      </c>
      <c r="D8" s="77">
        <v>-10.3</v>
      </c>
      <c r="E8" s="77">
        <v>-9.9</v>
      </c>
      <c r="F8" s="77">
        <v>-6.4</v>
      </c>
      <c r="G8" s="77">
        <v>-5.9</v>
      </c>
      <c r="H8" s="77">
        <v>0</v>
      </c>
      <c r="I8" s="77">
        <v>-1</v>
      </c>
      <c r="J8" s="75"/>
    </row>
    <row r="9" spans="1:10">
      <c r="A9" s="76" t="s">
        <v>130</v>
      </c>
      <c r="B9" s="77">
        <v>0</v>
      </c>
      <c r="C9" s="77">
        <v>-5.5</v>
      </c>
      <c r="D9" s="77">
        <v>-4.9000000000000004</v>
      </c>
      <c r="E9" s="77">
        <v>-3.3</v>
      </c>
      <c r="F9" s="77">
        <v>0</v>
      </c>
      <c r="G9" s="77">
        <v>-1.6</v>
      </c>
      <c r="H9" s="77">
        <v>0</v>
      </c>
      <c r="I9" s="77">
        <v>-0.5</v>
      </c>
      <c r="J9" s="75"/>
    </row>
    <row r="10" spans="1:10">
      <c r="A10" s="76" t="s">
        <v>131</v>
      </c>
      <c r="B10" s="77">
        <v>0</v>
      </c>
      <c r="C10" s="77">
        <v>-5.5</v>
      </c>
      <c r="D10" s="77">
        <v>-8</v>
      </c>
      <c r="E10" s="77">
        <v>-6</v>
      </c>
      <c r="F10" s="77">
        <v>-2</v>
      </c>
      <c r="G10" s="77">
        <v>-0.5</v>
      </c>
      <c r="H10" s="77">
        <v>-1.5</v>
      </c>
      <c r="I10" s="77">
        <v>-2</v>
      </c>
      <c r="J10" s="75"/>
    </row>
    <row r="11" spans="1:10">
      <c r="A11" s="76" t="s">
        <v>132</v>
      </c>
      <c r="B11" s="77">
        <v>0</v>
      </c>
      <c r="C11" s="77">
        <v>-6.5</v>
      </c>
      <c r="D11" s="77">
        <v>-7</v>
      </c>
      <c r="E11" s="77">
        <v>-7</v>
      </c>
      <c r="F11" s="77">
        <v>-2.2000000000000002</v>
      </c>
      <c r="G11" s="77">
        <v>-2.7</v>
      </c>
      <c r="H11" s="77">
        <v>2.2000000000000002</v>
      </c>
      <c r="I11" s="77">
        <v>1.1000000000000001</v>
      </c>
      <c r="J11" s="75"/>
    </row>
  </sheetData>
  <mergeCells count="1">
    <mergeCell ref="B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275D7-ADDF-9540-ACC9-1ECBD4280824}">
  <dimension ref="A1:E7"/>
  <sheetViews>
    <sheetView workbookViewId="0"/>
  </sheetViews>
  <sheetFormatPr baseColWidth="10" defaultRowHeight="16"/>
  <cols>
    <col min="1" max="1" width="14.1640625" customWidth="1"/>
  </cols>
  <sheetData>
    <row r="1" spans="1:5">
      <c r="A1" s="42" t="s">
        <v>198</v>
      </c>
      <c r="B1" s="42">
        <v>24</v>
      </c>
      <c r="C1" s="42">
        <v>72</v>
      </c>
      <c r="D1" s="42">
        <v>192</v>
      </c>
      <c r="E1" s="13"/>
    </row>
    <row r="2" spans="1:5">
      <c r="A2" s="78" t="s">
        <v>133</v>
      </c>
      <c r="B2" s="78">
        <v>6.38</v>
      </c>
      <c r="C2" s="78">
        <v>7.88</v>
      </c>
      <c r="D2" s="78">
        <v>4.28</v>
      </c>
      <c r="E2" s="13" t="s">
        <v>134</v>
      </c>
    </row>
    <row r="3" spans="1:5">
      <c r="A3" s="78" t="s">
        <v>135</v>
      </c>
      <c r="B3" s="78">
        <v>5.32</v>
      </c>
      <c r="C3" s="78">
        <v>6.66</v>
      </c>
      <c r="D3" s="78">
        <v>3.66</v>
      </c>
      <c r="E3" s="13" t="s">
        <v>134</v>
      </c>
    </row>
    <row r="4" spans="1:5">
      <c r="A4" s="78" t="s">
        <v>136</v>
      </c>
      <c r="B4" s="78">
        <v>5.76</v>
      </c>
      <c r="C4" s="78">
        <v>8.2799999999999994</v>
      </c>
      <c r="D4" s="78">
        <v>3.18</v>
      </c>
      <c r="E4" s="13" t="s">
        <v>134</v>
      </c>
    </row>
    <row r="5" spans="1:5">
      <c r="A5" s="79" t="s">
        <v>137</v>
      </c>
      <c r="B5" s="79">
        <v>3.86</v>
      </c>
      <c r="C5" s="79">
        <v>11.52</v>
      </c>
      <c r="D5" s="79">
        <v>8.26</v>
      </c>
      <c r="E5" s="13" t="s">
        <v>134</v>
      </c>
    </row>
    <row r="6" spans="1:5">
      <c r="A6" s="79" t="s">
        <v>138</v>
      </c>
      <c r="B6" s="79">
        <v>4.18</v>
      </c>
      <c r="C6" s="79">
        <v>7.68</v>
      </c>
      <c r="D6" s="79">
        <v>3.74</v>
      </c>
      <c r="E6" s="13" t="s">
        <v>134</v>
      </c>
    </row>
    <row r="7" spans="1:5">
      <c r="A7" s="79" t="s">
        <v>139</v>
      </c>
      <c r="B7" s="79">
        <v>5.24</v>
      </c>
      <c r="C7" s="79">
        <v>10.38</v>
      </c>
      <c r="D7" s="79">
        <v>3.98</v>
      </c>
      <c r="E7" s="13" t="s">
        <v>134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7553-9F51-2845-81B3-84D5E8C15B3E}">
  <dimension ref="A1:E7"/>
  <sheetViews>
    <sheetView workbookViewId="0">
      <selection activeCell="A2" sqref="A2"/>
    </sheetView>
  </sheetViews>
  <sheetFormatPr baseColWidth="10" defaultRowHeight="16"/>
  <cols>
    <col min="1" max="1" width="13.6640625" customWidth="1"/>
  </cols>
  <sheetData>
    <row r="1" spans="1:5">
      <c r="A1" s="42" t="s">
        <v>198</v>
      </c>
      <c r="B1" s="42">
        <v>24</v>
      </c>
      <c r="C1" s="42">
        <v>72</v>
      </c>
      <c r="D1" s="42">
        <v>192</v>
      </c>
      <c r="E1" s="13"/>
    </row>
    <row r="2" spans="1:5">
      <c r="A2" s="78" t="s">
        <v>133</v>
      </c>
      <c r="B2" s="78">
        <v>1.06</v>
      </c>
      <c r="C2" s="78">
        <v>1.37</v>
      </c>
      <c r="D2" s="78">
        <v>0.6</v>
      </c>
      <c r="E2" s="13" t="s">
        <v>134</v>
      </c>
    </row>
    <row r="3" spans="1:5">
      <c r="A3" s="78" t="s">
        <v>135</v>
      </c>
      <c r="B3" s="78">
        <v>0.62</v>
      </c>
      <c r="C3" s="78">
        <v>1.1399999999999999</v>
      </c>
      <c r="D3" s="78">
        <v>0.47</v>
      </c>
      <c r="E3" s="13" t="s">
        <v>134</v>
      </c>
    </row>
    <row r="4" spans="1:5">
      <c r="A4" s="78" t="s">
        <v>136</v>
      </c>
      <c r="B4" s="78">
        <v>0.74</v>
      </c>
      <c r="C4" s="78">
        <v>1.42</v>
      </c>
      <c r="D4" s="78">
        <v>0.46</v>
      </c>
      <c r="E4" s="13" t="s">
        <v>134</v>
      </c>
    </row>
    <row r="5" spans="1:5">
      <c r="A5" s="79" t="s">
        <v>137</v>
      </c>
      <c r="B5" s="79">
        <v>0.84</v>
      </c>
      <c r="C5" s="79">
        <v>2.46</v>
      </c>
      <c r="D5" s="79">
        <v>2.02</v>
      </c>
      <c r="E5" s="13" t="s">
        <v>134</v>
      </c>
    </row>
    <row r="6" spans="1:5">
      <c r="A6" s="79" t="s">
        <v>138</v>
      </c>
      <c r="B6" s="79">
        <v>0.64</v>
      </c>
      <c r="C6" s="79">
        <v>1.86</v>
      </c>
      <c r="D6" s="79">
        <v>0.99</v>
      </c>
      <c r="E6" s="13" t="s">
        <v>134</v>
      </c>
    </row>
    <row r="7" spans="1:5">
      <c r="A7" s="79" t="s">
        <v>139</v>
      </c>
      <c r="B7" s="79">
        <v>0.83</v>
      </c>
      <c r="C7" s="79">
        <v>1.82</v>
      </c>
      <c r="D7" s="79">
        <v>0.8</v>
      </c>
      <c r="E7" s="13" t="s">
        <v>134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35157-7362-9747-931B-774B2A753031}">
  <dimension ref="A1:D35"/>
  <sheetViews>
    <sheetView workbookViewId="0">
      <selection activeCell="G31" sqref="G31"/>
    </sheetView>
  </sheetViews>
  <sheetFormatPr baseColWidth="10" defaultRowHeight="16"/>
  <cols>
    <col min="1" max="1" width="18.1640625" customWidth="1"/>
    <col min="2" max="2" width="16.83203125" customWidth="1"/>
  </cols>
  <sheetData>
    <row r="1" spans="1:4" s="8" customFormat="1">
      <c r="A1" s="57" t="s">
        <v>107</v>
      </c>
      <c r="B1" s="57" t="s">
        <v>0</v>
      </c>
      <c r="C1" s="57"/>
      <c r="D1" s="57"/>
    </row>
    <row r="2" spans="1:4">
      <c r="A2" s="13" t="s">
        <v>140</v>
      </c>
      <c r="B2" s="7">
        <v>52</v>
      </c>
      <c r="C2" s="7"/>
      <c r="D2" s="13"/>
    </row>
    <row r="3" spans="1:4">
      <c r="A3" s="13" t="s">
        <v>141</v>
      </c>
      <c r="B3" s="7">
        <v>61</v>
      </c>
      <c r="C3" s="7"/>
      <c r="D3" s="13"/>
    </row>
    <row r="4" spans="1:4">
      <c r="A4" s="13" t="s">
        <v>142</v>
      </c>
      <c r="B4" s="7">
        <v>77</v>
      </c>
      <c r="C4" s="7"/>
      <c r="D4" s="13"/>
    </row>
    <row r="5" spans="1:4">
      <c r="A5" s="13" t="s">
        <v>143</v>
      </c>
      <c r="B5" s="7">
        <v>95</v>
      </c>
      <c r="C5" s="7"/>
      <c r="D5" s="13"/>
    </row>
    <row r="6" spans="1:4">
      <c r="A6" s="13" t="s">
        <v>144</v>
      </c>
      <c r="B6" s="7">
        <v>108</v>
      </c>
      <c r="C6" s="13" t="s">
        <v>52</v>
      </c>
      <c r="D6" s="13"/>
    </row>
    <row r="7" spans="1:4">
      <c r="A7" s="13" t="s">
        <v>145</v>
      </c>
      <c r="B7" s="7">
        <v>108</v>
      </c>
      <c r="C7" s="13" t="s">
        <v>52</v>
      </c>
      <c r="D7" s="13"/>
    </row>
    <row r="8" spans="1:4">
      <c r="A8" s="13" t="s">
        <v>146</v>
      </c>
      <c r="B8" s="7">
        <v>108</v>
      </c>
      <c r="C8" s="13" t="s">
        <v>52</v>
      </c>
      <c r="D8" s="13"/>
    </row>
    <row r="9" spans="1:4">
      <c r="A9" s="13" t="s">
        <v>147</v>
      </c>
      <c r="B9" s="7">
        <v>108</v>
      </c>
      <c r="C9" s="13" t="s">
        <v>52</v>
      </c>
      <c r="D9" s="13"/>
    </row>
    <row r="10" spans="1:4">
      <c r="A10" s="13" t="s">
        <v>148</v>
      </c>
      <c r="B10" s="7">
        <v>108</v>
      </c>
      <c r="C10" s="13" t="s">
        <v>52</v>
      </c>
      <c r="D10" s="13"/>
    </row>
    <row r="11" spans="1:4">
      <c r="A11" s="13"/>
      <c r="B11" s="13"/>
      <c r="C11" s="13"/>
      <c r="D11" s="13"/>
    </row>
    <row r="12" spans="1:4" s="8" customFormat="1">
      <c r="A12" s="4" t="s">
        <v>107</v>
      </c>
      <c r="B12" s="57" t="s">
        <v>0</v>
      </c>
      <c r="C12" s="57"/>
      <c r="D12" s="57"/>
    </row>
    <row r="13" spans="1:4">
      <c r="A13" s="13" t="s">
        <v>44</v>
      </c>
      <c r="B13" s="7">
        <v>180</v>
      </c>
      <c r="C13" s="13" t="s">
        <v>52</v>
      </c>
      <c r="D13" s="13"/>
    </row>
    <row r="14" spans="1:4">
      <c r="A14" s="13" t="s">
        <v>45</v>
      </c>
      <c r="B14" s="7">
        <v>180</v>
      </c>
      <c r="C14" s="13" t="s">
        <v>52</v>
      </c>
      <c r="D14" s="13"/>
    </row>
    <row r="15" spans="1:4">
      <c r="A15" s="13" t="s">
        <v>46</v>
      </c>
      <c r="B15" s="7">
        <v>180</v>
      </c>
      <c r="C15" s="13" t="s">
        <v>52</v>
      </c>
      <c r="D15" s="13"/>
    </row>
    <row r="16" spans="1:4">
      <c r="A16" s="13" t="s">
        <v>47</v>
      </c>
      <c r="B16" s="7">
        <v>180</v>
      </c>
      <c r="C16" s="13" t="s">
        <v>52</v>
      </c>
      <c r="D16" s="13"/>
    </row>
    <row r="19" spans="1:2" s="8" customFormat="1"/>
    <row r="20" spans="1:2">
      <c r="B20" s="7"/>
    </row>
    <row r="21" spans="1:2">
      <c r="B21" s="7"/>
    </row>
    <row r="22" spans="1:2">
      <c r="B22" s="7"/>
    </row>
    <row r="23" spans="1:2">
      <c r="B23" s="7"/>
    </row>
    <row r="24" spans="1:2">
      <c r="B24" s="7"/>
    </row>
    <row r="25" spans="1:2">
      <c r="B25" s="7"/>
    </row>
    <row r="26" spans="1:2">
      <c r="B26" s="7"/>
    </row>
    <row r="27" spans="1:2">
      <c r="B27" s="7"/>
    </row>
    <row r="28" spans="1:2">
      <c r="B28" s="7"/>
    </row>
    <row r="31" spans="1:2">
      <c r="A31" s="4"/>
      <c r="B31" s="8"/>
    </row>
    <row r="32" spans="1:2">
      <c r="A32" s="5"/>
      <c r="B32" s="1"/>
    </row>
    <row r="33" spans="1:2">
      <c r="A33" s="5"/>
      <c r="B33" s="1"/>
    </row>
    <row r="34" spans="1:2">
      <c r="A34" s="5"/>
      <c r="B34" s="1"/>
    </row>
    <row r="35" spans="1:2">
      <c r="A35" s="5"/>
      <c r="B35" s="1"/>
    </row>
  </sheetData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A416A-2DDA-1A47-B7EE-55D61B63B770}">
  <dimension ref="A1:C16"/>
  <sheetViews>
    <sheetView workbookViewId="0">
      <selection activeCell="G30" sqref="G30"/>
    </sheetView>
  </sheetViews>
  <sheetFormatPr baseColWidth="10" defaultRowHeight="16"/>
  <cols>
    <col min="1" max="2" width="17.83203125" customWidth="1"/>
  </cols>
  <sheetData>
    <row r="1" spans="1:3">
      <c r="A1" s="57" t="s">
        <v>107</v>
      </c>
      <c r="B1" s="57" t="s">
        <v>0</v>
      </c>
      <c r="C1" s="57"/>
    </row>
    <row r="2" spans="1:3">
      <c r="A2" s="13" t="s">
        <v>149</v>
      </c>
      <c r="B2" s="7">
        <v>26</v>
      </c>
      <c r="C2" s="13"/>
    </row>
    <row r="3" spans="1:3">
      <c r="A3" s="13" t="s">
        <v>150</v>
      </c>
      <c r="B3" s="7">
        <v>26</v>
      </c>
      <c r="C3" s="13"/>
    </row>
    <row r="4" spans="1:3">
      <c r="A4" s="13" t="s">
        <v>151</v>
      </c>
      <c r="B4" s="7">
        <v>32</v>
      </c>
      <c r="C4" s="13"/>
    </row>
    <row r="5" spans="1:3">
      <c r="A5" s="13" t="s">
        <v>152</v>
      </c>
      <c r="B5" s="7">
        <v>31</v>
      </c>
      <c r="C5" s="13"/>
    </row>
    <row r="6" spans="1:3">
      <c r="A6" s="13" t="s">
        <v>153</v>
      </c>
      <c r="B6" s="7">
        <v>26</v>
      </c>
      <c r="C6" s="13"/>
    </row>
    <row r="7" spans="1:3">
      <c r="A7" s="13" t="s">
        <v>154</v>
      </c>
      <c r="B7" s="7">
        <v>27</v>
      </c>
      <c r="C7" s="13"/>
    </row>
    <row r="8" spans="1:3">
      <c r="A8" s="13" t="s">
        <v>155</v>
      </c>
      <c r="B8" s="7">
        <v>27</v>
      </c>
      <c r="C8" s="13"/>
    </row>
    <row r="9" spans="1:3">
      <c r="A9" s="13" t="s">
        <v>156</v>
      </c>
      <c r="B9" s="7">
        <v>31</v>
      </c>
      <c r="C9" s="13"/>
    </row>
    <row r="10" spans="1:3">
      <c r="A10" s="13" t="s">
        <v>157</v>
      </c>
      <c r="B10" s="7">
        <v>31</v>
      </c>
      <c r="C10" s="13"/>
    </row>
    <row r="11" spans="1:3">
      <c r="A11" s="13"/>
      <c r="B11" s="13"/>
      <c r="C11" s="13"/>
    </row>
    <row r="12" spans="1:3">
      <c r="A12" s="4" t="s">
        <v>107</v>
      </c>
      <c r="B12" s="57" t="s">
        <v>0</v>
      </c>
      <c r="C12" s="13"/>
    </row>
    <row r="13" spans="1:3">
      <c r="A13" s="5" t="s">
        <v>44</v>
      </c>
      <c r="B13" s="7">
        <v>180</v>
      </c>
      <c r="C13" s="13" t="s">
        <v>52</v>
      </c>
    </row>
    <row r="14" spans="1:3">
      <c r="A14" s="5" t="s">
        <v>45</v>
      </c>
      <c r="B14" s="7">
        <v>180</v>
      </c>
      <c r="C14" s="13" t="s">
        <v>52</v>
      </c>
    </row>
    <row r="15" spans="1:3">
      <c r="A15" s="5" t="s">
        <v>46</v>
      </c>
      <c r="B15" s="7">
        <v>180</v>
      </c>
      <c r="C15" s="13" t="s">
        <v>52</v>
      </c>
    </row>
    <row r="16" spans="1:3">
      <c r="A16" s="5" t="s">
        <v>47</v>
      </c>
      <c r="B16" s="7">
        <v>180</v>
      </c>
      <c r="C16" s="13" t="s">
        <v>52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7638D-0FB8-FA4D-B308-33D855AD5614}">
  <dimension ref="A1:D42"/>
  <sheetViews>
    <sheetView workbookViewId="0">
      <selection activeCell="F28" sqref="F28"/>
    </sheetView>
  </sheetViews>
  <sheetFormatPr baseColWidth="10" defaultRowHeight="16"/>
  <cols>
    <col min="1" max="1" width="15" customWidth="1"/>
    <col min="2" max="2" width="19.1640625" customWidth="1"/>
  </cols>
  <sheetData>
    <row r="1" spans="1:4" s="8" customFormat="1">
      <c r="A1" s="57" t="s">
        <v>116</v>
      </c>
      <c r="B1" s="57" t="s">
        <v>106</v>
      </c>
      <c r="C1" s="57" t="s">
        <v>0</v>
      </c>
    </row>
    <row r="2" spans="1:4">
      <c r="A2" s="13" t="s">
        <v>35</v>
      </c>
      <c r="B2" s="13" t="s">
        <v>159</v>
      </c>
      <c r="C2" s="7">
        <v>30</v>
      </c>
    </row>
    <row r="3" spans="1:4">
      <c r="A3" s="13" t="s">
        <v>36</v>
      </c>
      <c r="B3" s="13" t="s">
        <v>159</v>
      </c>
      <c r="C3" s="7">
        <v>35</v>
      </c>
    </row>
    <row r="4" spans="1:4">
      <c r="A4" s="13" t="s">
        <v>37</v>
      </c>
      <c r="B4" s="13" t="s">
        <v>159</v>
      </c>
      <c r="C4" s="7">
        <v>41</v>
      </c>
    </row>
    <row r="5" spans="1:4">
      <c r="A5" s="13" t="s">
        <v>38</v>
      </c>
      <c r="B5" s="13" t="s">
        <v>159</v>
      </c>
      <c r="C5" s="7">
        <v>45</v>
      </c>
    </row>
    <row r="6" spans="1:4">
      <c r="A6" s="13" t="s">
        <v>39</v>
      </c>
      <c r="B6" s="13" t="s">
        <v>159</v>
      </c>
      <c r="C6" s="7">
        <v>45</v>
      </c>
    </row>
    <row r="7" spans="1:4">
      <c r="A7" s="13" t="s">
        <v>40</v>
      </c>
      <c r="B7" s="13" t="s">
        <v>159</v>
      </c>
      <c r="C7" s="7">
        <v>68</v>
      </c>
    </row>
    <row r="8" spans="1:4">
      <c r="A8" s="13" t="s">
        <v>41</v>
      </c>
      <c r="B8" s="13" t="s">
        <v>159</v>
      </c>
      <c r="C8" s="7">
        <v>100</v>
      </c>
      <c r="D8" s="13" t="s">
        <v>52</v>
      </c>
    </row>
    <row r="9" spans="1:4">
      <c r="A9" s="5"/>
      <c r="B9" s="7"/>
      <c r="C9" s="13"/>
    </row>
    <row r="10" spans="1:4" s="8" customFormat="1">
      <c r="A10" s="57" t="s">
        <v>116</v>
      </c>
      <c r="B10" s="57" t="s">
        <v>106</v>
      </c>
      <c r="C10" s="57" t="s">
        <v>0</v>
      </c>
    </row>
    <row r="11" spans="1:4">
      <c r="A11" s="13" t="s">
        <v>35</v>
      </c>
      <c r="B11" s="13" t="s">
        <v>11</v>
      </c>
      <c r="C11" s="7">
        <v>42</v>
      </c>
    </row>
    <row r="12" spans="1:4">
      <c r="A12" s="13" t="s">
        <v>36</v>
      </c>
      <c r="B12" s="13" t="s">
        <v>11</v>
      </c>
      <c r="C12" s="7">
        <v>46</v>
      </c>
    </row>
    <row r="13" spans="1:4">
      <c r="A13" s="13" t="s">
        <v>37</v>
      </c>
      <c r="B13" s="13" t="s">
        <v>11</v>
      </c>
      <c r="C13" s="7">
        <v>52</v>
      </c>
    </row>
    <row r="14" spans="1:4">
      <c r="A14" s="13" t="s">
        <v>38</v>
      </c>
      <c r="B14" s="13" t="s">
        <v>11</v>
      </c>
      <c r="C14" s="7">
        <v>53</v>
      </c>
    </row>
    <row r="15" spans="1:4">
      <c r="A15" s="13" t="s">
        <v>39</v>
      </c>
      <c r="B15" s="13" t="s">
        <v>11</v>
      </c>
      <c r="C15" s="7">
        <v>59</v>
      </c>
    </row>
    <row r="16" spans="1:4">
      <c r="A16" s="13" t="s">
        <v>40</v>
      </c>
      <c r="B16" s="13" t="s">
        <v>11</v>
      </c>
      <c r="C16" s="7">
        <v>32</v>
      </c>
    </row>
    <row r="17" spans="1:4">
      <c r="A17" s="13" t="s">
        <v>41</v>
      </c>
      <c r="B17" s="13" t="s">
        <v>11</v>
      </c>
      <c r="C17" s="7">
        <v>43</v>
      </c>
    </row>
    <row r="18" spans="1:4">
      <c r="A18" s="13" t="s">
        <v>42</v>
      </c>
      <c r="B18" s="13" t="s">
        <v>11</v>
      </c>
      <c r="C18" s="7">
        <v>45</v>
      </c>
    </row>
    <row r="19" spans="1:4">
      <c r="A19" s="13" t="s">
        <v>43</v>
      </c>
      <c r="B19" s="13" t="s">
        <v>11</v>
      </c>
      <c r="C19" s="7">
        <v>45</v>
      </c>
    </row>
    <row r="23" spans="1:4">
      <c r="A23" s="13"/>
      <c r="B23" s="13"/>
      <c r="C23" s="13"/>
      <c r="D23" s="13"/>
    </row>
    <row r="24" spans="1:4" s="8" customFormat="1">
      <c r="A24" s="57"/>
      <c r="B24" s="57"/>
      <c r="C24" s="57"/>
      <c r="D24" s="57"/>
    </row>
    <row r="25" spans="1:4">
      <c r="A25" s="5"/>
      <c r="B25" s="13"/>
      <c r="C25" s="7"/>
      <c r="D25" s="13"/>
    </row>
    <row r="26" spans="1:4">
      <c r="A26" s="5"/>
      <c r="B26" s="13"/>
      <c r="C26" s="7"/>
      <c r="D26" s="13"/>
    </row>
    <row r="27" spans="1:4">
      <c r="A27" s="5"/>
      <c r="B27" s="13"/>
      <c r="C27" s="7"/>
      <c r="D27" s="13"/>
    </row>
    <row r="28" spans="1:4">
      <c r="A28" s="5"/>
      <c r="B28" s="13"/>
      <c r="C28" s="7"/>
      <c r="D28" s="13"/>
    </row>
    <row r="29" spans="1:4">
      <c r="A29" s="5"/>
      <c r="B29" s="13"/>
      <c r="C29" s="7"/>
      <c r="D29" s="13"/>
    </row>
    <row r="30" spans="1:4">
      <c r="A30" s="5"/>
      <c r="B30" s="13"/>
      <c r="C30" s="7"/>
      <c r="D30" s="13"/>
    </row>
    <row r="31" spans="1:4">
      <c r="A31" s="5"/>
      <c r="B31" s="7"/>
      <c r="C31" s="13"/>
      <c r="D31" s="13"/>
    </row>
    <row r="32" spans="1:4" s="8" customFormat="1">
      <c r="A32" s="57"/>
      <c r="B32" s="57"/>
      <c r="C32" s="57"/>
      <c r="D32" s="57"/>
    </row>
    <row r="33" spans="1:4">
      <c r="A33" s="5"/>
      <c r="B33" s="13"/>
      <c r="C33" s="7"/>
      <c r="D33" s="13"/>
    </row>
    <row r="34" spans="1:4">
      <c r="A34" s="5"/>
      <c r="B34" s="13"/>
      <c r="C34" s="7"/>
      <c r="D34" s="13"/>
    </row>
    <row r="35" spans="1:4">
      <c r="A35" s="5"/>
      <c r="B35" s="13"/>
      <c r="C35" s="7"/>
      <c r="D35" s="13"/>
    </row>
    <row r="36" spans="1:4">
      <c r="A36" s="5"/>
      <c r="B36" s="13"/>
      <c r="C36" s="7"/>
      <c r="D36" s="13"/>
    </row>
    <row r="37" spans="1:4">
      <c r="A37" s="5"/>
      <c r="B37" s="13"/>
      <c r="C37" s="7"/>
      <c r="D37" s="13"/>
    </row>
    <row r="38" spans="1:4">
      <c r="A38" s="5"/>
      <c r="B38" s="13"/>
      <c r="C38" s="7"/>
      <c r="D38" s="13"/>
    </row>
    <row r="39" spans="1:4">
      <c r="A39" s="5"/>
      <c r="B39" s="13"/>
      <c r="C39" s="7"/>
      <c r="D39" s="13"/>
    </row>
    <row r="40" spans="1:4">
      <c r="A40" s="5"/>
      <c r="B40" s="13"/>
      <c r="C40" s="7"/>
      <c r="D40" s="13"/>
    </row>
    <row r="41" spans="1:4">
      <c r="A41" s="5"/>
      <c r="B41" s="13"/>
      <c r="C41" s="7"/>
      <c r="D41" s="13"/>
    </row>
    <row r="42" spans="1:4">
      <c r="A42" s="5"/>
      <c r="B42" s="13"/>
      <c r="C42" s="7"/>
      <c r="D42" s="13"/>
    </row>
  </sheetData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DCD9D-CA60-B143-9308-9C9A2DE46A72}">
  <dimension ref="A1:D20"/>
  <sheetViews>
    <sheetView workbookViewId="0">
      <selection activeCell="K21" sqref="K21"/>
    </sheetView>
  </sheetViews>
  <sheetFormatPr baseColWidth="10" defaultRowHeight="16"/>
  <cols>
    <col min="1" max="2" width="17.6640625" customWidth="1"/>
    <col min="3" max="3" width="16.1640625" customWidth="1"/>
  </cols>
  <sheetData>
    <row r="1" spans="1:4">
      <c r="A1" s="13" t="s">
        <v>15</v>
      </c>
      <c r="B1" s="13"/>
      <c r="C1" s="13"/>
      <c r="D1" s="13"/>
    </row>
    <row r="2" spans="1:4">
      <c r="A2" s="57" t="s">
        <v>116</v>
      </c>
      <c r="B2" s="57" t="s">
        <v>106</v>
      </c>
      <c r="C2" s="57" t="s">
        <v>0</v>
      </c>
      <c r="D2" s="57"/>
    </row>
    <row r="3" spans="1:4">
      <c r="A3" s="5" t="s">
        <v>53</v>
      </c>
      <c r="B3" s="13" t="s">
        <v>159</v>
      </c>
      <c r="C3" s="7">
        <v>40</v>
      </c>
      <c r="D3" s="13"/>
    </row>
    <row r="4" spans="1:4">
      <c r="A4" s="5" t="s">
        <v>54</v>
      </c>
      <c r="B4" s="13" t="s">
        <v>159</v>
      </c>
      <c r="C4" s="7">
        <v>45</v>
      </c>
      <c r="D4" s="13"/>
    </row>
    <row r="5" spans="1:4">
      <c r="A5" s="5" t="s">
        <v>55</v>
      </c>
      <c r="B5" s="13" t="s">
        <v>159</v>
      </c>
      <c r="C5" s="7">
        <v>45</v>
      </c>
      <c r="D5" s="13"/>
    </row>
    <row r="6" spans="1:4">
      <c r="A6" s="5" t="s">
        <v>56</v>
      </c>
      <c r="B6" s="13" t="s">
        <v>159</v>
      </c>
      <c r="C6" s="7">
        <v>68</v>
      </c>
      <c r="D6" s="13"/>
    </row>
    <row r="7" spans="1:4">
      <c r="A7" s="5" t="s">
        <v>57</v>
      </c>
      <c r="B7" s="13" t="s">
        <v>159</v>
      </c>
      <c r="C7" s="7">
        <v>100</v>
      </c>
      <c r="D7" s="13" t="s">
        <v>52</v>
      </c>
    </row>
    <row r="8" spans="1:4">
      <c r="A8" s="5" t="s">
        <v>58</v>
      </c>
      <c r="B8" s="13" t="s">
        <v>159</v>
      </c>
      <c r="C8" s="7">
        <v>100</v>
      </c>
      <c r="D8" s="13" t="s">
        <v>52</v>
      </c>
    </row>
    <row r="9" spans="1:4">
      <c r="A9" s="5"/>
      <c r="B9" s="7"/>
      <c r="C9" s="13"/>
      <c r="D9" s="13"/>
    </row>
    <row r="10" spans="1:4">
      <c r="A10" s="57" t="s">
        <v>116</v>
      </c>
      <c r="B10" s="57" t="s">
        <v>106</v>
      </c>
      <c r="C10" s="57" t="s">
        <v>0</v>
      </c>
      <c r="D10" s="57"/>
    </row>
    <row r="11" spans="1:4">
      <c r="A11" s="5" t="s">
        <v>53</v>
      </c>
      <c r="B11" s="13" t="s">
        <v>11</v>
      </c>
      <c r="C11" s="7">
        <v>31</v>
      </c>
      <c r="D11" s="13"/>
    </row>
    <row r="12" spans="1:4">
      <c r="A12" s="5" t="s">
        <v>54</v>
      </c>
      <c r="B12" s="13" t="s">
        <v>11</v>
      </c>
      <c r="C12" s="7">
        <v>31</v>
      </c>
      <c r="D12" s="13"/>
    </row>
    <row r="13" spans="1:4">
      <c r="A13" s="5" t="s">
        <v>55</v>
      </c>
      <c r="B13" s="13" t="s">
        <v>11</v>
      </c>
      <c r="C13" s="7">
        <v>49</v>
      </c>
      <c r="D13" s="13"/>
    </row>
    <row r="14" spans="1:4">
      <c r="A14" s="5" t="s">
        <v>56</v>
      </c>
      <c r="B14" s="13" t="s">
        <v>11</v>
      </c>
      <c r="C14" s="7">
        <v>58</v>
      </c>
      <c r="D14" s="13"/>
    </row>
    <row r="15" spans="1:4">
      <c r="A15" s="5" t="s">
        <v>57</v>
      </c>
      <c r="B15" s="13" t="s">
        <v>11</v>
      </c>
      <c r="C15" s="7">
        <v>68</v>
      </c>
      <c r="D15" s="13"/>
    </row>
    <row r="16" spans="1:4">
      <c r="A16" s="5" t="s">
        <v>58</v>
      </c>
      <c r="B16" s="13" t="s">
        <v>11</v>
      </c>
      <c r="C16" s="7">
        <v>32</v>
      </c>
      <c r="D16" s="13"/>
    </row>
    <row r="17" spans="1:4">
      <c r="A17" s="5" t="s">
        <v>59</v>
      </c>
      <c r="B17" s="13" t="s">
        <v>11</v>
      </c>
      <c r="C17" s="7">
        <v>38</v>
      </c>
      <c r="D17" s="13"/>
    </row>
    <row r="18" spans="1:4">
      <c r="A18" s="5" t="s">
        <v>60</v>
      </c>
      <c r="B18" s="13" t="s">
        <v>11</v>
      </c>
      <c r="C18" s="7">
        <v>40</v>
      </c>
      <c r="D18" s="13"/>
    </row>
    <row r="19" spans="1:4">
      <c r="A19" s="5" t="s">
        <v>61</v>
      </c>
      <c r="B19" s="13" t="s">
        <v>11</v>
      </c>
      <c r="C19" s="7">
        <v>65</v>
      </c>
      <c r="D19" s="13"/>
    </row>
    <row r="20" spans="1:4">
      <c r="A20" s="5" t="s">
        <v>62</v>
      </c>
      <c r="B20" s="13" t="s">
        <v>11</v>
      </c>
      <c r="C20" s="7">
        <v>92</v>
      </c>
      <c r="D20" s="13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020A-66C4-8543-B9F4-DA6238230BA6}">
  <dimension ref="A1:E25"/>
  <sheetViews>
    <sheetView workbookViewId="0">
      <selection activeCell="J23" sqref="J23"/>
    </sheetView>
  </sheetViews>
  <sheetFormatPr baseColWidth="10" defaultRowHeight="16"/>
  <sheetData>
    <row r="1" spans="1:5">
      <c r="A1" s="112" t="s">
        <v>29</v>
      </c>
      <c r="B1" s="8" t="s">
        <v>191</v>
      </c>
      <c r="C1" s="113" t="s">
        <v>189</v>
      </c>
      <c r="D1" s="113"/>
      <c r="E1" s="113"/>
    </row>
    <row r="2" spans="1:5">
      <c r="A2" s="112"/>
      <c r="B2" t="s">
        <v>195</v>
      </c>
      <c r="C2" s="102">
        <v>3</v>
      </c>
      <c r="D2" s="102">
        <v>4</v>
      </c>
      <c r="E2" s="102">
        <v>4</v>
      </c>
    </row>
    <row r="3" spans="1:5">
      <c r="A3" s="112"/>
      <c r="B3" t="s">
        <v>194</v>
      </c>
      <c r="E3">
        <f>AVERAGE(C2:E2)</f>
        <v>3.6666666666666665</v>
      </c>
    </row>
    <row r="4" spans="1:5">
      <c r="A4" s="112"/>
    </row>
    <row r="5" spans="1:5">
      <c r="A5" s="112"/>
      <c r="B5" s="8" t="s">
        <v>193</v>
      </c>
      <c r="C5" s="113" t="s">
        <v>189</v>
      </c>
      <c r="D5" s="113"/>
      <c r="E5" s="113"/>
    </row>
    <row r="6" spans="1:5">
      <c r="A6" s="112"/>
      <c r="B6" t="s">
        <v>195</v>
      </c>
      <c r="C6" s="102">
        <v>2</v>
      </c>
      <c r="D6" s="102">
        <v>2</v>
      </c>
      <c r="E6" s="102">
        <v>3</v>
      </c>
    </row>
    <row r="7" spans="1:5">
      <c r="A7" s="112"/>
      <c r="B7" t="s">
        <v>194</v>
      </c>
      <c r="E7">
        <f>AVERAGE(C6:E6)</f>
        <v>2.3333333333333335</v>
      </c>
    </row>
    <row r="8" spans="1:5">
      <c r="A8" s="112"/>
      <c r="B8" s="8"/>
    </row>
    <row r="9" spans="1:5">
      <c r="A9" s="112"/>
      <c r="B9" s="8" t="s">
        <v>192</v>
      </c>
      <c r="C9" s="113" t="s">
        <v>189</v>
      </c>
      <c r="D9" s="113"/>
      <c r="E9" s="113"/>
    </row>
    <row r="10" spans="1:5">
      <c r="A10" s="112"/>
      <c r="B10" t="s">
        <v>195</v>
      </c>
      <c r="C10" s="102">
        <v>2</v>
      </c>
      <c r="D10" s="102">
        <v>3</v>
      </c>
      <c r="E10" s="102">
        <v>5</v>
      </c>
    </row>
    <row r="11" spans="1:5">
      <c r="A11" s="112"/>
      <c r="B11" t="s">
        <v>194</v>
      </c>
      <c r="E11">
        <f>AVERAGE(C10:E10)</f>
        <v>3.3333333333333335</v>
      </c>
    </row>
    <row r="12" spans="1:5">
      <c r="A12" s="112"/>
    </row>
    <row r="14" spans="1:5">
      <c r="A14" s="112" t="s">
        <v>190</v>
      </c>
      <c r="B14" s="8" t="s">
        <v>191</v>
      </c>
      <c r="C14" s="113" t="s">
        <v>189</v>
      </c>
      <c r="D14" s="113"/>
      <c r="E14" s="113"/>
    </row>
    <row r="15" spans="1:5">
      <c r="A15" s="112"/>
      <c r="B15" t="s">
        <v>195</v>
      </c>
      <c r="C15" s="102">
        <v>65</v>
      </c>
      <c r="D15" s="102">
        <v>24</v>
      </c>
      <c r="E15" s="102">
        <v>12</v>
      </c>
    </row>
    <row r="16" spans="1:5">
      <c r="A16" s="112"/>
      <c r="B16" t="s">
        <v>194</v>
      </c>
      <c r="E16">
        <f>AVERAGE(C15:E15)</f>
        <v>33.666666666666664</v>
      </c>
    </row>
    <row r="17" spans="1:5">
      <c r="A17" s="112"/>
    </row>
    <row r="18" spans="1:5">
      <c r="A18" s="112"/>
      <c r="B18" s="8" t="s">
        <v>193</v>
      </c>
      <c r="C18" s="113" t="s">
        <v>189</v>
      </c>
      <c r="D18" s="113"/>
      <c r="E18" s="113"/>
    </row>
    <row r="19" spans="1:5">
      <c r="A19" s="112"/>
      <c r="B19" t="s">
        <v>195</v>
      </c>
      <c r="C19" s="102">
        <v>11</v>
      </c>
      <c r="D19" s="102">
        <v>7</v>
      </c>
      <c r="E19" s="102">
        <v>18</v>
      </c>
    </row>
    <row r="20" spans="1:5">
      <c r="A20" s="112"/>
      <c r="B20" t="s">
        <v>194</v>
      </c>
      <c r="E20">
        <f>AVERAGE(C19:E19)</f>
        <v>12</v>
      </c>
    </row>
    <row r="21" spans="1:5">
      <c r="A21" s="112"/>
      <c r="B21" s="8"/>
    </row>
    <row r="22" spans="1:5">
      <c r="A22" s="112"/>
      <c r="B22" s="8" t="s">
        <v>192</v>
      </c>
      <c r="C22" s="113" t="s">
        <v>189</v>
      </c>
      <c r="D22" s="113"/>
      <c r="E22" s="113"/>
    </row>
    <row r="23" spans="1:5">
      <c r="A23" s="112"/>
      <c r="B23" t="s">
        <v>195</v>
      </c>
      <c r="C23" s="102">
        <v>36</v>
      </c>
      <c r="D23" s="102">
        <v>18</v>
      </c>
      <c r="E23" s="102">
        <v>10</v>
      </c>
    </row>
    <row r="24" spans="1:5">
      <c r="A24" s="112"/>
      <c r="B24" t="s">
        <v>194</v>
      </c>
      <c r="E24">
        <f>AVERAGE(C23:E23)</f>
        <v>21.333333333333332</v>
      </c>
    </row>
    <row r="25" spans="1:5">
      <c r="A25" s="112"/>
    </row>
  </sheetData>
  <mergeCells count="8">
    <mergeCell ref="A1:A12"/>
    <mergeCell ref="C1:E1"/>
    <mergeCell ref="C5:E5"/>
    <mergeCell ref="C9:E9"/>
    <mergeCell ref="A14:A25"/>
    <mergeCell ref="C14:E14"/>
    <mergeCell ref="C18:E18"/>
    <mergeCell ref="C22:E2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A22CF-3DDF-EF4E-B576-40CD05CE8D64}">
  <dimension ref="A1:H27"/>
  <sheetViews>
    <sheetView workbookViewId="0">
      <selection activeCell="G27" sqref="G27"/>
    </sheetView>
  </sheetViews>
  <sheetFormatPr baseColWidth="10" defaultRowHeight="16"/>
  <cols>
    <col min="1" max="1" width="25.33203125" customWidth="1"/>
  </cols>
  <sheetData>
    <row r="1" spans="1:8">
      <c r="A1" t="s">
        <v>86</v>
      </c>
    </row>
    <row r="2" spans="1:8">
      <c r="B2" s="109" t="s">
        <v>186</v>
      </c>
      <c r="C2" s="109"/>
      <c r="D2" s="109"/>
      <c r="E2" s="109"/>
      <c r="F2" s="109"/>
      <c r="G2" s="109"/>
      <c r="H2" s="109"/>
    </row>
    <row r="3" spans="1:8"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5" t="s">
        <v>23</v>
      </c>
      <c r="B4" s="7">
        <v>35651.403100000003</v>
      </c>
      <c r="C4" s="7">
        <v>9191.9570199999998</v>
      </c>
      <c r="D4" s="7">
        <v>386.76579900000002</v>
      </c>
      <c r="E4" s="7">
        <v>1270.8751789999999</v>
      </c>
      <c r="F4" s="7">
        <v>80256.050159999999</v>
      </c>
      <c r="G4" s="7">
        <v>15443.3634</v>
      </c>
      <c r="H4" s="7">
        <v>163964.0123</v>
      </c>
    </row>
    <row r="5" spans="1:8">
      <c r="A5" s="5" t="s">
        <v>24</v>
      </c>
      <c r="B5" s="7">
        <v>25785.3063</v>
      </c>
      <c r="C5" s="7">
        <v>4807.7173599999996</v>
      </c>
      <c r="D5" s="7">
        <v>128.921933</v>
      </c>
      <c r="E5" s="7">
        <v>317.71879480000001</v>
      </c>
      <c r="F5" s="7">
        <v>53056.300940000001</v>
      </c>
      <c r="G5" s="7">
        <v>9835.4381439999997</v>
      </c>
      <c r="H5" s="7">
        <v>103678.2542</v>
      </c>
    </row>
    <row r="6" spans="1:8">
      <c r="A6" s="5" t="s">
        <v>25</v>
      </c>
      <c r="B6" s="7">
        <v>9866.0968599999997</v>
      </c>
      <c r="C6" s="7">
        <v>4085.31423</v>
      </c>
      <c r="D6" s="7">
        <v>257.84386599999999</v>
      </c>
      <c r="E6" s="7">
        <v>635.43759</v>
      </c>
      <c r="F6" s="7">
        <v>26192.3511</v>
      </c>
      <c r="G6" s="7">
        <v>5003.99485</v>
      </c>
      <c r="H6" s="7">
        <v>58381.125599999999</v>
      </c>
    </row>
    <row r="8" spans="1:8">
      <c r="B8" s="109" t="s">
        <v>187</v>
      </c>
      <c r="C8" s="109"/>
      <c r="D8" s="109"/>
      <c r="E8" s="109"/>
      <c r="F8" s="109"/>
      <c r="G8" s="109"/>
      <c r="H8" s="109"/>
    </row>
    <row r="9" spans="1:8">
      <c r="B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</row>
    <row r="10" spans="1:8">
      <c r="A10" s="5" t="s">
        <v>23</v>
      </c>
      <c r="B10" s="7">
        <v>3515.83448</v>
      </c>
      <c r="C10" s="7">
        <v>1501.32879</v>
      </c>
      <c r="D10" s="7">
        <v>753.77750600000002</v>
      </c>
      <c r="E10" s="7">
        <v>11119.9005</v>
      </c>
      <c r="F10" s="7">
        <v>692.18839749999995</v>
      </c>
      <c r="G10" s="7">
        <v>3460.1848559999999</v>
      </c>
      <c r="H10" s="7">
        <v>18031.058819999998</v>
      </c>
    </row>
    <row r="11" spans="1:8">
      <c r="A11" s="5" t="s">
        <v>24</v>
      </c>
      <c r="B11" s="7">
        <v>1772.68966</v>
      </c>
      <c r="C11" s="7">
        <v>417.035775</v>
      </c>
      <c r="D11" s="7">
        <v>583.56968199999994</v>
      </c>
      <c r="E11" s="7">
        <v>8608.9552239999994</v>
      </c>
      <c r="F11" s="7">
        <v>115.36473290000001</v>
      </c>
      <c r="G11" s="7">
        <v>1614.752933</v>
      </c>
      <c r="H11" s="7">
        <v>10033.411760000001</v>
      </c>
    </row>
    <row r="12" spans="1:8">
      <c r="A12" s="5" t="s">
        <v>25</v>
      </c>
      <c r="B12" s="7">
        <v>1684.0551700000001</v>
      </c>
      <c r="C12" s="7">
        <v>1084.2930200000001</v>
      </c>
      <c r="D12" s="7">
        <v>170.20782399999999</v>
      </c>
      <c r="E12" s="7">
        <v>2367.4626899999998</v>
      </c>
      <c r="F12" s="7">
        <v>576.82366500000001</v>
      </c>
      <c r="G12" s="7">
        <v>1768.5389299999999</v>
      </c>
      <c r="H12" s="7">
        <v>7561.41176</v>
      </c>
    </row>
    <row r="14" spans="1:8">
      <c r="A14" t="s">
        <v>87</v>
      </c>
    </row>
    <row r="15" spans="1:8">
      <c r="B15" s="109" t="s">
        <v>186</v>
      </c>
      <c r="C15" s="109"/>
      <c r="D15" s="109"/>
      <c r="E15" s="109"/>
      <c r="F15" s="109"/>
      <c r="G15" s="109"/>
      <c r="H15" s="109"/>
    </row>
    <row r="16" spans="1:8"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</row>
    <row r="17" spans="1:8">
      <c r="A17" s="5" t="s">
        <v>26</v>
      </c>
      <c r="B17" s="7">
        <v>56813.466</v>
      </c>
      <c r="C17" s="7">
        <v>41401.172299999998</v>
      </c>
      <c r="D17" s="7">
        <v>1804.90706</v>
      </c>
      <c r="E17" s="7">
        <v>1459.73245</v>
      </c>
      <c r="F17" s="7">
        <v>149074.22200000001</v>
      </c>
      <c r="G17" s="7">
        <v>30176.970399999998</v>
      </c>
      <c r="H17" s="7">
        <v>103404.056</v>
      </c>
    </row>
    <row r="19" spans="1:8">
      <c r="B19" s="109" t="s">
        <v>187</v>
      </c>
      <c r="C19" s="109"/>
      <c r="D19" s="109"/>
      <c r="E19" s="109"/>
      <c r="F19" s="109"/>
      <c r="G19" s="109"/>
      <c r="H19" s="109"/>
    </row>
    <row r="20" spans="1:8"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</row>
    <row r="21" spans="1:8">
      <c r="A21" s="5" t="s">
        <v>27</v>
      </c>
      <c r="B21" s="7">
        <v>3663.5586199999998</v>
      </c>
      <c r="C21" s="7">
        <v>4170.3577500000001</v>
      </c>
      <c r="D21" s="7">
        <v>486.30806799999999</v>
      </c>
      <c r="E21" s="7">
        <v>24442.0635</v>
      </c>
      <c r="F21" s="7">
        <v>2389.7167100000001</v>
      </c>
      <c r="G21" s="7">
        <v>10170.5715</v>
      </c>
      <c r="H21" s="7">
        <v>113335.64</v>
      </c>
    </row>
    <row r="27" spans="1:8">
      <c r="B27" s="7"/>
      <c r="C27" s="7"/>
      <c r="D27" s="7"/>
      <c r="E27" s="7"/>
    </row>
  </sheetData>
  <mergeCells count="4">
    <mergeCell ref="B2:H2"/>
    <mergeCell ref="B8:H8"/>
    <mergeCell ref="B15:H15"/>
    <mergeCell ref="B19:H19"/>
  </mergeCells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C01A-B9E2-6F44-8946-54561151E9C3}">
  <dimension ref="A1:D16"/>
  <sheetViews>
    <sheetView workbookViewId="0">
      <selection activeCell="F25" sqref="F25"/>
    </sheetView>
  </sheetViews>
  <sheetFormatPr baseColWidth="10" defaultRowHeight="16"/>
  <cols>
    <col min="1" max="1" width="24" customWidth="1"/>
    <col min="3" max="3" width="16.33203125" customWidth="1"/>
  </cols>
  <sheetData>
    <row r="1" spans="1:4">
      <c r="A1" s="57" t="s">
        <v>116</v>
      </c>
      <c r="B1" s="57" t="s">
        <v>112</v>
      </c>
      <c r="C1" s="57" t="s">
        <v>0</v>
      </c>
    </row>
    <row r="2" spans="1:4">
      <c r="A2" s="5" t="s">
        <v>67</v>
      </c>
      <c r="B2" t="s">
        <v>188</v>
      </c>
      <c r="C2" s="7">
        <v>14</v>
      </c>
      <c r="D2" s="7"/>
    </row>
    <row r="3" spans="1:4">
      <c r="A3" s="5" t="s">
        <v>68</v>
      </c>
      <c r="B3" t="s">
        <v>188</v>
      </c>
      <c r="C3" s="7">
        <v>7</v>
      </c>
      <c r="D3" s="7"/>
    </row>
    <row r="4" spans="1:4">
      <c r="A4" s="5" t="s">
        <v>69</v>
      </c>
      <c r="B4" t="s">
        <v>188</v>
      </c>
      <c r="C4" s="7">
        <v>12</v>
      </c>
      <c r="D4" s="7"/>
    </row>
    <row r="5" spans="1:4">
      <c r="A5" s="5" t="s">
        <v>70</v>
      </c>
      <c r="B5" t="s">
        <v>188</v>
      </c>
      <c r="C5" s="7">
        <v>20</v>
      </c>
      <c r="D5" s="7"/>
    </row>
    <row r="8" spans="1:4">
      <c r="A8" s="57" t="s">
        <v>116</v>
      </c>
      <c r="B8" s="57" t="s">
        <v>112</v>
      </c>
      <c r="C8" s="57" t="s">
        <v>0</v>
      </c>
    </row>
    <row r="9" spans="1:4">
      <c r="A9" s="5" t="s">
        <v>67</v>
      </c>
      <c r="B9" t="s">
        <v>78</v>
      </c>
      <c r="C9" s="7">
        <v>8</v>
      </c>
    </row>
    <row r="10" spans="1:4">
      <c r="A10" s="5" t="s">
        <v>68</v>
      </c>
      <c r="B10" t="s">
        <v>78</v>
      </c>
      <c r="C10" s="7">
        <v>22</v>
      </c>
    </row>
    <row r="11" spans="1:4">
      <c r="A11" s="5" t="s">
        <v>69</v>
      </c>
      <c r="B11" t="s">
        <v>78</v>
      </c>
      <c r="C11" s="7">
        <v>14</v>
      </c>
    </row>
    <row r="12" spans="1:4">
      <c r="A12" s="5" t="s">
        <v>70</v>
      </c>
      <c r="B12" t="s">
        <v>78</v>
      </c>
      <c r="C12" s="7">
        <v>19</v>
      </c>
    </row>
    <row r="13" spans="1:4">
      <c r="A13" s="5" t="s">
        <v>71</v>
      </c>
      <c r="B13" t="s">
        <v>78</v>
      </c>
      <c r="C13" s="7">
        <v>14</v>
      </c>
    </row>
    <row r="14" spans="1:4">
      <c r="A14" s="5" t="s">
        <v>72</v>
      </c>
      <c r="B14" t="s">
        <v>78</v>
      </c>
      <c r="C14" s="7">
        <v>20</v>
      </c>
    </row>
    <row r="15" spans="1:4">
      <c r="A15" s="5" t="s">
        <v>73</v>
      </c>
      <c r="B15" t="s">
        <v>78</v>
      </c>
      <c r="C15" s="7">
        <v>9</v>
      </c>
    </row>
    <row r="16" spans="1:4">
      <c r="A16" s="5" t="s">
        <v>74</v>
      </c>
      <c r="B16" t="s">
        <v>78</v>
      </c>
      <c r="C16" s="7">
        <v>19</v>
      </c>
    </row>
  </sheetData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6E568-7A0A-3943-953F-6D12F7BF2DCA}">
  <dimension ref="A1:E18"/>
  <sheetViews>
    <sheetView workbookViewId="0">
      <selection activeCell="I28" sqref="I28"/>
    </sheetView>
  </sheetViews>
  <sheetFormatPr baseColWidth="10" defaultRowHeight="16"/>
  <cols>
    <col min="1" max="1" width="14" customWidth="1"/>
  </cols>
  <sheetData>
    <row r="1" spans="1:5">
      <c r="A1" s="33" t="s">
        <v>160</v>
      </c>
      <c r="B1" s="34" t="s">
        <v>94</v>
      </c>
      <c r="C1" s="35" t="s">
        <v>95</v>
      </c>
      <c r="D1" s="35" t="s">
        <v>96</v>
      </c>
      <c r="E1" s="35" t="s">
        <v>97</v>
      </c>
    </row>
    <row r="2" spans="1:5">
      <c r="A2" s="36" t="s">
        <v>98</v>
      </c>
      <c r="B2" s="103">
        <f>100*C2/E2</f>
        <v>50</v>
      </c>
      <c r="C2" s="35">
        <v>3</v>
      </c>
      <c r="D2" s="35">
        <v>3</v>
      </c>
      <c r="E2" s="35">
        <v>6</v>
      </c>
    </row>
    <row r="3" spans="1:5">
      <c r="A3" s="36" t="s">
        <v>99</v>
      </c>
      <c r="B3" s="103">
        <f>100*C3/E3</f>
        <v>33.333333333333336</v>
      </c>
      <c r="C3" s="35">
        <v>2</v>
      </c>
      <c r="D3" s="35">
        <v>4</v>
      </c>
      <c r="E3" s="35">
        <v>6</v>
      </c>
    </row>
    <row r="4" spans="1:5">
      <c r="A4" s="36" t="s">
        <v>100</v>
      </c>
      <c r="B4" s="103">
        <f>100*C4/E4</f>
        <v>33.333333333333336</v>
      </c>
      <c r="C4" s="35">
        <v>2</v>
      </c>
      <c r="D4" s="35">
        <v>4</v>
      </c>
      <c r="E4" s="35">
        <v>6</v>
      </c>
    </row>
    <row r="5" spans="1:5">
      <c r="A5" s="36" t="s">
        <v>101</v>
      </c>
      <c r="B5" s="103">
        <f>100*C5/E5</f>
        <v>16.666666666666668</v>
      </c>
      <c r="C5" s="35">
        <v>1</v>
      </c>
      <c r="D5" s="35">
        <v>5</v>
      </c>
      <c r="E5" s="35">
        <v>6</v>
      </c>
    </row>
    <row r="6" spans="1:5">
      <c r="A6" s="36" t="s">
        <v>102</v>
      </c>
      <c r="B6" s="103">
        <f>100*C6/E6</f>
        <v>50</v>
      </c>
      <c r="C6" s="35">
        <v>3</v>
      </c>
      <c r="D6" s="35">
        <v>3</v>
      </c>
      <c r="E6" s="35">
        <v>6</v>
      </c>
    </row>
    <row r="18" spans="1:1">
      <c r="A18" s="1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6914-536D-EF4A-BA9B-85741615299C}">
  <dimension ref="A1:R7"/>
  <sheetViews>
    <sheetView workbookViewId="0">
      <selection activeCell="A10" sqref="A10"/>
    </sheetView>
  </sheetViews>
  <sheetFormatPr baseColWidth="10" defaultRowHeight="16"/>
  <cols>
    <col min="1" max="1" width="30.5" customWidth="1"/>
    <col min="5" max="5" width="26.6640625" customWidth="1"/>
    <col min="16" max="18" width="15.33203125" customWidth="1"/>
  </cols>
  <sheetData>
    <row r="1" spans="1:18" s="13" customFormat="1">
      <c r="A1" s="41" t="s">
        <v>161</v>
      </c>
      <c r="B1" s="41" t="s">
        <v>162</v>
      </c>
      <c r="C1" s="84" t="s">
        <v>163</v>
      </c>
      <c r="D1" s="84" t="s">
        <v>164</v>
      </c>
      <c r="E1" s="41" t="s">
        <v>165</v>
      </c>
      <c r="F1" s="41" t="s">
        <v>166</v>
      </c>
      <c r="G1" s="85" t="s">
        <v>167</v>
      </c>
      <c r="H1" s="85" t="s">
        <v>168</v>
      </c>
      <c r="I1" s="86" t="s">
        <v>169</v>
      </c>
      <c r="J1" s="87" t="s">
        <v>170</v>
      </c>
      <c r="K1" s="85" t="s">
        <v>171</v>
      </c>
      <c r="L1" s="85" t="s">
        <v>172</v>
      </c>
      <c r="M1" s="85" t="s">
        <v>173</v>
      </c>
      <c r="N1" s="85" t="s">
        <v>174</v>
      </c>
      <c r="O1" s="85" t="s">
        <v>175</v>
      </c>
      <c r="P1" s="85" t="s">
        <v>176</v>
      </c>
      <c r="Q1" s="85" t="s">
        <v>177</v>
      </c>
      <c r="R1" s="85" t="s">
        <v>178</v>
      </c>
    </row>
    <row r="2" spans="1:18" s="43" customFormat="1">
      <c r="A2" s="43" t="s">
        <v>179</v>
      </c>
      <c r="B2" s="43" t="s">
        <v>98</v>
      </c>
      <c r="C2" s="88">
        <v>168</v>
      </c>
      <c r="D2" s="88">
        <v>124</v>
      </c>
      <c r="E2" s="43" t="s">
        <v>180</v>
      </c>
      <c r="F2" s="43" t="s">
        <v>181</v>
      </c>
      <c r="G2" s="89"/>
      <c r="H2" s="89"/>
      <c r="I2" s="90">
        <v>6.5476190476190493E-2</v>
      </c>
      <c r="J2" s="91">
        <v>0.15322580645161299</v>
      </c>
      <c r="K2" s="89">
        <v>2.5741145741383402</v>
      </c>
      <c r="L2" s="89">
        <v>1.1112507540319201</v>
      </c>
      <c r="M2" s="89">
        <v>6.2496660599468896</v>
      </c>
      <c r="N2" s="89">
        <v>1.8789029644694501E-2</v>
      </c>
      <c r="O2" s="89">
        <v>0.33307825279231201</v>
      </c>
      <c r="P2" s="89">
        <v>0.92981502157023199</v>
      </c>
      <c r="Q2" s="89">
        <v>0.45653691737920099</v>
      </c>
      <c r="R2" s="89">
        <v>4.16831276221429E-2</v>
      </c>
    </row>
    <row r="3" spans="1:18" s="43" customFormat="1">
      <c r="A3" s="43" t="s">
        <v>179</v>
      </c>
      <c r="B3" s="43" t="s">
        <v>99</v>
      </c>
      <c r="C3" s="88">
        <v>243</v>
      </c>
      <c r="D3" s="88">
        <v>49</v>
      </c>
      <c r="E3" s="43" t="s">
        <v>180</v>
      </c>
      <c r="F3" s="43" t="s">
        <v>181</v>
      </c>
      <c r="G3" s="89"/>
      <c r="H3" s="89"/>
      <c r="I3" s="90">
        <v>9.8765432098765399E-2</v>
      </c>
      <c r="J3" s="91">
        <v>0.122448979591837</v>
      </c>
      <c r="K3" s="89">
        <v>1.2721344948308599</v>
      </c>
      <c r="L3" s="89">
        <v>0.40109510751928401</v>
      </c>
      <c r="M3" s="89">
        <v>3.4499751618882502</v>
      </c>
      <c r="N3" s="89">
        <v>0.608511092409184</v>
      </c>
      <c r="O3" s="89">
        <v>0.94598157836513697</v>
      </c>
      <c r="P3" s="89">
        <v>5.85154000114049E-2</v>
      </c>
      <c r="Q3" s="89">
        <v>0.56136798845939795</v>
      </c>
      <c r="R3" s="89">
        <v>0.91698115197971397</v>
      </c>
    </row>
    <row r="4" spans="1:18" s="78" customFormat="1">
      <c r="A4" s="78" t="s">
        <v>179</v>
      </c>
      <c r="B4" s="78" t="s">
        <v>98</v>
      </c>
      <c r="C4" s="92">
        <v>168</v>
      </c>
      <c r="D4" s="92">
        <v>124</v>
      </c>
      <c r="E4" s="78" t="s">
        <v>182</v>
      </c>
      <c r="F4" s="78" t="s">
        <v>183</v>
      </c>
      <c r="G4" s="93"/>
      <c r="H4" s="93"/>
      <c r="I4" s="94">
        <v>0.52380952380952395</v>
      </c>
      <c r="J4" s="95">
        <v>0.65322580645161299</v>
      </c>
      <c r="K4" s="93">
        <v>1.7093412712138101</v>
      </c>
      <c r="L4" s="93">
        <v>1.0340548495931601</v>
      </c>
      <c r="M4" s="93">
        <v>2.8459861336597001</v>
      </c>
      <c r="N4" s="93">
        <v>3.1044993568158499E-2</v>
      </c>
      <c r="O4" s="93">
        <v>0.37702245031646298</v>
      </c>
      <c r="P4" s="93">
        <v>0.77844217785861702</v>
      </c>
      <c r="Q4" s="93">
        <v>0.31859674375138902</v>
      </c>
      <c r="R4" s="93">
        <v>1.4551766164113701E-2</v>
      </c>
    </row>
    <row r="5" spans="1:18" s="78" customFormat="1" ht="17" thickBot="1">
      <c r="A5" s="78" t="s">
        <v>179</v>
      </c>
      <c r="B5" s="78" t="s">
        <v>99</v>
      </c>
      <c r="C5" s="92">
        <v>243</v>
      </c>
      <c r="D5" s="92">
        <v>49</v>
      </c>
      <c r="E5" s="78" t="s">
        <v>182</v>
      </c>
      <c r="F5" s="78" t="s">
        <v>183</v>
      </c>
      <c r="G5" s="93"/>
      <c r="H5" s="93"/>
      <c r="I5" s="96">
        <v>0.55144032921810704</v>
      </c>
      <c r="J5" s="97">
        <v>0.71428571428571397</v>
      </c>
      <c r="K5" s="93">
        <v>2.02885336980576</v>
      </c>
      <c r="L5" s="93">
        <v>1.0034728370313499</v>
      </c>
      <c r="M5" s="93">
        <v>4.3004671338642098</v>
      </c>
      <c r="N5" s="93">
        <v>3.9575970707632399E-2</v>
      </c>
      <c r="O5" s="93">
        <v>0.381348934427928</v>
      </c>
      <c r="P5" s="93">
        <v>0.79395484758644097</v>
      </c>
      <c r="Q5" s="93">
        <v>0.44244710357769401</v>
      </c>
      <c r="R5" s="93">
        <v>7.2739338533793094E-2</v>
      </c>
    </row>
    <row r="6" spans="1:18" s="63" customFormat="1"/>
    <row r="7" spans="1:18" s="63" customFormat="1">
      <c r="A7" s="13" t="s">
        <v>184</v>
      </c>
    </row>
  </sheetData>
  <conditionalFormatting sqref="N2:N5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4CBF-9A90-0E44-8091-034C091D9E0E}">
  <dimension ref="A1:D31"/>
  <sheetViews>
    <sheetView workbookViewId="0">
      <selection activeCell="E21" sqref="E21"/>
    </sheetView>
  </sheetViews>
  <sheetFormatPr baseColWidth="10" defaultRowHeight="16"/>
  <cols>
    <col min="3" max="3" width="19" customWidth="1"/>
  </cols>
  <sheetData>
    <row r="1" spans="1:4">
      <c r="A1" s="41" t="s">
        <v>116</v>
      </c>
      <c r="B1" s="42" t="s">
        <v>112</v>
      </c>
      <c r="C1" s="41" t="s">
        <v>117</v>
      </c>
      <c r="D1" s="13"/>
    </row>
    <row r="2" spans="1:4">
      <c r="A2" s="51" t="s">
        <v>93</v>
      </c>
      <c r="B2" s="51" t="s">
        <v>78</v>
      </c>
      <c r="C2" s="51">
        <v>1515</v>
      </c>
      <c r="D2" s="13"/>
    </row>
    <row r="3" spans="1:4">
      <c r="A3" s="51" t="s">
        <v>93</v>
      </c>
      <c r="B3" s="51" t="s">
        <v>78</v>
      </c>
      <c r="C3" s="51">
        <v>1525</v>
      </c>
      <c r="D3" s="13"/>
    </row>
    <row r="4" spans="1:4">
      <c r="A4" s="51" t="s">
        <v>93</v>
      </c>
      <c r="B4" s="51" t="s">
        <v>78</v>
      </c>
      <c r="C4" s="51">
        <v>2974</v>
      </c>
      <c r="D4" s="13"/>
    </row>
    <row r="5" spans="1:4">
      <c r="A5" s="56" t="s">
        <v>93</v>
      </c>
      <c r="B5" s="56" t="s">
        <v>78</v>
      </c>
      <c r="C5" s="56">
        <v>857</v>
      </c>
      <c r="D5" s="13"/>
    </row>
    <row r="6" spans="1:4">
      <c r="A6" s="52" t="s">
        <v>93</v>
      </c>
      <c r="B6" s="52" t="s">
        <v>111</v>
      </c>
      <c r="C6" s="52">
        <v>1880</v>
      </c>
      <c r="D6" s="13"/>
    </row>
    <row r="7" spans="1:4">
      <c r="A7" s="52" t="s">
        <v>93</v>
      </c>
      <c r="B7" s="52" t="s">
        <v>111</v>
      </c>
      <c r="C7" s="52">
        <v>2120</v>
      </c>
      <c r="D7" s="13"/>
    </row>
    <row r="8" spans="1:4">
      <c r="A8" s="52" t="s">
        <v>93</v>
      </c>
      <c r="B8" s="52" t="s">
        <v>111</v>
      </c>
      <c r="C8" s="52">
        <v>1515</v>
      </c>
      <c r="D8" s="13"/>
    </row>
    <row r="9" spans="1:4">
      <c r="A9" s="52" t="s">
        <v>93</v>
      </c>
      <c r="B9" s="52" t="s">
        <v>111</v>
      </c>
      <c r="C9" s="52">
        <v>2808</v>
      </c>
      <c r="D9" s="13"/>
    </row>
    <row r="10" spans="1:4">
      <c r="A10" s="52" t="s">
        <v>93</v>
      </c>
      <c r="B10" s="52" t="s">
        <v>111</v>
      </c>
      <c r="C10" s="52">
        <v>1643</v>
      </c>
      <c r="D10" s="13"/>
    </row>
    <row r="11" spans="1:4">
      <c r="A11" s="52" t="s">
        <v>93</v>
      </c>
      <c r="B11" s="52" t="s">
        <v>111</v>
      </c>
      <c r="C11" s="52">
        <v>1647</v>
      </c>
      <c r="D11" s="13"/>
    </row>
    <row r="12" spans="1:4">
      <c r="A12" s="76"/>
      <c r="B12" s="76"/>
      <c r="C12" s="13"/>
      <c r="D12" s="13"/>
    </row>
    <row r="13" spans="1:4">
      <c r="A13" s="9"/>
      <c r="B13" s="9"/>
    </row>
    <row r="14" spans="1:4">
      <c r="A14" s="9"/>
      <c r="B14" s="9"/>
    </row>
    <row r="15" spans="1:4">
      <c r="A15" s="9"/>
      <c r="B15" s="9"/>
    </row>
    <row r="16" spans="1:4">
      <c r="A16" s="9"/>
      <c r="B16" s="9"/>
    </row>
    <row r="17" spans="1:2">
      <c r="A17" s="9"/>
      <c r="B17" s="9"/>
    </row>
    <row r="18" spans="1:2">
      <c r="A18" s="9"/>
      <c r="B18" s="9"/>
    </row>
    <row r="19" spans="1:2">
      <c r="A19" s="9"/>
      <c r="B19" s="9"/>
    </row>
    <row r="20" spans="1:2">
      <c r="A20" s="9"/>
      <c r="B20" s="9"/>
    </row>
    <row r="21" spans="1:2">
      <c r="A21" s="9"/>
      <c r="B21" s="9"/>
    </row>
    <row r="22" spans="1:2">
      <c r="A22" s="9"/>
      <c r="B22" s="9"/>
    </row>
    <row r="23" spans="1:2">
      <c r="A23" s="9"/>
      <c r="B23" s="9"/>
    </row>
    <row r="24" spans="1:2">
      <c r="A24" s="9"/>
      <c r="B24" s="9"/>
    </row>
    <row r="25" spans="1:2">
      <c r="A25" s="9"/>
      <c r="B25" s="9"/>
    </row>
    <row r="26" spans="1:2">
      <c r="A26" s="9"/>
      <c r="B26" s="9"/>
    </row>
    <row r="27" spans="1:2">
      <c r="A27" s="9"/>
      <c r="B27" s="9"/>
    </row>
    <row r="28" spans="1:2">
      <c r="A28" s="9"/>
      <c r="B28" s="9"/>
    </row>
    <row r="29" spans="1:2">
      <c r="A29" s="9"/>
      <c r="B29" s="9"/>
    </row>
    <row r="30" spans="1:2">
      <c r="A30" s="9"/>
      <c r="B30" s="9"/>
    </row>
    <row r="31" spans="1:2">
      <c r="A31" s="9"/>
      <c r="B31" s="9"/>
    </row>
  </sheetData>
  <phoneticPr fontId="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4CDF-D5E7-9C45-ABE6-B524924E2FCC}">
  <dimension ref="A1:D18"/>
  <sheetViews>
    <sheetView workbookViewId="0">
      <selection activeCell="K24" sqref="K24"/>
    </sheetView>
  </sheetViews>
  <sheetFormatPr baseColWidth="10" defaultRowHeight="16"/>
  <cols>
    <col min="1" max="1" width="12.83203125" customWidth="1"/>
    <col min="3" max="4" width="17.1640625" customWidth="1"/>
  </cols>
  <sheetData>
    <row r="1" spans="1:4">
      <c r="A1" s="42" t="s">
        <v>107</v>
      </c>
      <c r="B1" s="42" t="s">
        <v>112</v>
      </c>
      <c r="C1" s="42" t="s">
        <v>185</v>
      </c>
      <c r="D1" s="42" t="s">
        <v>108</v>
      </c>
    </row>
    <row r="2" spans="1:4">
      <c r="A2" s="43" t="s">
        <v>93</v>
      </c>
      <c r="B2" s="43" t="s">
        <v>78</v>
      </c>
      <c r="C2" s="43">
        <v>0</v>
      </c>
      <c r="D2" s="98">
        <v>0</v>
      </c>
    </row>
    <row r="3" spans="1:4">
      <c r="A3" s="43" t="s">
        <v>93</v>
      </c>
      <c r="B3" s="43" t="s">
        <v>78</v>
      </c>
      <c r="C3" s="43">
        <v>0</v>
      </c>
      <c r="D3" s="98">
        <v>0</v>
      </c>
    </row>
    <row r="4" spans="1:4">
      <c r="A4" s="43" t="s">
        <v>93</v>
      </c>
      <c r="B4" s="43" t="s">
        <v>78</v>
      </c>
      <c r="C4" s="43">
        <v>0</v>
      </c>
      <c r="D4" s="98">
        <v>0</v>
      </c>
    </row>
    <row r="5" spans="1:4">
      <c r="A5" s="43" t="s">
        <v>93</v>
      </c>
      <c r="B5" s="43" t="s">
        <v>78</v>
      </c>
      <c r="C5" s="43">
        <v>0</v>
      </c>
      <c r="D5" s="98">
        <v>0</v>
      </c>
    </row>
    <row r="6" spans="1:4">
      <c r="A6" s="43" t="s">
        <v>93</v>
      </c>
      <c r="B6" s="43" t="s">
        <v>78</v>
      </c>
      <c r="C6" s="43">
        <v>0</v>
      </c>
      <c r="D6" s="98">
        <v>0</v>
      </c>
    </row>
    <row r="7" spans="1:4">
      <c r="A7" s="43" t="s">
        <v>93</v>
      </c>
      <c r="B7" s="43" t="s">
        <v>78</v>
      </c>
      <c r="C7" s="43">
        <v>0</v>
      </c>
      <c r="D7" s="98">
        <v>0</v>
      </c>
    </row>
    <row r="8" spans="1:4">
      <c r="A8" s="43" t="s">
        <v>93</v>
      </c>
      <c r="B8" s="43" t="s">
        <v>78</v>
      </c>
      <c r="C8" s="43">
        <v>0</v>
      </c>
      <c r="D8" s="98">
        <v>0</v>
      </c>
    </row>
    <row r="9" spans="1:4">
      <c r="A9" s="43" t="s">
        <v>93</v>
      </c>
      <c r="B9" s="43" t="s">
        <v>78</v>
      </c>
      <c r="C9" s="43">
        <v>0</v>
      </c>
      <c r="D9" s="98">
        <v>0</v>
      </c>
    </row>
    <row r="10" spans="1:4">
      <c r="A10" s="45" t="s">
        <v>93</v>
      </c>
      <c r="B10" s="45" t="s">
        <v>78</v>
      </c>
      <c r="C10" s="45">
        <v>0</v>
      </c>
      <c r="D10" s="99">
        <v>0</v>
      </c>
    </row>
    <row r="11" spans="1:4">
      <c r="A11" s="47" t="s">
        <v>93</v>
      </c>
      <c r="B11" s="47" t="s">
        <v>120</v>
      </c>
      <c r="C11" s="47">
        <v>18</v>
      </c>
      <c r="D11" s="100">
        <v>53.862220890011749</v>
      </c>
    </row>
    <row r="12" spans="1:4">
      <c r="A12" s="47" t="s">
        <v>93</v>
      </c>
      <c r="B12" s="47" t="s">
        <v>120</v>
      </c>
      <c r="C12" s="47">
        <v>13</v>
      </c>
      <c r="D12" s="100">
        <v>58.649104852536581</v>
      </c>
    </row>
    <row r="13" spans="1:4">
      <c r="A13" s="47" t="s">
        <v>93</v>
      </c>
      <c r="B13" s="47" t="s">
        <v>120</v>
      </c>
      <c r="C13" s="47">
        <v>7</v>
      </c>
      <c r="D13" s="100">
        <v>20.181154162856927</v>
      </c>
    </row>
    <row r="14" spans="1:4">
      <c r="A14" s="47" t="s">
        <v>93</v>
      </c>
      <c r="B14" s="47" t="s">
        <v>120</v>
      </c>
      <c r="C14" s="47">
        <v>17</v>
      </c>
      <c r="D14" s="100">
        <v>36.529520120131878</v>
      </c>
    </row>
    <row r="15" spans="1:4">
      <c r="A15" s="47" t="s">
        <v>93</v>
      </c>
      <c r="B15" s="47" t="s">
        <v>120</v>
      </c>
      <c r="C15" s="47">
        <v>22</v>
      </c>
      <c r="D15" s="100">
        <v>58.565311941949865</v>
      </c>
    </row>
    <row r="16" spans="1:4">
      <c r="A16" s="47" t="s">
        <v>93</v>
      </c>
      <c r="B16" s="47" t="s">
        <v>120</v>
      </c>
      <c r="C16" s="47">
        <v>10</v>
      </c>
      <c r="D16" s="100">
        <v>74.88660384684124</v>
      </c>
    </row>
    <row r="17" spans="1:4">
      <c r="A17" s="47" t="s">
        <v>93</v>
      </c>
      <c r="B17" s="47" t="s">
        <v>120</v>
      </c>
      <c r="C17" s="47">
        <v>32</v>
      </c>
      <c r="D17" s="100">
        <v>55.026491578537311</v>
      </c>
    </row>
    <row r="18" spans="1:4">
      <c r="A18" s="49" t="s">
        <v>93</v>
      </c>
      <c r="B18" s="49" t="s">
        <v>120</v>
      </c>
      <c r="C18" s="49">
        <v>14</v>
      </c>
      <c r="D18" s="101">
        <v>64.638822473268334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3CE6-6673-3A45-A7D3-BA25E1C807DD}">
  <dimension ref="A1:D27"/>
  <sheetViews>
    <sheetView workbookViewId="0">
      <selection activeCell="M26" sqref="M26"/>
    </sheetView>
  </sheetViews>
  <sheetFormatPr baseColWidth="10" defaultRowHeight="16"/>
  <cols>
    <col min="1" max="1" width="12.6640625" customWidth="1"/>
    <col min="3" max="4" width="16.33203125" customWidth="1"/>
  </cols>
  <sheetData>
    <row r="1" spans="1:4">
      <c r="A1" s="42" t="s">
        <v>107</v>
      </c>
      <c r="B1" s="42" t="s">
        <v>112</v>
      </c>
      <c r="C1" s="42" t="s">
        <v>185</v>
      </c>
      <c r="D1" s="42" t="s">
        <v>108</v>
      </c>
    </row>
    <row r="2" spans="1:4">
      <c r="A2" s="43" t="s">
        <v>93</v>
      </c>
      <c r="B2" s="43" t="s">
        <v>78</v>
      </c>
      <c r="C2" s="43">
        <v>0</v>
      </c>
      <c r="D2" s="44">
        <v>0</v>
      </c>
    </row>
    <row r="3" spans="1:4">
      <c r="A3" s="43" t="s">
        <v>93</v>
      </c>
      <c r="B3" s="43" t="s">
        <v>78</v>
      </c>
      <c r="C3" s="43">
        <v>0</v>
      </c>
      <c r="D3" s="44">
        <v>0</v>
      </c>
    </row>
    <row r="4" spans="1:4">
      <c r="A4" s="43" t="s">
        <v>93</v>
      </c>
      <c r="B4" s="43" t="s">
        <v>78</v>
      </c>
      <c r="C4" s="43">
        <v>0</v>
      </c>
      <c r="D4" s="44">
        <v>0</v>
      </c>
    </row>
    <row r="5" spans="1:4">
      <c r="A5" s="43" t="s">
        <v>93</v>
      </c>
      <c r="B5" s="43" t="s">
        <v>78</v>
      </c>
      <c r="C5" s="43">
        <v>0</v>
      </c>
      <c r="D5" s="44">
        <v>0</v>
      </c>
    </row>
    <row r="6" spans="1:4">
      <c r="A6" s="43" t="s">
        <v>93</v>
      </c>
      <c r="B6" s="43" t="s">
        <v>78</v>
      </c>
      <c r="C6" s="43">
        <v>1</v>
      </c>
      <c r="D6" s="44">
        <v>3.3069039704405039E-3</v>
      </c>
    </row>
    <row r="7" spans="1:4">
      <c r="A7" s="43" t="s">
        <v>93</v>
      </c>
      <c r="B7" s="43" t="s">
        <v>78</v>
      </c>
      <c r="C7" s="43">
        <v>0</v>
      </c>
      <c r="D7" s="44">
        <v>0</v>
      </c>
    </row>
    <row r="8" spans="1:4">
      <c r="A8" s="43" t="s">
        <v>93</v>
      </c>
      <c r="B8" s="43" t="s">
        <v>78</v>
      </c>
      <c r="C8" s="43">
        <v>0</v>
      </c>
      <c r="D8" s="44">
        <v>0</v>
      </c>
    </row>
    <row r="9" spans="1:4">
      <c r="A9" s="43" t="s">
        <v>93</v>
      </c>
      <c r="B9" s="43" t="s">
        <v>78</v>
      </c>
      <c r="C9" s="43">
        <v>0</v>
      </c>
      <c r="D9" s="44">
        <v>0</v>
      </c>
    </row>
    <row r="10" spans="1:4">
      <c r="A10" s="43" t="s">
        <v>93</v>
      </c>
      <c r="B10" s="43" t="s">
        <v>78</v>
      </c>
      <c r="C10" s="43">
        <v>0</v>
      </c>
      <c r="D10" s="44">
        <v>0</v>
      </c>
    </row>
    <row r="11" spans="1:4">
      <c r="A11" s="43" t="s">
        <v>93</v>
      </c>
      <c r="B11" s="43" t="s">
        <v>78</v>
      </c>
      <c r="C11" s="43">
        <v>4</v>
      </c>
      <c r="D11" s="44">
        <v>0.1926991525310959</v>
      </c>
    </row>
    <row r="12" spans="1:4">
      <c r="A12" s="43" t="s">
        <v>93</v>
      </c>
      <c r="B12" s="43" t="s">
        <v>78</v>
      </c>
      <c r="C12" s="43">
        <v>3</v>
      </c>
      <c r="D12" s="44">
        <v>0.24467831119345257</v>
      </c>
    </row>
    <row r="13" spans="1:4">
      <c r="A13" s="43" t="s">
        <v>93</v>
      </c>
      <c r="B13" s="43" t="s">
        <v>78</v>
      </c>
      <c r="C13" s="43">
        <v>2</v>
      </c>
      <c r="D13" s="44">
        <v>0.19148356203263708</v>
      </c>
    </row>
    <row r="14" spans="1:4">
      <c r="A14" s="43" t="s">
        <v>93</v>
      </c>
      <c r="B14" s="43" t="s">
        <v>78</v>
      </c>
      <c r="C14" s="43">
        <v>4</v>
      </c>
      <c r="D14" s="44">
        <v>0.11092095361339704</v>
      </c>
    </row>
    <row r="15" spans="1:4">
      <c r="A15" s="45" t="s">
        <v>93</v>
      </c>
      <c r="B15" s="45" t="s">
        <v>78</v>
      </c>
      <c r="C15" s="45">
        <v>1</v>
      </c>
      <c r="D15" s="46">
        <v>1.2315408191696851E-2</v>
      </c>
    </row>
    <row r="16" spans="1:4">
      <c r="A16" s="47" t="s">
        <v>93</v>
      </c>
      <c r="B16" s="47" t="s">
        <v>120</v>
      </c>
      <c r="C16" s="47">
        <v>96</v>
      </c>
      <c r="D16" s="48">
        <v>0.7625028364919948</v>
      </c>
    </row>
    <row r="17" spans="1:4">
      <c r="A17" s="47" t="s">
        <v>93</v>
      </c>
      <c r="B17" s="47" t="s">
        <v>120</v>
      </c>
      <c r="C17" s="47">
        <v>124</v>
      </c>
      <c r="D17" s="48">
        <v>0.86392240123863684</v>
      </c>
    </row>
    <row r="18" spans="1:4">
      <c r="A18" s="47" t="s">
        <v>93</v>
      </c>
      <c r="B18" s="47" t="s">
        <v>120</v>
      </c>
      <c r="C18" s="47">
        <v>4</v>
      </c>
      <c r="D18" s="48">
        <v>5.300086793585386E-2</v>
      </c>
    </row>
    <row r="19" spans="1:4">
      <c r="A19" s="47" t="s">
        <v>93</v>
      </c>
      <c r="B19" s="47" t="s">
        <v>120</v>
      </c>
      <c r="C19" s="47">
        <v>28</v>
      </c>
      <c r="D19" s="48">
        <v>0.58881690813194798</v>
      </c>
    </row>
    <row r="20" spans="1:4">
      <c r="A20" s="47" t="s">
        <v>93</v>
      </c>
      <c r="B20" s="47" t="s">
        <v>120</v>
      </c>
      <c r="C20" s="47">
        <v>106</v>
      </c>
      <c r="D20" s="48">
        <v>3.2598287493033895E-2</v>
      </c>
    </row>
    <row r="21" spans="1:4">
      <c r="A21" s="47" t="s">
        <v>93</v>
      </c>
      <c r="B21" s="47" t="s">
        <v>120</v>
      </c>
      <c r="C21" s="47">
        <v>232</v>
      </c>
      <c r="D21" s="48">
        <v>0.67073016084202475</v>
      </c>
    </row>
    <row r="22" spans="1:4">
      <c r="A22" s="47" t="s">
        <v>93</v>
      </c>
      <c r="B22" s="47" t="s">
        <v>120</v>
      </c>
      <c r="C22" s="47">
        <v>54</v>
      </c>
      <c r="D22" s="48">
        <v>0.38660483748481167</v>
      </c>
    </row>
    <row r="23" spans="1:4">
      <c r="A23" s="47" t="s">
        <v>93</v>
      </c>
      <c r="B23" s="47" t="s">
        <v>120</v>
      </c>
      <c r="C23" s="47">
        <v>213</v>
      </c>
      <c r="D23" s="48">
        <v>0.74840344998313757</v>
      </c>
    </row>
    <row r="24" spans="1:4">
      <c r="A24" s="47" t="s">
        <v>93</v>
      </c>
      <c r="B24" s="47" t="s">
        <v>120</v>
      </c>
      <c r="C24" s="47">
        <v>98</v>
      </c>
      <c r="D24" s="48">
        <v>0.76138685264823502</v>
      </c>
    </row>
    <row r="25" spans="1:4">
      <c r="A25" s="47" t="s">
        <v>93</v>
      </c>
      <c r="B25" s="47" t="s">
        <v>120</v>
      </c>
      <c r="C25" s="47">
        <v>22</v>
      </c>
      <c r="D25" s="48">
        <v>0.84943710470452771</v>
      </c>
    </row>
    <row r="26" spans="1:4">
      <c r="A26" s="47" t="s">
        <v>93</v>
      </c>
      <c r="B26" s="47" t="s">
        <v>120</v>
      </c>
      <c r="C26" s="47">
        <v>68</v>
      </c>
      <c r="D26" s="48">
        <v>0.7777147671957767</v>
      </c>
    </row>
    <row r="27" spans="1:4">
      <c r="A27" s="49" t="s">
        <v>93</v>
      </c>
      <c r="B27" s="49" t="s">
        <v>120</v>
      </c>
      <c r="C27" s="49">
        <v>74</v>
      </c>
      <c r="D27" s="50">
        <v>0.35717951903668838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24D53-ACBA-46F5-983C-500EFECB4BA8}">
  <dimension ref="A1:B19"/>
  <sheetViews>
    <sheetView tabSelected="1" workbookViewId="0">
      <selection activeCell="P26" sqref="P26"/>
    </sheetView>
  </sheetViews>
  <sheetFormatPr baseColWidth="10" defaultRowHeight="16"/>
  <sheetData>
    <row r="1" spans="1:2">
      <c r="A1" s="57" t="s">
        <v>31</v>
      </c>
      <c r="B1" s="57"/>
    </row>
    <row r="2" spans="1:2">
      <c r="A2" s="57" t="s">
        <v>28</v>
      </c>
      <c r="B2" s="57"/>
    </row>
    <row r="3" spans="1:2">
      <c r="A3" s="57"/>
      <c r="B3" s="57"/>
    </row>
    <row r="4" spans="1:2">
      <c r="A4" s="58" t="s">
        <v>29</v>
      </c>
    </row>
    <row r="5" spans="1:2">
      <c r="A5" s="59">
        <v>5.82997312</v>
      </c>
    </row>
    <row r="6" spans="1:2">
      <c r="A6" s="59">
        <v>22.840354699999999</v>
      </c>
    </row>
    <row r="7" spans="1:2">
      <c r="A7" s="59">
        <v>8.6561383200000002</v>
      </c>
    </row>
    <row r="8" spans="1:2">
      <c r="A8" s="59">
        <v>8.2867484999999999</v>
      </c>
    </row>
    <row r="9" spans="1:2">
      <c r="A9" s="59">
        <v>10.130151</v>
      </c>
    </row>
    <row r="10" spans="1:2">
      <c r="A10" s="59">
        <v>7.7168284700000003</v>
      </c>
    </row>
    <row r="11" spans="1:2">
      <c r="A11" s="59">
        <v>8.9887881400000005</v>
      </c>
    </row>
    <row r="13" spans="1:2">
      <c r="A13" s="58" t="s">
        <v>30</v>
      </c>
    </row>
    <row r="14" spans="1:2">
      <c r="A14" s="59">
        <v>15.3957467</v>
      </c>
    </row>
    <row r="15" spans="1:2">
      <c r="A15" s="59">
        <v>11.7867219</v>
      </c>
    </row>
    <row r="16" spans="1:2">
      <c r="A16" s="59">
        <v>11.808864099999999</v>
      </c>
    </row>
    <row r="17" spans="1:1">
      <c r="A17" s="59">
        <v>4.5488855800000003</v>
      </c>
    </row>
    <row r="18" spans="1:1">
      <c r="A18" s="59">
        <v>18.964645300000001</v>
      </c>
    </row>
    <row r="19" spans="1:1">
      <c r="A19" s="59">
        <v>5.1627851700000003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Figure 2A</vt:lpstr>
      <vt:lpstr>Figure 2C</vt:lpstr>
      <vt:lpstr>Figure 3A</vt:lpstr>
      <vt:lpstr>Figure 3C</vt:lpstr>
      <vt:lpstr>Figure 3E</vt:lpstr>
      <vt:lpstr>Figure 3F</vt:lpstr>
      <vt:lpstr>Figure 5L</vt:lpstr>
      <vt:lpstr>Figure 5M</vt:lpstr>
      <vt:lpstr>Figure 5N</vt:lpstr>
      <vt:lpstr>Figure 5O</vt:lpstr>
      <vt:lpstr>Figure 5P</vt:lpstr>
      <vt:lpstr>Figure 5Q</vt:lpstr>
      <vt:lpstr>Figure 6A</vt:lpstr>
      <vt:lpstr>Figure 6C</vt:lpstr>
      <vt:lpstr>Figure 6D</vt:lpstr>
      <vt:lpstr>Figure 6E</vt:lpstr>
      <vt:lpstr>Figure 7A</vt:lpstr>
      <vt:lpstr>Figure 7B</vt:lpstr>
      <vt:lpstr>Figure 7D</vt:lpstr>
      <vt:lpstr>Figure 7F</vt:lpstr>
      <vt:lpstr>ED Figure 1M</vt:lpstr>
      <vt:lpstr>ED Figure 1N</vt:lpstr>
      <vt:lpstr>ED Figure 1O</vt:lpstr>
      <vt:lpstr>ED Figure 4C</vt:lpstr>
      <vt:lpstr>ED Figure 5A</vt:lpstr>
      <vt:lpstr>ED Figure 5G</vt:lpstr>
      <vt:lpstr>ED Figure 5H</vt:lpstr>
      <vt:lpstr>ED Figure 6I</vt:lpstr>
      <vt:lpstr>ED Figure 6J</vt:lpstr>
      <vt:lpstr>ED Figure 6K</vt:lpstr>
      <vt:lpstr>ED Figure 8B</vt:lpstr>
      <vt:lpstr>ED Figure 8D</vt:lpstr>
      <vt:lpstr>ED Figure 9A</vt:lpstr>
      <vt:lpstr>ED Figure 9E</vt:lpstr>
      <vt:lpstr>ED Figure 9G</vt:lpstr>
      <vt:lpstr>ED Figure 9H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2023-05-15T12:50:29Z</dcterms:created>
  <dcterms:modified xsi:type="dcterms:W3CDTF">2023-11-09T21:47:23Z</dcterms:modified>
</cp:coreProperties>
</file>