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CA9515F-7003-419A-8961-D2317A6AEB55}" xr6:coauthVersionLast="47" xr6:coauthVersionMax="47" xr10:uidLastSave="{00000000-0000-0000-0000-000000000000}"/>
  <bookViews>
    <workbookView xWindow="-108" yWindow="-108" windowWidth="23256" windowHeight="12576" xr2:uid="{5A84CD0A-51E5-40DA-B494-38F70FC73204}"/>
  </bookViews>
  <sheets>
    <sheet name="Extended_data_Fig.7a" sheetId="26" r:id="rId1"/>
    <sheet name="Extended_data_Fig.7c" sheetId="28" r:id="rId2"/>
    <sheet name="Extended_data_Fig.7d" sheetId="29" r:id="rId3"/>
    <sheet name="Extended_data_Fig.7e" sheetId="30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" i="26" l="1"/>
  <c r="O7" i="26"/>
  <c r="O8" i="26"/>
  <c r="P7" i="26" l="1"/>
</calcChain>
</file>

<file path=xl/sharedStrings.xml><?xml version="1.0" encoding="utf-8"?>
<sst xmlns="http://schemas.openxmlformats.org/spreadsheetml/2006/main" count="339" uniqueCount="106">
  <si>
    <t>Yes</t>
  </si>
  <si>
    <t>Compound (µM)</t>
  </si>
  <si>
    <t>Mean IC50 (µM)</t>
  </si>
  <si>
    <t>Run 1</t>
  </si>
  <si>
    <t>Run 2</t>
  </si>
  <si>
    <t>KIF18A Motor MT-ATPase Assay ADP-GLO, POC data (2 independent experiments)</t>
  </si>
  <si>
    <t>Compound, µM</t>
  </si>
  <si>
    <t>Time Point</t>
  </si>
  <si>
    <t>24 hours</t>
  </si>
  <si>
    <t>Cellular Endpoint</t>
  </si>
  <si>
    <t xml:space="preserve"> pH3 EC50, µM</t>
  </si>
  <si>
    <t>DMSO</t>
  </si>
  <si>
    <t>Mean</t>
  </si>
  <si>
    <t>AM-1882</t>
  </si>
  <si>
    <t>Dunnett's multiple comparisons test</t>
  </si>
  <si>
    <t>Mean Diff.</t>
  </si>
  <si>
    <t>95.00% CI of diff.</t>
  </si>
  <si>
    <t>Below threshold?</t>
  </si>
  <si>
    <t>Summary</t>
  </si>
  <si>
    <t>Adjusted P Value</t>
  </si>
  <si>
    <t>No</t>
  </si>
  <si>
    <t>ns</t>
  </si>
  <si>
    <t>AM-5308</t>
  </si>
  <si>
    <t>Test details</t>
  </si>
  <si>
    <t>Mean 1</t>
  </si>
  <si>
    <t>Mean 2</t>
  </si>
  <si>
    <t>SE of diff.</t>
  </si>
  <si>
    <t>***</t>
  </si>
  <si>
    <t>Vehicle</t>
  </si>
  <si>
    <t>Run 3</t>
  </si>
  <si>
    <t>pH3+ (%)</t>
  </si>
  <si>
    <t>AM-5308, Run 1</t>
  </si>
  <si>
    <t>AM-5308, Run 2</t>
  </si>
  <si>
    <t>AM-5308, Run 3</t>
  </si>
  <si>
    <t>AM-1882, Run 1</t>
  </si>
  <si>
    <t>AM-1882, Run 2</t>
  </si>
  <si>
    <t>AM-1882, Run 3</t>
  </si>
  <si>
    <t>132.79*</t>
  </si>
  <si>
    <t>126.72*</t>
  </si>
  <si>
    <t>Human motor</t>
  </si>
  <si>
    <t>Mouse motor</t>
  </si>
  <si>
    <t>Human vs Mouse KIF18A Motor: MT-ATPase Assay by ADP-GLO, POC data</t>
  </si>
  <si>
    <t>Animal ID</t>
  </si>
  <si>
    <t>Group</t>
  </si>
  <si>
    <t>Neutrophil (/uL)</t>
  </si>
  <si>
    <t>WBC (K/uL)</t>
  </si>
  <si>
    <t>RBC (M/uL)</t>
  </si>
  <si>
    <t>Lymphocyte (/uL)</t>
  </si>
  <si>
    <t>HEM Remarks</t>
  </si>
  <si>
    <t/>
  </si>
  <si>
    <t>The low automated platelet count was verified by scanning of the blood film.</t>
  </si>
  <si>
    <t>The low automated platelet count was verified by scanning of the blood film. HCT verified by manual PCV.</t>
  </si>
  <si>
    <t>The low automated platelet count was verified by scanning of the blood film.  HCT verified by manual PCV.</t>
  </si>
  <si>
    <t>HCT verified by manual PCV.</t>
  </si>
  <si>
    <t>HCT verified by manual PCV. Hemolysis present.</t>
  </si>
  <si>
    <t>Hemolysis present.</t>
  </si>
  <si>
    <t>HCT verified by manual PCV. Hemolysis present. Mast cells present</t>
  </si>
  <si>
    <t>AM-1882 (100 mg/kg, IP)</t>
  </si>
  <si>
    <t>Docetaxel (20 mg/kg, IP)</t>
  </si>
  <si>
    <t>AM-5308 (25 mg/kg, IP)</t>
  </si>
  <si>
    <t>Daily</t>
  </si>
  <si>
    <t>Weekly</t>
  </si>
  <si>
    <t>Dose Schedule</t>
  </si>
  <si>
    <t>Reticulocyte (K/uL)</t>
  </si>
  <si>
    <r>
      <t xml:space="preserve">One-way ANOVA with Dunnett’s multiple comparisons test: </t>
    </r>
    <r>
      <rPr>
        <b/>
        <sz val="9"/>
        <color rgb="FF000000"/>
        <rFont val="Calibri"/>
        <family val="2"/>
        <scheme val="minor"/>
      </rPr>
      <t>Reticulocyte</t>
    </r>
  </si>
  <si>
    <t>Vehicle vs. AM-1882</t>
  </si>
  <si>
    <t>-244.5 to 64.13</t>
  </si>
  <si>
    <t>Vehicle vs. AM-5308</t>
  </si>
  <si>
    <t>-144.5 to 164.1</t>
  </si>
  <si>
    <t>Vehicle vs. Docetaxel</t>
  </si>
  <si>
    <t>-452.5 to -143.9</t>
  </si>
  <si>
    <t>n1, n2</t>
  </si>
  <si>
    <t>6, 6</t>
  </si>
  <si>
    <t>-2.090 to 2.227</t>
  </si>
  <si>
    <t>-0.4152 to 3.902</t>
  </si>
  <si>
    <t>-2.485 to 1.832</t>
  </si>
  <si>
    <r>
      <t xml:space="preserve">One-way ANOVA with Dunnett’s multiple comparisons test: </t>
    </r>
    <r>
      <rPr>
        <b/>
        <sz val="9"/>
        <color rgb="FF000000"/>
        <rFont val="Calibri"/>
        <family val="2"/>
        <scheme val="minor"/>
      </rPr>
      <t>RBC</t>
    </r>
  </si>
  <si>
    <t>-514.0 to 5938</t>
  </si>
  <si>
    <t>-1592 to 4861</t>
  </si>
  <si>
    <t>-3055 to 3398</t>
  </si>
  <si>
    <r>
      <t xml:space="preserve">One-way ANOVA with Dunnett’s multiple comparisons test: </t>
    </r>
    <r>
      <rPr>
        <b/>
        <sz val="9"/>
        <color rgb="FF000000"/>
        <rFont val="Calibri"/>
        <family val="2"/>
        <scheme val="minor"/>
      </rPr>
      <t>WBC</t>
    </r>
  </si>
  <si>
    <r>
      <t xml:space="preserve">One-way ANOVA with Dunnett’s multiple comparisons test: </t>
    </r>
    <r>
      <rPr>
        <b/>
        <sz val="9"/>
        <color rgb="FF000000"/>
        <rFont val="Calibri"/>
        <family val="2"/>
        <scheme val="minor"/>
      </rPr>
      <t>Lymphocyte</t>
    </r>
  </si>
  <si>
    <t>-0.8227 to 6.623</t>
  </si>
  <si>
    <t>-1.589 to 5.856</t>
  </si>
  <si>
    <t>-2.356 to 5.089</t>
  </si>
  <si>
    <t>-487.5 to 840.2</t>
  </si>
  <si>
    <t>-399.7 to 928.0</t>
  </si>
  <si>
    <t>546.5 to 1874</t>
  </si>
  <si>
    <r>
      <t xml:space="preserve">One-way ANOVA with Dunnett’s multiple comparisons test: </t>
    </r>
    <r>
      <rPr>
        <b/>
        <sz val="9"/>
        <color rgb="FF000000"/>
        <rFont val="Calibri"/>
        <family val="2"/>
        <scheme val="minor"/>
      </rPr>
      <t>Neutrophil</t>
    </r>
  </si>
  <si>
    <t xml:space="preserve"> OVCAR-3 Tumor Model</t>
  </si>
  <si>
    <t>CAL-51 Tumor Model</t>
  </si>
  <si>
    <t>AM-1882, 100 mg/kg IP</t>
  </si>
  <si>
    <t>AM-5308, 25 mg/kg IP</t>
  </si>
  <si>
    <t>Time (hours)</t>
  </si>
  <si>
    <t xml:space="preserve"> OVCAR-8 Tumor Model</t>
  </si>
  <si>
    <t>AM-1882, 50 mg/kg IP</t>
  </si>
  <si>
    <t>AM-5308, 50 mg/kg IP</t>
  </si>
  <si>
    <t xml:space="preserve">End of Study: Mouse Plasma PK from OVCAR-3, CAL-51, and OVCAR-8 tumor models (IP dosing), (n = 2 animals per timepoint) </t>
  </si>
  <si>
    <t>SD</t>
  </si>
  <si>
    <t>Animal 1, Plasma (µM)</t>
  </si>
  <si>
    <t>Animal 2, Plasma (µM)</t>
  </si>
  <si>
    <t>OVCAR-3, 24-hour Mitotic pH3 Assay,  (3 independent experiments, 3 replicates)</t>
  </si>
  <si>
    <t>Summary: OVCAR-3, pH3 Assay</t>
  </si>
  <si>
    <t>GRAPHPAD Prism STATS</t>
  </si>
  <si>
    <t>*blue, data point removed from curve-fitting</t>
  </si>
  <si>
    <t>End of Study: Mouse blood counts from OVCAR-3 tumor model (IP dosing), (n = 6 mice per treatment group) Analysis performed by IDEXX BioResearch.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</si>
</sst>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0"/>
    <numFmt numFmtId="165" formatCode="0.000000000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FF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Arial"/>
      <family val="2"/>
    </font>
    <font>
      <b/>
      <sz val="9"/>
      <color rgb="FF000000"/>
      <name val="Helvetica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0" xfId="0" applyFont="1"/>
    <xf numFmtId="0" fontId="4" fillId="0" borderId="3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1" fillId="0" borderId="0" xfId="0" applyFont="1" applyBorder="1"/>
    <xf numFmtId="0" fontId="1" fillId="0" borderId="3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28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2" fontId="7" fillId="0" borderId="7" xfId="0" applyNumberFormat="1" applyFont="1" applyBorder="1" applyAlignment="1">
      <alignment horizontal="center"/>
    </xf>
    <xf numFmtId="2" fontId="7" fillId="0" borderId="6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readingOrder="1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readingOrder="1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left" vertical="center"/>
    </xf>
    <xf numFmtId="0" fontId="8" fillId="0" borderId="1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15" xfId="0" applyFont="1" applyBorder="1" applyAlignment="1">
      <alignment horizontal="left"/>
    </xf>
    <xf numFmtId="0" fontId="8" fillId="0" borderId="6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7" xfId="0" applyFont="1" applyBorder="1" applyAlignment="1">
      <alignment horizontal="left"/>
    </xf>
    <xf numFmtId="0" fontId="8" fillId="0" borderId="26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27" xfId="0" applyFont="1" applyBorder="1" applyAlignment="1">
      <alignment horizontal="left"/>
    </xf>
    <xf numFmtId="0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8" fillId="0" borderId="8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left"/>
    </xf>
    <xf numFmtId="0" fontId="8" fillId="0" borderId="14" xfId="0" applyNumberFormat="1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1" fillId="0" borderId="36" xfId="0" applyFont="1" applyBorder="1"/>
    <xf numFmtId="0" fontId="1" fillId="0" borderId="48" xfId="0" applyFont="1" applyBorder="1"/>
    <xf numFmtId="0" fontId="4" fillId="0" borderId="4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43" xfId="0" applyFont="1" applyBorder="1" applyAlignment="1">
      <alignment horizontal="center"/>
    </xf>
    <xf numFmtId="0" fontId="4" fillId="0" borderId="50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165" fontId="4" fillId="0" borderId="21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" fillId="0" borderId="44" xfId="0" applyFont="1" applyBorder="1" applyAlignment="1">
      <alignment horizontal="center" vertical="center"/>
    </xf>
    <xf numFmtId="0" fontId="1" fillId="0" borderId="51" xfId="0" applyFont="1" applyBorder="1"/>
    <xf numFmtId="0" fontId="1" fillId="0" borderId="52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12" fillId="0" borderId="0" xfId="0" applyNumberFormat="1" applyFont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1" fillId="0" borderId="33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readingOrder="1"/>
    </xf>
    <xf numFmtId="0" fontId="8" fillId="0" borderId="33" xfId="0" applyFont="1" applyBorder="1" applyAlignment="1">
      <alignment horizontal="center" vertical="center" readingOrder="1"/>
    </xf>
    <xf numFmtId="0" fontId="8" fillId="0" borderId="32" xfId="0" applyFont="1" applyBorder="1" applyAlignment="1">
      <alignment horizontal="center" vertical="center" readingOrder="1"/>
    </xf>
    <xf numFmtId="0" fontId="1" fillId="0" borderId="3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A5BFC-52E5-4E68-92D9-5412565AD722}">
  <dimension ref="A1:V51"/>
  <sheetViews>
    <sheetView tabSelected="1" workbookViewId="0">
      <selection sqref="A1:J2"/>
    </sheetView>
  </sheetViews>
  <sheetFormatPr defaultRowHeight="14.4" x14ac:dyDescent="0.3"/>
  <cols>
    <col min="1" max="1" width="16.77734375" style="13" customWidth="1"/>
    <col min="2" max="9" width="8.88671875" style="13"/>
    <col min="10" max="10" width="9.6640625" style="13" customWidth="1"/>
    <col min="11" max="13" width="8.88671875" style="13"/>
    <col min="14" max="14" width="13.77734375" style="13" customWidth="1"/>
    <col min="15" max="16384" width="8.88671875" style="13"/>
  </cols>
  <sheetData>
    <row r="1" spans="1:22" s="6" customFormat="1" ht="13.2" customHeight="1" thickBot="1" x14ac:dyDescent="0.3">
      <c r="A1" s="144" t="s">
        <v>101</v>
      </c>
      <c r="B1" s="145"/>
      <c r="C1" s="145"/>
      <c r="D1" s="145"/>
      <c r="E1" s="145"/>
      <c r="F1" s="145"/>
      <c r="G1" s="145"/>
      <c r="H1" s="145"/>
      <c r="I1" s="145"/>
      <c r="J1" s="146"/>
      <c r="L1" s="33"/>
    </row>
    <row r="2" spans="1:22" s="6" customFormat="1" ht="12" customHeight="1" thickBot="1" x14ac:dyDescent="0.3">
      <c r="A2" s="147"/>
      <c r="B2" s="148"/>
      <c r="C2" s="148"/>
      <c r="D2" s="148"/>
      <c r="E2" s="148"/>
      <c r="F2" s="148"/>
      <c r="G2" s="148"/>
      <c r="H2" s="148"/>
      <c r="I2" s="148"/>
      <c r="J2" s="149"/>
      <c r="L2" s="141" t="s">
        <v>102</v>
      </c>
      <c r="M2" s="142"/>
      <c r="N2" s="142"/>
      <c r="O2" s="142"/>
      <c r="P2" s="143"/>
    </row>
    <row r="3" spans="1:22" s="6" customFormat="1" ht="14.4" customHeight="1" thickBot="1" x14ac:dyDescent="0.3">
      <c r="A3" s="116"/>
      <c r="B3" s="138" t="s">
        <v>31</v>
      </c>
      <c r="C3" s="139"/>
      <c r="D3" s="140"/>
      <c r="E3" s="138" t="s">
        <v>32</v>
      </c>
      <c r="F3" s="139"/>
      <c r="G3" s="140"/>
      <c r="H3" s="138" t="s">
        <v>33</v>
      </c>
      <c r="I3" s="139"/>
      <c r="J3" s="140"/>
      <c r="L3" s="5"/>
      <c r="M3" s="51" t="s">
        <v>7</v>
      </c>
      <c r="N3" s="4" t="s">
        <v>9</v>
      </c>
      <c r="O3" s="51" t="s">
        <v>22</v>
      </c>
      <c r="P3" s="53" t="s">
        <v>13</v>
      </c>
    </row>
    <row r="4" spans="1:22" s="6" customFormat="1" ht="12.6" thickBot="1" x14ac:dyDescent="0.3">
      <c r="A4" s="35" t="s">
        <v>6</v>
      </c>
      <c r="B4" s="14" t="s">
        <v>30</v>
      </c>
      <c r="C4" s="14" t="s">
        <v>30</v>
      </c>
      <c r="D4" s="14" t="s">
        <v>30</v>
      </c>
      <c r="E4" s="14" t="s">
        <v>30</v>
      </c>
      <c r="F4" s="14" t="s">
        <v>30</v>
      </c>
      <c r="G4" s="14" t="s">
        <v>30</v>
      </c>
      <c r="H4" s="14" t="s">
        <v>30</v>
      </c>
      <c r="I4" s="14" t="s">
        <v>30</v>
      </c>
      <c r="J4" s="15" t="s">
        <v>30</v>
      </c>
      <c r="L4" s="113" t="s">
        <v>3</v>
      </c>
      <c r="M4" s="45" t="s">
        <v>8</v>
      </c>
      <c r="N4" s="114" t="s">
        <v>10</v>
      </c>
      <c r="O4" s="45">
        <v>2.6519999999999998E-2</v>
      </c>
      <c r="P4" s="42">
        <v>1.353E-2</v>
      </c>
      <c r="R4" s="1"/>
      <c r="U4" s="1"/>
      <c r="V4" s="1"/>
    </row>
    <row r="5" spans="1:22" s="6" customFormat="1" ht="12" x14ac:dyDescent="0.25">
      <c r="A5" s="40">
        <v>5</v>
      </c>
      <c r="B5" s="11">
        <v>47.19</v>
      </c>
      <c r="C5" s="46">
        <v>44.64</v>
      </c>
      <c r="D5" s="12">
        <v>44.66</v>
      </c>
      <c r="E5" s="11">
        <v>45.61</v>
      </c>
      <c r="F5" s="46">
        <v>46.26</v>
      </c>
      <c r="G5" s="12">
        <v>46.47</v>
      </c>
      <c r="H5" s="11">
        <v>47.82</v>
      </c>
      <c r="I5" s="46">
        <v>51.13</v>
      </c>
      <c r="J5" s="12">
        <v>42.5</v>
      </c>
      <c r="L5" s="3" t="s">
        <v>4</v>
      </c>
      <c r="M5" s="38" t="s">
        <v>8</v>
      </c>
      <c r="N5" s="2" t="s">
        <v>10</v>
      </c>
      <c r="O5" s="38">
        <v>2.784E-2</v>
      </c>
      <c r="P5" s="8">
        <v>1.3639999999999999E-2</v>
      </c>
      <c r="R5" s="1"/>
      <c r="U5" s="1"/>
      <c r="V5" s="1"/>
    </row>
    <row r="6" spans="1:22" s="6" customFormat="1" ht="12.6" thickBot="1" x14ac:dyDescent="0.3">
      <c r="A6" s="16">
        <v>3</v>
      </c>
      <c r="B6" s="7">
        <v>47.56</v>
      </c>
      <c r="C6" s="38">
        <v>46.49</v>
      </c>
      <c r="D6" s="8">
        <v>46.59</v>
      </c>
      <c r="E6" s="7">
        <v>45.75</v>
      </c>
      <c r="F6" s="38">
        <v>45.92</v>
      </c>
      <c r="G6" s="8">
        <v>49.59</v>
      </c>
      <c r="H6" s="7">
        <v>50.19</v>
      </c>
      <c r="I6" s="38">
        <v>51.25</v>
      </c>
      <c r="J6" s="8">
        <v>42.96</v>
      </c>
      <c r="L6" s="60" t="s">
        <v>29</v>
      </c>
      <c r="M6" s="39" t="s">
        <v>8</v>
      </c>
      <c r="N6" s="61" t="s">
        <v>10</v>
      </c>
      <c r="O6" s="39">
        <v>2.4840000000000001E-2</v>
      </c>
      <c r="P6" s="10">
        <v>1.2460000000000001E-2</v>
      </c>
      <c r="R6" s="1"/>
      <c r="U6" s="1"/>
      <c r="V6" s="1"/>
    </row>
    <row r="7" spans="1:22" s="6" customFormat="1" ht="12.6" thickBot="1" x14ac:dyDescent="0.3">
      <c r="A7" s="16">
        <v>1.6666700000000001</v>
      </c>
      <c r="B7" s="7">
        <v>50.76</v>
      </c>
      <c r="C7" s="38">
        <v>49.44</v>
      </c>
      <c r="D7" s="8">
        <v>48.91</v>
      </c>
      <c r="E7" s="7">
        <v>48.51</v>
      </c>
      <c r="F7" s="38">
        <v>50.33</v>
      </c>
      <c r="G7" s="8">
        <v>50.76</v>
      </c>
      <c r="H7" s="7">
        <v>49.31</v>
      </c>
      <c r="I7" s="38">
        <v>49.56</v>
      </c>
      <c r="J7" s="8">
        <v>47.28</v>
      </c>
      <c r="L7" s="122" t="s">
        <v>12</v>
      </c>
      <c r="M7" s="123"/>
      <c r="N7" s="124" t="s">
        <v>10</v>
      </c>
      <c r="O7" s="43">
        <f>AVERAGE(O4:O6)</f>
        <v>2.6399999999999996E-2</v>
      </c>
      <c r="P7" s="44">
        <f>AVERAGE(P4:P6)</f>
        <v>1.321E-2</v>
      </c>
      <c r="R7" s="1"/>
      <c r="U7" s="1"/>
      <c r="V7" s="1"/>
    </row>
    <row r="8" spans="1:22" s="6" customFormat="1" ht="12.6" thickBot="1" x14ac:dyDescent="0.3">
      <c r="A8" s="16">
        <v>1</v>
      </c>
      <c r="B8" s="7">
        <v>49.64</v>
      </c>
      <c r="C8" s="38">
        <v>48.17</v>
      </c>
      <c r="D8" s="8">
        <v>46.81</v>
      </c>
      <c r="E8" s="7">
        <v>49.31</v>
      </c>
      <c r="F8" s="38">
        <v>52.18</v>
      </c>
      <c r="G8" s="8">
        <v>50.78</v>
      </c>
      <c r="H8" s="7">
        <v>52.63</v>
      </c>
      <c r="I8" s="38">
        <v>51.76</v>
      </c>
      <c r="J8" s="8">
        <v>47.33</v>
      </c>
      <c r="L8" s="122" t="s">
        <v>98</v>
      </c>
      <c r="M8" s="123"/>
      <c r="N8" s="124" t="s">
        <v>10</v>
      </c>
      <c r="O8" s="122">
        <f>STDEV(O4:O6)</f>
        <v>1.5035956903369997E-3</v>
      </c>
      <c r="P8" s="125">
        <f>STDEV(P4:P6)</f>
        <v>6.5184353950929004E-4</v>
      </c>
      <c r="R8" s="1"/>
      <c r="U8" s="1"/>
      <c r="V8" s="1"/>
    </row>
    <row r="9" spans="1:22" s="6" customFormat="1" ht="12" x14ac:dyDescent="0.25">
      <c r="A9" s="16">
        <v>0.55556000000000005</v>
      </c>
      <c r="B9" s="7">
        <v>49.94</v>
      </c>
      <c r="C9" s="38">
        <v>44.73</v>
      </c>
      <c r="D9" s="8">
        <v>51.15</v>
      </c>
      <c r="E9" s="7">
        <v>50.71</v>
      </c>
      <c r="F9" s="38">
        <v>50.34</v>
      </c>
      <c r="G9" s="8">
        <v>51.81</v>
      </c>
      <c r="H9" s="7">
        <v>49.32</v>
      </c>
      <c r="I9" s="38">
        <v>50.45</v>
      </c>
      <c r="J9" s="8">
        <v>47.52</v>
      </c>
      <c r="L9" s="112"/>
      <c r="O9" s="1"/>
      <c r="R9" s="1"/>
      <c r="U9" s="1"/>
      <c r="V9" s="1"/>
    </row>
    <row r="10" spans="1:22" s="6" customFormat="1" ht="12" x14ac:dyDescent="0.25">
      <c r="A10" s="16">
        <v>0.33333000000000002</v>
      </c>
      <c r="B10" s="7">
        <v>51.61</v>
      </c>
      <c r="C10" s="38">
        <v>46.94</v>
      </c>
      <c r="D10" s="8">
        <v>48.89</v>
      </c>
      <c r="E10" s="7">
        <v>49.74</v>
      </c>
      <c r="F10" s="38">
        <v>51.93</v>
      </c>
      <c r="G10" s="8">
        <v>50.85</v>
      </c>
      <c r="H10" s="7">
        <v>49.85</v>
      </c>
      <c r="I10" s="38">
        <v>48.62</v>
      </c>
      <c r="J10" s="8">
        <v>47.77</v>
      </c>
      <c r="L10" s="112"/>
      <c r="O10" s="1"/>
      <c r="R10" s="1"/>
      <c r="U10" s="1"/>
      <c r="V10" s="1"/>
    </row>
    <row r="11" spans="1:22" s="6" customFormat="1" ht="12" x14ac:dyDescent="0.25">
      <c r="A11" s="16">
        <v>0.18518999999999999</v>
      </c>
      <c r="B11" s="7">
        <v>50.63</v>
      </c>
      <c r="C11" s="38">
        <v>47.7</v>
      </c>
      <c r="D11" s="8">
        <v>48.59</v>
      </c>
      <c r="E11" s="7">
        <v>50.07</v>
      </c>
      <c r="F11" s="38">
        <v>50.79</v>
      </c>
      <c r="G11" s="8">
        <v>50.19</v>
      </c>
      <c r="H11" s="7">
        <v>49.04</v>
      </c>
      <c r="I11" s="38">
        <v>50.13</v>
      </c>
      <c r="J11" s="8">
        <v>48.75</v>
      </c>
      <c r="L11" s="112"/>
      <c r="O11" s="1"/>
      <c r="R11" s="1"/>
      <c r="U11" s="1"/>
      <c r="V11" s="1"/>
    </row>
    <row r="12" spans="1:22" s="6" customFormat="1" ht="12" x14ac:dyDescent="0.25">
      <c r="A12" s="16">
        <v>0.11111</v>
      </c>
      <c r="B12" s="7">
        <v>52.81</v>
      </c>
      <c r="C12" s="38">
        <v>48.29</v>
      </c>
      <c r="D12" s="8">
        <v>46.51</v>
      </c>
      <c r="E12" s="7">
        <v>49.44</v>
      </c>
      <c r="F12" s="38">
        <v>52.44</v>
      </c>
      <c r="G12" s="8">
        <v>49.19</v>
      </c>
      <c r="H12" s="7">
        <v>48.92</v>
      </c>
      <c r="I12" s="38">
        <v>49.74</v>
      </c>
      <c r="J12" s="8">
        <v>50.59</v>
      </c>
      <c r="L12" s="112"/>
      <c r="O12" s="1"/>
      <c r="R12" s="1"/>
      <c r="U12" s="1"/>
      <c r="V12" s="1"/>
    </row>
    <row r="13" spans="1:22" s="6" customFormat="1" ht="12" x14ac:dyDescent="0.25">
      <c r="A13" s="16">
        <v>6.173E-2</v>
      </c>
      <c r="B13" s="7">
        <v>49.56</v>
      </c>
      <c r="C13" s="38">
        <v>44.04</v>
      </c>
      <c r="D13" s="8">
        <v>47.37</v>
      </c>
      <c r="E13" s="7">
        <v>46.96</v>
      </c>
      <c r="F13" s="38">
        <v>47.86</v>
      </c>
      <c r="G13" s="8">
        <v>48.85</v>
      </c>
      <c r="H13" s="7">
        <v>45.38</v>
      </c>
      <c r="I13" s="38">
        <v>47.52</v>
      </c>
      <c r="J13" s="8">
        <v>44.42</v>
      </c>
      <c r="L13" s="112"/>
      <c r="O13" s="1"/>
      <c r="R13" s="1"/>
      <c r="U13" s="1"/>
      <c r="V13" s="1"/>
    </row>
    <row r="14" spans="1:22" s="6" customFormat="1" ht="12" x14ac:dyDescent="0.25">
      <c r="A14" s="16">
        <v>3.7039999999999997E-2</v>
      </c>
      <c r="B14" s="7">
        <v>35.4</v>
      </c>
      <c r="C14" s="38">
        <v>30.47</v>
      </c>
      <c r="D14" s="8">
        <v>34.729999999999997</v>
      </c>
      <c r="E14" s="7">
        <v>35.049999999999997</v>
      </c>
      <c r="F14" s="38">
        <v>35.659999999999997</v>
      </c>
      <c r="G14" s="8">
        <v>32.840000000000003</v>
      </c>
      <c r="H14" s="7">
        <v>36.56</v>
      </c>
      <c r="I14" s="38">
        <v>36.049999999999997</v>
      </c>
      <c r="J14" s="8">
        <v>37.229999999999997</v>
      </c>
      <c r="L14" s="112"/>
      <c r="O14" s="1"/>
      <c r="R14" s="1"/>
      <c r="U14" s="1"/>
      <c r="V14" s="1"/>
    </row>
    <row r="15" spans="1:22" s="6" customFormat="1" ht="12" x14ac:dyDescent="0.25">
      <c r="A15" s="16">
        <v>2.0580000000000001E-2</v>
      </c>
      <c r="B15" s="7">
        <v>18.760000000000002</v>
      </c>
      <c r="C15" s="38">
        <v>18.809999999999999</v>
      </c>
      <c r="D15" s="8">
        <v>19.260000000000002</v>
      </c>
      <c r="E15" s="7">
        <v>17.71</v>
      </c>
      <c r="F15" s="38">
        <v>15.66</v>
      </c>
      <c r="G15" s="8">
        <v>14.81</v>
      </c>
      <c r="H15" s="7">
        <v>22.54</v>
      </c>
      <c r="I15" s="38">
        <v>18.010000000000002</v>
      </c>
      <c r="J15" s="8">
        <v>20.72</v>
      </c>
      <c r="L15" s="112"/>
      <c r="O15" s="1"/>
      <c r="R15" s="1"/>
      <c r="U15" s="1"/>
      <c r="V15" s="1"/>
    </row>
    <row r="16" spans="1:22" s="6" customFormat="1" ht="12" x14ac:dyDescent="0.25">
      <c r="A16" s="16">
        <v>1.235E-2</v>
      </c>
      <c r="B16" s="7">
        <v>5.77</v>
      </c>
      <c r="C16" s="38">
        <v>6.35</v>
      </c>
      <c r="D16" s="8">
        <v>5.8</v>
      </c>
      <c r="E16" s="7">
        <v>5.67</v>
      </c>
      <c r="F16" s="38">
        <v>6.03</v>
      </c>
      <c r="G16" s="8">
        <v>5.79</v>
      </c>
      <c r="H16" s="7">
        <v>6.92</v>
      </c>
      <c r="I16" s="38">
        <v>6.9</v>
      </c>
      <c r="J16" s="8">
        <v>6.6</v>
      </c>
      <c r="L16" s="112"/>
      <c r="O16" s="1"/>
      <c r="R16" s="1"/>
      <c r="U16" s="1"/>
      <c r="V16" s="1"/>
    </row>
    <row r="17" spans="1:12" s="6" customFormat="1" ht="12" x14ac:dyDescent="0.25">
      <c r="A17" s="16">
        <v>6.8599999999999998E-3</v>
      </c>
      <c r="B17" s="7">
        <v>3.91</v>
      </c>
      <c r="C17" s="38">
        <v>3.69</v>
      </c>
      <c r="D17" s="8">
        <v>3.94</v>
      </c>
      <c r="E17" s="7">
        <v>3.82</v>
      </c>
      <c r="F17" s="38">
        <v>3.63</v>
      </c>
      <c r="G17" s="8">
        <v>3.49</v>
      </c>
      <c r="H17" s="7">
        <v>4</v>
      </c>
      <c r="I17" s="38">
        <v>4.3499999999999996</v>
      </c>
      <c r="J17" s="8">
        <v>4.26</v>
      </c>
      <c r="L17" s="34"/>
    </row>
    <row r="18" spans="1:12" s="6" customFormat="1" ht="12" x14ac:dyDescent="0.25">
      <c r="A18" s="16">
        <v>4.1200000000000004E-3</v>
      </c>
      <c r="B18" s="7">
        <v>2.67</v>
      </c>
      <c r="C18" s="38">
        <v>2.74</v>
      </c>
      <c r="D18" s="8">
        <v>2.95</v>
      </c>
      <c r="E18" s="7">
        <v>3.04</v>
      </c>
      <c r="F18" s="38">
        <v>2.97</v>
      </c>
      <c r="G18" s="8">
        <v>3.09</v>
      </c>
      <c r="H18" s="7">
        <v>3.43</v>
      </c>
      <c r="I18" s="38">
        <v>3.21</v>
      </c>
      <c r="J18" s="8">
        <v>3.39</v>
      </c>
      <c r="L18" s="112"/>
    </row>
    <row r="19" spans="1:12" s="6" customFormat="1" ht="12" x14ac:dyDescent="0.25">
      <c r="A19" s="16">
        <v>2.2899999999999999E-3</v>
      </c>
      <c r="B19" s="7">
        <v>2.78</v>
      </c>
      <c r="C19" s="38">
        <v>2.73</v>
      </c>
      <c r="D19" s="8">
        <v>2.87</v>
      </c>
      <c r="E19" s="7">
        <v>2.84</v>
      </c>
      <c r="F19" s="38">
        <v>2.97</v>
      </c>
      <c r="G19" s="8">
        <v>2.92</v>
      </c>
      <c r="H19" s="7">
        <v>2.88</v>
      </c>
      <c r="I19" s="38">
        <v>2.97</v>
      </c>
      <c r="J19" s="8">
        <v>3.31</v>
      </c>
      <c r="L19" s="112"/>
    </row>
    <row r="20" spans="1:12" s="6" customFormat="1" ht="12" x14ac:dyDescent="0.25">
      <c r="A20" s="16">
        <v>1.3699999999999999E-3</v>
      </c>
      <c r="B20" s="7">
        <v>3.11</v>
      </c>
      <c r="C20" s="38">
        <v>2.64</v>
      </c>
      <c r="D20" s="8">
        <v>2.8</v>
      </c>
      <c r="E20" s="7">
        <v>2.91</v>
      </c>
      <c r="F20" s="38">
        <v>2.96</v>
      </c>
      <c r="G20" s="8">
        <v>2.78</v>
      </c>
      <c r="H20" s="7">
        <v>2.79</v>
      </c>
      <c r="I20" s="38">
        <v>3.35</v>
      </c>
      <c r="J20" s="8">
        <v>2.84</v>
      </c>
      <c r="L20" s="112"/>
    </row>
    <row r="21" spans="1:12" s="6" customFormat="1" ht="12" x14ac:dyDescent="0.25">
      <c r="A21" s="16">
        <v>7.6000000000000004E-4</v>
      </c>
      <c r="B21" s="7">
        <v>3.02</v>
      </c>
      <c r="C21" s="38">
        <v>2.85</v>
      </c>
      <c r="D21" s="8">
        <v>3.08</v>
      </c>
      <c r="E21" s="7">
        <v>3.25</v>
      </c>
      <c r="F21" s="38">
        <v>3.16</v>
      </c>
      <c r="G21" s="8">
        <v>2.9</v>
      </c>
      <c r="H21" s="7">
        <v>3.13</v>
      </c>
      <c r="I21" s="38">
        <v>2.86</v>
      </c>
      <c r="J21" s="8">
        <v>3.22</v>
      </c>
      <c r="L21" s="112"/>
    </row>
    <row r="22" spans="1:12" s="6" customFormat="1" ht="12" x14ac:dyDescent="0.25">
      <c r="A22" s="16">
        <v>4.6000000000000001E-4</v>
      </c>
      <c r="B22" s="7">
        <v>3.13</v>
      </c>
      <c r="C22" s="38">
        <v>3.06</v>
      </c>
      <c r="D22" s="8">
        <v>3.02</v>
      </c>
      <c r="E22" s="7">
        <v>2.73</v>
      </c>
      <c r="F22" s="38">
        <v>2.84</v>
      </c>
      <c r="G22" s="8">
        <v>2.9</v>
      </c>
      <c r="H22" s="7">
        <v>2.96</v>
      </c>
      <c r="I22" s="38">
        <v>2.71</v>
      </c>
      <c r="J22" s="8">
        <v>3.25</v>
      </c>
      <c r="L22" s="112"/>
    </row>
    <row r="23" spans="1:12" s="6" customFormat="1" ht="12" x14ac:dyDescent="0.25">
      <c r="A23" s="16">
        <v>2.5000000000000001E-4</v>
      </c>
      <c r="B23" s="7">
        <v>2.96</v>
      </c>
      <c r="C23" s="38">
        <v>2.86</v>
      </c>
      <c r="D23" s="8">
        <v>2.86</v>
      </c>
      <c r="E23" s="7">
        <v>3.16</v>
      </c>
      <c r="F23" s="38">
        <v>2.76</v>
      </c>
      <c r="G23" s="8">
        <v>2.98</v>
      </c>
      <c r="H23" s="7">
        <v>3.1</v>
      </c>
      <c r="I23" s="38">
        <v>3.18</v>
      </c>
      <c r="J23" s="8">
        <v>2.94</v>
      </c>
      <c r="L23" s="112"/>
    </row>
    <row r="24" spans="1:12" s="6" customFormat="1" ht="12.6" thickBot="1" x14ac:dyDescent="0.3">
      <c r="A24" s="52">
        <v>1.4999999999999999E-4</v>
      </c>
      <c r="B24" s="47">
        <v>3.12</v>
      </c>
      <c r="C24" s="51">
        <v>2.94</v>
      </c>
      <c r="D24" s="53">
        <v>2.99</v>
      </c>
      <c r="E24" s="47">
        <v>2.95</v>
      </c>
      <c r="F24" s="51">
        <v>3.15</v>
      </c>
      <c r="G24" s="53">
        <v>2.87</v>
      </c>
      <c r="H24" s="47">
        <v>3.15</v>
      </c>
      <c r="I24" s="51">
        <v>3.06</v>
      </c>
      <c r="J24" s="53">
        <v>3.09</v>
      </c>
      <c r="L24" s="112"/>
    </row>
    <row r="25" spans="1:12" s="6" customFormat="1" ht="12" x14ac:dyDescent="0.25">
      <c r="A25" s="118" t="s">
        <v>11</v>
      </c>
      <c r="B25" s="41">
        <v>3.16</v>
      </c>
      <c r="C25" s="45">
        <v>2.81</v>
      </c>
      <c r="D25" s="42">
        <v>3.01</v>
      </c>
      <c r="E25" s="41">
        <v>3.03</v>
      </c>
      <c r="F25" s="45">
        <v>3.05</v>
      </c>
      <c r="G25" s="42">
        <v>3.16</v>
      </c>
      <c r="H25" s="41">
        <v>2.93</v>
      </c>
      <c r="I25" s="45">
        <v>2.99</v>
      </c>
      <c r="J25" s="42">
        <v>2.89</v>
      </c>
      <c r="L25" s="112"/>
    </row>
    <row r="26" spans="1:12" s="6" customFormat="1" ht="12.6" thickBot="1" x14ac:dyDescent="0.3">
      <c r="A26" s="21" t="s">
        <v>11</v>
      </c>
      <c r="B26" s="9">
        <v>3.05</v>
      </c>
      <c r="C26" s="39">
        <v>2.83</v>
      </c>
      <c r="D26" s="10">
        <v>2.77</v>
      </c>
      <c r="E26" s="9">
        <v>3.18</v>
      </c>
      <c r="F26" s="39">
        <v>3.29</v>
      </c>
      <c r="G26" s="10">
        <v>2.68</v>
      </c>
      <c r="H26" s="9">
        <v>3.04</v>
      </c>
      <c r="I26" s="39">
        <v>3.23</v>
      </c>
      <c r="J26" s="10">
        <v>3.01</v>
      </c>
      <c r="L26" s="112"/>
    </row>
    <row r="27" spans="1:12" ht="15" thickBot="1" x14ac:dyDescent="0.35"/>
    <row r="28" spans="1:12" ht="15" thickBot="1" x14ac:dyDescent="0.35">
      <c r="A28" s="116"/>
      <c r="B28" s="138" t="s">
        <v>34</v>
      </c>
      <c r="C28" s="139"/>
      <c r="D28" s="140"/>
      <c r="E28" s="138" t="s">
        <v>35</v>
      </c>
      <c r="F28" s="139"/>
      <c r="G28" s="140"/>
      <c r="H28" s="138" t="s">
        <v>36</v>
      </c>
      <c r="I28" s="139"/>
      <c r="J28" s="140"/>
    </row>
    <row r="29" spans="1:12" ht="15" thickBot="1" x14ac:dyDescent="0.35">
      <c r="A29" s="35" t="s">
        <v>6</v>
      </c>
      <c r="B29" s="14" t="s">
        <v>30</v>
      </c>
      <c r="C29" s="14" t="s">
        <v>30</v>
      </c>
      <c r="D29" s="14" t="s">
        <v>30</v>
      </c>
      <c r="E29" s="14" t="s">
        <v>30</v>
      </c>
      <c r="F29" s="14" t="s">
        <v>30</v>
      </c>
      <c r="G29" s="14" t="s">
        <v>30</v>
      </c>
      <c r="H29" s="14" t="s">
        <v>30</v>
      </c>
      <c r="I29" s="14" t="s">
        <v>30</v>
      </c>
      <c r="J29" s="15" t="s">
        <v>30</v>
      </c>
    </row>
    <row r="30" spans="1:12" x14ac:dyDescent="0.3">
      <c r="A30" s="40">
        <v>5</v>
      </c>
      <c r="B30" s="11">
        <v>44.74</v>
      </c>
      <c r="C30" s="46">
        <v>39.97</v>
      </c>
      <c r="D30" s="12">
        <v>41.66</v>
      </c>
      <c r="E30" s="11">
        <v>43.12</v>
      </c>
      <c r="F30" s="46">
        <v>44.28</v>
      </c>
      <c r="G30" s="12">
        <v>42.35</v>
      </c>
      <c r="H30" s="11">
        <v>42</v>
      </c>
      <c r="I30" s="46">
        <v>43.78</v>
      </c>
      <c r="J30" s="12">
        <v>41.83</v>
      </c>
    </row>
    <row r="31" spans="1:12" x14ac:dyDescent="0.3">
      <c r="A31" s="16">
        <v>3</v>
      </c>
      <c r="B31" s="7">
        <v>46.59</v>
      </c>
      <c r="C31" s="38">
        <v>44.99</v>
      </c>
      <c r="D31" s="8">
        <v>43.01</v>
      </c>
      <c r="E31" s="7">
        <v>48.61</v>
      </c>
      <c r="F31" s="38">
        <v>44.81</v>
      </c>
      <c r="G31" s="8">
        <v>48.23</v>
      </c>
      <c r="H31" s="7">
        <v>51.3</v>
      </c>
      <c r="I31" s="38">
        <v>46.83</v>
      </c>
      <c r="J31" s="8">
        <v>45.2</v>
      </c>
    </row>
    <row r="32" spans="1:12" x14ac:dyDescent="0.3">
      <c r="A32" s="16">
        <v>1.6666700000000001</v>
      </c>
      <c r="B32" s="7">
        <v>48.43</v>
      </c>
      <c r="C32" s="38">
        <v>48.21</v>
      </c>
      <c r="D32" s="8">
        <v>46.85</v>
      </c>
      <c r="E32" s="7">
        <v>45.66</v>
      </c>
      <c r="F32" s="38">
        <v>49.05</v>
      </c>
      <c r="G32" s="8">
        <v>46.51</v>
      </c>
      <c r="H32" s="7">
        <v>48.11</v>
      </c>
      <c r="I32" s="38">
        <v>49.28</v>
      </c>
      <c r="J32" s="8">
        <v>44.71</v>
      </c>
    </row>
    <row r="33" spans="1:10" x14ac:dyDescent="0.3">
      <c r="A33" s="16">
        <v>1</v>
      </c>
      <c r="B33" s="7">
        <v>47.33</v>
      </c>
      <c r="C33" s="38">
        <v>48.28</v>
      </c>
      <c r="D33" s="8">
        <v>46.68</v>
      </c>
      <c r="E33" s="7">
        <v>49.2</v>
      </c>
      <c r="F33" s="38">
        <v>49.37</v>
      </c>
      <c r="G33" s="8">
        <v>49.66</v>
      </c>
      <c r="H33" s="7">
        <v>48.26</v>
      </c>
      <c r="I33" s="38">
        <v>50.08</v>
      </c>
      <c r="J33" s="8">
        <v>48.72</v>
      </c>
    </row>
    <row r="34" spans="1:10" x14ac:dyDescent="0.3">
      <c r="A34" s="16">
        <v>0.55556000000000005</v>
      </c>
      <c r="B34" s="7">
        <v>49.28</v>
      </c>
      <c r="C34" s="38">
        <v>48.56</v>
      </c>
      <c r="D34" s="8">
        <v>49.93</v>
      </c>
      <c r="E34" s="7">
        <v>50.37</v>
      </c>
      <c r="F34" s="38">
        <v>51.65</v>
      </c>
      <c r="G34" s="8">
        <v>49.1</v>
      </c>
      <c r="H34" s="7">
        <v>48.87</v>
      </c>
      <c r="I34" s="38">
        <v>49.78</v>
      </c>
      <c r="J34" s="8">
        <v>42.64</v>
      </c>
    </row>
    <row r="35" spans="1:10" x14ac:dyDescent="0.3">
      <c r="A35" s="16">
        <v>0.33333000000000002</v>
      </c>
      <c r="B35" s="7">
        <v>46.81</v>
      </c>
      <c r="C35" s="38">
        <v>49.69</v>
      </c>
      <c r="D35" s="8">
        <v>50.07</v>
      </c>
      <c r="E35" s="7">
        <v>50.65</v>
      </c>
      <c r="F35" s="38">
        <v>49.48</v>
      </c>
      <c r="G35" s="8">
        <v>49.29</v>
      </c>
      <c r="H35" s="7">
        <v>48.27</v>
      </c>
      <c r="I35" s="38">
        <v>48.78</v>
      </c>
      <c r="J35" s="8">
        <v>47.51</v>
      </c>
    </row>
    <row r="36" spans="1:10" x14ac:dyDescent="0.3">
      <c r="A36" s="16">
        <v>0.18518999999999999</v>
      </c>
      <c r="B36" s="7">
        <v>49.03</v>
      </c>
      <c r="C36" s="38">
        <v>48.37</v>
      </c>
      <c r="D36" s="8">
        <v>51.14</v>
      </c>
      <c r="E36" s="7">
        <v>49.61</v>
      </c>
      <c r="F36" s="38">
        <v>51.07</v>
      </c>
      <c r="G36" s="8">
        <v>48.52</v>
      </c>
      <c r="H36" s="7">
        <v>47.63</v>
      </c>
      <c r="I36" s="38">
        <v>51.53</v>
      </c>
      <c r="J36" s="8">
        <v>43.92</v>
      </c>
    </row>
    <row r="37" spans="1:10" x14ac:dyDescent="0.3">
      <c r="A37" s="16">
        <v>0.11111</v>
      </c>
      <c r="B37" s="7">
        <v>47.8</v>
      </c>
      <c r="C37" s="38">
        <v>49.34</v>
      </c>
      <c r="D37" s="8">
        <v>50.14</v>
      </c>
      <c r="E37" s="7">
        <v>48.51</v>
      </c>
      <c r="F37" s="38">
        <v>51.45</v>
      </c>
      <c r="G37" s="8">
        <v>48.03</v>
      </c>
      <c r="H37" s="7">
        <v>48.16</v>
      </c>
      <c r="I37" s="38">
        <v>51.75</v>
      </c>
      <c r="J37" s="8">
        <v>50.21</v>
      </c>
    </row>
    <row r="38" spans="1:10" x14ac:dyDescent="0.3">
      <c r="A38" s="16">
        <v>6.173E-2</v>
      </c>
      <c r="B38" s="7">
        <v>49.67</v>
      </c>
      <c r="C38" s="38">
        <v>47.96</v>
      </c>
      <c r="D38" s="8">
        <v>50.49</v>
      </c>
      <c r="E38" s="7">
        <v>52.35</v>
      </c>
      <c r="F38" s="38">
        <v>51.8</v>
      </c>
      <c r="G38" s="8">
        <v>50.59</v>
      </c>
      <c r="H38" s="7">
        <v>47.37</v>
      </c>
      <c r="I38" s="38">
        <v>50.03</v>
      </c>
      <c r="J38" s="8">
        <v>44.78</v>
      </c>
    </row>
    <row r="39" spans="1:10" x14ac:dyDescent="0.3">
      <c r="A39" s="16">
        <v>3.7039999999999997E-2</v>
      </c>
      <c r="B39" s="7">
        <v>45.47</v>
      </c>
      <c r="C39" s="38">
        <v>46.93</v>
      </c>
      <c r="D39" s="8">
        <v>46.85</v>
      </c>
      <c r="E39" s="7">
        <v>46.4</v>
      </c>
      <c r="F39" s="38">
        <v>48.82</v>
      </c>
      <c r="G39" s="8">
        <v>47.69</v>
      </c>
      <c r="H39" s="7">
        <v>51.36</v>
      </c>
      <c r="I39" s="38">
        <v>47.89</v>
      </c>
      <c r="J39" s="8">
        <v>44.33</v>
      </c>
    </row>
    <row r="40" spans="1:10" x14ac:dyDescent="0.3">
      <c r="A40" s="16">
        <v>2.0580000000000001E-2</v>
      </c>
      <c r="B40" s="7">
        <v>42.11</v>
      </c>
      <c r="C40" s="38">
        <v>39.86</v>
      </c>
      <c r="D40" s="8">
        <v>41.3</v>
      </c>
      <c r="E40" s="7">
        <v>40.92</v>
      </c>
      <c r="F40" s="38">
        <v>43.75</v>
      </c>
      <c r="G40" s="8">
        <v>41.02</v>
      </c>
      <c r="H40" s="7">
        <v>41.49</v>
      </c>
      <c r="I40" s="38">
        <v>42.12</v>
      </c>
      <c r="J40" s="8">
        <v>38.6</v>
      </c>
    </row>
    <row r="41" spans="1:10" x14ac:dyDescent="0.3">
      <c r="A41" s="16">
        <v>1.235E-2</v>
      </c>
      <c r="B41" s="7">
        <v>20.5</v>
      </c>
      <c r="C41" s="38">
        <v>18.75</v>
      </c>
      <c r="D41" s="8">
        <v>19.100000000000001</v>
      </c>
      <c r="E41" s="7">
        <v>20.28</v>
      </c>
      <c r="F41" s="38">
        <v>17.100000000000001</v>
      </c>
      <c r="G41" s="8">
        <v>20.81</v>
      </c>
      <c r="H41" s="7">
        <v>24.26</v>
      </c>
      <c r="I41" s="38">
        <v>21.94</v>
      </c>
      <c r="J41" s="8">
        <v>21.81</v>
      </c>
    </row>
    <row r="42" spans="1:10" x14ac:dyDescent="0.3">
      <c r="A42" s="16">
        <v>6.8599999999999998E-3</v>
      </c>
      <c r="B42" s="7">
        <v>10.29</v>
      </c>
      <c r="C42" s="38">
        <v>10.57</v>
      </c>
      <c r="D42" s="8">
        <v>10.28</v>
      </c>
      <c r="E42" s="7">
        <v>11.02</v>
      </c>
      <c r="F42" s="38">
        <v>9.5399999999999991</v>
      </c>
      <c r="G42" s="8">
        <v>9.34</v>
      </c>
      <c r="H42" s="7">
        <v>12.26</v>
      </c>
      <c r="I42" s="38">
        <v>12.01</v>
      </c>
      <c r="J42" s="8">
        <v>10.66</v>
      </c>
    </row>
    <row r="43" spans="1:10" x14ac:dyDescent="0.3">
      <c r="A43" s="16">
        <v>4.1200000000000004E-3</v>
      </c>
      <c r="B43" s="7">
        <v>4.51</v>
      </c>
      <c r="C43" s="38">
        <v>4.21</v>
      </c>
      <c r="D43" s="8">
        <v>4.99</v>
      </c>
      <c r="E43" s="7">
        <v>4.75</v>
      </c>
      <c r="F43" s="38">
        <v>4.46</v>
      </c>
      <c r="G43" s="8">
        <v>4.25</v>
      </c>
      <c r="H43" s="7">
        <v>5.25</v>
      </c>
      <c r="I43" s="38">
        <v>4.99</v>
      </c>
      <c r="J43" s="8">
        <v>4.9000000000000004</v>
      </c>
    </row>
    <row r="44" spans="1:10" x14ac:dyDescent="0.3">
      <c r="A44" s="16">
        <v>2.2899999999999999E-3</v>
      </c>
      <c r="B44" s="7">
        <v>3.41</v>
      </c>
      <c r="C44" s="38">
        <v>3.22</v>
      </c>
      <c r="D44" s="8">
        <v>3.76</v>
      </c>
      <c r="E44" s="7">
        <v>3.12</v>
      </c>
      <c r="F44" s="38">
        <v>3.24</v>
      </c>
      <c r="G44" s="8">
        <v>3.5</v>
      </c>
      <c r="H44" s="7">
        <v>4.03</v>
      </c>
      <c r="I44" s="38">
        <v>3.93</v>
      </c>
      <c r="J44" s="8">
        <v>3.56</v>
      </c>
    </row>
    <row r="45" spans="1:10" x14ac:dyDescent="0.3">
      <c r="A45" s="16">
        <v>1.3699999999999999E-3</v>
      </c>
      <c r="B45" s="7">
        <v>3.24</v>
      </c>
      <c r="C45" s="38">
        <v>2.68</v>
      </c>
      <c r="D45" s="8">
        <v>3.08</v>
      </c>
      <c r="E45" s="7">
        <v>3.22</v>
      </c>
      <c r="F45" s="38">
        <v>3.12</v>
      </c>
      <c r="G45" s="8">
        <v>2.5</v>
      </c>
      <c r="H45" s="7">
        <v>3.29</v>
      </c>
      <c r="I45" s="38">
        <v>3.49</v>
      </c>
      <c r="J45" s="8">
        <v>3.2</v>
      </c>
    </row>
    <row r="46" spans="1:10" x14ac:dyDescent="0.3">
      <c r="A46" s="16">
        <v>7.6000000000000004E-4</v>
      </c>
      <c r="B46" s="7">
        <v>2.98</v>
      </c>
      <c r="C46" s="38">
        <v>2.84</v>
      </c>
      <c r="D46" s="8">
        <v>2.91</v>
      </c>
      <c r="E46" s="7">
        <v>2.92</v>
      </c>
      <c r="F46" s="38">
        <v>2.93</v>
      </c>
      <c r="G46" s="8">
        <v>2.79</v>
      </c>
      <c r="H46" s="7">
        <v>2.91</v>
      </c>
      <c r="I46" s="38">
        <v>3.26</v>
      </c>
      <c r="J46" s="8">
        <v>3.04</v>
      </c>
    </row>
    <row r="47" spans="1:10" x14ac:dyDescent="0.3">
      <c r="A47" s="16">
        <v>4.6000000000000001E-4</v>
      </c>
      <c r="B47" s="7">
        <v>3.03</v>
      </c>
      <c r="C47" s="38">
        <v>2.73</v>
      </c>
      <c r="D47" s="8">
        <v>3.02</v>
      </c>
      <c r="E47" s="7">
        <v>3.11</v>
      </c>
      <c r="F47" s="38">
        <v>3.01</v>
      </c>
      <c r="G47" s="8">
        <v>2.95</v>
      </c>
      <c r="H47" s="7">
        <v>3.32</v>
      </c>
      <c r="I47" s="38">
        <v>3.29</v>
      </c>
      <c r="J47" s="8">
        <v>3.22</v>
      </c>
    </row>
    <row r="48" spans="1:10" x14ac:dyDescent="0.3">
      <c r="A48" s="16">
        <v>2.5000000000000001E-4</v>
      </c>
      <c r="B48" s="7">
        <v>2.87</v>
      </c>
      <c r="C48" s="38">
        <v>3.26</v>
      </c>
      <c r="D48" s="8">
        <v>2.89</v>
      </c>
      <c r="E48" s="7">
        <v>3.01</v>
      </c>
      <c r="F48" s="38">
        <v>3.06</v>
      </c>
      <c r="G48" s="8">
        <v>3.2</v>
      </c>
      <c r="H48" s="7">
        <v>2.81</v>
      </c>
      <c r="I48" s="38">
        <v>3.38</v>
      </c>
      <c r="J48" s="8">
        <v>3.03</v>
      </c>
    </row>
    <row r="49" spans="1:10" ht="15" thickBot="1" x14ac:dyDescent="0.35">
      <c r="A49" s="52">
        <v>1.4999999999999999E-4</v>
      </c>
      <c r="B49" s="47">
        <v>2.99</v>
      </c>
      <c r="C49" s="51">
        <v>2.75</v>
      </c>
      <c r="D49" s="53">
        <v>3.16</v>
      </c>
      <c r="E49" s="47">
        <v>3.22</v>
      </c>
      <c r="F49" s="51">
        <v>3.12</v>
      </c>
      <c r="G49" s="53">
        <v>3.07</v>
      </c>
      <c r="H49" s="47">
        <v>3.03</v>
      </c>
      <c r="I49" s="51">
        <v>3.4</v>
      </c>
      <c r="J49" s="53">
        <v>3</v>
      </c>
    </row>
    <row r="50" spans="1:10" x14ac:dyDescent="0.3">
      <c r="A50" s="118" t="s">
        <v>11</v>
      </c>
      <c r="B50" s="41">
        <v>3.05</v>
      </c>
      <c r="C50" s="45">
        <v>3.35</v>
      </c>
      <c r="D50" s="42">
        <v>3.17</v>
      </c>
      <c r="E50" s="41">
        <v>2.9</v>
      </c>
      <c r="F50" s="45">
        <v>2.96</v>
      </c>
      <c r="G50" s="42">
        <v>2.81</v>
      </c>
      <c r="H50" s="41">
        <v>3.08</v>
      </c>
      <c r="I50" s="45">
        <v>3.31</v>
      </c>
      <c r="J50" s="42">
        <v>3.24</v>
      </c>
    </row>
    <row r="51" spans="1:10" ht="15" thickBot="1" x14ac:dyDescent="0.35">
      <c r="A51" s="21" t="s">
        <v>11</v>
      </c>
      <c r="B51" s="9">
        <v>3.01</v>
      </c>
      <c r="C51" s="39">
        <v>2.97</v>
      </c>
      <c r="D51" s="10">
        <v>3.18</v>
      </c>
      <c r="E51" s="9">
        <v>3.27</v>
      </c>
      <c r="F51" s="39">
        <v>3.34</v>
      </c>
      <c r="G51" s="10">
        <v>3.26</v>
      </c>
      <c r="H51" s="9">
        <v>3.52</v>
      </c>
      <c r="I51" s="39">
        <v>3.21</v>
      </c>
      <c r="J51" s="10">
        <v>3.4</v>
      </c>
    </row>
  </sheetData>
  <mergeCells count="8">
    <mergeCell ref="H3:J3"/>
    <mergeCell ref="L2:P2"/>
    <mergeCell ref="B28:D28"/>
    <mergeCell ref="E28:G28"/>
    <mergeCell ref="H28:J28"/>
    <mergeCell ref="A1:J2"/>
    <mergeCell ref="B3:D3"/>
    <mergeCell ref="E3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23874-BF5E-4480-80BA-8539A125FD08}">
  <dimension ref="A1:I29"/>
  <sheetViews>
    <sheetView workbookViewId="0">
      <selection sqref="A1:I1"/>
    </sheetView>
  </sheetViews>
  <sheetFormatPr defaultRowHeight="14.4" x14ac:dyDescent="0.3"/>
  <cols>
    <col min="1" max="1" width="15.6640625" customWidth="1"/>
  </cols>
  <sheetData>
    <row r="1" spans="1:9" ht="15" thickBot="1" x14ac:dyDescent="0.35">
      <c r="A1" s="156" t="s">
        <v>41</v>
      </c>
      <c r="B1" s="157"/>
      <c r="C1" s="157"/>
      <c r="D1" s="157"/>
      <c r="E1" s="157"/>
      <c r="F1" s="157"/>
      <c r="G1" s="157"/>
      <c r="H1" s="157"/>
      <c r="I1" s="158"/>
    </row>
    <row r="2" spans="1:9" ht="15" thickBot="1" x14ac:dyDescent="0.35">
      <c r="A2" s="159" t="s">
        <v>5</v>
      </c>
      <c r="B2" s="160"/>
      <c r="C2" s="160"/>
      <c r="D2" s="160"/>
      <c r="E2" s="160"/>
      <c r="F2" s="160"/>
      <c r="G2" s="160"/>
      <c r="H2" s="160"/>
      <c r="I2" s="161"/>
    </row>
    <row r="3" spans="1:9" ht="15" thickBot="1" x14ac:dyDescent="0.35">
      <c r="A3" s="6"/>
      <c r="B3" s="162" t="s">
        <v>13</v>
      </c>
      <c r="C3" s="163"/>
      <c r="D3" s="162" t="s">
        <v>13</v>
      </c>
      <c r="E3" s="163"/>
      <c r="F3" s="162" t="s">
        <v>22</v>
      </c>
      <c r="G3" s="163"/>
      <c r="H3" s="162" t="s">
        <v>22</v>
      </c>
      <c r="I3" s="163"/>
    </row>
    <row r="4" spans="1:9" ht="15" thickBot="1" x14ac:dyDescent="0.35">
      <c r="A4" s="24" t="s">
        <v>2</v>
      </c>
      <c r="B4" s="150">
        <v>0.1236</v>
      </c>
      <c r="C4" s="151"/>
      <c r="D4" s="152">
        <v>0.23150000000000001</v>
      </c>
      <c r="E4" s="153"/>
      <c r="F4" s="152">
        <v>3.7690000000000001E-2</v>
      </c>
      <c r="G4" s="153"/>
      <c r="H4" s="152">
        <v>3.9190000000000003E-2</v>
      </c>
      <c r="I4" s="153"/>
    </row>
    <row r="5" spans="1:9" ht="15" thickBot="1" x14ac:dyDescent="0.35">
      <c r="A5" s="54"/>
      <c r="B5" s="154" t="s">
        <v>39</v>
      </c>
      <c r="C5" s="155"/>
      <c r="D5" s="154" t="s">
        <v>40</v>
      </c>
      <c r="E5" s="155"/>
      <c r="F5" s="154" t="s">
        <v>39</v>
      </c>
      <c r="G5" s="155"/>
      <c r="H5" s="154" t="s">
        <v>40</v>
      </c>
      <c r="I5" s="155"/>
    </row>
    <row r="6" spans="1:9" ht="15" thickBot="1" x14ac:dyDescent="0.35">
      <c r="A6" s="48" t="s">
        <v>1</v>
      </c>
      <c r="B6" s="14" t="s">
        <v>3</v>
      </c>
      <c r="C6" s="14" t="s">
        <v>4</v>
      </c>
      <c r="D6" s="14" t="s">
        <v>3</v>
      </c>
      <c r="E6" s="15" t="s">
        <v>4</v>
      </c>
      <c r="F6" s="14" t="s">
        <v>3</v>
      </c>
      <c r="G6" s="15" t="s">
        <v>4</v>
      </c>
      <c r="H6" s="14" t="s">
        <v>3</v>
      </c>
      <c r="I6" s="15" t="s">
        <v>4</v>
      </c>
    </row>
    <row r="7" spans="1:9" x14ac:dyDescent="0.3">
      <c r="A7" s="55">
        <v>100</v>
      </c>
      <c r="B7" s="17">
        <v>2.6669700000000001</v>
      </c>
      <c r="C7" s="18">
        <v>4.0571700000000002</v>
      </c>
      <c r="D7" s="17">
        <v>0.34915000000000002</v>
      </c>
      <c r="E7" s="18">
        <v>0.62363000000000002</v>
      </c>
      <c r="F7" s="17">
        <v>1.7601899999999999</v>
      </c>
      <c r="G7" s="18">
        <v>0.30642000000000003</v>
      </c>
      <c r="H7" s="17">
        <v>5.5129999999999998E-2</v>
      </c>
      <c r="I7" s="18">
        <v>0.43297000000000002</v>
      </c>
    </row>
    <row r="8" spans="1:9" x14ac:dyDescent="0.3">
      <c r="A8" s="56">
        <v>50</v>
      </c>
      <c r="B8" s="25">
        <v>2.4900000000000002</v>
      </c>
      <c r="C8" s="26">
        <v>4.8600000000000003</v>
      </c>
      <c r="D8" s="19">
        <v>0.77</v>
      </c>
      <c r="E8" s="20">
        <v>0.56000000000000005</v>
      </c>
      <c r="F8" s="19">
        <v>3.66</v>
      </c>
      <c r="G8" s="20">
        <v>1.31</v>
      </c>
      <c r="H8" s="19">
        <v>0.35</v>
      </c>
      <c r="I8" s="20">
        <v>-0.01</v>
      </c>
    </row>
    <row r="9" spans="1:9" x14ac:dyDescent="0.3">
      <c r="A9" s="56">
        <v>25</v>
      </c>
      <c r="B9" s="25">
        <v>2.58</v>
      </c>
      <c r="C9" s="26">
        <v>2.86</v>
      </c>
      <c r="D9" s="19">
        <v>0.9</v>
      </c>
      <c r="E9" s="20">
        <v>0.75</v>
      </c>
      <c r="F9" s="19">
        <v>2.16</v>
      </c>
      <c r="G9" s="20">
        <v>1.4</v>
      </c>
      <c r="H9" s="19">
        <v>1.78</v>
      </c>
      <c r="I9" s="20">
        <v>1.2</v>
      </c>
    </row>
    <row r="10" spans="1:9" x14ac:dyDescent="0.3">
      <c r="A10" s="56">
        <v>12.5</v>
      </c>
      <c r="B10" s="25">
        <v>2.4900000000000002</v>
      </c>
      <c r="C10" s="26">
        <v>4.5599999999999996</v>
      </c>
      <c r="D10" s="19">
        <v>1.95</v>
      </c>
      <c r="E10" s="20">
        <v>2.09</v>
      </c>
      <c r="F10" s="19">
        <v>0.96</v>
      </c>
      <c r="G10" s="20">
        <v>1.21</v>
      </c>
      <c r="H10" s="19">
        <v>1.06</v>
      </c>
      <c r="I10" s="20">
        <v>0.75</v>
      </c>
    </row>
    <row r="11" spans="1:9" x14ac:dyDescent="0.3">
      <c r="A11" s="56">
        <v>6.25</v>
      </c>
      <c r="B11" s="25">
        <v>3.85</v>
      </c>
      <c r="C11" s="26">
        <v>3.36</v>
      </c>
      <c r="D11" s="19">
        <v>2.0299999999999998</v>
      </c>
      <c r="E11" s="20">
        <v>1.64</v>
      </c>
      <c r="F11" s="19">
        <v>2.46</v>
      </c>
      <c r="G11" s="20">
        <v>2.12</v>
      </c>
      <c r="H11" s="19">
        <v>1.53</v>
      </c>
      <c r="I11" s="20">
        <v>1.07</v>
      </c>
    </row>
    <row r="12" spans="1:9" x14ac:dyDescent="0.3">
      <c r="A12" s="56">
        <v>3.125</v>
      </c>
      <c r="B12" s="25">
        <v>7.57</v>
      </c>
      <c r="C12" s="26">
        <v>4.5599999999999996</v>
      </c>
      <c r="D12" s="19">
        <v>2.4500000000000002</v>
      </c>
      <c r="E12" s="20">
        <v>3.55</v>
      </c>
      <c r="F12" s="19">
        <v>3.56</v>
      </c>
      <c r="G12" s="20">
        <v>4.3899999999999997</v>
      </c>
      <c r="H12" s="19">
        <v>1.44</v>
      </c>
      <c r="I12" s="20">
        <v>1.39</v>
      </c>
    </row>
    <row r="13" spans="1:9" x14ac:dyDescent="0.3">
      <c r="A13" s="56">
        <v>1.5625</v>
      </c>
      <c r="B13" s="25">
        <v>7.48</v>
      </c>
      <c r="C13" s="26">
        <v>7.15</v>
      </c>
      <c r="D13" s="19">
        <v>4.38</v>
      </c>
      <c r="E13" s="20">
        <v>5.52</v>
      </c>
      <c r="F13" s="19">
        <v>5.0599999999999996</v>
      </c>
      <c r="G13" s="20">
        <v>4.8499999999999996</v>
      </c>
      <c r="H13" s="19">
        <v>2.62</v>
      </c>
      <c r="I13" s="20">
        <v>2.15</v>
      </c>
    </row>
    <row r="14" spans="1:9" x14ac:dyDescent="0.3">
      <c r="A14" s="56">
        <v>0.78125</v>
      </c>
      <c r="B14" s="25">
        <v>11.02</v>
      </c>
      <c r="C14" s="26">
        <v>12.15</v>
      </c>
      <c r="D14" s="19">
        <v>11.9</v>
      </c>
      <c r="E14" s="20">
        <v>16.39</v>
      </c>
      <c r="F14" s="19">
        <v>6.85</v>
      </c>
      <c r="G14" s="20">
        <v>4.21</v>
      </c>
      <c r="H14" s="19">
        <v>3.37</v>
      </c>
      <c r="I14" s="20">
        <v>3.61</v>
      </c>
    </row>
    <row r="15" spans="1:9" x14ac:dyDescent="0.3">
      <c r="A15" s="56">
        <v>0.390625</v>
      </c>
      <c r="B15" s="25">
        <v>23.09</v>
      </c>
      <c r="C15" s="26">
        <v>21.03</v>
      </c>
      <c r="D15" s="19">
        <v>26.31</v>
      </c>
      <c r="E15" s="20">
        <v>30.43</v>
      </c>
      <c r="F15" s="19">
        <v>9.4499999999999993</v>
      </c>
      <c r="G15" s="20">
        <v>13.65</v>
      </c>
      <c r="H15" s="19">
        <v>8.08</v>
      </c>
      <c r="I15" s="20">
        <v>7.87</v>
      </c>
    </row>
    <row r="16" spans="1:9" x14ac:dyDescent="0.3">
      <c r="A16" s="56">
        <v>0.1953125</v>
      </c>
      <c r="B16" s="25">
        <v>40.619999999999997</v>
      </c>
      <c r="C16" s="26">
        <v>34.42</v>
      </c>
      <c r="D16" s="19">
        <v>51.3</v>
      </c>
      <c r="E16" s="20">
        <v>65.45</v>
      </c>
      <c r="F16" s="19">
        <v>17.54</v>
      </c>
      <c r="G16" s="20">
        <v>17.28</v>
      </c>
      <c r="H16" s="19">
        <v>16.14</v>
      </c>
      <c r="I16" s="20">
        <v>16.39</v>
      </c>
    </row>
    <row r="17" spans="1:9" x14ac:dyDescent="0.3">
      <c r="A17" s="56">
        <v>9.765625E-2</v>
      </c>
      <c r="B17" s="25">
        <v>58.41</v>
      </c>
      <c r="C17" s="26">
        <v>55.89</v>
      </c>
      <c r="D17" s="19">
        <v>65.62</v>
      </c>
      <c r="E17" s="20">
        <v>60.94</v>
      </c>
      <c r="F17" s="19">
        <v>27.73</v>
      </c>
      <c r="G17" s="20">
        <v>28.27</v>
      </c>
      <c r="H17" s="19">
        <v>34.409999999999997</v>
      </c>
      <c r="I17" s="20">
        <v>33.74</v>
      </c>
    </row>
    <row r="18" spans="1:9" x14ac:dyDescent="0.3">
      <c r="A18" s="56">
        <v>4.8828129999999997E-2</v>
      </c>
      <c r="B18" s="25">
        <v>74.3</v>
      </c>
      <c r="C18" s="26">
        <v>76.06</v>
      </c>
      <c r="D18" s="19">
        <v>71.25</v>
      </c>
      <c r="E18" s="20">
        <v>85.41</v>
      </c>
      <c r="F18" s="19">
        <v>41.71</v>
      </c>
      <c r="G18" s="20">
        <v>46.25</v>
      </c>
      <c r="H18" s="19">
        <v>46.39</v>
      </c>
      <c r="I18" s="20">
        <v>50.45</v>
      </c>
    </row>
    <row r="19" spans="1:9" x14ac:dyDescent="0.3">
      <c r="A19" s="56">
        <v>2.4414060000000001E-2</v>
      </c>
      <c r="B19" s="25">
        <v>85.38</v>
      </c>
      <c r="C19" s="26">
        <v>84.55</v>
      </c>
      <c r="D19" s="19">
        <v>79.319999999999993</v>
      </c>
      <c r="E19" s="20">
        <v>91.63</v>
      </c>
      <c r="F19" s="19">
        <v>57.19</v>
      </c>
      <c r="G19" s="20">
        <v>59.41</v>
      </c>
      <c r="H19" s="19">
        <v>62.05</v>
      </c>
      <c r="I19" s="20">
        <v>67.42</v>
      </c>
    </row>
    <row r="20" spans="1:9" x14ac:dyDescent="0.3">
      <c r="A20" s="56">
        <v>1.2207030000000001E-2</v>
      </c>
      <c r="B20" s="25">
        <v>85.92</v>
      </c>
      <c r="C20" s="26">
        <v>85.35</v>
      </c>
      <c r="D20" s="19">
        <v>78.39</v>
      </c>
      <c r="E20" s="20">
        <v>77.72</v>
      </c>
      <c r="F20" s="19">
        <v>77.56</v>
      </c>
      <c r="G20" s="20">
        <v>75.66</v>
      </c>
      <c r="H20" s="19">
        <v>82.51</v>
      </c>
      <c r="I20" s="20">
        <v>82.8</v>
      </c>
    </row>
    <row r="21" spans="1:9" x14ac:dyDescent="0.3">
      <c r="A21" s="56">
        <v>6.1035159999999998E-3</v>
      </c>
      <c r="B21" s="25">
        <v>99.45</v>
      </c>
      <c r="C21" s="26">
        <v>95.14</v>
      </c>
      <c r="D21" s="19">
        <v>83.89</v>
      </c>
      <c r="E21" s="20">
        <v>85.79</v>
      </c>
      <c r="F21" s="19">
        <v>90.44</v>
      </c>
      <c r="G21" s="20">
        <v>87.28</v>
      </c>
      <c r="H21" s="19">
        <v>93.26</v>
      </c>
      <c r="I21" s="20">
        <v>95.07</v>
      </c>
    </row>
    <row r="22" spans="1:9" x14ac:dyDescent="0.3">
      <c r="A22" s="56">
        <v>3.0517579999999999E-3</v>
      </c>
      <c r="B22" s="25">
        <v>104.08</v>
      </c>
      <c r="C22" s="26">
        <v>100.93</v>
      </c>
      <c r="D22" s="19">
        <v>89.48</v>
      </c>
      <c r="E22" s="20">
        <v>102.31</v>
      </c>
      <c r="F22" s="19">
        <v>89.45</v>
      </c>
      <c r="G22" s="20">
        <v>101.17</v>
      </c>
      <c r="H22" s="19">
        <v>98.3</v>
      </c>
      <c r="I22" s="20">
        <v>91.19</v>
      </c>
    </row>
    <row r="23" spans="1:9" x14ac:dyDescent="0.3">
      <c r="A23" s="56">
        <v>1.525879E-3</v>
      </c>
      <c r="B23" s="25">
        <v>101.72</v>
      </c>
      <c r="C23" s="26">
        <v>95.54</v>
      </c>
      <c r="D23" s="19">
        <v>87.13</v>
      </c>
      <c r="E23" s="20">
        <v>89.98</v>
      </c>
      <c r="F23" s="19">
        <v>95.04</v>
      </c>
      <c r="G23" s="20">
        <v>99.09</v>
      </c>
      <c r="H23" s="19">
        <v>106.45</v>
      </c>
      <c r="I23" s="20">
        <v>107.84</v>
      </c>
    </row>
    <row r="24" spans="1:9" x14ac:dyDescent="0.3">
      <c r="A24" s="56">
        <v>7.6293900000000002E-4</v>
      </c>
      <c r="B24" s="25">
        <v>95.27</v>
      </c>
      <c r="C24" s="26">
        <v>93.84</v>
      </c>
      <c r="D24" s="19">
        <v>89.82</v>
      </c>
      <c r="E24" s="20">
        <v>90.36</v>
      </c>
      <c r="F24" s="19">
        <v>95.94</v>
      </c>
      <c r="G24" s="20">
        <v>97.72</v>
      </c>
      <c r="H24" s="59" t="s">
        <v>37</v>
      </c>
      <c r="I24" s="20">
        <v>118.9</v>
      </c>
    </row>
    <row r="25" spans="1:9" x14ac:dyDescent="0.3">
      <c r="A25" s="56">
        <v>3.8147000000000002E-4</v>
      </c>
      <c r="B25" s="25">
        <v>99.81</v>
      </c>
      <c r="C25" s="26">
        <v>95.04</v>
      </c>
      <c r="D25" s="19">
        <v>92</v>
      </c>
      <c r="E25" s="58" t="s">
        <v>38</v>
      </c>
      <c r="F25" s="19">
        <v>97.73</v>
      </c>
      <c r="G25" s="20">
        <v>93.19</v>
      </c>
      <c r="H25" s="19">
        <v>104.52</v>
      </c>
      <c r="I25" s="20">
        <v>97.99</v>
      </c>
    </row>
    <row r="26" spans="1:9" x14ac:dyDescent="0.3">
      <c r="A26" s="56">
        <v>1.9073500000000001E-4</v>
      </c>
      <c r="B26" s="25">
        <v>101.08</v>
      </c>
      <c r="C26" s="26">
        <v>96.44</v>
      </c>
      <c r="D26" s="19">
        <v>93.18</v>
      </c>
      <c r="E26" s="20">
        <v>93.6</v>
      </c>
      <c r="F26" s="19">
        <v>95.54</v>
      </c>
      <c r="G26" s="20">
        <v>104.35</v>
      </c>
      <c r="H26" s="19">
        <v>112.12</v>
      </c>
      <c r="I26" s="20">
        <v>115.66</v>
      </c>
    </row>
    <row r="27" spans="1:9" x14ac:dyDescent="0.3">
      <c r="A27" s="56">
        <v>9.5367399999999998E-5</v>
      </c>
      <c r="B27" s="25">
        <v>96.09</v>
      </c>
      <c r="C27" s="26">
        <v>93.84</v>
      </c>
      <c r="D27" s="19">
        <v>92.13</v>
      </c>
      <c r="E27" s="20">
        <v>82.1</v>
      </c>
      <c r="F27" s="19">
        <v>95.04</v>
      </c>
      <c r="G27" s="20">
        <v>98.63</v>
      </c>
      <c r="H27" s="19">
        <v>112.37</v>
      </c>
      <c r="I27" s="20">
        <v>98.88</v>
      </c>
    </row>
    <row r="28" spans="1:9" ht="15" thickBot="1" x14ac:dyDescent="0.35">
      <c r="A28" s="57">
        <v>4.7683699999999999E-5</v>
      </c>
      <c r="B28" s="27">
        <v>97.45</v>
      </c>
      <c r="C28" s="28">
        <v>91.34</v>
      </c>
      <c r="D28" s="22">
        <v>104.1</v>
      </c>
      <c r="E28" s="23">
        <v>92.27</v>
      </c>
      <c r="F28" s="22">
        <v>99.63</v>
      </c>
      <c r="G28" s="23">
        <v>95.36</v>
      </c>
      <c r="H28" s="22">
        <v>100.95</v>
      </c>
      <c r="I28" s="23">
        <v>104.09</v>
      </c>
    </row>
    <row r="29" spans="1:9" s="137" customFormat="1" ht="15" thickBot="1" x14ac:dyDescent="0.35">
      <c r="A29" s="136" t="s">
        <v>104</v>
      </c>
      <c r="B29" s="134"/>
      <c r="C29" s="134"/>
      <c r="D29" s="134"/>
      <c r="E29" s="134"/>
      <c r="F29" s="134"/>
      <c r="G29" s="134"/>
      <c r="H29" s="134"/>
      <c r="I29" s="135"/>
    </row>
  </sheetData>
  <mergeCells count="14">
    <mergeCell ref="A1:I1"/>
    <mergeCell ref="A2:I2"/>
    <mergeCell ref="B3:C3"/>
    <mergeCell ref="D3:E3"/>
    <mergeCell ref="F3:G3"/>
    <mergeCell ref="H3:I3"/>
    <mergeCell ref="B4:C4"/>
    <mergeCell ref="D4:E4"/>
    <mergeCell ref="F4:G4"/>
    <mergeCell ref="H4:I4"/>
    <mergeCell ref="B5:C5"/>
    <mergeCell ref="D5:E5"/>
    <mergeCell ref="F5:G5"/>
    <mergeCell ref="H5:I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8A5A2-AECB-4F13-921E-5DD042A37836}">
  <dimension ref="A1:J80"/>
  <sheetViews>
    <sheetView topLeftCell="B1" workbookViewId="0">
      <selection sqref="A1:I1"/>
    </sheetView>
  </sheetViews>
  <sheetFormatPr defaultRowHeight="12" x14ac:dyDescent="0.25"/>
  <cols>
    <col min="1" max="1" width="27.6640625" style="6" customWidth="1"/>
    <col min="2" max="2" width="23.6640625" style="6" customWidth="1"/>
    <col min="3" max="3" width="15.33203125" style="6" customWidth="1"/>
    <col min="4" max="4" width="15.44140625" style="6" customWidth="1"/>
    <col min="5" max="5" width="16.6640625" style="6" customWidth="1"/>
    <col min="6" max="6" width="14.77734375" style="6" customWidth="1"/>
    <col min="7" max="7" width="10.88671875" style="6" customWidth="1"/>
    <col min="8" max="8" width="13" style="6" customWidth="1"/>
    <col min="9" max="9" width="91.109375" style="6" customWidth="1"/>
    <col min="10" max="16384" width="8.88671875" style="6"/>
  </cols>
  <sheetData>
    <row r="1" spans="1:10" ht="23.4" customHeight="1" thickBot="1" x14ac:dyDescent="0.3">
      <c r="A1" s="164" t="s">
        <v>105</v>
      </c>
      <c r="B1" s="165"/>
      <c r="C1" s="165"/>
      <c r="D1" s="165"/>
      <c r="E1" s="165"/>
      <c r="F1" s="165"/>
      <c r="G1" s="165"/>
      <c r="H1" s="165"/>
      <c r="I1" s="166"/>
    </row>
    <row r="2" spans="1:10" s="127" customFormat="1" ht="12.6" thickBot="1" x14ac:dyDescent="0.35">
      <c r="A2" s="68" t="s">
        <v>42</v>
      </c>
      <c r="B2" s="69" t="s">
        <v>43</v>
      </c>
      <c r="C2" s="69" t="s">
        <v>62</v>
      </c>
      <c r="D2" s="69" t="s">
        <v>44</v>
      </c>
      <c r="E2" s="69" t="s">
        <v>45</v>
      </c>
      <c r="F2" s="69" t="s">
        <v>63</v>
      </c>
      <c r="G2" s="69" t="s">
        <v>46</v>
      </c>
      <c r="H2" s="69" t="s">
        <v>47</v>
      </c>
      <c r="I2" s="70" t="s">
        <v>48</v>
      </c>
      <c r="J2" s="126"/>
    </row>
    <row r="3" spans="1:10" s="116" customFormat="1" x14ac:dyDescent="0.25">
      <c r="A3" s="71">
        <v>1</v>
      </c>
      <c r="B3" s="50" t="s">
        <v>28</v>
      </c>
      <c r="C3" s="50" t="s">
        <v>60</v>
      </c>
      <c r="D3" s="72">
        <v>1492</v>
      </c>
      <c r="E3" s="72">
        <v>8.1999999999999993</v>
      </c>
      <c r="F3" s="72">
        <v>219</v>
      </c>
      <c r="G3" s="72">
        <v>8.41</v>
      </c>
      <c r="H3" s="72">
        <v>6248</v>
      </c>
      <c r="I3" s="73" t="s">
        <v>49</v>
      </c>
    </row>
    <row r="4" spans="1:10" s="116" customFormat="1" x14ac:dyDescent="0.25">
      <c r="A4" s="74">
        <v>2</v>
      </c>
      <c r="B4" s="29" t="s">
        <v>28</v>
      </c>
      <c r="C4" s="29" t="s">
        <v>60</v>
      </c>
      <c r="D4" s="75">
        <v>1684</v>
      </c>
      <c r="E4" s="75">
        <v>6.9</v>
      </c>
      <c r="F4" s="75">
        <v>338</v>
      </c>
      <c r="G4" s="75">
        <v>9.1300000000000008</v>
      </c>
      <c r="H4" s="75">
        <v>4644</v>
      </c>
      <c r="I4" s="76" t="s">
        <v>50</v>
      </c>
    </row>
    <row r="5" spans="1:10" s="116" customFormat="1" x14ac:dyDescent="0.25">
      <c r="A5" s="74">
        <v>3</v>
      </c>
      <c r="B5" s="29" t="s">
        <v>28</v>
      </c>
      <c r="C5" s="29" t="s">
        <v>60</v>
      </c>
      <c r="D5" s="75">
        <v>1702</v>
      </c>
      <c r="E5" s="75">
        <v>7.6</v>
      </c>
      <c r="F5" s="75">
        <v>211</v>
      </c>
      <c r="G5" s="75">
        <v>8.44</v>
      </c>
      <c r="H5" s="75">
        <v>5442</v>
      </c>
      <c r="I5" s="76" t="s">
        <v>49</v>
      </c>
    </row>
    <row r="6" spans="1:10" s="116" customFormat="1" x14ac:dyDescent="0.25">
      <c r="A6" s="74">
        <v>4</v>
      </c>
      <c r="B6" s="29" t="s">
        <v>28</v>
      </c>
      <c r="C6" s="29" t="s">
        <v>60</v>
      </c>
      <c r="D6" s="75">
        <v>2100</v>
      </c>
      <c r="E6" s="75">
        <v>8.9</v>
      </c>
      <c r="F6" s="75">
        <v>311</v>
      </c>
      <c r="G6" s="75">
        <v>9.15</v>
      </c>
      <c r="H6" s="75">
        <v>6230</v>
      </c>
      <c r="I6" s="76" t="s">
        <v>51</v>
      </c>
    </row>
    <row r="7" spans="1:10" s="116" customFormat="1" x14ac:dyDescent="0.25">
      <c r="A7" s="74">
        <v>9</v>
      </c>
      <c r="B7" s="29" t="s">
        <v>28</v>
      </c>
      <c r="C7" s="29" t="s">
        <v>60</v>
      </c>
      <c r="D7" s="75">
        <v>1972</v>
      </c>
      <c r="E7" s="75">
        <v>13.6</v>
      </c>
      <c r="F7" s="75">
        <v>228</v>
      </c>
      <c r="G7" s="75">
        <v>8.77</v>
      </c>
      <c r="H7" s="75">
        <v>11057</v>
      </c>
      <c r="I7" s="76" t="s">
        <v>50</v>
      </c>
    </row>
    <row r="8" spans="1:10" s="116" customFormat="1" ht="12.6" thickBot="1" x14ac:dyDescent="0.3">
      <c r="A8" s="77">
        <v>10</v>
      </c>
      <c r="B8" s="119" t="s">
        <v>28</v>
      </c>
      <c r="C8" s="119" t="s">
        <v>60</v>
      </c>
      <c r="D8" s="78">
        <v>2290</v>
      </c>
      <c r="E8" s="78">
        <v>10.6</v>
      </c>
      <c r="F8" s="78">
        <v>240</v>
      </c>
      <c r="G8" s="78">
        <v>8.27</v>
      </c>
      <c r="H8" s="78">
        <v>7812</v>
      </c>
      <c r="I8" s="79" t="s">
        <v>52</v>
      </c>
    </row>
    <row r="9" spans="1:10" s="116" customFormat="1" x14ac:dyDescent="0.25">
      <c r="A9" s="80">
        <v>41</v>
      </c>
      <c r="B9" s="120" t="s">
        <v>57</v>
      </c>
      <c r="C9" s="120" t="s">
        <v>60</v>
      </c>
      <c r="D9" s="81">
        <v>1073</v>
      </c>
      <c r="E9" s="81">
        <v>4.9000000000000004</v>
      </c>
      <c r="F9" s="81">
        <v>360</v>
      </c>
      <c r="G9" s="81">
        <v>8.7799999999999994</v>
      </c>
      <c r="H9" s="81">
        <v>3121</v>
      </c>
      <c r="I9" s="82" t="s">
        <v>52</v>
      </c>
    </row>
    <row r="10" spans="1:10" s="116" customFormat="1" x14ac:dyDescent="0.25">
      <c r="A10" s="74">
        <v>42</v>
      </c>
      <c r="B10" s="29" t="s">
        <v>57</v>
      </c>
      <c r="C10" s="29" t="s">
        <v>60</v>
      </c>
      <c r="D10" s="75">
        <v>2944</v>
      </c>
      <c r="E10" s="75">
        <v>9.1999999999999993</v>
      </c>
      <c r="F10" s="75">
        <v>389</v>
      </c>
      <c r="G10" s="75">
        <v>10.8</v>
      </c>
      <c r="H10" s="75">
        <v>5704</v>
      </c>
      <c r="I10" s="76" t="s">
        <v>49</v>
      </c>
    </row>
    <row r="11" spans="1:10" s="116" customFormat="1" x14ac:dyDescent="0.25">
      <c r="A11" s="74">
        <v>43</v>
      </c>
      <c r="B11" s="29" t="s">
        <v>57</v>
      </c>
      <c r="C11" s="29" t="s">
        <v>60</v>
      </c>
      <c r="D11" s="75">
        <v>864</v>
      </c>
      <c r="E11" s="75">
        <v>2.9</v>
      </c>
      <c r="F11" s="75">
        <v>242</v>
      </c>
      <c r="G11" s="75">
        <v>6.36</v>
      </c>
      <c r="H11" s="75">
        <v>1746</v>
      </c>
      <c r="I11" s="76" t="s">
        <v>52</v>
      </c>
    </row>
    <row r="12" spans="1:10" s="116" customFormat="1" x14ac:dyDescent="0.25">
      <c r="A12" s="74">
        <v>44</v>
      </c>
      <c r="B12" s="29" t="s">
        <v>57</v>
      </c>
      <c r="C12" s="29" t="s">
        <v>60</v>
      </c>
      <c r="D12" s="75">
        <v>1800</v>
      </c>
      <c r="E12" s="75">
        <v>7.5</v>
      </c>
      <c r="F12" s="75">
        <v>354</v>
      </c>
      <c r="G12" s="75">
        <v>8.0500000000000007</v>
      </c>
      <c r="H12" s="75">
        <v>4980</v>
      </c>
      <c r="I12" s="76" t="s">
        <v>52</v>
      </c>
    </row>
    <row r="13" spans="1:10" s="116" customFormat="1" x14ac:dyDescent="0.25">
      <c r="A13" s="74">
        <v>49</v>
      </c>
      <c r="B13" s="29" t="s">
        <v>57</v>
      </c>
      <c r="C13" s="29" t="s">
        <v>60</v>
      </c>
      <c r="D13" s="75">
        <v>1896</v>
      </c>
      <c r="E13" s="75">
        <v>7.1</v>
      </c>
      <c r="F13" s="75">
        <v>462</v>
      </c>
      <c r="G13" s="75">
        <v>10.75</v>
      </c>
      <c r="H13" s="75">
        <v>4686</v>
      </c>
      <c r="I13" s="76" t="s">
        <v>49</v>
      </c>
    </row>
    <row r="14" spans="1:10" s="116" customFormat="1" ht="12.6" thickBot="1" x14ac:dyDescent="0.3">
      <c r="A14" s="83">
        <v>50</v>
      </c>
      <c r="B14" s="31" t="s">
        <v>57</v>
      </c>
      <c r="C14" s="31" t="s">
        <v>60</v>
      </c>
      <c r="D14" s="84">
        <v>1605</v>
      </c>
      <c r="E14" s="84">
        <v>6.8</v>
      </c>
      <c r="F14" s="84">
        <v>281</v>
      </c>
      <c r="G14" s="84">
        <v>7.02</v>
      </c>
      <c r="H14" s="84">
        <v>4923</v>
      </c>
      <c r="I14" s="85" t="s">
        <v>53</v>
      </c>
    </row>
    <row r="15" spans="1:10" s="116" customFormat="1" x14ac:dyDescent="0.25">
      <c r="A15" s="80">
        <v>51</v>
      </c>
      <c r="B15" s="120" t="s">
        <v>58</v>
      </c>
      <c r="C15" s="120" t="s">
        <v>61</v>
      </c>
      <c r="D15" s="81">
        <v>497</v>
      </c>
      <c r="E15" s="81">
        <v>7.2</v>
      </c>
      <c r="F15" s="81">
        <v>503</v>
      </c>
      <c r="G15" s="81">
        <v>8.5299999999999994</v>
      </c>
      <c r="H15" s="81">
        <v>6314</v>
      </c>
      <c r="I15" s="82" t="s">
        <v>54</v>
      </c>
    </row>
    <row r="16" spans="1:10" s="116" customFormat="1" x14ac:dyDescent="0.25">
      <c r="A16" s="74">
        <v>52</v>
      </c>
      <c r="B16" s="29" t="s">
        <v>58</v>
      </c>
      <c r="C16" s="29" t="s">
        <v>61</v>
      </c>
      <c r="D16" s="75">
        <v>488</v>
      </c>
      <c r="E16" s="75">
        <v>7.5</v>
      </c>
      <c r="F16" s="75">
        <v>430</v>
      </c>
      <c r="G16" s="75">
        <v>9.34</v>
      </c>
      <c r="H16" s="75">
        <v>6368</v>
      </c>
      <c r="I16" s="76" t="s">
        <v>54</v>
      </c>
    </row>
    <row r="17" spans="1:10" s="116" customFormat="1" x14ac:dyDescent="0.25">
      <c r="A17" s="74">
        <v>53</v>
      </c>
      <c r="B17" s="29" t="s">
        <v>58</v>
      </c>
      <c r="C17" s="29" t="s">
        <v>61</v>
      </c>
      <c r="D17" s="75">
        <v>1261</v>
      </c>
      <c r="E17" s="75">
        <v>13</v>
      </c>
      <c r="F17" s="75">
        <v>422</v>
      </c>
      <c r="G17" s="75">
        <v>9.3699999999999992</v>
      </c>
      <c r="H17" s="75">
        <v>10829</v>
      </c>
      <c r="I17" s="76" t="s">
        <v>55</v>
      </c>
    </row>
    <row r="18" spans="1:10" s="116" customFormat="1" x14ac:dyDescent="0.25">
      <c r="A18" s="74">
        <v>54</v>
      </c>
      <c r="B18" s="29" t="s">
        <v>58</v>
      </c>
      <c r="C18" s="29" t="s">
        <v>61</v>
      </c>
      <c r="D18" s="75">
        <v>757</v>
      </c>
      <c r="E18" s="75">
        <v>8.9</v>
      </c>
      <c r="F18" s="75">
        <v>747</v>
      </c>
      <c r="G18" s="75">
        <v>8.59</v>
      </c>
      <c r="H18" s="75">
        <v>7583</v>
      </c>
      <c r="I18" s="76" t="s">
        <v>54</v>
      </c>
    </row>
    <row r="19" spans="1:10" s="116" customFormat="1" x14ac:dyDescent="0.25">
      <c r="A19" s="74">
        <v>59</v>
      </c>
      <c r="B19" s="29" t="s">
        <v>58</v>
      </c>
      <c r="C19" s="29" t="s">
        <v>61</v>
      </c>
      <c r="D19" s="75">
        <v>442</v>
      </c>
      <c r="E19" s="75">
        <v>4.8</v>
      </c>
      <c r="F19" s="75">
        <v>499</v>
      </c>
      <c r="G19" s="75">
        <v>8.76</v>
      </c>
      <c r="H19" s="75">
        <v>4022</v>
      </c>
      <c r="I19" s="76" t="s">
        <v>56</v>
      </c>
    </row>
    <row r="20" spans="1:10" s="116" customFormat="1" ht="12.6" thickBot="1" x14ac:dyDescent="0.3">
      <c r="A20" s="83">
        <v>60</v>
      </c>
      <c r="B20" s="31" t="s">
        <v>58</v>
      </c>
      <c r="C20" s="31" t="s">
        <v>61</v>
      </c>
      <c r="D20" s="84">
        <v>533</v>
      </c>
      <c r="E20" s="84">
        <v>6.2</v>
      </c>
      <c r="F20" s="84">
        <v>735</v>
      </c>
      <c r="G20" s="84">
        <v>9.5399999999999991</v>
      </c>
      <c r="H20" s="84">
        <v>5289</v>
      </c>
      <c r="I20" s="85" t="s">
        <v>56</v>
      </c>
    </row>
    <row r="21" spans="1:10" s="116" customFormat="1" x14ac:dyDescent="0.25">
      <c r="A21" s="86">
        <v>31</v>
      </c>
      <c r="B21" s="87" t="s">
        <v>59</v>
      </c>
      <c r="C21" s="50" t="s">
        <v>60</v>
      </c>
      <c r="D21" s="49">
        <v>1984</v>
      </c>
      <c r="E21" s="49">
        <v>5.0999999999999996</v>
      </c>
      <c r="F21" s="49">
        <v>139</v>
      </c>
      <c r="G21" s="49">
        <v>6.03</v>
      </c>
      <c r="H21" s="49">
        <v>2943</v>
      </c>
      <c r="I21" s="73"/>
    </row>
    <row r="22" spans="1:10" s="116" customFormat="1" x14ac:dyDescent="0.25">
      <c r="A22" s="88">
        <v>32</v>
      </c>
      <c r="B22" s="89" t="s">
        <v>59</v>
      </c>
      <c r="C22" s="29" t="s">
        <v>60</v>
      </c>
      <c r="D22" s="36">
        <v>1656</v>
      </c>
      <c r="E22" s="36">
        <v>4.5</v>
      </c>
      <c r="F22" s="36">
        <v>187</v>
      </c>
      <c r="G22" s="36">
        <v>5.33</v>
      </c>
      <c r="H22" s="36">
        <v>2664</v>
      </c>
      <c r="I22" s="76"/>
    </row>
    <row r="23" spans="1:10" s="116" customFormat="1" x14ac:dyDescent="0.25">
      <c r="A23" s="88">
        <v>33</v>
      </c>
      <c r="B23" s="89" t="s">
        <v>59</v>
      </c>
      <c r="C23" s="29" t="s">
        <v>60</v>
      </c>
      <c r="D23" s="36">
        <v>1489</v>
      </c>
      <c r="E23" s="36">
        <v>6.8</v>
      </c>
      <c r="F23" s="36">
        <v>262</v>
      </c>
      <c r="G23" s="36">
        <v>7.08</v>
      </c>
      <c r="H23" s="36">
        <v>4930</v>
      </c>
      <c r="I23" s="76"/>
    </row>
    <row r="24" spans="1:10" s="116" customFormat="1" x14ac:dyDescent="0.25">
      <c r="A24" s="88">
        <v>34</v>
      </c>
      <c r="B24" s="89" t="s">
        <v>59</v>
      </c>
      <c r="C24" s="29" t="s">
        <v>60</v>
      </c>
      <c r="D24" s="36">
        <v>1818</v>
      </c>
      <c r="E24" s="36">
        <v>8.6999999999999993</v>
      </c>
      <c r="F24" s="36">
        <v>460</v>
      </c>
      <c r="G24" s="36">
        <v>11.22</v>
      </c>
      <c r="H24" s="36">
        <v>6499</v>
      </c>
      <c r="I24" s="76"/>
    </row>
    <row r="25" spans="1:10" s="116" customFormat="1" x14ac:dyDescent="0.25">
      <c r="A25" s="88">
        <v>39</v>
      </c>
      <c r="B25" s="89" t="s">
        <v>59</v>
      </c>
      <c r="C25" s="29" t="s">
        <v>60</v>
      </c>
      <c r="D25" s="36">
        <v>1096</v>
      </c>
      <c r="E25" s="36">
        <v>6.3</v>
      </c>
      <c r="F25" s="36">
        <v>166</v>
      </c>
      <c r="G25" s="36">
        <v>5.37</v>
      </c>
      <c r="H25" s="36">
        <v>5009</v>
      </c>
      <c r="I25" s="76"/>
    </row>
    <row r="26" spans="1:10" s="116" customFormat="1" ht="12.6" thickBot="1" x14ac:dyDescent="0.3">
      <c r="A26" s="90">
        <v>40</v>
      </c>
      <c r="B26" s="91" t="s">
        <v>59</v>
      </c>
      <c r="C26" s="31" t="s">
        <v>60</v>
      </c>
      <c r="D26" s="37">
        <v>1612</v>
      </c>
      <c r="E26" s="37">
        <v>11.6</v>
      </c>
      <c r="F26" s="37">
        <v>274</v>
      </c>
      <c r="G26" s="37">
        <v>6.68</v>
      </c>
      <c r="H26" s="37">
        <v>9582</v>
      </c>
      <c r="I26" s="85"/>
    </row>
    <row r="27" spans="1:10" s="116" customFormat="1" x14ac:dyDescent="0.25">
      <c r="A27" s="128"/>
      <c r="B27" s="129"/>
      <c r="C27" s="121"/>
      <c r="D27" s="115"/>
      <c r="E27" s="115"/>
      <c r="F27" s="115"/>
      <c r="G27" s="115"/>
      <c r="H27" s="115"/>
      <c r="I27" s="130"/>
    </row>
    <row r="28" spans="1:10" s="116" customFormat="1" ht="12.6" thickBot="1" x14ac:dyDescent="0.3">
      <c r="A28" s="131" t="s">
        <v>103</v>
      </c>
      <c r="B28" s="129"/>
      <c r="C28" s="121"/>
      <c r="D28" s="115"/>
      <c r="E28" s="115"/>
      <c r="F28" s="115"/>
      <c r="G28" s="115"/>
      <c r="H28" s="111"/>
      <c r="I28" s="132"/>
      <c r="J28" s="111"/>
    </row>
    <row r="29" spans="1:10" ht="12.6" thickBot="1" x14ac:dyDescent="0.3">
      <c r="A29" s="167" t="s">
        <v>88</v>
      </c>
      <c r="B29" s="168"/>
      <c r="C29" s="168"/>
      <c r="D29" s="168"/>
      <c r="E29" s="168"/>
      <c r="F29" s="169"/>
      <c r="G29" s="67"/>
      <c r="H29" s="66"/>
      <c r="I29" s="66"/>
      <c r="J29" s="133"/>
    </row>
    <row r="30" spans="1:10" x14ac:dyDescent="0.25">
      <c r="A30" s="62" t="s">
        <v>14</v>
      </c>
      <c r="B30" s="63" t="s">
        <v>15</v>
      </c>
      <c r="C30" s="63" t="s">
        <v>16</v>
      </c>
      <c r="D30" s="63" t="s">
        <v>17</v>
      </c>
      <c r="E30" s="63" t="s">
        <v>18</v>
      </c>
      <c r="F30" s="64" t="s">
        <v>19</v>
      </c>
      <c r="G30" s="66"/>
      <c r="H30" s="66"/>
      <c r="I30" s="66"/>
      <c r="J30" s="133"/>
    </row>
    <row r="31" spans="1:10" x14ac:dyDescent="0.25">
      <c r="A31" s="62" t="s">
        <v>65</v>
      </c>
      <c r="B31" s="63">
        <v>176.3</v>
      </c>
      <c r="C31" s="63" t="s">
        <v>85</v>
      </c>
      <c r="D31" s="63" t="s">
        <v>20</v>
      </c>
      <c r="E31" s="63" t="s">
        <v>21</v>
      </c>
      <c r="F31" s="64">
        <v>0.8397</v>
      </c>
      <c r="G31" s="66"/>
      <c r="H31" s="66"/>
      <c r="I31" s="66"/>
      <c r="J31" s="133"/>
    </row>
    <row r="32" spans="1:10" x14ac:dyDescent="0.25">
      <c r="A32" s="62" t="s">
        <v>67</v>
      </c>
      <c r="B32" s="63">
        <v>264.2</v>
      </c>
      <c r="C32" s="63" t="s">
        <v>86</v>
      </c>
      <c r="D32" s="63" t="s">
        <v>20</v>
      </c>
      <c r="E32" s="63" t="s">
        <v>21</v>
      </c>
      <c r="F32" s="64">
        <v>0.62529999999999997</v>
      </c>
      <c r="G32" s="66"/>
      <c r="H32" s="66"/>
      <c r="I32" s="66"/>
      <c r="J32" s="133"/>
    </row>
    <row r="33" spans="1:10" ht="12.6" thickBot="1" x14ac:dyDescent="0.3">
      <c r="A33" s="62" t="s">
        <v>69</v>
      </c>
      <c r="B33" s="63">
        <v>1210</v>
      </c>
      <c r="C33" s="63" t="s">
        <v>87</v>
      </c>
      <c r="D33" s="63" t="s">
        <v>0</v>
      </c>
      <c r="E33" s="63" t="s">
        <v>27</v>
      </c>
      <c r="F33" s="64">
        <v>5.0000000000000001E-4</v>
      </c>
      <c r="G33" s="66"/>
      <c r="H33" s="66"/>
      <c r="I33" s="66"/>
      <c r="J33" s="133"/>
    </row>
    <row r="34" spans="1:10" x14ac:dyDescent="0.25">
      <c r="A34" s="41" t="s">
        <v>23</v>
      </c>
      <c r="B34" s="45" t="s">
        <v>24</v>
      </c>
      <c r="C34" s="45" t="s">
        <v>25</v>
      </c>
      <c r="D34" s="45" t="s">
        <v>15</v>
      </c>
      <c r="E34" s="45" t="s">
        <v>26</v>
      </c>
      <c r="F34" s="42" t="s">
        <v>71</v>
      </c>
      <c r="G34" s="66"/>
      <c r="H34" s="66"/>
      <c r="I34" s="66"/>
      <c r="J34" s="133"/>
    </row>
    <row r="35" spans="1:10" x14ac:dyDescent="0.25">
      <c r="A35" s="7" t="s">
        <v>65</v>
      </c>
      <c r="B35" s="38">
        <v>1873</v>
      </c>
      <c r="C35" s="38">
        <v>1697</v>
      </c>
      <c r="D35" s="38">
        <v>176.3</v>
      </c>
      <c r="E35" s="38">
        <v>261.3</v>
      </c>
      <c r="F35" s="8" t="s">
        <v>72</v>
      </c>
      <c r="G35" s="66"/>
      <c r="H35" s="66"/>
      <c r="I35" s="66"/>
      <c r="J35" s="133"/>
    </row>
    <row r="36" spans="1:10" x14ac:dyDescent="0.25">
      <c r="A36" s="7" t="s">
        <v>67</v>
      </c>
      <c r="B36" s="38">
        <v>1873</v>
      </c>
      <c r="C36" s="38">
        <v>1609</v>
      </c>
      <c r="D36" s="38">
        <v>264.2</v>
      </c>
      <c r="E36" s="38">
        <v>261.3</v>
      </c>
      <c r="F36" s="8" t="s">
        <v>72</v>
      </c>
      <c r="G36" s="117"/>
      <c r="H36" s="66"/>
      <c r="I36" s="66"/>
      <c r="J36" s="133"/>
    </row>
    <row r="37" spans="1:10" ht="12.6" thickBot="1" x14ac:dyDescent="0.3">
      <c r="A37" s="9" t="s">
        <v>69</v>
      </c>
      <c r="B37" s="39">
        <v>1873</v>
      </c>
      <c r="C37" s="39">
        <v>663</v>
      </c>
      <c r="D37" s="39">
        <v>1210</v>
      </c>
      <c r="E37" s="39">
        <v>261.3</v>
      </c>
      <c r="F37" s="10" t="s">
        <v>72</v>
      </c>
      <c r="G37" s="117"/>
      <c r="H37" s="66"/>
      <c r="I37" s="66"/>
      <c r="J37" s="133"/>
    </row>
    <row r="38" spans="1:10" s="116" customFormat="1" ht="12.6" thickBot="1" x14ac:dyDescent="0.3">
      <c r="A38" s="128"/>
      <c r="B38" s="129"/>
      <c r="C38" s="121"/>
      <c r="D38" s="115"/>
      <c r="E38" s="115"/>
      <c r="F38" s="115"/>
      <c r="G38" s="115"/>
      <c r="H38" s="111"/>
      <c r="I38" s="132"/>
      <c r="J38" s="111"/>
    </row>
    <row r="39" spans="1:10" ht="12.6" thickBot="1" x14ac:dyDescent="0.3">
      <c r="A39" s="167" t="s">
        <v>64</v>
      </c>
      <c r="B39" s="168"/>
      <c r="C39" s="168"/>
      <c r="D39" s="168"/>
      <c r="E39" s="168"/>
      <c r="F39" s="169"/>
      <c r="G39" s="65"/>
      <c r="H39" s="133"/>
      <c r="I39" s="133"/>
      <c r="J39" s="133"/>
    </row>
    <row r="40" spans="1:10" x14ac:dyDescent="0.25">
      <c r="A40" s="41" t="s">
        <v>14</v>
      </c>
      <c r="B40" s="45" t="s">
        <v>15</v>
      </c>
      <c r="C40" s="45" t="s">
        <v>16</v>
      </c>
      <c r="D40" s="45" t="s">
        <v>17</v>
      </c>
      <c r="E40" s="45" t="s">
        <v>18</v>
      </c>
      <c r="F40" s="42" t="s">
        <v>19</v>
      </c>
      <c r="G40" s="117"/>
      <c r="H40" s="133"/>
      <c r="I40" s="133"/>
      <c r="J40" s="133"/>
    </row>
    <row r="41" spans="1:10" x14ac:dyDescent="0.25">
      <c r="A41" s="7" t="s">
        <v>65</v>
      </c>
      <c r="B41" s="38">
        <v>-90.17</v>
      </c>
      <c r="C41" s="38" t="s">
        <v>66</v>
      </c>
      <c r="D41" s="38" t="s">
        <v>20</v>
      </c>
      <c r="E41" s="38" t="s">
        <v>21</v>
      </c>
      <c r="F41" s="8">
        <v>0.33800000000000002</v>
      </c>
      <c r="G41" s="117"/>
      <c r="H41" s="133"/>
      <c r="I41" s="133"/>
      <c r="J41" s="133"/>
    </row>
    <row r="42" spans="1:10" x14ac:dyDescent="0.25">
      <c r="A42" s="7" t="s">
        <v>67</v>
      </c>
      <c r="B42" s="38">
        <v>9.8330000000000002</v>
      </c>
      <c r="C42" s="38" t="s">
        <v>68</v>
      </c>
      <c r="D42" s="38" t="s">
        <v>20</v>
      </c>
      <c r="E42" s="38" t="s">
        <v>21</v>
      </c>
      <c r="F42" s="8">
        <v>0.99690000000000001</v>
      </c>
      <c r="G42" s="117"/>
      <c r="H42" s="133"/>
      <c r="I42" s="133"/>
      <c r="J42" s="133"/>
    </row>
    <row r="43" spans="1:10" ht="12.6" thickBot="1" x14ac:dyDescent="0.3">
      <c r="A43" s="9" t="s">
        <v>69</v>
      </c>
      <c r="B43" s="39">
        <v>-298.2</v>
      </c>
      <c r="C43" s="39" t="s">
        <v>70</v>
      </c>
      <c r="D43" s="39" t="s">
        <v>0</v>
      </c>
      <c r="E43" s="39" t="s">
        <v>27</v>
      </c>
      <c r="F43" s="110">
        <v>2.5541782379200003E-4</v>
      </c>
      <c r="G43" s="117"/>
    </row>
    <row r="44" spans="1:10" x14ac:dyDescent="0.25">
      <c r="A44" s="41" t="s">
        <v>23</v>
      </c>
      <c r="B44" s="45" t="s">
        <v>24</v>
      </c>
      <c r="C44" s="45" t="s">
        <v>25</v>
      </c>
      <c r="D44" s="45" t="s">
        <v>15</v>
      </c>
      <c r="E44" s="45" t="s">
        <v>26</v>
      </c>
      <c r="F44" s="42" t="s">
        <v>71</v>
      </c>
      <c r="G44" s="117"/>
    </row>
    <row r="45" spans="1:10" x14ac:dyDescent="0.25">
      <c r="A45" s="7" t="s">
        <v>65</v>
      </c>
      <c r="B45" s="38">
        <v>257.8</v>
      </c>
      <c r="C45" s="38">
        <v>348</v>
      </c>
      <c r="D45" s="38">
        <v>-90.17</v>
      </c>
      <c r="E45" s="38">
        <v>60.73</v>
      </c>
      <c r="F45" s="8" t="s">
        <v>72</v>
      </c>
      <c r="G45" s="117"/>
    </row>
    <row r="46" spans="1:10" x14ac:dyDescent="0.25">
      <c r="A46" s="7" t="s">
        <v>67</v>
      </c>
      <c r="B46" s="38">
        <v>257.8</v>
      </c>
      <c r="C46" s="38">
        <v>248</v>
      </c>
      <c r="D46" s="38">
        <v>9.8330000000000002</v>
      </c>
      <c r="E46" s="38">
        <v>60.73</v>
      </c>
      <c r="F46" s="8" t="s">
        <v>72</v>
      </c>
      <c r="G46" s="117"/>
    </row>
    <row r="47" spans="1:10" ht="12.6" thickBot="1" x14ac:dyDescent="0.3">
      <c r="A47" s="9" t="s">
        <v>69</v>
      </c>
      <c r="B47" s="39">
        <v>257.8</v>
      </c>
      <c r="C47" s="39">
        <v>556</v>
      </c>
      <c r="D47" s="39">
        <v>-298.2</v>
      </c>
      <c r="E47" s="39">
        <v>60.73</v>
      </c>
      <c r="F47" s="10" t="s">
        <v>72</v>
      </c>
      <c r="G47" s="117"/>
    </row>
    <row r="48" spans="1:10" ht="12.6" thickBot="1" x14ac:dyDescent="0.3">
      <c r="G48" s="34"/>
    </row>
    <row r="49" spans="1:7" ht="12.6" thickBot="1" x14ac:dyDescent="0.3">
      <c r="A49" s="167" t="s">
        <v>76</v>
      </c>
      <c r="B49" s="168"/>
      <c r="C49" s="168"/>
      <c r="D49" s="168"/>
      <c r="E49" s="168"/>
      <c r="F49" s="169"/>
      <c r="G49" s="65"/>
    </row>
    <row r="50" spans="1:7" x14ac:dyDescent="0.25">
      <c r="A50" s="41" t="s">
        <v>14</v>
      </c>
      <c r="B50" s="45" t="s">
        <v>15</v>
      </c>
      <c r="C50" s="45" t="s">
        <v>16</v>
      </c>
      <c r="D50" s="45" t="s">
        <v>17</v>
      </c>
      <c r="E50" s="45" t="s">
        <v>18</v>
      </c>
      <c r="F50" s="42" t="s">
        <v>19</v>
      </c>
      <c r="G50" s="117"/>
    </row>
    <row r="51" spans="1:7" x14ac:dyDescent="0.25">
      <c r="A51" s="7" t="s">
        <v>65</v>
      </c>
      <c r="B51" s="38">
        <v>6.8330000000000002E-2</v>
      </c>
      <c r="C51" s="38" t="s">
        <v>73</v>
      </c>
      <c r="D51" s="38" t="s">
        <v>20</v>
      </c>
      <c r="E51" s="38" t="s">
        <v>21</v>
      </c>
      <c r="F51" s="8">
        <v>0.99960000000000004</v>
      </c>
      <c r="G51" s="117"/>
    </row>
    <row r="52" spans="1:7" x14ac:dyDescent="0.25">
      <c r="A52" s="7" t="s">
        <v>67</v>
      </c>
      <c r="B52" s="38">
        <v>1.7430000000000001</v>
      </c>
      <c r="C52" s="38" t="s">
        <v>74</v>
      </c>
      <c r="D52" s="38" t="s">
        <v>20</v>
      </c>
      <c r="E52" s="38" t="s">
        <v>21</v>
      </c>
      <c r="F52" s="8">
        <v>0.13009999999999999</v>
      </c>
      <c r="G52" s="117"/>
    </row>
    <row r="53" spans="1:7" ht="12.6" thickBot="1" x14ac:dyDescent="0.3">
      <c r="A53" s="47" t="s">
        <v>69</v>
      </c>
      <c r="B53" s="51">
        <v>-0.32669999999999999</v>
      </c>
      <c r="C53" s="51" t="s">
        <v>75</v>
      </c>
      <c r="D53" s="51" t="s">
        <v>20</v>
      </c>
      <c r="E53" s="51" t="s">
        <v>21</v>
      </c>
      <c r="F53" s="53">
        <v>0.96260000000000001</v>
      </c>
      <c r="G53" s="117"/>
    </row>
    <row r="54" spans="1:7" x14ac:dyDescent="0.25">
      <c r="A54" s="41" t="s">
        <v>23</v>
      </c>
      <c r="B54" s="45" t="s">
        <v>24</v>
      </c>
      <c r="C54" s="45" t="s">
        <v>25</v>
      </c>
      <c r="D54" s="45" t="s">
        <v>15</v>
      </c>
      <c r="E54" s="45" t="s">
        <v>26</v>
      </c>
      <c r="F54" s="42" t="s">
        <v>71</v>
      </c>
      <c r="G54" s="117"/>
    </row>
    <row r="55" spans="1:7" x14ac:dyDescent="0.25">
      <c r="A55" s="7" t="s">
        <v>65</v>
      </c>
      <c r="B55" s="38">
        <v>8.6950000000000003</v>
      </c>
      <c r="C55" s="38">
        <v>8.6270000000000007</v>
      </c>
      <c r="D55" s="38">
        <v>6.8330000000000002E-2</v>
      </c>
      <c r="E55" s="38">
        <v>0.84960000000000002</v>
      </c>
      <c r="F55" s="8" t="s">
        <v>72</v>
      </c>
      <c r="G55" s="117"/>
    </row>
    <row r="56" spans="1:7" x14ac:dyDescent="0.25">
      <c r="A56" s="7" t="s">
        <v>67</v>
      </c>
      <c r="B56" s="38">
        <v>8.6950000000000003</v>
      </c>
      <c r="C56" s="38">
        <v>6.952</v>
      </c>
      <c r="D56" s="38">
        <v>1.7430000000000001</v>
      </c>
      <c r="E56" s="38">
        <v>0.84960000000000002</v>
      </c>
      <c r="F56" s="8" t="s">
        <v>72</v>
      </c>
      <c r="G56" s="117"/>
    </row>
    <row r="57" spans="1:7" ht="12.6" thickBot="1" x14ac:dyDescent="0.3">
      <c r="A57" s="9" t="s">
        <v>69</v>
      </c>
      <c r="B57" s="39">
        <v>8.6950000000000003</v>
      </c>
      <c r="C57" s="39">
        <v>9.0220000000000002</v>
      </c>
      <c r="D57" s="39">
        <v>-0.32669999999999999</v>
      </c>
      <c r="E57" s="39">
        <v>0.84960000000000002</v>
      </c>
      <c r="F57" s="10" t="s">
        <v>72</v>
      </c>
      <c r="G57" s="117"/>
    </row>
    <row r="58" spans="1:7" ht="12.6" thickBot="1" x14ac:dyDescent="0.3">
      <c r="G58" s="34"/>
    </row>
    <row r="59" spans="1:7" ht="12.6" thickBot="1" x14ac:dyDescent="0.3">
      <c r="A59" s="167" t="s">
        <v>81</v>
      </c>
      <c r="B59" s="168"/>
      <c r="C59" s="168"/>
      <c r="D59" s="168"/>
      <c r="E59" s="168"/>
      <c r="F59" s="169"/>
      <c r="G59" s="65"/>
    </row>
    <row r="60" spans="1:7" x14ac:dyDescent="0.25">
      <c r="A60" s="41" t="s">
        <v>14</v>
      </c>
      <c r="B60" s="45" t="s">
        <v>15</v>
      </c>
      <c r="C60" s="45" t="s">
        <v>16</v>
      </c>
      <c r="D60" s="45" t="s">
        <v>17</v>
      </c>
      <c r="E60" s="45" t="s">
        <v>18</v>
      </c>
      <c r="F60" s="42" t="s">
        <v>19</v>
      </c>
      <c r="G60" s="117"/>
    </row>
    <row r="61" spans="1:7" x14ac:dyDescent="0.25">
      <c r="A61" s="7" t="s">
        <v>65</v>
      </c>
      <c r="B61" s="38">
        <v>2712</v>
      </c>
      <c r="C61" s="38" t="s">
        <v>77</v>
      </c>
      <c r="D61" s="38" t="s">
        <v>20</v>
      </c>
      <c r="E61" s="38" t="s">
        <v>21</v>
      </c>
      <c r="F61" s="8">
        <v>0.11119999999999999</v>
      </c>
      <c r="G61" s="117"/>
    </row>
    <row r="62" spans="1:7" x14ac:dyDescent="0.25">
      <c r="A62" s="7" t="s">
        <v>67</v>
      </c>
      <c r="B62" s="38">
        <v>1634</v>
      </c>
      <c r="C62" s="38" t="s">
        <v>78</v>
      </c>
      <c r="D62" s="38" t="s">
        <v>20</v>
      </c>
      <c r="E62" s="38" t="s">
        <v>21</v>
      </c>
      <c r="F62" s="8">
        <v>0.4476</v>
      </c>
      <c r="G62" s="117"/>
    </row>
    <row r="63" spans="1:7" ht="12.6" thickBot="1" x14ac:dyDescent="0.3">
      <c r="A63" s="47" t="s">
        <v>69</v>
      </c>
      <c r="B63" s="51">
        <v>171.3</v>
      </c>
      <c r="C63" s="51" t="s">
        <v>79</v>
      </c>
      <c r="D63" s="51" t="s">
        <v>20</v>
      </c>
      <c r="E63" s="51" t="s">
        <v>21</v>
      </c>
      <c r="F63" s="53">
        <v>0.99819999999999998</v>
      </c>
      <c r="G63" s="117"/>
    </row>
    <row r="64" spans="1:7" x14ac:dyDescent="0.25">
      <c r="A64" s="41" t="s">
        <v>23</v>
      </c>
      <c r="B64" s="45" t="s">
        <v>24</v>
      </c>
      <c r="C64" s="45" t="s">
        <v>25</v>
      </c>
      <c r="D64" s="45" t="s">
        <v>15</v>
      </c>
      <c r="E64" s="45" t="s">
        <v>26</v>
      </c>
      <c r="F64" s="42" t="s">
        <v>71</v>
      </c>
      <c r="G64" s="117"/>
    </row>
    <row r="65" spans="1:7" x14ac:dyDescent="0.25">
      <c r="A65" s="7" t="s">
        <v>65</v>
      </c>
      <c r="B65" s="38">
        <v>6906</v>
      </c>
      <c r="C65" s="38">
        <v>4193</v>
      </c>
      <c r="D65" s="38">
        <v>2712</v>
      </c>
      <c r="E65" s="38">
        <v>1270</v>
      </c>
      <c r="F65" s="8" t="s">
        <v>72</v>
      </c>
      <c r="G65" s="117"/>
    </row>
    <row r="66" spans="1:7" x14ac:dyDescent="0.25">
      <c r="A66" s="7" t="s">
        <v>67</v>
      </c>
      <c r="B66" s="38">
        <v>6906</v>
      </c>
      <c r="C66" s="38">
        <v>5271</v>
      </c>
      <c r="D66" s="38">
        <v>1634</v>
      </c>
      <c r="E66" s="38">
        <v>1270</v>
      </c>
      <c r="F66" s="8" t="s">
        <v>72</v>
      </c>
      <c r="G66" s="117"/>
    </row>
    <row r="67" spans="1:7" ht="12.6" thickBot="1" x14ac:dyDescent="0.3">
      <c r="A67" s="9" t="s">
        <v>69</v>
      </c>
      <c r="B67" s="39">
        <v>6906</v>
      </c>
      <c r="C67" s="39">
        <v>6734</v>
      </c>
      <c r="D67" s="39">
        <v>171.3</v>
      </c>
      <c r="E67" s="39">
        <v>1270</v>
      </c>
      <c r="F67" s="10" t="s">
        <v>72</v>
      </c>
      <c r="G67" s="66"/>
    </row>
    <row r="68" spans="1:7" ht="12.6" thickBot="1" x14ac:dyDescent="0.3">
      <c r="G68" s="133"/>
    </row>
    <row r="69" spans="1:7" ht="12.6" thickBot="1" x14ac:dyDescent="0.3">
      <c r="A69" s="167" t="s">
        <v>80</v>
      </c>
      <c r="B69" s="168"/>
      <c r="C69" s="168"/>
      <c r="D69" s="168"/>
      <c r="E69" s="168"/>
      <c r="F69" s="169"/>
      <c r="G69" s="67"/>
    </row>
    <row r="70" spans="1:7" x14ac:dyDescent="0.25">
      <c r="A70" s="41" t="s">
        <v>14</v>
      </c>
      <c r="B70" s="45" t="s">
        <v>15</v>
      </c>
      <c r="C70" s="45" t="s">
        <v>16</v>
      </c>
      <c r="D70" s="45" t="s">
        <v>17</v>
      </c>
      <c r="E70" s="45" t="s">
        <v>18</v>
      </c>
      <c r="F70" s="42" t="s">
        <v>19</v>
      </c>
      <c r="G70" s="66"/>
    </row>
    <row r="71" spans="1:7" x14ac:dyDescent="0.25">
      <c r="A71" s="7" t="s">
        <v>65</v>
      </c>
      <c r="B71" s="38">
        <v>2.9</v>
      </c>
      <c r="C71" s="38" t="s">
        <v>82</v>
      </c>
      <c r="D71" s="38" t="s">
        <v>20</v>
      </c>
      <c r="E71" s="38" t="s">
        <v>21</v>
      </c>
      <c r="F71" s="8">
        <v>0.14860000000000001</v>
      </c>
      <c r="G71" s="66"/>
    </row>
    <row r="72" spans="1:7" x14ac:dyDescent="0.25">
      <c r="A72" s="7" t="s">
        <v>67</v>
      </c>
      <c r="B72" s="38">
        <v>2.133</v>
      </c>
      <c r="C72" s="38" t="s">
        <v>83</v>
      </c>
      <c r="D72" s="38" t="s">
        <v>20</v>
      </c>
      <c r="E72" s="38" t="s">
        <v>21</v>
      </c>
      <c r="F72" s="8">
        <v>0.3528</v>
      </c>
      <c r="G72" s="66"/>
    </row>
    <row r="73" spans="1:7" ht="12.6" thickBot="1" x14ac:dyDescent="0.3">
      <c r="A73" s="47" t="s">
        <v>69</v>
      </c>
      <c r="B73" s="51">
        <v>1.367</v>
      </c>
      <c r="C73" s="51" t="s">
        <v>84</v>
      </c>
      <c r="D73" s="51" t="s">
        <v>20</v>
      </c>
      <c r="E73" s="51" t="s">
        <v>21</v>
      </c>
      <c r="F73" s="53">
        <v>0.67779999999999996</v>
      </c>
      <c r="G73" s="66"/>
    </row>
    <row r="74" spans="1:7" x14ac:dyDescent="0.25">
      <c r="A74" s="41" t="s">
        <v>23</v>
      </c>
      <c r="B74" s="45" t="s">
        <v>24</v>
      </c>
      <c r="C74" s="45" t="s">
        <v>25</v>
      </c>
      <c r="D74" s="45" t="s">
        <v>15</v>
      </c>
      <c r="E74" s="45" t="s">
        <v>26</v>
      </c>
      <c r="F74" s="42" t="s">
        <v>71</v>
      </c>
      <c r="G74" s="66"/>
    </row>
    <row r="75" spans="1:7" x14ac:dyDescent="0.25">
      <c r="A75" s="7" t="s">
        <v>65</v>
      </c>
      <c r="B75" s="38">
        <v>9.3000000000000007</v>
      </c>
      <c r="C75" s="38">
        <v>6.4</v>
      </c>
      <c r="D75" s="38">
        <v>2.9</v>
      </c>
      <c r="E75" s="38">
        <v>1.4650000000000001</v>
      </c>
      <c r="F75" s="8" t="s">
        <v>72</v>
      </c>
      <c r="G75" s="66"/>
    </row>
    <row r="76" spans="1:7" x14ac:dyDescent="0.25">
      <c r="A76" s="7" t="s">
        <v>67</v>
      </c>
      <c r="B76" s="38">
        <v>9.3000000000000007</v>
      </c>
      <c r="C76" s="38">
        <v>7.1669999999999998</v>
      </c>
      <c r="D76" s="38">
        <v>2.133</v>
      </c>
      <c r="E76" s="38">
        <v>1.4650000000000001</v>
      </c>
      <c r="F76" s="8" t="s">
        <v>72</v>
      </c>
      <c r="G76" s="66"/>
    </row>
    <row r="77" spans="1:7" ht="12.6" thickBot="1" x14ac:dyDescent="0.3">
      <c r="A77" s="9" t="s">
        <v>69</v>
      </c>
      <c r="B77" s="39">
        <v>9.3000000000000007</v>
      </c>
      <c r="C77" s="39">
        <v>7.9329999999999998</v>
      </c>
      <c r="D77" s="39">
        <v>1.367</v>
      </c>
      <c r="E77" s="39">
        <v>1.4650000000000001</v>
      </c>
      <c r="F77" s="10" t="s">
        <v>72</v>
      </c>
      <c r="G77" s="66"/>
    </row>
    <row r="78" spans="1:7" x14ac:dyDescent="0.25">
      <c r="G78" s="133"/>
    </row>
    <row r="79" spans="1:7" x14ac:dyDescent="0.25">
      <c r="G79" s="133"/>
    </row>
    <row r="80" spans="1:7" x14ac:dyDescent="0.25">
      <c r="G80" s="133"/>
    </row>
  </sheetData>
  <mergeCells count="6">
    <mergeCell ref="A1:I1"/>
    <mergeCell ref="A29:F29"/>
    <mergeCell ref="A39:F39"/>
    <mergeCell ref="A69:F69"/>
    <mergeCell ref="A59:F59"/>
    <mergeCell ref="A49:F4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83766-B2F9-4582-B844-089E4665725C}">
  <dimension ref="A1:I18"/>
  <sheetViews>
    <sheetView workbookViewId="0">
      <selection sqref="A1:I1"/>
    </sheetView>
  </sheetViews>
  <sheetFormatPr defaultRowHeight="12" x14ac:dyDescent="0.25"/>
  <cols>
    <col min="1" max="9" width="16.21875" style="6" customWidth="1"/>
    <col min="10" max="16384" width="8.88671875" style="6"/>
  </cols>
  <sheetData>
    <row r="1" spans="1:9" ht="25.8" customHeight="1" thickBot="1" x14ac:dyDescent="0.3">
      <c r="A1" s="170" t="s">
        <v>97</v>
      </c>
      <c r="B1" s="171"/>
      <c r="C1" s="171"/>
      <c r="D1" s="171"/>
      <c r="E1" s="171"/>
      <c r="F1" s="171"/>
      <c r="G1" s="171"/>
      <c r="H1" s="171"/>
      <c r="I1" s="172"/>
    </row>
    <row r="2" spans="1:9" x14ac:dyDescent="0.25">
      <c r="A2" s="92"/>
      <c r="B2" s="173" t="s">
        <v>89</v>
      </c>
      <c r="C2" s="176"/>
      <c r="D2" s="181" t="s">
        <v>90</v>
      </c>
      <c r="E2" s="176"/>
      <c r="F2" s="173" t="s">
        <v>89</v>
      </c>
      <c r="G2" s="176"/>
      <c r="H2" s="181" t="s">
        <v>90</v>
      </c>
      <c r="I2" s="176"/>
    </row>
    <row r="3" spans="1:9" ht="12.6" thickBot="1" x14ac:dyDescent="0.3">
      <c r="A3" s="93"/>
      <c r="B3" s="177" t="s">
        <v>91</v>
      </c>
      <c r="C3" s="180"/>
      <c r="D3" s="182" t="s">
        <v>91</v>
      </c>
      <c r="E3" s="180"/>
      <c r="F3" s="177" t="s">
        <v>92</v>
      </c>
      <c r="G3" s="180"/>
      <c r="H3" s="182" t="s">
        <v>92</v>
      </c>
      <c r="I3" s="180"/>
    </row>
    <row r="4" spans="1:9" ht="12.6" thickBot="1" x14ac:dyDescent="0.3">
      <c r="A4" s="94" t="s">
        <v>93</v>
      </c>
      <c r="B4" s="100" t="s">
        <v>99</v>
      </c>
      <c r="C4" s="101" t="s">
        <v>100</v>
      </c>
      <c r="D4" s="104" t="s">
        <v>99</v>
      </c>
      <c r="E4" s="100" t="s">
        <v>100</v>
      </c>
      <c r="F4" s="100" t="s">
        <v>99</v>
      </c>
      <c r="G4" s="101" t="s">
        <v>100</v>
      </c>
      <c r="H4" s="104" t="s">
        <v>99</v>
      </c>
      <c r="I4" s="101" t="s">
        <v>100</v>
      </c>
    </row>
    <row r="5" spans="1:9" x14ac:dyDescent="0.25">
      <c r="A5" s="94">
        <v>2</v>
      </c>
      <c r="B5" s="98">
        <v>13.1</v>
      </c>
      <c r="C5" s="99">
        <v>5.22</v>
      </c>
      <c r="D5" s="105">
        <v>7.92</v>
      </c>
      <c r="E5" s="99">
        <v>6.96</v>
      </c>
      <c r="F5" s="98">
        <v>12.2</v>
      </c>
      <c r="G5" s="99">
        <v>11</v>
      </c>
      <c r="H5" s="105">
        <v>13.1</v>
      </c>
      <c r="I5" s="99">
        <v>0.63900000000000001</v>
      </c>
    </row>
    <row r="6" spans="1:9" x14ac:dyDescent="0.25">
      <c r="A6" s="94">
        <v>4</v>
      </c>
      <c r="B6" s="95">
        <v>6.68</v>
      </c>
      <c r="C6" s="30">
        <v>19.100000000000001</v>
      </c>
      <c r="D6" s="106">
        <v>4.67</v>
      </c>
      <c r="E6" s="30">
        <v>4.92</v>
      </c>
      <c r="F6" s="95">
        <v>7.41</v>
      </c>
      <c r="G6" s="30">
        <v>6.2</v>
      </c>
      <c r="H6" s="106">
        <v>7.96</v>
      </c>
      <c r="I6" s="30">
        <v>5.74</v>
      </c>
    </row>
    <row r="7" spans="1:9" x14ac:dyDescent="0.25">
      <c r="A7" s="94">
        <v>8</v>
      </c>
      <c r="B7" s="95">
        <v>7.44</v>
      </c>
      <c r="C7" s="30">
        <v>3.09</v>
      </c>
      <c r="D7" s="106">
        <v>4.6399999999999997</v>
      </c>
      <c r="E7" s="30">
        <v>2.89</v>
      </c>
      <c r="F7" s="95">
        <v>1.56</v>
      </c>
      <c r="G7" s="30">
        <v>1.73</v>
      </c>
      <c r="H7" s="106">
        <v>1.55</v>
      </c>
      <c r="I7" s="30">
        <v>1.35</v>
      </c>
    </row>
    <row r="8" spans="1:9" x14ac:dyDescent="0.25">
      <c r="A8" s="94">
        <v>12</v>
      </c>
      <c r="B8" s="95">
        <v>5.0199999999999996</v>
      </c>
      <c r="C8" s="30">
        <v>3.98</v>
      </c>
      <c r="D8" s="106">
        <v>4.4000000000000004</v>
      </c>
      <c r="E8" s="30">
        <v>3.79</v>
      </c>
      <c r="F8" s="95">
        <v>0.84399999999999997</v>
      </c>
      <c r="G8" s="30">
        <v>0.71499999999999997</v>
      </c>
      <c r="H8" s="106">
        <v>0.88800000000000001</v>
      </c>
      <c r="I8" s="30">
        <v>1.04</v>
      </c>
    </row>
    <row r="9" spans="1:9" ht="12.6" thickBot="1" x14ac:dyDescent="0.3">
      <c r="A9" s="96">
        <v>24</v>
      </c>
      <c r="B9" s="97">
        <v>2.44</v>
      </c>
      <c r="C9" s="32">
        <v>3.61</v>
      </c>
      <c r="D9" s="107">
        <v>2.25</v>
      </c>
      <c r="E9" s="32">
        <v>2.38</v>
      </c>
      <c r="F9" s="97">
        <v>7.4399999999999994E-2</v>
      </c>
      <c r="G9" s="32">
        <v>6.3500000000000001E-2</v>
      </c>
      <c r="H9" s="107">
        <v>5.4699999999999999E-2</v>
      </c>
      <c r="I9" s="32">
        <v>9.5299999999999996E-2</v>
      </c>
    </row>
    <row r="10" spans="1:9" ht="12.6" thickBot="1" x14ac:dyDescent="0.3"/>
    <row r="11" spans="1:9" x14ac:dyDescent="0.25">
      <c r="A11" s="92"/>
      <c r="B11" s="173" t="s">
        <v>94</v>
      </c>
      <c r="C11" s="174"/>
      <c r="D11" s="173" t="s">
        <v>94</v>
      </c>
      <c r="E11" s="174"/>
      <c r="F11" s="173" t="s">
        <v>94</v>
      </c>
      <c r="G11" s="175"/>
      <c r="H11" s="173" t="s">
        <v>94</v>
      </c>
      <c r="I11" s="176"/>
    </row>
    <row r="12" spans="1:9" ht="12.6" thickBot="1" x14ac:dyDescent="0.3">
      <c r="A12" s="93"/>
      <c r="B12" s="177" t="s">
        <v>91</v>
      </c>
      <c r="C12" s="178"/>
      <c r="D12" s="177" t="s">
        <v>95</v>
      </c>
      <c r="E12" s="178"/>
      <c r="F12" s="177" t="s">
        <v>96</v>
      </c>
      <c r="G12" s="179"/>
      <c r="H12" s="177" t="s">
        <v>92</v>
      </c>
      <c r="I12" s="180"/>
    </row>
    <row r="13" spans="1:9" ht="12.6" thickBot="1" x14ac:dyDescent="0.3">
      <c r="A13" s="94" t="s">
        <v>93</v>
      </c>
      <c r="B13" s="100" t="s">
        <v>99</v>
      </c>
      <c r="C13" s="100" t="s">
        <v>100</v>
      </c>
      <c r="D13" s="100" t="s">
        <v>99</v>
      </c>
      <c r="E13" s="100" t="s">
        <v>100</v>
      </c>
      <c r="F13" s="100" t="s">
        <v>99</v>
      </c>
      <c r="G13" s="108" t="s">
        <v>100</v>
      </c>
      <c r="H13" s="100" t="s">
        <v>99</v>
      </c>
      <c r="I13" s="101" t="s">
        <v>100</v>
      </c>
    </row>
    <row r="14" spans="1:9" x14ac:dyDescent="0.25">
      <c r="A14" s="94">
        <v>2</v>
      </c>
      <c r="B14" s="98">
        <v>7.89</v>
      </c>
      <c r="C14" s="50">
        <v>6.03</v>
      </c>
      <c r="D14" s="50">
        <v>5.0999999999999996</v>
      </c>
      <c r="E14" s="99">
        <v>3.75</v>
      </c>
      <c r="F14" s="98">
        <v>24.6</v>
      </c>
      <c r="G14" s="109">
        <v>22.5</v>
      </c>
      <c r="H14" s="98">
        <v>19.3</v>
      </c>
      <c r="I14" s="99">
        <v>3.37</v>
      </c>
    </row>
    <row r="15" spans="1:9" x14ac:dyDescent="0.25">
      <c r="A15" s="94">
        <v>4</v>
      </c>
      <c r="B15" s="95">
        <v>8.89</v>
      </c>
      <c r="C15" s="29">
        <v>5.75</v>
      </c>
      <c r="D15" s="29">
        <v>6.35</v>
      </c>
      <c r="E15" s="30">
        <v>4.0999999999999996</v>
      </c>
      <c r="F15" s="95">
        <v>11.2</v>
      </c>
      <c r="G15" s="102">
        <v>15.2</v>
      </c>
      <c r="H15" s="95">
        <v>15.1</v>
      </c>
      <c r="I15" s="30">
        <v>10.7</v>
      </c>
    </row>
    <row r="16" spans="1:9" x14ac:dyDescent="0.25">
      <c r="A16" s="94">
        <v>8</v>
      </c>
      <c r="B16" s="95">
        <v>1.87</v>
      </c>
      <c r="C16" s="29">
        <v>7.66</v>
      </c>
      <c r="D16" s="29">
        <v>4.1100000000000003</v>
      </c>
      <c r="E16" s="30">
        <v>3.83</v>
      </c>
      <c r="F16" s="95">
        <v>8.91</v>
      </c>
      <c r="G16" s="102">
        <v>3.05</v>
      </c>
      <c r="H16" s="95">
        <v>6.76</v>
      </c>
      <c r="I16" s="30">
        <v>7.59</v>
      </c>
    </row>
    <row r="17" spans="1:9" x14ac:dyDescent="0.25">
      <c r="A17" s="94">
        <v>12</v>
      </c>
      <c r="B17" s="95">
        <v>5</v>
      </c>
      <c r="C17" s="29">
        <v>5.12</v>
      </c>
      <c r="D17" s="29">
        <v>5.64</v>
      </c>
      <c r="E17" s="30">
        <v>5.93</v>
      </c>
      <c r="F17" s="95">
        <v>8.65</v>
      </c>
      <c r="G17" s="102">
        <v>2.4500000000000002</v>
      </c>
      <c r="H17" s="95">
        <v>3.05</v>
      </c>
      <c r="I17" s="30">
        <v>3.29</v>
      </c>
    </row>
    <row r="18" spans="1:9" ht="12.6" thickBot="1" x14ac:dyDescent="0.3">
      <c r="A18" s="96">
        <v>24</v>
      </c>
      <c r="B18" s="97">
        <v>4.8600000000000003</v>
      </c>
      <c r="C18" s="31">
        <v>4.1500000000000004</v>
      </c>
      <c r="D18" s="31">
        <v>2.69</v>
      </c>
      <c r="E18" s="32">
        <v>3.77</v>
      </c>
      <c r="F18" s="97">
        <v>7.04</v>
      </c>
      <c r="G18" s="103">
        <v>6.13</v>
      </c>
      <c r="H18" s="97">
        <v>2.31</v>
      </c>
      <c r="I18" s="32">
        <v>2.39</v>
      </c>
    </row>
  </sheetData>
  <mergeCells count="17">
    <mergeCell ref="B12:C12"/>
    <mergeCell ref="D12:E12"/>
    <mergeCell ref="F12:G12"/>
    <mergeCell ref="H12:I12"/>
    <mergeCell ref="B2:C2"/>
    <mergeCell ref="D2:E2"/>
    <mergeCell ref="F2:G2"/>
    <mergeCell ref="H2:I2"/>
    <mergeCell ref="B3:C3"/>
    <mergeCell ref="D3:E3"/>
    <mergeCell ref="F3:G3"/>
    <mergeCell ref="H3:I3"/>
    <mergeCell ref="A1:I1"/>
    <mergeCell ref="B11:C11"/>
    <mergeCell ref="D11:E11"/>
    <mergeCell ref="F11:G11"/>
    <mergeCell ref="H11:I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Extended_data_Fig.7a</vt:lpstr>
      <vt:lpstr>Extended_data_Fig.7c</vt:lpstr>
      <vt:lpstr>Extended_data_Fig.7d</vt:lpstr>
      <vt:lpstr>Extended_data_Fig.7e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2022-09-26T21:44:25Z</dcterms:created>
  <dcterms:modified xsi:type="dcterms:W3CDTF">2023-11-28T23:25:39Z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31142f3-8099-46d1-8755-df3fda1ce27f_Enabled">
    <vt:lpwstr>true</vt:lpwstr>
  </property>
  <property fmtid="{D5CDD505-2E9C-101B-9397-08002B2CF9AE}" pid="3" name="MSIP_Label_f31142f3-8099-46d1-8755-df3fda1ce27f_SetDate">
    <vt:lpwstr>2022-09-26T21:44:45Z</vt:lpwstr>
  </property>
  <property fmtid="{D5CDD505-2E9C-101B-9397-08002B2CF9AE}" pid="4" name="MSIP_Label_f31142f3-8099-46d1-8755-df3fda1ce27f_Method">
    <vt:lpwstr>Privileged</vt:lpwstr>
  </property>
  <property fmtid="{D5CDD505-2E9C-101B-9397-08002B2CF9AE}" pid="5" name="MSIP_Label_f31142f3-8099-46d1-8755-df3fda1ce27f_Name">
    <vt:lpwstr>Public_</vt:lpwstr>
  </property>
  <property fmtid="{D5CDD505-2E9C-101B-9397-08002B2CF9AE}" pid="6" name="MSIP_Label_f31142f3-8099-46d1-8755-df3fda1ce27f_SiteId">
    <vt:lpwstr>4b4266a6-1368-41af-ad5a-59eb634f7ad8</vt:lpwstr>
  </property>
  <property fmtid="{D5CDD505-2E9C-101B-9397-08002B2CF9AE}" pid="7" name="MSIP_Label_f31142f3-8099-46d1-8755-df3fda1ce27f_ActionId">
    <vt:lpwstr>c31abe88-4688-4490-84c0-c8eb60b2585a</vt:lpwstr>
  </property>
  <property fmtid="{D5CDD505-2E9C-101B-9397-08002B2CF9AE}" pid="8" name="MSIP_Label_f31142f3-8099-46d1-8755-df3fda1ce27f_ContentBits">
    <vt:lpwstr>0</vt:lpwstr>
  </property>
</Properties>
</file>