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51" documentId="8_{E6D00715-4522-490E-954C-D8C8ACF1E8FD}" xr6:coauthVersionLast="47" xr6:coauthVersionMax="47" xr10:uidLastSave="{FF3941A0-2FE1-4DD2-B91E-23FE56E8047D}"/>
  <bookViews>
    <workbookView xWindow="0" yWindow="0" windowWidth="14400" windowHeight="16200" xr2:uid="{5604923F-04FB-40FE-8F57-C485CBCB8672}"/>
  </bookViews>
  <sheets>
    <sheet name="Fig. 1AB &amp; ED Fig. 1AB Combi" sheetId="13" r:id="rId1"/>
    <sheet name="Fig. 1C - Overview" sheetId="6" r:id="rId2"/>
    <sheet name="Fig 1C - combi scores 11 lines" sheetId="7" r:id="rId3"/>
    <sheet name="1C score for B8182_F3008_B8219" sheetId="8" r:id="rId4"/>
    <sheet name="Fig 1C - annotations" sheetId="9" r:id="rId5"/>
    <sheet name="Fig 1D - SW837_RAW" sheetId="5" r:id="rId6"/>
    <sheet name="Fig 1D - SW837_T0_Norm" sheetId="10" r:id="rId7"/>
    <sheet name="Fig 1D - H2122_RAW" sheetId="11" r:id="rId8"/>
    <sheet name="Fig 1D - H2122_T0_Norm" sheetId="12" r:id="rId9"/>
  </sheets>
  <definedNames>
    <definedName name="_xlnm._FilterDatabase" localSheetId="0" hidden="1">'Fig. 1AB &amp; ED Fig. 1AB Combi'!$A$1:$P$426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8" l="1" a="1"/>
  <c r="K4" i="8" s="1"/>
  <c r="S4" i="8" s="1" a="1"/>
  <c r="S4" i="8" s="1"/>
  <c r="L4" i="8" a="1"/>
  <c r="L4" i="8" s="1"/>
  <c r="M4" i="8" a="1"/>
  <c r="M4" i="8" s="1"/>
  <c r="N4" i="8" a="1"/>
  <c r="N4" i="8" s="1"/>
  <c r="O4" i="8" a="1"/>
  <c r="O4" i="8" s="1"/>
  <c r="P4" i="8" a="1"/>
  <c r="P4" i="8" s="1"/>
  <c r="Q4" i="8" a="1"/>
  <c r="Q4" i="8" s="1"/>
  <c r="Y4" i="8" s="1" a="1"/>
  <c r="Y4" i="8" s="1"/>
  <c r="A5" i="8"/>
  <c r="K5" i="8" a="1"/>
  <c r="K5" i="8" s="1"/>
  <c r="L5" i="8" a="1"/>
  <c r="L5" i="8" s="1"/>
  <c r="M5" i="8" a="1"/>
  <c r="M5" i="8" s="1"/>
  <c r="N5" i="8" a="1"/>
  <c r="N5" i="8" s="1"/>
  <c r="O5" i="8" a="1"/>
  <c r="O5" i="8" s="1"/>
  <c r="P5" i="8" a="1"/>
  <c r="P5" i="8" s="1"/>
  <c r="Q5" i="8" a="1"/>
  <c r="Q5" i="8" s="1"/>
  <c r="AB5" i="8"/>
  <c r="A6" i="8"/>
  <c r="A7" i="8" s="1"/>
  <c r="A8" i="8" s="1"/>
  <c r="K6" i="8" a="1"/>
  <c r="K6" i="8" s="1"/>
  <c r="S6" i="8" s="1" a="1"/>
  <c r="S6" i="8" s="1"/>
  <c r="L6" i="8" a="1"/>
  <c r="L6" i="8" s="1"/>
  <c r="T6" i="8" s="1" a="1"/>
  <c r="T6" i="8" s="1"/>
  <c r="M6" i="8" a="1"/>
  <c r="M6" i="8" s="1"/>
  <c r="U6" i="8" s="1" a="1"/>
  <c r="U6" i="8" s="1"/>
  <c r="N6" i="8" a="1"/>
  <c r="N6" i="8"/>
  <c r="O6" i="8" a="1"/>
  <c r="O6" i="8" s="1"/>
  <c r="W6" i="8" s="1" a="1"/>
  <c r="W6" i="8" s="1"/>
  <c r="P6" i="8" a="1"/>
  <c r="P6" i="8" s="1"/>
  <c r="X6" i="8" s="1" a="1"/>
  <c r="X6" i="8" s="1"/>
  <c r="Q6" i="8" a="1"/>
  <c r="Q6" i="8" s="1"/>
  <c r="AB6" i="8"/>
  <c r="K7" i="8" a="1"/>
  <c r="K7" i="8"/>
  <c r="L7" i="8" a="1"/>
  <c r="L7" i="8"/>
  <c r="T7" i="8" s="1" a="1"/>
  <c r="T7" i="8" s="1"/>
  <c r="M7" i="8" a="1"/>
  <c r="M7" i="8" s="1"/>
  <c r="N7" i="8" a="1"/>
  <c r="N7" i="8" s="1"/>
  <c r="V7" i="8" s="1" a="1"/>
  <c r="V7" i="8" s="1"/>
  <c r="O7" i="8" a="1"/>
  <c r="O7" i="8" s="1"/>
  <c r="W7" i="8" s="1" a="1"/>
  <c r="W7" i="8" s="1"/>
  <c r="P7" i="8" a="1"/>
  <c r="P7" i="8"/>
  <c r="X7" i="8" s="1" a="1"/>
  <c r="X7" i="8" s="1"/>
  <c r="Q7" i="8" a="1"/>
  <c r="Q7" i="8" s="1"/>
  <c r="AB7" i="8"/>
  <c r="AB8" i="8" s="1"/>
  <c r="AB9" i="8" s="1"/>
  <c r="AB10" i="8" s="1"/>
  <c r="K8" i="8" a="1"/>
  <c r="K8" i="8" s="1"/>
  <c r="L8" i="8" a="1"/>
  <c r="L8" i="8" s="1"/>
  <c r="T8" i="8" s="1" a="1"/>
  <c r="T8" i="8" s="1"/>
  <c r="M8" i="8" a="1"/>
  <c r="M8" i="8" s="1"/>
  <c r="U8" i="8" s="1" a="1"/>
  <c r="U8" i="8" s="1"/>
  <c r="N8" i="8" a="1"/>
  <c r="N8" i="8" s="1"/>
  <c r="O8" i="8" a="1"/>
  <c r="O8" i="8" s="1"/>
  <c r="W8" i="8" s="1" a="1"/>
  <c r="W8" i="8" s="1"/>
  <c r="P8" i="8" a="1"/>
  <c r="P8" i="8" s="1"/>
  <c r="X8" i="8" s="1" a="1"/>
  <c r="X8" i="8" s="1"/>
  <c r="Q8" i="8" a="1"/>
  <c r="Q8" i="8"/>
  <c r="Y8" i="8" s="1" a="1"/>
  <c r="Y8" i="8" s="1"/>
  <c r="A9" i="8"/>
  <c r="A10" i="8" s="1"/>
  <c r="K9" i="8" a="1"/>
  <c r="K9" i="8" s="1"/>
  <c r="L9" i="8" a="1"/>
  <c r="L9" i="8" s="1"/>
  <c r="M9" i="8" a="1"/>
  <c r="M9" i="8" s="1"/>
  <c r="N9" i="8" a="1"/>
  <c r="N9" i="8" s="1"/>
  <c r="V9" i="8" s="1" a="1"/>
  <c r="V9" i="8" s="1"/>
  <c r="O9" i="8" a="1"/>
  <c r="O9" i="8" s="1"/>
  <c r="P9" i="8" a="1"/>
  <c r="P9" i="8" s="1"/>
  <c r="X9" i="8" s="1" a="1"/>
  <c r="X9" i="8" s="1"/>
  <c r="Q9" i="8" a="1"/>
  <c r="Q9" i="8" s="1"/>
  <c r="Y9" i="8" s="1" a="1"/>
  <c r="Y9" i="8" s="1"/>
  <c r="K10" i="8" a="1"/>
  <c r="K10" i="8"/>
  <c r="S10" i="8" s="1" a="1"/>
  <c r="S10" i="8" s="1"/>
  <c r="L10" i="8" a="1"/>
  <c r="L10" i="8" s="1"/>
  <c r="M10" i="8" a="1"/>
  <c r="M10" i="8"/>
  <c r="N10" i="8" a="1"/>
  <c r="N10" i="8" s="1"/>
  <c r="V10" i="8" s="1" a="1"/>
  <c r="V10" i="8" s="1"/>
  <c r="O10" i="8" a="1"/>
  <c r="O10" i="8"/>
  <c r="P10" i="8" a="1"/>
  <c r="P10" i="8" s="1"/>
  <c r="X10" i="8" s="1" a="1"/>
  <c r="X10" i="8" s="1"/>
  <c r="Q10" i="8" a="1"/>
  <c r="Q10" i="8"/>
  <c r="K15" i="8"/>
  <c r="L15" i="8"/>
  <c r="M15" i="8"/>
  <c r="N15" i="8"/>
  <c r="O15" i="8"/>
  <c r="P15" i="8"/>
  <c r="Q15" i="8"/>
  <c r="K16" i="8"/>
  <c r="L16" i="8"/>
  <c r="M16" i="8"/>
  <c r="N16" i="8"/>
  <c r="O16" i="8"/>
  <c r="P16" i="8"/>
  <c r="Q16" i="8"/>
  <c r="K17" i="8"/>
  <c r="L17" i="8"/>
  <c r="M17" i="8"/>
  <c r="N17" i="8"/>
  <c r="O17" i="8"/>
  <c r="P17" i="8"/>
  <c r="Q17" i="8"/>
  <c r="K18" i="8"/>
  <c r="L18" i="8"/>
  <c r="M18" i="8"/>
  <c r="N18" i="8"/>
  <c r="O18" i="8"/>
  <c r="P18" i="8"/>
  <c r="Q18" i="8"/>
  <c r="K19" i="8"/>
  <c r="L19" i="8"/>
  <c r="M19" i="8"/>
  <c r="N19" i="8"/>
  <c r="O19" i="8"/>
  <c r="P19" i="8"/>
  <c r="Q19" i="8"/>
  <c r="K20" i="8"/>
  <c r="L20" i="8"/>
  <c r="M20" i="8"/>
  <c r="N20" i="8"/>
  <c r="O20" i="8"/>
  <c r="P20" i="8"/>
  <c r="Q20" i="8"/>
  <c r="K21" i="8"/>
  <c r="L21" i="8"/>
  <c r="M21" i="8"/>
  <c r="N21" i="8"/>
  <c r="O21" i="8"/>
  <c r="P21" i="8"/>
  <c r="Q21" i="8"/>
  <c r="K27" i="8" a="1"/>
  <c r="K27" i="8" s="1"/>
  <c r="S27" i="8" s="1" a="1"/>
  <c r="S27" i="8" s="1"/>
  <c r="L27" i="8" a="1"/>
  <c r="L27" i="8" s="1"/>
  <c r="T27" i="8" s="1" a="1"/>
  <c r="T27" i="8" s="1"/>
  <c r="M27" i="8" a="1"/>
  <c r="M27" i="8" s="1"/>
  <c r="U27" i="8" s="1" a="1"/>
  <c r="N27" i="8" a="1"/>
  <c r="N27" i="8" s="1"/>
  <c r="V27" i="8" s="1" a="1"/>
  <c r="V27" i="8" s="1"/>
  <c r="O27" i="8" a="1"/>
  <c r="O27" i="8" s="1"/>
  <c r="W27" i="8" s="1" a="1"/>
  <c r="W27" i="8" s="1"/>
  <c r="P27" i="8" a="1"/>
  <c r="P27" i="8"/>
  <c r="Q27" i="8" a="1"/>
  <c r="Q27" i="8" s="1"/>
  <c r="U27" i="8"/>
  <c r="K28" i="8" a="1"/>
  <c r="K28" i="8" s="1"/>
  <c r="L28" i="8" a="1"/>
  <c r="L28" i="8" s="1"/>
  <c r="M28" i="8" a="1"/>
  <c r="M28" i="8" s="1"/>
  <c r="N28" i="8" a="1"/>
  <c r="N28" i="8" s="1"/>
  <c r="O28" i="8" a="1"/>
  <c r="O28" i="8" s="1"/>
  <c r="P28" i="8" a="1"/>
  <c r="P28" i="8" s="1"/>
  <c r="Q28" i="8" a="1"/>
  <c r="Q28" i="8" s="1"/>
  <c r="K29" i="8" a="1"/>
  <c r="K29" i="8" s="1"/>
  <c r="S29" i="8" s="1" a="1"/>
  <c r="S29" i="8" s="1"/>
  <c r="L29" i="8" a="1"/>
  <c r="L29" i="8" s="1"/>
  <c r="M29" i="8" a="1"/>
  <c r="M29" i="8" s="1"/>
  <c r="U29" i="8" s="1" a="1"/>
  <c r="U29" i="8" s="1"/>
  <c r="N29" i="8" a="1"/>
  <c r="N29" i="8" s="1"/>
  <c r="V29" i="8" s="1" a="1"/>
  <c r="V29" i="8" s="1"/>
  <c r="O29" i="8" a="1"/>
  <c r="O29" i="8"/>
  <c r="W29" i="8" s="1" a="1"/>
  <c r="W29" i="8" s="1"/>
  <c r="P29" i="8" a="1"/>
  <c r="P29" i="8" s="1"/>
  <c r="Q29" i="8" a="1"/>
  <c r="Q29" i="8"/>
  <c r="K30" i="8" a="1"/>
  <c r="K30" i="8"/>
  <c r="L30" i="8" a="1"/>
  <c r="L30" i="8" s="1"/>
  <c r="T30" i="8" s="1" a="1"/>
  <c r="T30" i="8" s="1"/>
  <c r="M30" i="8" a="1"/>
  <c r="M30" i="8" s="1"/>
  <c r="N30" i="8" a="1"/>
  <c r="N30" i="8" s="1"/>
  <c r="O30" i="8" a="1"/>
  <c r="O30" i="8" s="1"/>
  <c r="W30" i="8" s="1" a="1"/>
  <c r="W30" i="8" s="1"/>
  <c r="P30" i="8" a="1"/>
  <c r="P30" i="8" s="1"/>
  <c r="X30" i="8" s="1" a="1"/>
  <c r="X30" i="8" s="1"/>
  <c r="Q30" i="8" a="1"/>
  <c r="Q30" i="8"/>
  <c r="Y30" i="8" s="1" a="1"/>
  <c r="Y30" i="8" s="1"/>
  <c r="K31" i="8" a="1"/>
  <c r="K31" i="8" s="1"/>
  <c r="S31" i="8" s="1" a="1"/>
  <c r="S31" i="8" s="1"/>
  <c r="L31" i="8" a="1"/>
  <c r="L31" i="8" s="1"/>
  <c r="M31" i="8" a="1"/>
  <c r="M31" i="8" s="1"/>
  <c r="N31" i="8" a="1"/>
  <c r="N31" i="8"/>
  <c r="O31" i="8" a="1"/>
  <c r="O31" i="8"/>
  <c r="P31" i="8" a="1"/>
  <c r="P31" i="8" s="1"/>
  <c r="Q31" i="8" a="1"/>
  <c r="Q31" i="8" s="1"/>
  <c r="K32" i="8" a="1"/>
  <c r="K32" i="8"/>
  <c r="L32" i="8" a="1"/>
  <c r="L32" i="8"/>
  <c r="M32" i="8" a="1"/>
  <c r="M32" i="8" s="1"/>
  <c r="N32" i="8" a="1"/>
  <c r="N32" i="8" s="1"/>
  <c r="O32" i="8" a="1"/>
  <c r="O32" i="8"/>
  <c r="P32" i="8" a="1"/>
  <c r="P32" i="8" s="1"/>
  <c r="X32" i="8" s="1" a="1"/>
  <c r="X32" i="8" s="1"/>
  <c r="Q32" i="8" a="1"/>
  <c r="Q32" i="8" s="1"/>
  <c r="Y32" i="8" s="1" a="1"/>
  <c r="Y32" i="8" s="1"/>
  <c r="K33" i="8" a="1"/>
  <c r="K33" i="8" s="1"/>
  <c r="S33" i="8" s="1" a="1"/>
  <c r="S33" i="8" s="1"/>
  <c r="L33" i="8" a="1"/>
  <c r="L33" i="8" s="1"/>
  <c r="T33" i="8" s="1" a="1"/>
  <c r="T33" i="8" s="1"/>
  <c r="M33" i="8" a="1"/>
  <c r="M33" i="8"/>
  <c r="N33" i="8" a="1"/>
  <c r="N33" i="8" s="1"/>
  <c r="O33" i="8" a="1"/>
  <c r="O33" i="8" s="1"/>
  <c r="W33" i="8" s="1" a="1"/>
  <c r="W33" i="8" s="1"/>
  <c r="P33" i="8" a="1"/>
  <c r="P33" i="8" s="1"/>
  <c r="Q33" i="8" a="1"/>
  <c r="Q33" i="8" s="1"/>
  <c r="Y33" i="8" s="1" a="1"/>
  <c r="Y33" i="8" s="1"/>
  <c r="K38" i="8"/>
  <c r="L38" i="8"/>
  <c r="M38" i="8"/>
  <c r="N38" i="8"/>
  <c r="O38" i="8"/>
  <c r="P38" i="8"/>
  <c r="Q38" i="8"/>
  <c r="K39" i="8"/>
  <c r="L39" i="8"/>
  <c r="M39" i="8"/>
  <c r="N39" i="8"/>
  <c r="O39" i="8"/>
  <c r="P39" i="8"/>
  <c r="Q39" i="8"/>
  <c r="K40" i="8"/>
  <c r="L40" i="8"/>
  <c r="M40" i="8"/>
  <c r="N40" i="8"/>
  <c r="O40" i="8"/>
  <c r="P40" i="8"/>
  <c r="Q40" i="8"/>
  <c r="K41" i="8"/>
  <c r="L41" i="8"/>
  <c r="M41" i="8"/>
  <c r="N41" i="8"/>
  <c r="O41" i="8"/>
  <c r="P41" i="8"/>
  <c r="Q41" i="8"/>
  <c r="K42" i="8"/>
  <c r="L42" i="8"/>
  <c r="M42" i="8"/>
  <c r="N42" i="8"/>
  <c r="O42" i="8"/>
  <c r="P42" i="8"/>
  <c r="Q42" i="8"/>
  <c r="K43" i="8"/>
  <c r="L43" i="8"/>
  <c r="M43" i="8"/>
  <c r="N43" i="8"/>
  <c r="O43" i="8"/>
  <c r="W32" i="8" s="1" a="1"/>
  <c r="W32" i="8" s="1"/>
  <c r="P43" i="8"/>
  <c r="Q43" i="8"/>
  <c r="K44" i="8"/>
  <c r="L44" i="8"/>
  <c r="M44" i="8"/>
  <c r="U33" i="8" s="1" a="1"/>
  <c r="U33" i="8" s="1"/>
  <c r="N44" i="8"/>
  <c r="O44" i="8"/>
  <c r="P44" i="8"/>
  <c r="Q44" i="8"/>
  <c r="K50" i="8" a="1"/>
  <c r="K50" i="8" s="1"/>
  <c r="L50" i="8" a="1"/>
  <c r="L50" i="8" s="1"/>
  <c r="T50" i="8" s="1" a="1"/>
  <c r="T50" i="8" s="1"/>
  <c r="M50" i="8" a="1"/>
  <c r="M50" i="8" s="1"/>
  <c r="N50" i="8" a="1"/>
  <c r="N50" i="8" s="1"/>
  <c r="V50" i="8" s="1" a="1"/>
  <c r="V50" i="8" s="1"/>
  <c r="O50" i="8" a="1"/>
  <c r="O50" i="8" s="1"/>
  <c r="W50" i="8" s="1" a="1"/>
  <c r="W50" i="8" s="1"/>
  <c r="P50" i="8" a="1"/>
  <c r="P50" i="8"/>
  <c r="Q50" i="8" a="1"/>
  <c r="Q50" i="8" s="1"/>
  <c r="K51" i="8" a="1"/>
  <c r="K51" i="8" s="1"/>
  <c r="L51" i="8" a="1"/>
  <c r="L51" i="8" s="1"/>
  <c r="T51" i="8" s="1" a="1"/>
  <c r="T51" i="8" s="1"/>
  <c r="M51" i="8" a="1"/>
  <c r="M51" i="8" s="1"/>
  <c r="U51" i="8" s="1" a="1"/>
  <c r="U51" i="8" s="1"/>
  <c r="N51" i="8" a="1"/>
  <c r="N51" i="8"/>
  <c r="O51" i="8" a="1"/>
  <c r="O51" i="8" s="1"/>
  <c r="P51" i="8" a="1"/>
  <c r="P51" i="8" s="1"/>
  <c r="Q51" i="8" a="1"/>
  <c r="Q51" i="8"/>
  <c r="Y51" i="8" s="1" a="1"/>
  <c r="Y51" i="8" s="1"/>
  <c r="K52" i="8" a="1"/>
  <c r="K52" i="8"/>
  <c r="L52" i="8" a="1"/>
  <c r="L52" i="8" s="1"/>
  <c r="M52" i="8" a="1"/>
  <c r="M52" i="8" s="1"/>
  <c r="U52" i="8" s="1" a="1"/>
  <c r="U52" i="8" s="1"/>
  <c r="N52" i="8" a="1"/>
  <c r="N52" i="8" s="1"/>
  <c r="O52" i="8" a="1"/>
  <c r="O52" i="8" s="1"/>
  <c r="W52" i="8" s="1" a="1"/>
  <c r="W52" i="8" s="1"/>
  <c r="P52" i="8" a="1"/>
  <c r="P52" i="8" s="1"/>
  <c r="Q52" i="8" a="1"/>
  <c r="Q52" i="8" s="1"/>
  <c r="Y52" i="8" s="1" a="1"/>
  <c r="Y52" i="8" s="1"/>
  <c r="K53" i="8" a="1"/>
  <c r="K53" i="8"/>
  <c r="S53" i="8" s="1" a="1"/>
  <c r="S53" i="8" s="1"/>
  <c r="L53" i="8" a="1"/>
  <c r="L53" i="8" s="1"/>
  <c r="M53" i="8" a="1"/>
  <c r="M53" i="8" s="1"/>
  <c r="N53" i="8" a="1"/>
  <c r="N53" i="8" s="1"/>
  <c r="O53" i="8" a="1"/>
  <c r="O53" i="8" s="1"/>
  <c r="W53" i="8" s="1" a="1"/>
  <c r="W53" i="8" s="1"/>
  <c r="P53" i="8" a="1"/>
  <c r="P53" i="8" s="1"/>
  <c r="Q53" i="8" a="1"/>
  <c r="Q53" i="8" s="1"/>
  <c r="Y53" i="8" s="1" a="1"/>
  <c r="Y53" i="8" s="1"/>
  <c r="K54" i="8" a="1"/>
  <c r="K54" i="8"/>
  <c r="L54" i="8" a="1"/>
  <c r="L54" i="8" s="1"/>
  <c r="M54" i="8" a="1"/>
  <c r="M54" i="8"/>
  <c r="U54" i="8" s="1" a="1"/>
  <c r="U54" i="8" s="1"/>
  <c r="N54" i="8" a="1"/>
  <c r="N54" i="8" s="1"/>
  <c r="O54" i="8" a="1"/>
  <c r="O54" i="8" s="1"/>
  <c r="W54" i="8" s="1" a="1"/>
  <c r="W54" i="8" s="1"/>
  <c r="P54" i="8" a="1"/>
  <c r="P54" i="8" s="1"/>
  <c r="Q54" i="8" a="1"/>
  <c r="Q54" i="8" s="1"/>
  <c r="Y54" i="8" a="1"/>
  <c r="Y54" i="8" s="1"/>
  <c r="K55" i="8" a="1"/>
  <c r="K55" i="8" s="1"/>
  <c r="L55" i="8" a="1"/>
  <c r="L55" i="8" s="1"/>
  <c r="M55" i="8" a="1"/>
  <c r="M55" i="8" s="1"/>
  <c r="N55" i="8" a="1"/>
  <c r="N55" i="8" s="1"/>
  <c r="O55" i="8" a="1"/>
  <c r="O55" i="8" s="1"/>
  <c r="P55" i="8" a="1"/>
  <c r="P55" i="8" s="1"/>
  <c r="Q55" i="8" a="1"/>
  <c r="Q55" i="8" s="1"/>
  <c r="K56" i="8" a="1"/>
  <c r="K56" i="8" s="1"/>
  <c r="L56" i="8" a="1"/>
  <c r="L56" i="8" s="1"/>
  <c r="M56" i="8" a="1"/>
  <c r="M56" i="8" s="1"/>
  <c r="N56" i="8" a="1"/>
  <c r="N56" i="8" s="1"/>
  <c r="O56" i="8" a="1"/>
  <c r="O56" i="8" s="1"/>
  <c r="P56" i="8" a="1"/>
  <c r="P56" i="8" s="1"/>
  <c r="Q56" i="8" a="1"/>
  <c r="Q56" i="8" s="1"/>
  <c r="Y56" i="8" a="1"/>
  <c r="Y56" i="8" s="1"/>
  <c r="K61" i="8"/>
  <c r="L61" i="8"/>
  <c r="M61" i="8"/>
  <c r="N61" i="8"/>
  <c r="O61" i="8"/>
  <c r="P61" i="8"/>
  <c r="Q61" i="8"/>
  <c r="K62" i="8"/>
  <c r="L62" i="8"/>
  <c r="M62" i="8"/>
  <c r="N62" i="8"/>
  <c r="O62" i="8"/>
  <c r="P62" i="8"/>
  <c r="Q62" i="8"/>
  <c r="K63" i="8"/>
  <c r="L63" i="8"/>
  <c r="M63" i="8"/>
  <c r="N63" i="8"/>
  <c r="O63" i="8"/>
  <c r="P63" i="8"/>
  <c r="Q63" i="8"/>
  <c r="K64" i="8"/>
  <c r="L64" i="8"/>
  <c r="M64" i="8"/>
  <c r="N64" i="8"/>
  <c r="O64" i="8"/>
  <c r="P64" i="8"/>
  <c r="Q64" i="8"/>
  <c r="K65" i="8"/>
  <c r="L65" i="8"/>
  <c r="M65" i="8"/>
  <c r="N65" i="8"/>
  <c r="O65" i="8"/>
  <c r="P65" i="8"/>
  <c r="Q65" i="8"/>
  <c r="K66" i="8"/>
  <c r="L66" i="8"/>
  <c r="M66" i="8"/>
  <c r="N66" i="8"/>
  <c r="O66" i="8"/>
  <c r="W55" i="8" s="1" a="1"/>
  <c r="W55" i="8" s="1"/>
  <c r="P66" i="8"/>
  <c r="Q66" i="8"/>
  <c r="K67" i="8"/>
  <c r="L67" i="8"/>
  <c r="M67" i="8"/>
  <c r="N67" i="8"/>
  <c r="O67" i="8"/>
  <c r="P67" i="8"/>
  <c r="Q67" i="8"/>
  <c r="K73" i="8" a="1"/>
  <c r="K73" i="8" s="1"/>
  <c r="L73" i="8" a="1"/>
  <c r="L73" i="8"/>
  <c r="M73" i="8" a="1"/>
  <c r="M73" i="8" s="1"/>
  <c r="U73" i="8" s="1" a="1"/>
  <c r="U73" i="8" s="1"/>
  <c r="N73" i="8" a="1"/>
  <c r="N73" i="8" s="1"/>
  <c r="V73" i="8" s="1" a="1"/>
  <c r="V73" i="8" s="1"/>
  <c r="O73" i="8" a="1"/>
  <c r="O73" i="8"/>
  <c r="P73" i="8" a="1"/>
  <c r="P73" i="8" s="1"/>
  <c r="Q73" i="8" a="1"/>
  <c r="Q73" i="8" s="1"/>
  <c r="K74" i="8" a="1"/>
  <c r="K74" i="8" s="1"/>
  <c r="L74" i="8" a="1"/>
  <c r="L74" i="8" s="1"/>
  <c r="T74" i="8" s="1" a="1"/>
  <c r="T74" i="8" s="1"/>
  <c r="M74" i="8" a="1"/>
  <c r="M74" i="8" s="1"/>
  <c r="N74" i="8" a="1"/>
  <c r="N74" i="8" s="1"/>
  <c r="V74" i="8" s="1" a="1"/>
  <c r="V74" i="8" s="1"/>
  <c r="O74" i="8" a="1"/>
  <c r="O74" i="8" s="1"/>
  <c r="P74" i="8" a="1"/>
  <c r="P74" i="8" s="1"/>
  <c r="X74" i="8" s="1" a="1"/>
  <c r="X74" i="8" s="1"/>
  <c r="Q74" i="8" a="1"/>
  <c r="Q74" i="8" s="1"/>
  <c r="K75" i="8" a="1"/>
  <c r="K75" i="8" s="1"/>
  <c r="L75" i="8" a="1"/>
  <c r="L75" i="8" s="1"/>
  <c r="M75" i="8" a="1"/>
  <c r="M75" i="8" s="1"/>
  <c r="N75" i="8" a="1"/>
  <c r="N75" i="8" s="1"/>
  <c r="V75" i="8" s="1" a="1"/>
  <c r="V75" i="8" s="1"/>
  <c r="O75" i="8" a="1"/>
  <c r="O75" i="8"/>
  <c r="W75" i="8" s="1" a="1"/>
  <c r="W75" i="8" s="1"/>
  <c r="P75" i="8" a="1"/>
  <c r="P75" i="8"/>
  <c r="Q75" i="8" a="1"/>
  <c r="Q75" i="8" s="1"/>
  <c r="K76" i="8" a="1"/>
  <c r="K76" i="8" s="1"/>
  <c r="L76" i="8" a="1"/>
  <c r="L76" i="8" s="1"/>
  <c r="M76" i="8" a="1"/>
  <c r="M76" i="8" s="1"/>
  <c r="N76" i="8" a="1"/>
  <c r="N76" i="8" s="1"/>
  <c r="O76" i="8" a="1"/>
  <c r="O76" i="8" s="1"/>
  <c r="P76" i="8" a="1"/>
  <c r="P76" i="8"/>
  <c r="Q76" i="8" a="1"/>
  <c r="Q76" i="8" s="1"/>
  <c r="K77" i="8" a="1"/>
  <c r="K77" i="8"/>
  <c r="L77" i="8" a="1"/>
  <c r="L77" i="8" s="1"/>
  <c r="M77" i="8" a="1"/>
  <c r="M77" i="8" s="1"/>
  <c r="N77" i="8" a="1"/>
  <c r="N77" i="8" s="1"/>
  <c r="O77" i="8" a="1"/>
  <c r="O77" i="8" s="1"/>
  <c r="W77" i="8" s="1" a="1"/>
  <c r="W77" i="8" s="1"/>
  <c r="P77" i="8" a="1"/>
  <c r="P77" i="8" s="1"/>
  <c r="Q77" i="8" a="1"/>
  <c r="Q77" i="8" s="1"/>
  <c r="Y77" i="8" s="1" a="1"/>
  <c r="Y77" i="8" s="1"/>
  <c r="K78" i="8" a="1"/>
  <c r="K78" i="8" s="1"/>
  <c r="L78" i="8" a="1"/>
  <c r="L78" i="8"/>
  <c r="T78" i="8" s="1" a="1"/>
  <c r="T78" i="8" s="1"/>
  <c r="M78" i="8" a="1"/>
  <c r="M78" i="8" s="1"/>
  <c r="N78" i="8" a="1"/>
  <c r="N78" i="8" s="1"/>
  <c r="V78" i="8" s="1" a="1"/>
  <c r="V78" i="8" s="1"/>
  <c r="O78" i="8" a="1"/>
  <c r="O78" i="8" s="1"/>
  <c r="P78" i="8" a="1"/>
  <c r="P78" i="8" s="1"/>
  <c r="Q78" i="8" a="1"/>
  <c r="Q78" i="8" s="1"/>
  <c r="Y78" i="8" s="1" a="1"/>
  <c r="Y78" i="8" s="1"/>
  <c r="K79" i="8" a="1"/>
  <c r="K79" i="8" s="1"/>
  <c r="S79" i="8" s="1" a="1"/>
  <c r="S79" i="8" s="1"/>
  <c r="L79" i="8" a="1"/>
  <c r="L79" i="8" s="1"/>
  <c r="T79" i="8" s="1" a="1"/>
  <c r="T79" i="8" s="1"/>
  <c r="M79" i="8" a="1"/>
  <c r="M79" i="8" s="1"/>
  <c r="N79" i="8" a="1"/>
  <c r="N79" i="8" s="1"/>
  <c r="O79" i="8" a="1"/>
  <c r="O79" i="8"/>
  <c r="P79" i="8" a="1"/>
  <c r="P79" i="8" s="1"/>
  <c r="X79" i="8" s="1" a="1"/>
  <c r="X79" i="8" s="1"/>
  <c r="Q79" i="8" a="1"/>
  <c r="Q79" i="8" s="1"/>
  <c r="Y79" i="8" s="1" a="1"/>
  <c r="Y79" i="8" s="1"/>
  <c r="K84" i="8"/>
  <c r="L84" i="8"/>
  <c r="M84" i="8"/>
  <c r="N84" i="8"/>
  <c r="O84" i="8"/>
  <c r="W73" i="8" s="1" a="1"/>
  <c r="W73" i="8" s="1"/>
  <c r="P84" i="8"/>
  <c r="Q84" i="8"/>
  <c r="K85" i="8"/>
  <c r="L85" i="8"/>
  <c r="M85" i="8"/>
  <c r="N85" i="8"/>
  <c r="O85" i="8"/>
  <c r="P85" i="8"/>
  <c r="Q85" i="8"/>
  <c r="K86" i="8"/>
  <c r="L86" i="8"/>
  <c r="M86" i="8"/>
  <c r="U75" i="8" s="1" a="1"/>
  <c r="U75" i="8" s="1"/>
  <c r="N86" i="8"/>
  <c r="O86" i="8"/>
  <c r="P86" i="8"/>
  <c r="Q86" i="8"/>
  <c r="K87" i="8"/>
  <c r="S76" i="8" s="1" a="1"/>
  <c r="S76" i="8" s="1"/>
  <c r="L87" i="8"/>
  <c r="M87" i="8"/>
  <c r="N87" i="8"/>
  <c r="O87" i="8"/>
  <c r="W76" i="8" s="1" a="1"/>
  <c r="W76" i="8" s="1"/>
  <c r="P87" i="8"/>
  <c r="Q87" i="8"/>
  <c r="K88" i="8"/>
  <c r="L88" i="8"/>
  <c r="M88" i="8"/>
  <c r="U77" i="8" s="1" a="1"/>
  <c r="U77" i="8" s="1"/>
  <c r="N88" i="8"/>
  <c r="O88" i="8"/>
  <c r="P88" i="8"/>
  <c r="Q88" i="8"/>
  <c r="K89" i="8"/>
  <c r="L89" i="8"/>
  <c r="M89" i="8"/>
  <c r="N89" i="8"/>
  <c r="O89" i="8"/>
  <c r="P89" i="8"/>
  <c r="Q89" i="8"/>
  <c r="K90" i="8"/>
  <c r="L90" i="8"/>
  <c r="M90" i="8"/>
  <c r="U79" i="8" s="1" a="1"/>
  <c r="U79" i="8" s="1"/>
  <c r="N90" i="8"/>
  <c r="O90" i="8"/>
  <c r="P90" i="8"/>
  <c r="Q90" i="8"/>
  <c r="K97" i="8" a="1"/>
  <c r="K97" i="8"/>
  <c r="L97" i="8" a="1"/>
  <c r="L97" i="8" s="1"/>
  <c r="M97" i="8" a="1"/>
  <c r="M97" i="8"/>
  <c r="N97" i="8" a="1"/>
  <c r="N97" i="8" s="1"/>
  <c r="O97" i="8" a="1"/>
  <c r="O97" i="8"/>
  <c r="P97" i="8" a="1"/>
  <c r="P97" i="8" s="1"/>
  <c r="Q97" i="8" a="1"/>
  <c r="Q97" i="8" s="1"/>
  <c r="Y97" i="8" s="1" a="1"/>
  <c r="Y97" i="8" s="1"/>
  <c r="W97" i="8"/>
  <c r="K98" i="8" a="1"/>
  <c r="K98" i="8"/>
  <c r="S98" i="8" s="1" a="1"/>
  <c r="S98" i="8" s="1"/>
  <c r="L98" i="8" a="1"/>
  <c r="L98" i="8" s="1"/>
  <c r="M98" i="8" a="1"/>
  <c r="M98" i="8" s="1"/>
  <c r="U98" i="8" s="1" a="1"/>
  <c r="U98" i="8" s="1"/>
  <c r="N98" i="8" a="1"/>
  <c r="N98" i="8" s="1"/>
  <c r="O98" i="8" a="1"/>
  <c r="O98" i="8" s="1"/>
  <c r="P98" i="8" a="1"/>
  <c r="P98" i="8" s="1"/>
  <c r="Q98" i="8" a="1"/>
  <c r="Q98" i="8"/>
  <c r="K99" i="8" a="1"/>
  <c r="K99" i="8" s="1"/>
  <c r="L99" i="8" a="1"/>
  <c r="L99" i="8" s="1"/>
  <c r="M99" i="8" a="1"/>
  <c r="M99" i="8"/>
  <c r="U99" i="8" s="1" a="1"/>
  <c r="U99" i="8" s="1"/>
  <c r="N99" i="8" a="1"/>
  <c r="N99" i="8" s="1"/>
  <c r="V99" i="8" s="1" a="1"/>
  <c r="V99" i="8" s="1"/>
  <c r="O99" i="8" a="1"/>
  <c r="O99" i="8" s="1"/>
  <c r="P99" i="8" a="1"/>
  <c r="P99" i="8" s="1"/>
  <c r="Q99" i="8" a="1"/>
  <c r="Q99" i="8" s="1"/>
  <c r="K100" i="8" a="1"/>
  <c r="K100" i="8" s="1"/>
  <c r="L100" i="8" a="1"/>
  <c r="L100" i="8" s="1"/>
  <c r="T100" i="8" s="1" a="1"/>
  <c r="T100" i="8" s="1"/>
  <c r="M100" i="8" a="1"/>
  <c r="M100" i="8" s="1"/>
  <c r="N100" i="8" a="1"/>
  <c r="N100" i="8" s="1"/>
  <c r="O100" i="8" a="1"/>
  <c r="O100" i="8" s="1"/>
  <c r="P100" i="8" a="1"/>
  <c r="P100" i="8" s="1"/>
  <c r="X100" i="8" s="1" a="1"/>
  <c r="X100" i="8" s="1"/>
  <c r="Q100" i="8" a="1"/>
  <c r="Q100" i="8" s="1"/>
  <c r="V100" i="8" a="1"/>
  <c r="V100" i="8" s="1"/>
  <c r="K101" i="8" a="1"/>
  <c r="K101" i="8" s="1"/>
  <c r="L101" i="8" a="1"/>
  <c r="L101" i="8" s="1"/>
  <c r="T101" i="8" s="1" a="1"/>
  <c r="T101" i="8" s="1"/>
  <c r="M101" i="8" a="1"/>
  <c r="M101" i="8" s="1"/>
  <c r="N101" i="8" a="1"/>
  <c r="N101" i="8"/>
  <c r="O101" i="8" a="1"/>
  <c r="O101" i="8" s="1"/>
  <c r="P101" i="8" a="1"/>
  <c r="P101" i="8" s="1"/>
  <c r="Q101" i="8" a="1"/>
  <c r="Q101" i="8" s="1"/>
  <c r="Y101" i="8" s="1" a="1"/>
  <c r="Y101" i="8" s="1"/>
  <c r="K102" i="8" a="1"/>
  <c r="K102" i="8" s="1"/>
  <c r="L102" i="8" a="1"/>
  <c r="L102" i="8" s="1"/>
  <c r="T102" i="8" s="1" a="1"/>
  <c r="T102" i="8" s="1"/>
  <c r="M102" i="8" a="1"/>
  <c r="M102" i="8" s="1"/>
  <c r="N102" i="8" a="1"/>
  <c r="N102" i="8" s="1"/>
  <c r="O102" i="8" a="1"/>
  <c r="O102" i="8" s="1"/>
  <c r="P102" i="8" a="1"/>
  <c r="P102" i="8" s="1"/>
  <c r="X102" i="8" s="1" a="1"/>
  <c r="X102" i="8" s="1"/>
  <c r="Q102" i="8" a="1"/>
  <c r="Q102" i="8" s="1"/>
  <c r="K103" i="8" a="1"/>
  <c r="K103" i="8" s="1"/>
  <c r="L103" i="8" a="1"/>
  <c r="L103" i="8" s="1"/>
  <c r="M103" i="8" a="1"/>
  <c r="M103" i="8" s="1"/>
  <c r="N103" i="8" a="1"/>
  <c r="N103" i="8" s="1"/>
  <c r="V103" i="8" s="1" a="1"/>
  <c r="V103" i="8" s="1"/>
  <c r="O103" i="8" a="1"/>
  <c r="O103" i="8" s="1"/>
  <c r="W103" i="8" s="1" a="1"/>
  <c r="W103" i="8" s="1"/>
  <c r="P103" i="8" a="1"/>
  <c r="P103" i="8" s="1"/>
  <c r="Q103" i="8" a="1"/>
  <c r="Q103" i="8" s="1"/>
  <c r="K108" i="8"/>
  <c r="S97" i="8" s="1" a="1"/>
  <c r="S97" i="8" s="1"/>
  <c r="L108" i="8"/>
  <c r="M108" i="8"/>
  <c r="N108" i="8"/>
  <c r="O108" i="8"/>
  <c r="W97" i="8" s="1" a="1"/>
  <c r="P108" i="8"/>
  <c r="Q108" i="8"/>
  <c r="K109" i="8"/>
  <c r="L109" i="8"/>
  <c r="T98" i="8" s="1" a="1"/>
  <c r="T98" i="8" s="1"/>
  <c r="M109" i="8"/>
  <c r="N109" i="8"/>
  <c r="O109" i="8"/>
  <c r="P109" i="8"/>
  <c r="X98" i="8" s="1" a="1"/>
  <c r="X98" i="8" s="1"/>
  <c r="Q109" i="8"/>
  <c r="Y98" i="8" s="1" a="1"/>
  <c r="Y98" i="8" s="1"/>
  <c r="K110" i="8"/>
  <c r="L110" i="8"/>
  <c r="M110" i="8"/>
  <c r="N110" i="8"/>
  <c r="O110" i="8"/>
  <c r="P110" i="8"/>
  <c r="Q110" i="8"/>
  <c r="K111" i="8"/>
  <c r="L111" i="8"/>
  <c r="M111" i="8"/>
  <c r="N111" i="8"/>
  <c r="O111" i="8"/>
  <c r="P111" i="8"/>
  <c r="Q111" i="8"/>
  <c r="K112" i="8"/>
  <c r="L112" i="8"/>
  <c r="M112" i="8"/>
  <c r="N112" i="8"/>
  <c r="O112" i="8"/>
  <c r="P112" i="8"/>
  <c r="Q112" i="8"/>
  <c r="K113" i="8"/>
  <c r="L113" i="8"/>
  <c r="M113" i="8"/>
  <c r="N113" i="8"/>
  <c r="V102" i="8" s="1" a="1"/>
  <c r="V102" i="8" s="1"/>
  <c r="O113" i="8"/>
  <c r="P113" i="8"/>
  <c r="Q113" i="8"/>
  <c r="K114" i="8"/>
  <c r="L114" i="8"/>
  <c r="T103" i="8" s="1" a="1"/>
  <c r="T103" i="8" s="1"/>
  <c r="M114" i="8"/>
  <c r="N114" i="8"/>
  <c r="O114" i="8"/>
  <c r="P114" i="8"/>
  <c r="Q114" i="8"/>
  <c r="K120" i="8" a="1"/>
  <c r="K120" i="8"/>
  <c r="S120" i="8" s="1" a="1"/>
  <c r="S120" i="8" s="1"/>
  <c r="L120" i="8" a="1"/>
  <c r="L120" i="8" s="1"/>
  <c r="M120" i="8" a="1"/>
  <c r="M120" i="8" s="1"/>
  <c r="N120" i="8" a="1"/>
  <c r="N120" i="8" s="1"/>
  <c r="V120" i="8" s="1" a="1"/>
  <c r="V120" i="8" s="1"/>
  <c r="O120" i="8" a="1"/>
  <c r="O120" i="8" s="1"/>
  <c r="P120" i="8" a="1"/>
  <c r="P120" i="8"/>
  <c r="X120" i="8" s="1" a="1"/>
  <c r="X120" i="8" s="1"/>
  <c r="Q120" i="8" a="1"/>
  <c r="Q120" i="8" s="1"/>
  <c r="K121" i="8" a="1"/>
  <c r="K121" i="8" s="1"/>
  <c r="L121" i="8" a="1"/>
  <c r="L121" i="8" s="1"/>
  <c r="M121" i="8" a="1"/>
  <c r="M121" i="8"/>
  <c r="U121" i="8" s="1" a="1"/>
  <c r="U121" i="8" s="1"/>
  <c r="N121" i="8" a="1"/>
  <c r="N121" i="8" s="1"/>
  <c r="V121" i="8" s="1" a="1"/>
  <c r="V121" i="8" s="1"/>
  <c r="O121" i="8" a="1"/>
  <c r="O121" i="8" s="1"/>
  <c r="P121" i="8" a="1"/>
  <c r="P121" i="8" s="1"/>
  <c r="Q121" i="8" a="1"/>
  <c r="Q121" i="8" s="1"/>
  <c r="Y121" i="8" s="1" a="1"/>
  <c r="Y121" i="8" s="1"/>
  <c r="W121" i="8" a="1"/>
  <c r="W121" i="8" s="1"/>
  <c r="K122" i="8" a="1"/>
  <c r="K122" i="8" s="1"/>
  <c r="L122" i="8" a="1"/>
  <c r="L122" i="8" s="1"/>
  <c r="T122" i="8" s="1" a="1"/>
  <c r="T122" i="8" s="1"/>
  <c r="M122" i="8" a="1"/>
  <c r="M122" i="8" s="1"/>
  <c r="U122" i="8" s="1" a="1"/>
  <c r="U122" i="8" s="1"/>
  <c r="N122" i="8" a="1"/>
  <c r="N122" i="8" s="1"/>
  <c r="O122" i="8" a="1"/>
  <c r="O122" i="8"/>
  <c r="W122" i="8" s="1" a="1"/>
  <c r="W122" i="8" s="1"/>
  <c r="P122" i="8" a="1"/>
  <c r="P122" i="8" s="1"/>
  <c r="Q122" i="8" a="1"/>
  <c r="Q122" i="8" s="1"/>
  <c r="K123" i="8" a="1"/>
  <c r="K123" i="8" s="1"/>
  <c r="L123" i="8" a="1"/>
  <c r="L123" i="8"/>
  <c r="T123" i="8" s="1" a="1"/>
  <c r="T123" i="8" s="1"/>
  <c r="M123" i="8" a="1"/>
  <c r="M123" i="8" s="1"/>
  <c r="N123" i="8" a="1"/>
  <c r="N123" i="8" s="1"/>
  <c r="O123" i="8" a="1"/>
  <c r="O123" i="8" s="1"/>
  <c r="P123" i="8" a="1"/>
  <c r="P123" i="8" s="1"/>
  <c r="X123" i="8" s="1" a="1"/>
  <c r="X123" i="8" s="1"/>
  <c r="Q123" i="8" a="1"/>
  <c r="Q123" i="8" s="1"/>
  <c r="V123" i="8" a="1"/>
  <c r="V123" i="8" s="1"/>
  <c r="K124" i="8" a="1"/>
  <c r="K124" i="8" s="1"/>
  <c r="L124" i="8" a="1"/>
  <c r="L124" i="8" s="1"/>
  <c r="M124" i="8" a="1"/>
  <c r="M124" i="8" s="1"/>
  <c r="U124" i="8" s="1" a="1"/>
  <c r="U124" i="8" s="1"/>
  <c r="N124" i="8" a="1"/>
  <c r="N124" i="8"/>
  <c r="V124" i="8" s="1" a="1"/>
  <c r="V124" i="8" s="1"/>
  <c r="O124" i="8" a="1"/>
  <c r="O124" i="8"/>
  <c r="W124" i="8" s="1" a="1"/>
  <c r="W124" i="8" s="1"/>
  <c r="P124" i="8" a="1"/>
  <c r="P124" i="8" s="1"/>
  <c r="Q124" i="8" a="1"/>
  <c r="Q124" i="8"/>
  <c r="K125" i="8" a="1"/>
  <c r="K125" i="8"/>
  <c r="S125" i="8" s="1" a="1"/>
  <c r="S125" i="8" s="1"/>
  <c r="L125" i="8" a="1"/>
  <c r="L125" i="8"/>
  <c r="M125" i="8" a="1"/>
  <c r="M125" i="8" s="1"/>
  <c r="N125" i="8" a="1"/>
  <c r="N125" i="8" s="1"/>
  <c r="V125" i="8" s="1" a="1"/>
  <c r="V125" i="8" s="1"/>
  <c r="O125" i="8" a="1"/>
  <c r="O125" i="8"/>
  <c r="P125" i="8" a="1"/>
  <c r="P125" i="8" s="1"/>
  <c r="X125" i="8" s="1" a="1"/>
  <c r="X125" i="8" s="1"/>
  <c r="Q125" i="8" a="1"/>
  <c r="Q125" i="8" s="1"/>
  <c r="K126" i="8" a="1"/>
  <c r="K126" i="8" s="1"/>
  <c r="L126" i="8" a="1"/>
  <c r="L126" i="8" s="1"/>
  <c r="T126" i="8" s="1" a="1"/>
  <c r="T126" i="8" s="1"/>
  <c r="M126" i="8" a="1"/>
  <c r="M126" i="8" s="1"/>
  <c r="N126" i="8" a="1"/>
  <c r="N126" i="8" s="1"/>
  <c r="O126" i="8" a="1"/>
  <c r="O126" i="8"/>
  <c r="P126" i="8" a="1"/>
  <c r="P126" i="8" s="1"/>
  <c r="Q126" i="8" a="1"/>
  <c r="Q126" i="8"/>
  <c r="Y126" i="8" s="1" a="1"/>
  <c r="Y126" i="8" s="1"/>
  <c r="X126" i="8" a="1"/>
  <c r="X126" i="8" s="1"/>
  <c r="K131" i="8"/>
  <c r="L131" i="8"/>
  <c r="M131" i="8"/>
  <c r="U120" i="8" s="1" a="1"/>
  <c r="U120" i="8" s="1"/>
  <c r="N131" i="8"/>
  <c r="O131" i="8"/>
  <c r="P131" i="8"/>
  <c r="Q131" i="8"/>
  <c r="K132" i="8"/>
  <c r="S121" i="8" s="1" a="1"/>
  <c r="S121" i="8" s="1"/>
  <c r="L132" i="8"/>
  <c r="M132" i="8"/>
  <c r="N132" i="8"/>
  <c r="O132" i="8"/>
  <c r="P132" i="8"/>
  <c r="Q132" i="8"/>
  <c r="K133" i="8"/>
  <c r="L133" i="8"/>
  <c r="M133" i="8"/>
  <c r="N133" i="8"/>
  <c r="O133" i="8"/>
  <c r="P133" i="8"/>
  <c r="Q133" i="8"/>
  <c r="K134" i="8"/>
  <c r="L134" i="8"/>
  <c r="M134" i="8"/>
  <c r="N134" i="8"/>
  <c r="O134" i="8"/>
  <c r="P134" i="8"/>
  <c r="Q134" i="8"/>
  <c r="K135" i="8"/>
  <c r="L135" i="8"/>
  <c r="M135" i="8"/>
  <c r="N135" i="8"/>
  <c r="O135" i="8"/>
  <c r="P135" i="8"/>
  <c r="Q135" i="8"/>
  <c r="K136" i="8"/>
  <c r="L136" i="8"/>
  <c r="M136" i="8"/>
  <c r="N136" i="8"/>
  <c r="O136" i="8"/>
  <c r="P136" i="8"/>
  <c r="Q136" i="8"/>
  <c r="K137" i="8"/>
  <c r="L137" i="8"/>
  <c r="M137" i="8"/>
  <c r="N137" i="8"/>
  <c r="O137" i="8"/>
  <c r="P137" i="8"/>
  <c r="Q137" i="8"/>
  <c r="K143" i="8" a="1"/>
  <c r="K143" i="8" s="1"/>
  <c r="L143" i="8" a="1"/>
  <c r="L143" i="8"/>
  <c r="M143" i="8" a="1"/>
  <c r="M143" i="8" s="1"/>
  <c r="N143" i="8" a="1"/>
  <c r="N143" i="8"/>
  <c r="O143" i="8" a="1"/>
  <c r="O143" i="8" s="1"/>
  <c r="P143" i="8" a="1"/>
  <c r="P143" i="8"/>
  <c r="X143" i="8" s="1" a="1"/>
  <c r="X143" i="8" s="1"/>
  <c r="Q143" i="8" a="1"/>
  <c r="Q143" i="8" s="1"/>
  <c r="V143" i="8" a="1"/>
  <c r="V143" i="8" s="1"/>
  <c r="K144" i="8" a="1"/>
  <c r="K144" i="8" s="1"/>
  <c r="S144" i="8" s="1" a="1"/>
  <c r="S144" i="8" s="1"/>
  <c r="L144" i="8" a="1"/>
  <c r="L144" i="8" s="1"/>
  <c r="T144" i="8" s="1" a="1"/>
  <c r="T144" i="8" s="1"/>
  <c r="M144" i="8" a="1"/>
  <c r="M144" i="8" s="1"/>
  <c r="U144" i="8" s="1" a="1"/>
  <c r="N144" i="8" a="1"/>
  <c r="N144" i="8"/>
  <c r="V144" i="8" s="1" a="1"/>
  <c r="V144" i="8" s="1"/>
  <c r="O144" i="8" a="1"/>
  <c r="O144" i="8" s="1"/>
  <c r="P144" i="8" a="1"/>
  <c r="P144" i="8" s="1"/>
  <c r="X144" i="8" s="1" a="1"/>
  <c r="X144" i="8" s="1"/>
  <c r="Q144" i="8" a="1"/>
  <c r="Q144" i="8"/>
  <c r="U144" i="8"/>
  <c r="K145" i="8" a="1"/>
  <c r="K145" i="8" s="1"/>
  <c r="L145" i="8" a="1"/>
  <c r="L145" i="8" s="1"/>
  <c r="M145" i="8" a="1"/>
  <c r="M145" i="8" s="1"/>
  <c r="U145" i="8" s="1" a="1"/>
  <c r="U145" i="8" s="1"/>
  <c r="N145" i="8" a="1"/>
  <c r="N145" i="8" s="1"/>
  <c r="O145" i="8" a="1"/>
  <c r="O145" i="8" s="1"/>
  <c r="P145" i="8" a="1"/>
  <c r="P145" i="8" s="1"/>
  <c r="Q145" i="8" a="1"/>
  <c r="Q145" i="8" s="1"/>
  <c r="Y145" i="8" s="1" a="1"/>
  <c r="Y145" i="8" s="1"/>
  <c r="K146" i="8" a="1"/>
  <c r="K146" i="8" s="1"/>
  <c r="S146" i="8" s="1" a="1"/>
  <c r="S146" i="8" s="1"/>
  <c r="L146" i="8" a="1"/>
  <c r="L146" i="8" s="1"/>
  <c r="M146" i="8" a="1"/>
  <c r="M146" i="8" s="1"/>
  <c r="U146" i="8" s="1" a="1"/>
  <c r="U146" i="8" s="1"/>
  <c r="N146" i="8" a="1"/>
  <c r="N146" i="8" s="1"/>
  <c r="O146" i="8" a="1"/>
  <c r="O146" i="8" s="1"/>
  <c r="P146" i="8" a="1"/>
  <c r="P146" i="8" s="1"/>
  <c r="X146" i="8" s="1" a="1"/>
  <c r="X146" i="8" s="1"/>
  <c r="Q146" i="8" a="1"/>
  <c r="Q146" i="8" s="1"/>
  <c r="Y146" i="8" s="1" a="1"/>
  <c r="Y146" i="8" s="1"/>
  <c r="K147" i="8" a="1"/>
  <c r="K147" i="8"/>
  <c r="L147" i="8" a="1"/>
  <c r="L147" i="8" s="1"/>
  <c r="T147" i="8" s="1" a="1"/>
  <c r="M147" i="8" a="1"/>
  <c r="M147" i="8" s="1"/>
  <c r="N147" i="8" a="1"/>
  <c r="N147" i="8" s="1"/>
  <c r="V147" i="8" s="1" a="1"/>
  <c r="V147" i="8" s="1"/>
  <c r="O147" i="8" a="1"/>
  <c r="O147" i="8" s="1"/>
  <c r="W147" i="8" s="1" a="1"/>
  <c r="W147" i="8" s="1"/>
  <c r="P147" i="8" a="1"/>
  <c r="P147" i="8" s="1"/>
  <c r="Q147" i="8" a="1"/>
  <c r="Q147" i="8" s="1"/>
  <c r="Y147" i="8" s="1" a="1"/>
  <c r="Y147" i="8" s="1"/>
  <c r="T147" i="8"/>
  <c r="K148" i="8" a="1"/>
  <c r="K148" i="8" s="1"/>
  <c r="L148" i="8" a="1"/>
  <c r="L148" i="8" s="1"/>
  <c r="M148" i="8" a="1"/>
  <c r="M148" i="8"/>
  <c r="N148" i="8" a="1"/>
  <c r="N148" i="8" s="1"/>
  <c r="O148" i="8" a="1"/>
  <c r="O148" i="8" s="1"/>
  <c r="P148" i="8" a="1"/>
  <c r="P148" i="8" s="1"/>
  <c r="Q148" i="8" a="1"/>
  <c r="Q148" i="8" s="1"/>
  <c r="Y148" i="8" s="1" a="1"/>
  <c r="Y148" i="8" s="1"/>
  <c r="K149" i="8" a="1"/>
  <c r="K149" i="8"/>
  <c r="L149" i="8" a="1"/>
  <c r="L149" i="8" s="1"/>
  <c r="M149" i="8" a="1"/>
  <c r="M149" i="8" s="1"/>
  <c r="N149" i="8" a="1"/>
  <c r="N149" i="8" s="1"/>
  <c r="O149" i="8" a="1"/>
  <c r="O149" i="8"/>
  <c r="P149" i="8" a="1"/>
  <c r="P149" i="8" s="1"/>
  <c r="X149" i="8" s="1" a="1"/>
  <c r="X149" i="8" s="1"/>
  <c r="Q149" i="8" a="1"/>
  <c r="Q149" i="8" s="1"/>
  <c r="Y149" i="8" s="1" a="1"/>
  <c r="Y149" i="8" s="1"/>
  <c r="K154" i="8"/>
  <c r="L154" i="8"/>
  <c r="T143" i="8" s="1" a="1"/>
  <c r="T143" i="8" s="1"/>
  <c r="M154" i="8"/>
  <c r="N154" i="8"/>
  <c r="O154" i="8"/>
  <c r="P154" i="8"/>
  <c r="Q154" i="8"/>
  <c r="K155" i="8"/>
  <c r="L155" i="8"/>
  <c r="M155" i="8"/>
  <c r="N155" i="8"/>
  <c r="O155" i="8"/>
  <c r="W144" i="8" s="1" a="1"/>
  <c r="W144" i="8" s="1"/>
  <c r="P155" i="8"/>
  <c r="Q155" i="8"/>
  <c r="K156" i="8"/>
  <c r="L156" i="8"/>
  <c r="M156" i="8"/>
  <c r="N156" i="8"/>
  <c r="O156" i="8"/>
  <c r="P156" i="8"/>
  <c r="Q156" i="8"/>
  <c r="K157" i="8"/>
  <c r="L157" i="8"/>
  <c r="M157" i="8"/>
  <c r="N157" i="8"/>
  <c r="O157" i="8"/>
  <c r="W146" i="8" s="1" a="1"/>
  <c r="W146" i="8" s="1"/>
  <c r="P157" i="8"/>
  <c r="Q157" i="8"/>
  <c r="K158" i="8"/>
  <c r="S147" i="8" s="1" a="1"/>
  <c r="S147" i="8" s="1"/>
  <c r="L158" i="8"/>
  <c r="M158" i="8"/>
  <c r="U147" i="8" s="1" a="1"/>
  <c r="U147" i="8" s="1"/>
  <c r="N158" i="8"/>
  <c r="O158" i="8"/>
  <c r="P158" i="8"/>
  <c r="Q158" i="8"/>
  <c r="K159" i="8"/>
  <c r="S148" i="8" s="1" a="1"/>
  <c r="S148" i="8" s="1"/>
  <c r="L159" i="8"/>
  <c r="M159" i="8"/>
  <c r="N159" i="8"/>
  <c r="O159" i="8"/>
  <c r="P159" i="8"/>
  <c r="Q159" i="8"/>
  <c r="K160" i="8"/>
  <c r="L160" i="8"/>
  <c r="M160" i="8"/>
  <c r="N160" i="8"/>
  <c r="O160" i="8"/>
  <c r="P160" i="8"/>
  <c r="Q160" i="8"/>
  <c r="K166" i="8" a="1"/>
  <c r="K166" i="8" s="1"/>
  <c r="L166" i="8" a="1"/>
  <c r="L166" i="8" s="1"/>
  <c r="T166" i="8" s="1" a="1"/>
  <c r="T166" i="8" s="1"/>
  <c r="M166" i="8" a="1"/>
  <c r="M166" i="8"/>
  <c r="U166" i="8" s="1" a="1"/>
  <c r="U166" i="8" s="1"/>
  <c r="N166" i="8" a="1"/>
  <c r="N166" i="8" s="1"/>
  <c r="O166" i="8" a="1"/>
  <c r="O166" i="8" s="1"/>
  <c r="W166" i="8" s="1" a="1"/>
  <c r="W166" i="8" s="1"/>
  <c r="P166" i="8" a="1"/>
  <c r="P166" i="8"/>
  <c r="Q166" i="8" a="1"/>
  <c r="Q166" i="8" s="1"/>
  <c r="K167" i="8" a="1"/>
  <c r="K167" i="8"/>
  <c r="L167" i="8" a="1"/>
  <c r="L167" i="8" s="1"/>
  <c r="M167" i="8" a="1"/>
  <c r="M167" i="8" s="1"/>
  <c r="N167" i="8" a="1"/>
  <c r="N167" i="8"/>
  <c r="O167" i="8" a="1"/>
  <c r="O167" i="8"/>
  <c r="P167" i="8" a="1"/>
  <c r="P167" i="8" s="1"/>
  <c r="Q167" i="8" a="1"/>
  <c r="Q167" i="8" s="1"/>
  <c r="K168" i="8" a="1"/>
  <c r="K168" i="8"/>
  <c r="L168" i="8" a="1"/>
  <c r="L168" i="8" s="1"/>
  <c r="T168" i="8" s="1" a="1"/>
  <c r="M168" i="8" a="1"/>
  <c r="M168" i="8" s="1"/>
  <c r="U168" i="8" s="1" a="1"/>
  <c r="U168" i="8" s="1"/>
  <c r="N168" i="8" a="1"/>
  <c r="N168" i="8"/>
  <c r="V168" i="8" s="1" a="1"/>
  <c r="V168" i="8" s="1"/>
  <c r="O168" i="8" a="1"/>
  <c r="O168" i="8" s="1"/>
  <c r="W168" i="8" s="1" a="1"/>
  <c r="W168" i="8" s="1"/>
  <c r="P168" i="8" a="1"/>
  <c r="P168" i="8" s="1"/>
  <c r="Q168" i="8" a="1"/>
  <c r="Q168" i="8" s="1"/>
  <c r="T168" i="8"/>
  <c r="Y168" i="8" a="1"/>
  <c r="Y168" i="8" s="1"/>
  <c r="K169" i="8" a="1"/>
  <c r="K169" i="8" s="1"/>
  <c r="L169" i="8" a="1"/>
  <c r="L169" i="8" s="1"/>
  <c r="M169" i="8" a="1"/>
  <c r="M169" i="8"/>
  <c r="U169" i="8" s="1" a="1"/>
  <c r="U169" i="8" s="1"/>
  <c r="N169" i="8" a="1"/>
  <c r="N169" i="8"/>
  <c r="O169" i="8" a="1"/>
  <c r="O169" i="8" s="1"/>
  <c r="W169" i="8" s="1" a="1"/>
  <c r="W169" i="8" s="1"/>
  <c r="P169" i="8" a="1"/>
  <c r="P169" i="8"/>
  <c r="Q169" i="8" a="1"/>
  <c r="Q169" i="8" s="1"/>
  <c r="T169" i="8" a="1"/>
  <c r="T169" i="8" s="1"/>
  <c r="K170" i="8" a="1"/>
  <c r="K170" i="8" s="1"/>
  <c r="S170" i="8" s="1" a="1"/>
  <c r="S170" i="8" s="1"/>
  <c r="L170" i="8" a="1"/>
  <c r="L170" i="8"/>
  <c r="M170" i="8" a="1"/>
  <c r="M170" i="8" s="1"/>
  <c r="U170" i="8" s="1" a="1"/>
  <c r="U170" i="8" s="1"/>
  <c r="N170" i="8" a="1"/>
  <c r="N170" i="8"/>
  <c r="O170" i="8" a="1"/>
  <c r="O170" i="8"/>
  <c r="P170" i="8" a="1"/>
  <c r="P170" i="8" s="1"/>
  <c r="X170" i="8" s="1" a="1"/>
  <c r="X170" i="8" s="1"/>
  <c r="Q170" i="8" a="1"/>
  <c r="Q170" i="8" s="1"/>
  <c r="K171" i="8" a="1"/>
  <c r="K171" i="8" s="1"/>
  <c r="L171" i="8" a="1"/>
  <c r="L171" i="8" s="1"/>
  <c r="T171" i="8" s="1" a="1"/>
  <c r="T171" i="8" s="1"/>
  <c r="M171" i="8" a="1"/>
  <c r="M171" i="8" s="1"/>
  <c r="N171" i="8" a="1"/>
  <c r="N171" i="8"/>
  <c r="V171" i="8" s="1" a="1"/>
  <c r="V171" i="8" s="1"/>
  <c r="O171" i="8" a="1"/>
  <c r="O171" i="8" s="1"/>
  <c r="P171" i="8" a="1"/>
  <c r="P171" i="8"/>
  <c r="Q171" i="8" a="1"/>
  <c r="Q171" i="8"/>
  <c r="Y171" i="8" s="1" a="1"/>
  <c r="Y171" i="8" s="1"/>
  <c r="K172" i="8" a="1"/>
  <c r="K172" i="8" s="1"/>
  <c r="S172" i="8" s="1" a="1"/>
  <c r="S172" i="8" s="1"/>
  <c r="L172" i="8" a="1"/>
  <c r="L172" i="8" s="1"/>
  <c r="M172" i="8" a="1"/>
  <c r="M172" i="8" s="1"/>
  <c r="U172" i="8" s="1" a="1"/>
  <c r="U172" i="8" s="1"/>
  <c r="N172" i="8" a="1"/>
  <c r="N172" i="8"/>
  <c r="O172" i="8" a="1"/>
  <c r="O172" i="8" s="1"/>
  <c r="W172" i="8" s="1" a="1"/>
  <c r="W172" i="8" s="1"/>
  <c r="P172" i="8" a="1"/>
  <c r="P172" i="8" s="1"/>
  <c r="Q172" i="8" a="1"/>
  <c r="Q172" i="8" s="1"/>
  <c r="K177" i="8"/>
  <c r="L177" i="8"/>
  <c r="M177" i="8"/>
  <c r="N177" i="8"/>
  <c r="O177" i="8"/>
  <c r="P177" i="8"/>
  <c r="Q177" i="8"/>
  <c r="K178" i="8"/>
  <c r="L178" i="8"/>
  <c r="M178" i="8"/>
  <c r="N178" i="8"/>
  <c r="O178" i="8"/>
  <c r="P178" i="8"/>
  <c r="X167" i="8" s="1" a="1"/>
  <c r="X167" i="8" s="1"/>
  <c r="Q178" i="8"/>
  <c r="K179" i="8"/>
  <c r="L179" i="8"/>
  <c r="M179" i="8"/>
  <c r="N179" i="8"/>
  <c r="O179" i="8"/>
  <c r="P179" i="8"/>
  <c r="Q179" i="8"/>
  <c r="K180" i="8"/>
  <c r="L180" i="8"/>
  <c r="M180" i="8"/>
  <c r="N180" i="8"/>
  <c r="O180" i="8"/>
  <c r="P180" i="8"/>
  <c r="Q180" i="8"/>
  <c r="K181" i="8"/>
  <c r="L181" i="8"/>
  <c r="M181" i="8"/>
  <c r="N181" i="8"/>
  <c r="O181" i="8"/>
  <c r="P181" i="8"/>
  <c r="Q181" i="8"/>
  <c r="K182" i="8"/>
  <c r="S171" i="8" s="1" a="1"/>
  <c r="S171" i="8" s="1"/>
  <c r="L182" i="8"/>
  <c r="M182" i="8"/>
  <c r="N182" i="8"/>
  <c r="O182" i="8"/>
  <c r="P182" i="8"/>
  <c r="Q182" i="8"/>
  <c r="K183" i="8"/>
  <c r="L183" i="8"/>
  <c r="M183" i="8"/>
  <c r="N183" i="8"/>
  <c r="O183" i="8"/>
  <c r="P183" i="8"/>
  <c r="Q183" i="8"/>
  <c r="K191" i="8" a="1"/>
  <c r="K191" i="8"/>
  <c r="L191" i="8" a="1"/>
  <c r="L191" i="8" s="1"/>
  <c r="T191" i="8" s="1" a="1"/>
  <c r="T191" i="8" s="1"/>
  <c r="M191" i="8" a="1"/>
  <c r="M191" i="8" s="1"/>
  <c r="N191" i="8" a="1"/>
  <c r="N191" i="8" s="1"/>
  <c r="V191" i="8" s="1" a="1"/>
  <c r="V191" i="8" s="1"/>
  <c r="O191" i="8" a="1"/>
  <c r="O191" i="8" s="1"/>
  <c r="P191" i="8" a="1"/>
  <c r="P191" i="8"/>
  <c r="Q191" i="8" a="1"/>
  <c r="Q191" i="8" s="1"/>
  <c r="W191" i="8" a="1"/>
  <c r="W191" i="8" s="1"/>
  <c r="K192" i="8" a="1"/>
  <c r="K192" i="8"/>
  <c r="S192" i="8" s="1" a="1"/>
  <c r="S192" i="8" s="1"/>
  <c r="L192" i="8" a="1"/>
  <c r="L192" i="8" s="1"/>
  <c r="M192" i="8" a="1"/>
  <c r="M192" i="8"/>
  <c r="U192" i="8" s="1" a="1"/>
  <c r="U192" i="8" s="1"/>
  <c r="N192" i="8" a="1"/>
  <c r="N192" i="8" s="1"/>
  <c r="O192" i="8" a="1"/>
  <c r="O192" i="8" s="1"/>
  <c r="P192" i="8" a="1"/>
  <c r="P192" i="8" s="1"/>
  <c r="X192" i="8" s="1" a="1"/>
  <c r="X192" i="8" s="1"/>
  <c r="Q192" i="8" a="1"/>
  <c r="Q192" i="8"/>
  <c r="K193" i="8" a="1"/>
  <c r="K193" i="8" s="1"/>
  <c r="L193" i="8" a="1"/>
  <c r="L193" i="8"/>
  <c r="M193" i="8" a="1"/>
  <c r="M193" i="8" s="1"/>
  <c r="N193" i="8" a="1"/>
  <c r="N193" i="8" s="1"/>
  <c r="O193" i="8" a="1"/>
  <c r="O193" i="8" s="1"/>
  <c r="P193" i="8" a="1"/>
  <c r="P193" i="8" s="1"/>
  <c r="X193" i="8" s="1" a="1"/>
  <c r="X193" i="8" s="1"/>
  <c r="Q193" i="8" a="1"/>
  <c r="Q193" i="8" s="1"/>
  <c r="Y193" i="8" s="1" a="1"/>
  <c r="Y193" i="8" s="1"/>
  <c r="K194" i="8" a="1"/>
  <c r="K194" i="8" s="1"/>
  <c r="S194" i="8" s="1" a="1"/>
  <c r="S194" i="8" s="1"/>
  <c r="L194" i="8" a="1"/>
  <c r="L194" i="8" s="1"/>
  <c r="M194" i="8" a="1"/>
  <c r="M194" i="8" s="1"/>
  <c r="U194" i="8" s="1" a="1"/>
  <c r="U194" i="8" s="1"/>
  <c r="N194" i="8" a="1"/>
  <c r="N194" i="8" s="1"/>
  <c r="O194" i="8" a="1"/>
  <c r="O194" i="8"/>
  <c r="W194" i="8" s="1" a="1"/>
  <c r="W194" i="8" s="1"/>
  <c r="P194" i="8" a="1"/>
  <c r="P194" i="8" s="1"/>
  <c r="Q194" i="8" a="1"/>
  <c r="Q194" i="8" s="1"/>
  <c r="K195" i="8" a="1"/>
  <c r="K195" i="8" s="1"/>
  <c r="S195" i="8" s="1" a="1"/>
  <c r="S195" i="8" s="1"/>
  <c r="L195" i="8" a="1"/>
  <c r="L195" i="8" s="1"/>
  <c r="M195" i="8" a="1"/>
  <c r="M195" i="8" s="1"/>
  <c r="U195" i="8" s="1" a="1"/>
  <c r="U195" i="8" s="1"/>
  <c r="N195" i="8" a="1"/>
  <c r="N195" i="8" s="1"/>
  <c r="O195" i="8" a="1"/>
  <c r="O195" i="8" s="1"/>
  <c r="P195" i="8" a="1"/>
  <c r="P195" i="8" s="1"/>
  <c r="X195" i="8" s="1" a="1"/>
  <c r="X195" i="8" s="1"/>
  <c r="Q195" i="8" a="1"/>
  <c r="Q195" i="8"/>
  <c r="K196" i="8" a="1"/>
  <c r="K196" i="8" s="1"/>
  <c r="S196" i="8" s="1" a="1"/>
  <c r="S196" i="8" s="1"/>
  <c r="L196" i="8" a="1"/>
  <c r="L196" i="8" s="1"/>
  <c r="T196" i="8" s="1" a="1"/>
  <c r="T196" i="8" s="1"/>
  <c r="M196" i="8" a="1"/>
  <c r="M196" i="8" s="1"/>
  <c r="U196" i="8" s="1" a="1"/>
  <c r="U196" i="8" s="1"/>
  <c r="N196" i="8" a="1"/>
  <c r="N196" i="8" s="1"/>
  <c r="O196" i="8" a="1"/>
  <c r="O196" i="8" s="1"/>
  <c r="W196" i="8" s="1" a="1"/>
  <c r="W196" i="8" s="1"/>
  <c r="P196" i="8" a="1"/>
  <c r="P196" i="8" s="1"/>
  <c r="Q196" i="8" a="1"/>
  <c r="Q196" i="8" s="1"/>
  <c r="Y196" i="8" a="1"/>
  <c r="Y196" i="8" s="1"/>
  <c r="K197" i="8" a="1"/>
  <c r="K197" i="8" s="1"/>
  <c r="L197" i="8" a="1"/>
  <c r="L197" i="8" s="1"/>
  <c r="M197" i="8" a="1"/>
  <c r="M197" i="8" s="1"/>
  <c r="U197" i="8" s="1" a="1"/>
  <c r="U197" i="8" s="1"/>
  <c r="N197" i="8" a="1"/>
  <c r="N197" i="8" s="1"/>
  <c r="O197" i="8" a="1"/>
  <c r="O197" i="8" s="1"/>
  <c r="P197" i="8" a="1"/>
  <c r="P197" i="8" s="1"/>
  <c r="Q197" i="8" a="1"/>
  <c r="Q197" i="8" s="1"/>
  <c r="K202" i="8"/>
  <c r="S191" i="8" s="1" a="1"/>
  <c r="S191" i="8" s="1"/>
  <c r="L202" i="8"/>
  <c r="M202" i="8"/>
  <c r="N202" i="8"/>
  <c r="O202" i="8"/>
  <c r="P202" i="8"/>
  <c r="Q202" i="8"/>
  <c r="K203" i="8"/>
  <c r="L203" i="8"/>
  <c r="M203" i="8"/>
  <c r="N203" i="8"/>
  <c r="O203" i="8"/>
  <c r="P203" i="8"/>
  <c r="Q203" i="8"/>
  <c r="K204" i="8"/>
  <c r="L204" i="8"/>
  <c r="M204" i="8"/>
  <c r="N204" i="8"/>
  <c r="O204" i="8"/>
  <c r="P204" i="8"/>
  <c r="Q204" i="8"/>
  <c r="K205" i="8"/>
  <c r="L205" i="8"/>
  <c r="M205" i="8"/>
  <c r="N205" i="8"/>
  <c r="O205" i="8"/>
  <c r="P205" i="8"/>
  <c r="Q205" i="8"/>
  <c r="K206" i="8"/>
  <c r="L206" i="8"/>
  <c r="M206" i="8"/>
  <c r="N206" i="8"/>
  <c r="O206" i="8"/>
  <c r="W195" i="8" s="1" a="1"/>
  <c r="W195" i="8" s="1"/>
  <c r="P206" i="8"/>
  <c r="Q206" i="8"/>
  <c r="K207" i="8"/>
  <c r="L207" i="8"/>
  <c r="M207" i="8"/>
  <c r="N207" i="8"/>
  <c r="O207" i="8"/>
  <c r="P207" i="8"/>
  <c r="Q207" i="8"/>
  <c r="K208" i="8"/>
  <c r="S197" i="8" s="1" a="1"/>
  <c r="S197" i="8" s="1"/>
  <c r="L208" i="8"/>
  <c r="M208" i="8"/>
  <c r="N208" i="8"/>
  <c r="O208" i="8"/>
  <c r="W197" i="8" s="1" a="1"/>
  <c r="W197" i="8" s="1"/>
  <c r="P208" i="8"/>
  <c r="Q208" i="8"/>
  <c r="K214" i="8" a="1"/>
  <c r="K214" i="8"/>
  <c r="S214" i="8" s="1" a="1"/>
  <c r="S214" i="8" s="1"/>
  <c r="L214" i="8" a="1"/>
  <c r="L214" i="8" s="1"/>
  <c r="T214" i="8" s="1" a="1"/>
  <c r="M214" i="8" a="1"/>
  <c r="M214" i="8" s="1"/>
  <c r="N214" i="8" a="1"/>
  <c r="N214" i="8"/>
  <c r="O214" i="8" a="1"/>
  <c r="O214" i="8"/>
  <c r="W214" i="8" s="1" a="1"/>
  <c r="W214" i="8" s="1"/>
  <c r="P214" i="8" a="1"/>
  <c r="P214" i="8" s="1"/>
  <c r="X214" i="8" s="1" a="1"/>
  <c r="X214" i="8" s="1"/>
  <c r="Q214" i="8" a="1"/>
  <c r="Q214" i="8" s="1"/>
  <c r="Y214" i="8" s="1" a="1"/>
  <c r="Y214" i="8" s="1"/>
  <c r="T214" i="8"/>
  <c r="K215" i="8" a="1"/>
  <c r="K215" i="8" s="1"/>
  <c r="L215" i="8" a="1"/>
  <c r="L215" i="8"/>
  <c r="T215" i="8" s="1" a="1"/>
  <c r="T215" i="8" s="1"/>
  <c r="M215" i="8" a="1"/>
  <c r="M215" i="8" s="1"/>
  <c r="U215" i="8" s="1" a="1"/>
  <c r="U215" i="8" s="1"/>
  <c r="N215" i="8" a="1"/>
  <c r="N215" i="8" s="1"/>
  <c r="O215" i="8" a="1"/>
  <c r="O215" i="8" s="1"/>
  <c r="P215" i="8" a="1"/>
  <c r="P215" i="8"/>
  <c r="X215" i="8" s="1" a="1"/>
  <c r="X215" i="8" s="1"/>
  <c r="Q215" i="8" a="1"/>
  <c r="Q215" i="8" s="1"/>
  <c r="K216" i="8" a="1"/>
  <c r="K216" i="8"/>
  <c r="L216" i="8" a="1"/>
  <c r="L216" i="8" s="1"/>
  <c r="M216" i="8" a="1"/>
  <c r="M216" i="8" s="1"/>
  <c r="U216" i="8" s="1" a="1"/>
  <c r="U216" i="8" s="1"/>
  <c r="N216" i="8" a="1"/>
  <c r="N216" i="8" s="1"/>
  <c r="V216" i="8" s="1" a="1"/>
  <c r="V216" i="8" s="1"/>
  <c r="O216" i="8" a="1"/>
  <c r="O216" i="8"/>
  <c r="P216" i="8" a="1"/>
  <c r="P216" i="8" s="1"/>
  <c r="Q216" i="8" a="1"/>
  <c r="Q216" i="8" s="1"/>
  <c r="Y216" i="8" s="1" a="1"/>
  <c r="Y216" i="8" s="1"/>
  <c r="S216" i="8" a="1"/>
  <c r="S216" i="8" s="1"/>
  <c r="K217" i="8" a="1"/>
  <c r="K217" i="8"/>
  <c r="L217" i="8" a="1"/>
  <c r="L217" i="8" s="1"/>
  <c r="T217" i="8" s="1" a="1"/>
  <c r="T217" i="8" s="1"/>
  <c r="M217" i="8" a="1"/>
  <c r="M217" i="8" s="1"/>
  <c r="N217" i="8" a="1"/>
  <c r="N217" i="8" s="1"/>
  <c r="V217" i="8" s="1" a="1"/>
  <c r="V217" i="8" s="1"/>
  <c r="O217" i="8" a="1"/>
  <c r="O217" i="8"/>
  <c r="W217" i="8" s="1" a="1"/>
  <c r="W217" i="8" s="1"/>
  <c r="P217" i="8" a="1"/>
  <c r="P217" i="8" s="1"/>
  <c r="Q217" i="8" a="1"/>
  <c r="Q217" i="8" s="1"/>
  <c r="U217" i="8" a="1"/>
  <c r="U217" i="8" s="1"/>
  <c r="K218" i="8" a="1"/>
  <c r="K218" i="8"/>
  <c r="L218" i="8" a="1"/>
  <c r="L218" i="8" s="1"/>
  <c r="M218" i="8" a="1"/>
  <c r="M218" i="8" s="1"/>
  <c r="U218" i="8" s="1" a="1"/>
  <c r="U218" i="8" s="1"/>
  <c r="N218" i="8" a="1"/>
  <c r="N218" i="8" s="1"/>
  <c r="O218" i="8" a="1"/>
  <c r="O218" i="8"/>
  <c r="W218" i="8" s="1" a="1"/>
  <c r="W218" i="8" s="1"/>
  <c r="P218" i="8" a="1"/>
  <c r="P218" i="8" s="1"/>
  <c r="X218" i="8" s="1" a="1"/>
  <c r="X218" i="8" s="1"/>
  <c r="Q218" i="8" a="1"/>
  <c r="Q218" i="8" s="1"/>
  <c r="S218" i="8" a="1"/>
  <c r="S218" i="8" s="1"/>
  <c r="K219" i="8" a="1"/>
  <c r="K219" i="8" s="1"/>
  <c r="L219" i="8" a="1"/>
  <c r="L219" i="8" s="1"/>
  <c r="T219" i="8" s="1" a="1"/>
  <c r="T219" i="8" s="1"/>
  <c r="M219" i="8" a="1"/>
  <c r="M219" i="8" s="1"/>
  <c r="U219" i="8" s="1" a="1"/>
  <c r="U219" i="8" s="1"/>
  <c r="N219" i="8" a="1"/>
  <c r="N219" i="8"/>
  <c r="V219" i="8" s="1" a="1"/>
  <c r="V219" i="8" s="1"/>
  <c r="O219" i="8" a="1"/>
  <c r="O219" i="8" s="1"/>
  <c r="W219" i="8" s="1" a="1"/>
  <c r="W219" i="8" s="1"/>
  <c r="P219" i="8" a="1"/>
  <c r="P219" i="8" s="1"/>
  <c r="X219" i="8" s="1" a="1"/>
  <c r="X219" i="8" s="1"/>
  <c r="Q219" i="8" a="1"/>
  <c r="Q219" i="8" s="1"/>
  <c r="Y219" i="8" a="1"/>
  <c r="Y219" i="8" s="1"/>
  <c r="K220" i="8" a="1"/>
  <c r="K220" i="8" s="1"/>
  <c r="L220" i="8" a="1"/>
  <c r="L220" i="8" s="1"/>
  <c r="M220" i="8" a="1"/>
  <c r="M220" i="8" s="1"/>
  <c r="U220" i="8" s="1" a="1"/>
  <c r="U220" i="8" s="1"/>
  <c r="N220" i="8" a="1"/>
  <c r="N220" i="8" s="1"/>
  <c r="O220" i="8" a="1"/>
  <c r="O220" i="8" s="1"/>
  <c r="W220" i="8" s="1" a="1"/>
  <c r="W220" i="8" s="1"/>
  <c r="P220" i="8" a="1"/>
  <c r="P220" i="8" s="1"/>
  <c r="Q220" i="8" a="1"/>
  <c r="Q220" i="8" s="1"/>
  <c r="Y220" i="8" s="1" a="1"/>
  <c r="Y220" i="8" s="1"/>
  <c r="K225" i="8"/>
  <c r="L225" i="8"/>
  <c r="M225" i="8"/>
  <c r="N225" i="8"/>
  <c r="O225" i="8"/>
  <c r="P225" i="8"/>
  <c r="Q225" i="8"/>
  <c r="K226" i="8"/>
  <c r="L226" i="8"/>
  <c r="M226" i="8"/>
  <c r="N226" i="8"/>
  <c r="V215" i="8" s="1" a="1"/>
  <c r="V215" i="8" s="1"/>
  <c r="O226" i="8"/>
  <c r="P226" i="8"/>
  <c r="Q226" i="8"/>
  <c r="K227" i="8"/>
  <c r="L227" i="8"/>
  <c r="M227" i="8"/>
  <c r="N227" i="8"/>
  <c r="O227" i="8"/>
  <c r="W216" i="8" s="1" a="1"/>
  <c r="W216" i="8" s="1"/>
  <c r="P227" i="8"/>
  <c r="Q227" i="8"/>
  <c r="K228" i="8"/>
  <c r="L228" i="8"/>
  <c r="M228" i="8"/>
  <c r="N228" i="8"/>
  <c r="O228" i="8"/>
  <c r="P228" i="8"/>
  <c r="Q228" i="8"/>
  <c r="Y217" i="8" s="1" a="1"/>
  <c r="Y217" i="8" s="1"/>
  <c r="K229" i="8"/>
  <c r="L229" i="8"/>
  <c r="M229" i="8"/>
  <c r="N229" i="8"/>
  <c r="O229" i="8"/>
  <c r="P229" i="8"/>
  <c r="Q229" i="8"/>
  <c r="K230" i="8"/>
  <c r="L230" i="8"/>
  <c r="M230" i="8"/>
  <c r="N230" i="8"/>
  <c r="O230" i="8"/>
  <c r="P230" i="8"/>
  <c r="Q230" i="8"/>
  <c r="K231" i="8"/>
  <c r="S220" i="8" s="1" a="1"/>
  <c r="S220" i="8" s="1"/>
  <c r="L231" i="8"/>
  <c r="M231" i="8"/>
  <c r="N231" i="8"/>
  <c r="O231" i="8"/>
  <c r="P231" i="8"/>
  <c r="Q231" i="8"/>
  <c r="K237" i="8" a="1"/>
  <c r="K237" i="8"/>
  <c r="S237" i="8" s="1" a="1"/>
  <c r="S237" i="8" s="1"/>
  <c r="L237" i="8" a="1"/>
  <c r="L237" i="8" s="1"/>
  <c r="T237" i="8" s="1" a="1"/>
  <c r="T237" i="8" s="1"/>
  <c r="M237" i="8" a="1"/>
  <c r="M237" i="8" s="1"/>
  <c r="N237" i="8" a="1"/>
  <c r="N237" i="8" s="1"/>
  <c r="O237" i="8" a="1"/>
  <c r="O237" i="8" s="1"/>
  <c r="P237" i="8" a="1"/>
  <c r="P237" i="8" s="1"/>
  <c r="Q237" i="8" a="1"/>
  <c r="Q237" i="8" s="1"/>
  <c r="K238" i="8" a="1"/>
  <c r="K238" i="8" s="1"/>
  <c r="S238" i="8" s="1" a="1"/>
  <c r="S238" i="8" s="1"/>
  <c r="L238" i="8" a="1"/>
  <c r="L238" i="8" s="1"/>
  <c r="M238" i="8" a="1"/>
  <c r="M238" i="8" s="1"/>
  <c r="U238" i="8" s="1" a="1"/>
  <c r="U238" i="8" s="1"/>
  <c r="N238" i="8" a="1"/>
  <c r="N238" i="8" s="1"/>
  <c r="O238" i="8" a="1"/>
  <c r="O238" i="8" s="1"/>
  <c r="P238" i="8" a="1"/>
  <c r="P238" i="8" s="1"/>
  <c r="Q238" i="8" a="1"/>
  <c r="Q238" i="8" s="1"/>
  <c r="K239" i="8" a="1"/>
  <c r="K239" i="8" s="1"/>
  <c r="L239" i="8" a="1"/>
  <c r="L239" i="8" s="1"/>
  <c r="T239" i="8" s="1" a="1"/>
  <c r="T239" i="8" s="1"/>
  <c r="M239" i="8" a="1"/>
  <c r="M239" i="8" s="1"/>
  <c r="N239" i="8" a="1"/>
  <c r="N239" i="8" s="1"/>
  <c r="V239" i="8" s="1" a="1"/>
  <c r="V239" i="8" s="1"/>
  <c r="O239" i="8" a="1"/>
  <c r="O239" i="8" s="1"/>
  <c r="P239" i="8" a="1"/>
  <c r="P239" i="8" s="1"/>
  <c r="Q239" i="8" a="1"/>
  <c r="Q239" i="8"/>
  <c r="K240" i="8" a="1"/>
  <c r="K240" i="8" s="1"/>
  <c r="L240" i="8" a="1"/>
  <c r="L240" i="8" s="1"/>
  <c r="T240" i="8" s="1" a="1"/>
  <c r="T240" i="8" s="1"/>
  <c r="M240" i="8" a="1"/>
  <c r="M240" i="8" s="1"/>
  <c r="N240" i="8" a="1"/>
  <c r="N240" i="8" s="1"/>
  <c r="V240" i="8" s="1" a="1"/>
  <c r="V240" i="8" s="1"/>
  <c r="O240" i="8" a="1"/>
  <c r="O240" i="8" s="1"/>
  <c r="W240" i="8" s="1" a="1"/>
  <c r="W240" i="8" s="1"/>
  <c r="P240" i="8" a="1"/>
  <c r="P240" i="8" s="1"/>
  <c r="X240" i="8" s="1" a="1"/>
  <c r="X240" i="8" s="1"/>
  <c r="Q240" i="8" a="1"/>
  <c r="Q240" i="8" s="1"/>
  <c r="K241" i="8" a="1"/>
  <c r="K241" i="8" s="1"/>
  <c r="L241" i="8" a="1"/>
  <c r="L241" i="8" s="1"/>
  <c r="M241" i="8" a="1"/>
  <c r="M241" i="8" s="1"/>
  <c r="N241" i="8" a="1"/>
  <c r="N241" i="8" s="1"/>
  <c r="V241" i="8" s="1" a="1"/>
  <c r="V241" i="8" s="1"/>
  <c r="O241" i="8" a="1"/>
  <c r="O241" i="8" s="1"/>
  <c r="P241" i="8" a="1"/>
  <c r="P241" i="8" s="1"/>
  <c r="X241" i="8" s="1" a="1"/>
  <c r="X241" i="8" s="1"/>
  <c r="Q241" i="8" a="1"/>
  <c r="Q241" i="8" s="1"/>
  <c r="K242" i="8" a="1"/>
  <c r="K242" i="8" s="1"/>
  <c r="L242" i="8" a="1"/>
  <c r="L242" i="8"/>
  <c r="M242" i="8" a="1"/>
  <c r="M242" i="8" s="1"/>
  <c r="N242" i="8" a="1"/>
  <c r="N242" i="8" s="1"/>
  <c r="O242" i="8" a="1"/>
  <c r="O242" i="8" s="1"/>
  <c r="W242" i="8" s="1" a="1"/>
  <c r="W242" i="8" s="1"/>
  <c r="P242" i="8" a="1"/>
  <c r="P242" i="8"/>
  <c r="X242" i="8" s="1" a="1"/>
  <c r="X242" i="8" s="1"/>
  <c r="Q242" i="8" a="1"/>
  <c r="Q242" i="8" s="1"/>
  <c r="Y242" i="8" s="1" a="1"/>
  <c r="V242" i="8" a="1"/>
  <c r="V242" i="8" s="1"/>
  <c r="Y242" i="8"/>
  <c r="K243" i="8" a="1"/>
  <c r="K243" i="8" s="1"/>
  <c r="L243" i="8" a="1"/>
  <c r="L243" i="8" s="1"/>
  <c r="M243" i="8" a="1"/>
  <c r="M243" i="8" s="1"/>
  <c r="N243" i="8" a="1"/>
  <c r="N243" i="8" s="1"/>
  <c r="V243" i="8" s="1" a="1"/>
  <c r="V243" i="8" s="1"/>
  <c r="O243" i="8" a="1"/>
  <c r="O243" i="8" s="1"/>
  <c r="P243" i="8" a="1"/>
  <c r="P243" i="8" s="1"/>
  <c r="X243" i="8" s="1" a="1"/>
  <c r="X243" i="8" s="1"/>
  <c r="Q243" i="8" a="1"/>
  <c r="Q243" i="8" s="1"/>
  <c r="K248" i="8"/>
  <c r="L248" i="8"/>
  <c r="M248" i="8"/>
  <c r="U237" i="8" s="1" a="1"/>
  <c r="U237" i="8" s="1"/>
  <c r="N248" i="8"/>
  <c r="V237" i="8" s="1" a="1"/>
  <c r="V237" i="8" s="1"/>
  <c r="O248" i="8"/>
  <c r="P248" i="8"/>
  <c r="Q248" i="8"/>
  <c r="K249" i="8"/>
  <c r="L249" i="8"/>
  <c r="M249" i="8"/>
  <c r="N249" i="8"/>
  <c r="O249" i="8"/>
  <c r="P249" i="8"/>
  <c r="Q249" i="8"/>
  <c r="K250" i="8"/>
  <c r="L250" i="8"/>
  <c r="M250" i="8"/>
  <c r="N250" i="8"/>
  <c r="O250" i="8"/>
  <c r="P250" i="8"/>
  <c r="Q250" i="8"/>
  <c r="K251" i="8"/>
  <c r="L251" i="8"/>
  <c r="M251" i="8"/>
  <c r="N251" i="8"/>
  <c r="O251" i="8"/>
  <c r="P251" i="8"/>
  <c r="Q251" i="8"/>
  <c r="K252" i="8"/>
  <c r="L252" i="8"/>
  <c r="T241" i="8" s="1" a="1"/>
  <c r="T241" i="8" s="1"/>
  <c r="M252" i="8"/>
  <c r="N252" i="8"/>
  <c r="O252" i="8"/>
  <c r="P252" i="8"/>
  <c r="Q252" i="8"/>
  <c r="K253" i="8"/>
  <c r="L253" i="8"/>
  <c r="M253" i="8"/>
  <c r="N253" i="8"/>
  <c r="O253" i="8"/>
  <c r="P253" i="8"/>
  <c r="Q253" i="8"/>
  <c r="K254" i="8"/>
  <c r="L254" i="8"/>
  <c r="T243" i="8" s="1" a="1"/>
  <c r="T243" i="8" s="1"/>
  <c r="M254" i="8"/>
  <c r="N254" i="8"/>
  <c r="O254" i="8"/>
  <c r="P254" i="8"/>
  <c r="Q254" i="8"/>
  <c r="K260" i="8" a="1"/>
  <c r="K260" i="8"/>
  <c r="L260" i="8" a="1"/>
  <c r="L260" i="8" s="1"/>
  <c r="T260" i="8" s="1" a="1"/>
  <c r="T260" i="8" s="1"/>
  <c r="M260" i="8" a="1"/>
  <c r="M260" i="8"/>
  <c r="N260" i="8" a="1"/>
  <c r="N260" i="8" s="1"/>
  <c r="V260" i="8" s="1" a="1"/>
  <c r="V260" i="8" s="1"/>
  <c r="O260" i="8" a="1"/>
  <c r="O260" i="8"/>
  <c r="P260" i="8" a="1"/>
  <c r="P260" i="8" s="1"/>
  <c r="X260" i="8" s="1" a="1"/>
  <c r="X260" i="8" s="1"/>
  <c r="Q260" i="8" a="1"/>
  <c r="Q260" i="8" s="1"/>
  <c r="K261" i="8" a="1"/>
  <c r="K261" i="8" s="1"/>
  <c r="L261" i="8" a="1"/>
  <c r="L261" i="8" s="1"/>
  <c r="M261" i="8" a="1"/>
  <c r="M261" i="8" s="1"/>
  <c r="U261" i="8" s="1" a="1"/>
  <c r="U261" i="8" s="1"/>
  <c r="N261" i="8" a="1"/>
  <c r="N261" i="8" s="1"/>
  <c r="V261" i="8" s="1" a="1"/>
  <c r="V261" i="8" s="1"/>
  <c r="O261" i="8" a="1"/>
  <c r="O261" i="8" s="1"/>
  <c r="P261" i="8" a="1"/>
  <c r="P261" i="8" s="1"/>
  <c r="Q261" i="8" a="1"/>
  <c r="Q261" i="8"/>
  <c r="K262" i="8" a="1"/>
  <c r="K262" i="8"/>
  <c r="L262" i="8" a="1"/>
  <c r="L262" i="8" s="1"/>
  <c r="M262" i="8" a="1"/>
  <c r="M262" i="8"/>
  <c r="N262" i="8" a="1"/>
  <c r="N262" i="8"/>
  <c r="O262" i="8" a="1"/>
  <c r="O262" i="8"/>
  <c r="P262" i="8" a="1"/>
  <c r="P262" i="8" s="1"/>
  <c r="X262" i="8" s="1" a="1"/>
  <c r="X262" i="8" s="1"/>
  <c r="Q262" i="8" a="1"/>
  <c r="Q262" i="8" s="1"/>
  <c r="K263" i="8" a="1"/>
  <c r="K263" i="8" s="1"/>
  <c r="S263" i="8" s="1" a="1"/>
  <c r="S263" i="8" s="1"/>
  <c r="L263" i="8" a="1"/>
  <c r="L263" i="8"/>
  <c r="M263" i="8" a="1"/>
  <c r="M263" i="8" s="1"/>
  <c r="N263" i="8" a="1"/>
  <c r="N263" i="8" s="1"/>
  <c r="O263" i="8" a="1"/>
  <c r="O263" i="8" s="1"/>
  <c r="W263" i="8" s="1" a="1"/>
  <c r="W263" i="8" s="1"/>
  <c r="P263" i="8" a="1"/>
  <c r="P263" i="8" s="1"/>
  <c r="X263" i="8" s="1" a="1"/>
  <c r="X263" i="8" s="1"/>
  <c r="Q263" i="8" a="1"/>
  <c r="Q263" i="8" s="1"/>
  <c r="Y263" i="8" s="1" a="1"/>
  <c r="Y263" i="8" s="1"/>
  <c r="K264" i="8" a="1"/>
  <c r="K264" i="8" s="1"/>
  <c r="L264" i="8" a="1"/>
  <c r="L264" i="8" s="1"/>
  <c r="M264" i="8" a="1"/>
  <c r="M264" i="8" s="1"/>
  <c r="N264" i="8" a="1"/>
  <c r="N264" i="8" s="1"/>
  <c r="V264" i="8" s="1" a="1"/>
  <c r="V264" i="8" s="1"/>
  <c r="O264" i="8" a="1"/>
  <c r="O264" i="8" s="1"/>
  <c r="P264" i="8" a="1"/>
  <c r="P264" i="8" s="1"/>
  <c r="Q264" i="8" a="1"/>
  <c r="Q264" i="8" s="1"/>
  <c r="K265" i="8" a="1"/>
  <c r="K265" i="8" s="1"/>
  <c r="L265" i="8" a="1"/>
  <c r="L265" i="8"/>
  <c r="T265" i="8" s="1" a="1"/>
  <c r="T265" i="8" s="1"/>
  <c r="M265" i="8" a="1"/>
  <c r="M265" i="8" s="1"/>
  <c r="U265" i="8" s="1" a="1"/>
  <c r="U265" i="8" s="1"/>
  <c r="N265" i="8" a="1"/>
  <c r="N265" i="8" s="1"/>
  <c r="O265" i="8" a="1"/>
  <c r="O265" i="8" s="1"/>
  <c r="P265" i="8" a="1"/>
  <c r="P265" i="8" s="1"/>
  <c r="Q265" i="8" a="1"/>
  <c r="Q265" i="8" s="1"/>
  <c r="K266" i="8" a="1"/>
  <c r="K266" i="8" s="1"/>
  <c r="S266" i="8" s="1" a="1"/>
  <c r="S266" i="8" s="1"/>
  <c r="L266" i="8" a="1"/>
  <c r="L266" i="8" s="1"/>
  <c r="T266" i="8" s="1" a="1"/>
  <c r="T266" i="8" s="1"/>
  <c r="M266" i="8" a="1"/>
  <c r="M266" i="8" s="1"/>
  <c r="N266" i="8" a="1"/>
  <c r="N266" i="8" s="1"/>
  <c r="V266" i="8" s="1" a="1"/>
  <c r="V266" i="8" s="1"/>
  <c r="O266" i="8" a="1"/>
  <c r="O266" i="8" s="1"/>
  <c r="P266" i="8" a="1"/>
  <c r="P266" i="8" s="1"/>
  <c r="Q266" i="8" a="1"/>
  <c r="Q266" i="8" s="1"/>
  <c r="K271" i="8"/>
  <c r="L271" i="8"/>
  <c r="M271" i="8"/>
  <c r="U260" i="8" s="1" a="1"/>
  <c r="U260" i="8" s="1"/>
  <c r="N271" i="8"/>
  <c r="O271" i="8"/>
  <c r="P271" i="8"/>
  <c r="Q271" i="8"/>
  <c r="K272" i="8"/>
  <c r="S261" i="8" s="1" a="1"/>
  <c r="S261" i="8" s="1"/>
  <c r="L272" i="8"/>
  <c r="T261" i="8" s="1" a="1"/>
  <c r="T261" i="8" s="1"/>
  <c r="M272" i="8"/>
  <c r="N272" i="8"/>
  <c r="O272" i="8"/>
  <c r="P272" i="8"/>
  <c r="Q272" i="8"/>
  <c r="Y261" i="8" s="1" a="1"/>
  <c r="Y261" i="8" s="1"/>
  <c r="K273" i="8"/>
  <c r="L273" i="8"/>
  <c r="M273" i="8"/>
  <c r="U262" i="8" s="1" a="1"/>
  <c r="U262" i="8" s="1"/>
  <c r="N273" i="8"/>
  <c r="O273" i="8"/>
  <c r="P273" i="8"/>
  <c r="Q273" i="8"/>
  <c r="K274" i="8"/>
  <c r="L274" i="8"/>
  <c r="M274" i="8"/>
  <c r="N274" i="8"/>
  <c r="O274" i="8"/>
  <c r="P274" i="8"/>
  <c r="Q274" i="8"/>
  <c r="K275" i="8"/>
  <c r="L275" i="8"/>
  <c r="M275" i="8"/>
  <c r="N275" i="8"/>
  <c r="O275" i="8"/>
  <c r="P275" i="8"/>
  <c r="Q275" i="8"/>
  <c r="K276" i="8"/>
  <c r="L276" i="8"/>
  <c r="M276" i="8"/>
  <c r="N276" i="8"/>
  <c r="O276" i="8"/>
  <c r="P276" i="8"/>
  <c r="Q276" i="8"/>
  <c r="K277" i="8"/>
  <c r="L277" i="8"/>
  <c r="M277" i="8"/>
  <c r="N277" i="8"/>
  <c r="O277" i="8"/>
  <c r="P277" i="8"/>
  <c r="Q277" i="8"/>
  <c r="K4" i="7" a="1"/>
  <c r="K4" i="7" s="1"/>
  <c r="S4" i="7" s="1" a="1"/>
  <c r="S4" i="7" s="1"/>
  <c r="L4" i="7" a="1"/>
  <c r="L4" i="7" s="1"/>
  <c r="T4" i="7" s="1" a="1"/>
  <c r="T4" i="7" s="1"/>
  <c r="M4" i="7" a="1"/>
  <c r="M4" i="7" s="1"/>
  <c r="U4" i="7" s="1" a="1"/>
  <c r="U4" i="7" s="1"/>
  <c r="N4" i="7" a="1"/>
  <c r="N4" i="7" s="1"/>
  <c r="V4" i="7" s="1" a="1"/>
  <c r="V4" i="7" s="1"/>
  <c r="O4" i="7" a="1"/>
  <c r="O4" i="7" s="1"/>
  <c r="W4" i="7" s="1" a="1"/>
  <c r="W4" i="7" s="1"/>
  <c r="P4" i="7" a="1"/>
  <c r="P4" i="7" s="1"/>
  <c r="X4" i="7" s="1" a="1"/>
  <c r="X4" i="7" s="1"/>
  <c r="Q4" i="7" a="1"/>
  <c r="Q4" i="7" s="1"/>
  <c r="K5" i="7" a="1"/>
  <c r="K5" i="7"/>
  <c r="S5" i="7" s="1" a="1"/>
  <c r="S5" i="7" s="1"/>
  <c r="L5" i="7" a="1"/>
  <c r="L5" i="7"/>
  <c r="T5" i="7" s="1" a="1"/>
  <c r="T5" i="7" s="1"/>
  <c r="M5" i="7" a="1"/>
  <c r="M5" i="7"/>
  <c r="U5" i="7" s="1" a="1"/>
  <c r="U5" i="7" s="1"/>
  <c r="N5" i="7" a="1"/>
  <c r="N5" i="7"/>
  <c r="V5" i="7" s="1" a="1"/>
  <c r="V5" i="7" s="1"/>
  <c r="O5" i="7" a="1"/>
  <c r="O5" i="7"/>
  <c r="P5" i="7" a="1"/>
  <c r="P5" i="7"/>
  <c r="X5" i="7" s="1" a="1"/>
  <c r="X5" i="7" s="1"/>
  <c r="Q5" i="7" a="1"/>
  <c r="Q5" i="7"/>
  <c r="Y5" i="7" s="1" a="1"/>
  <c r="Y5" i="7" s="1"/>
  <c r="K6" i="7" a="1"/>
  <c r="K6" i="7" s="1"/>
  <c r="S6" i="7" s="1" a="1"/>
  <c r="S6" i="7" s="1"/>
  <c r="L6" i="7" a="1"/>
  <c r="L6" i="7" s="1"/>
  <c r="T6" i="7" s="1" a="1"/>
  <c r="T6" i="7" s="1"/>
  <c r="M6" i="7" a="1"/>
  <c r="M6" i="7" s="1"/>
  <c r="U6" i="7" s="1" a="1"/>
  <c r="U6" i="7" s="1"/>
  <c r="N6" i="7" a="1"/>
  <c r="N6" i="7"/>
  <c r="V6" i="7" s="1" a="1"/>
  <c r="V6" i="7" s="1"/>
  <c r="O6" i="7" a="1"/>
  <c r="O6" i="7" s="1"/>
  <c r="W6" i="7" s="1" a="1"/>
  <c r="W6" i="7" s="1"/>
  <c r="P6" i="7" a="1"/>
  <c r="P6" i="7" s="1"/>
  <c r="Q6" i="7" a="1"/>
  <c r="Q6" i="7" s="1"/>
  <c r="Y6" i="7" a="1"/>
  <c r="Y6" i="7" s="1"/>
  <c r="K7" i="7" a="1"/>
  <c r="K7" i="7" s="1"/>
  <c r="S7" i="7" s="1" a="1"/>
  <c r="S7" i="7" s="1"/>
  <c r="L7" i="7" a="1"/>
  <c r="L7" i="7"/>
  <c r="T7" i="7" s="1" a="1"/>
  <c r="T7" i="7" s="1"/>
  <c r="M7" i="7" a="1"/>
  <c r="M7" i="7" s="1"/>
  <c r="U7" i="7" s="1" a="1"/>
  <c r="U7" i="7" s="1"/>
  <c r="N7" i="7" a="1"/>
  <c r="N7" i="7" s="1"/>
  <c r="V7" i="7" s="1" a="1"/>
  <c r="V7" i="7" s="1"/>
  <c r="O7" i="7" a="1"/>
  <c r="O7" i="7" s="1"/>
  <c r="P7" i="7" a="1"/>
  <c r="P7" i="7"/>
  <c r="X7" i="7" s="1" a="1"/>
  <c r="X7" i="7" s="1"/>
  <c r="Q7" i="7" a="1"/>
  <c r="Q7" i="7" s="1"/>
  <c r="W7" i="7" a="1"/>
  <c r="W7" i="7" s="1"/>
  <c r="K8" i="7" a="1"/>
  <c r="K8" i="7" s="1"/>
  <c r="S8" i="7" s="1" a="1"/>
  <c r="S8" i="7" s="1"/>
  <c r="L8" i="7" a="1"/>
  <c r="L8" i="7" s="1"/>
  <c r="T8" i="7" s="1" a="1"/>
  <c r="T8" i="7" s="1"/>
  <c r="M8" i="7" a="1"/>
  <c r="M8" i="7" s="1"/>
  <c r="N8" i="7" a="1"/>
  <c r="N8" i="7"/>
  <c r="V8" i="7" s="1" a="1"/>
  <c r="V8" i="7" s="1"/>
  <c r="O8" i="7" a="1"/>
  <c r="O8" i="7" s="1"/>
  <c r="W8" i="7" s="1" a="1"/>
  <c r="W8" i="7" s="1"/>
  <c r="P8" i="7" a="1"/>
  <c r="P8" i="7" s="1"/>
  <c r="X8" i="7" s="1" a="1"/>
  <c r="X8" i="7" s="1"/>
  <c r="Q8" i="7" a="1"/>
  <c r="Q8" i="7" s="1"/>
  <c r="U8" i="7" a="1"/>
  <c r="U8" i="7" s="1"/>
  <c r="Y8" i="7" a="1"/>
  <c r="Y8" i="7" s="1"/>
  <c r="K9" i="7" a="1"/>
  <c r="K9" i="7" s="1"/>
  <c r="S9" i="7" s="1" a="1"/>
  <c r="S9" i="7" s="1"/>
  <c r="L9" i="7" a="1"/>
  <c r="L9" i="7"/>
  <c r="T9" i="7" s="1" a="1"/>
  <c r="T9" i="7" s="1"/>
  <c r="M9" i="7" a="1"/>
  <c r="M9" i="7" s="1"/>
  <c r="U9" i="7" s="1" a="1"/>
  <c r="U9" i="7" s="1"/>
  <c r="N9" i="7" a="1"/>
  <c r="N9" i="7" s="1"/>
  <c r="O9" i="7" a="1"/>
  <c r="O9" i="7" s="1"/>
  <c r="P9" i="7" a="1"/>
  <c r="P9" i="7"/>
  <c r="X9" i="7" s="1" a="1"/>
  <c r="X9" i="7" s="1"/>
  <c r="Q9" i="7" a="1"/>
  <c r="Q9" i="7" s="1"/>
  <c r="Y9" i="7" s="1" a="1"/>
  <c r="Y9" i="7" s="1"/>
  <c r="W9" i="7" a="1"/>
  <c r="W9" i="7" s="1"/>
  <c r="K10" i="7" a="1"/>
  <c r="K10" i="7" s="1"/>
  <c r="S10" i="7" s="1" a="1"/>
  <c r="S10" i="7" s="1"/>
  <c r="L10" i="7" a="1"/>
  <c r="L10" i="7" s="1"/>
  <c r="M10" i="7" a="1"/>
  <c r="M10" i="7" s="1"/>
  <c r="U10" i="7" s="1" a="1"/>
  <c r="U10" i="7" s="1"/>
  <c r="N10" i="7" a="1"/>
  <c r="N10" i="7"/>
  <c r="V10" i="7" s="1" a="1"/>
  <c r="V10" i="7" s="1"/>
  <c r="O10" i="7" a="1"/>
  <c r="O10" i="7" s="1"/>
  <c r="W10" i="7" s="1" a="1"/>
  <c r="W10" i="7" s="1"/>
  <c r="P10" i="7" a="1"/>
  <c r="P10" i="7" s="1"/>
  <c r="X10" i="7" s="1" a="1"/>
  <c r="X10" i="7" s="1"/>
  <c r="Q10" i="7" a="1"/>
  <c r="Q10" i="7" s="1"/>
  <c r="Y10" i="7" s="1" a="1"/>
  <c r="Y10" i="7" s="1"/>
  <c r="K15" i="7"/>
  <c r="L15" i="7"/>
  <c r="M15" i="7"/>
  <c r="N15" i="7"/>
  <c r="O15" i="7"/>
  <c r="P15" i="7"/>
  <c r="Q15" i="7"/>
  <c r="K16" i="7"/>
  <c r="L16" i="7"/>
  <c r="M16" i="7"/>
  <c r="N16" i="7"/>
  <c r="O16" i="7"/>
  <c r="P16" i="7"/>
  <c r="Q16" i="7"/>
  <c r="K17" i="7"/>
  <c r="L17" i="7"/>
  <c r="M17" i="7"/>
  <c r="N17" i="7"/>
  <c r="O17" i="7"/>
  <c r="P17" i="7"/>
  <c r="Q17" i="7"/>
  <c r="K18" i="7"/>
  <c r="L18" i="7"/>
  <c r="M18" i="7"/>
  <c r="N18" i="7"/>
  <c r="O18" i="7"/>
  <c r="P18" i="7"/>
  <c r="Q18" i="7"/>
  <c r="K19" i="7"/>
  <c r="L19" i="7"/>
  <c r="M19" i="7"/>
  <c r="N19" i="7"/>
  <c r="O19" i="7"/>
  <c r="P19" i="7"/>
  <c r="Q19" i="7"/>
  <c r="K20" i="7"/>
  <c r="L20" i="7"/>
  <c r="M20" i="7"/>
  <c r="N20" i="7"/>
  <c r="O20" i="7"/>
  <c r="P20" i="7"/>
  <c r="Q20" i="7"/>
  <c r="K21" i="7"/>
  <c r="L21" i="7"/>
  <c r="M21" i="7"/>
  <c r="N21" i="7"/>
  <c r="O21" i="7"/>
  <c r="P21" i="7"/>
  <c r="Q21" i="7"/>
  <c r="K27" i="7" a="1"/>
  <c r="K27" i="7"/>
  <c r="L27" i="7" a="1"/>
  <c r="L27" i="7" s="1"/>
  <c r="T27" i="7" s="1" a="1"/>
  <c r="T27" i="7" s="1"/>
  <c r="M27" i="7" a="1"/>
  <c r="M27" i="7"/>
  <c r="N27" i="7" a="1"/>
  <c r="N27" i="7"/>
  <c r="V27" i="7" s="1" a="1"/>
  <c r="O27" i="7" a="1"/>
  <c r="O27" i="7"/>
  <c r="P27" i="7" a="1"/>
  <c r="P27" i="7" s="1"/>
  <c r="X27" i="7" s="1" a="1"/>
  <c r="X27" i="7" s="1"/>
  <c r="Q27" i="7" a="1"/>
  <c r="Q27" i="7"/>
  <c r="Y27" i="7" s="1" a="1"/>
  <c r="Y27" i="7" s="1"/>
  <c r="U27" i="7" a="1"/>
  <c r="U27" i="7" s="1"/>
  <c r="V27" i="7"/>
  <c r="K28" i="7" a="1"/>
  <c r="K28" i="7" s="1"/>
  <c r="S28" i="7" s="1" a="1"/>
  <c r="S28" i="7" s="1"/>
  <c r="L28" i="7" a="1"/>
  <c r="L28" i="7" s="1"/>
  <c r="M28" i="7" a="1"/>
  <c r="M28" i="7"/>
  <c r="U28" i="7" s="1" a="1"/>
  <c r="U28" i="7" s="1"/>
  <c r="N28" i="7" a="1"/>
  <c r="N28" i="7"/>
  <c r="V28" i="7" s="1" a="1"/>
  <c r="V28" i="7" s="1"/>
  <c r="O28" i="7" a="1"/>
  <c r="O28" i="7" s="1"/>
  <c r="P28" i="7" a="1"/>
  <c r="P28" i="7" s="1"/>
  <c r="Q28" i="7" a="1"/>
  <c r="Q28" i="7"/>
  <c r="Y28" i="7" s="1" a="1"/>
  <c r="Y28" i="7" s="1"/>
  <c r="T28" i="7" a="1"/>
  <c r="T28" i="7" s="1"/>
  <c r="K29" i="7" a="1"/>
  <c r="K29" i="7" s="1"/>
  <c r="L29" i="7" a="1"/>
  <c r="L29" i="7"/>
  <c r="M29" i="7" a="1"/>
  <c r="M29" i="7"/>
  <c r="N29" i="7" a="1"/>
  <c r="N29" i="7"/>
  <c r="V29" i="7" s="1" a="1"/>
  <c r="V29" i="7" s="1"/>
  <c r="O29" i="7" a="1"/>
  <c r="O29" i="7" s="1"/>
  <c r="W29" i="7" s="1" a="1"/>
  <c r="W29" i="7" s="1"/>
  <c r="P29" i="7" a="1"/>
  <c r="P29" i="7"/>
  <c r="X29" i="7" s="1" a="1"/>
  <c r="X29" i="7" s="1"/>
  <c r="Q29" i="7" a="1"/>
  <c r="Q29" i="7"/>
  <c r="T29" i="7" a="1"/>
  <c r="T29" i="7" s="1"/>
  <c r="U29" i="7" a="1"/>
  <c r="U29" i="7" s="1"/>
  <c r="K30" i="7" a="1"/>
  <c r="K30" i="7"/>
  <c r="L30" i="7" a="1"/>
  <c r="L30" i="7"/>
  <c r="T30" i="7" s="1" a="1"/>
  <c r="T30" i="7" s="1"/>
  <c r="M30" i="7" a="1"/>
  <c r="M30" i="7" s="1"/>
  <c r="U30" i="7" s="1" a="1"/>
  <c r="U30" i="7" s="1"/>
  <c r="N30" i="7" a="1"/>
  <c r="N30" i="7"/>
  <c r="O30" i="7" a="1"/>
  <c r="O30" i="7"/>
  <c r="P30" i="7" a="1"/>
  <c r="P30" i="7"/>
  <c r="X30" i="7" s="1" a="1"/>
  <c r="X30" i="7" s="1"/>
  <c r="Q30" i="7" a="1"/>
  <c r="Q30" i="7" s="1"/>
  <c r="Y30" i="7" s="1" a="1"/>
  <c r="Y30" i="7" s="1"/>
  <c r="S30" i="7" a="1"/>
  <c r="S30" i="7" s="1"/>
  <c r="V30" i="7" a="1"/>
  <c r="V30" i="7" s="1"/>
  <c r="W30" i="7" a="1"/>
  <c r="W30" i="7" s="1"/>
  <c r="K31" i="7" a="1"/>
  <c r="K31" i="7" s="1"/>
  <c r="L31" i="7" a="1"/>
  <c r="L31" i="7"/>
  <c r="T31" i="7" s="1" a="1"/>
  <c r="T31" i="7" s="1"/>
  <c r="M31" i="7" a="1"/>
  <c r="M31" i="7"/>
  <c r="N31" i="7" a="1"/>
  <c r="N31" i="7"/>
  <c r="V31" i="7" s="1" a="1"/>
  <c r="V31" i="7" s="1"/>
  <c r="O31" i="7" a="1"/>
  <c r="O31" i="7" s="1"/>
  <c r="W31" i="7" s="1" a="1"/>
  <c r="W31" i="7" s="1"/>
  <c r="P31" i="7" a="1"/>
  <c r="P31" i="7"/>
  <c r="X31" i="7" s="1" a="1"/>
  <c r="X31" i="7" s="1"/>
  <c r="Q31" i="7" a="1"/>
  <c r="Q31" i="7"/>
  <c r="Y31" i="7" a="1"/>
  <c r="Y31" i="7"/>
  <c r="K32" i="7" a="1"/>
  <c r="K32" i="7"/>
  <c r="L32" i="7" a="1"/>
  <c r="L32" i="7"/>
  <c r="M32" i="7" a="1"/>
  <c r="M32" i="7" s="1"/>
  <c r="U32" i="7" s="1" a="1"/>
  <c r="U32" i="7" s="1"/>
  <c r="N32" i="7" a="1"/>
  <c r="N32" i="7"/>
  <c r="O32" i="7" a="1"/>
  <c r="O32" i="7"/>
  <c r="P32" i="7" a="1"/>
  <c r="P32" i="7"/>
  <c r="X32" i="7" s="1" a="1"/>
  <c r="X32" i="7" s="1"/>
  <c r="Q32" i="7" a="1"/>
  <c r="Q32" i="7" s="1"/>
  <c r="Y32" i="7" s="1" a="1"/>
  <c r="Y32" i="7" s="1"/>
  <c r="W32" i="7" a="1"/>
  <c r="W32" i="7"/>
  <c r="K33" i="7" a="1"/>
  <c r="K33" i="7" s="1"/>
  <c r="S33" i="7" s="1" a="1"/>
  <c r="S33" i="7" s="1"/>
  <c r="L33" i="7" a="1"/>
  <c r="L33" i="7"/>
  <c r="T33" i="7" s="1" a="1"/>
  <c r="T33" i="7" s="1"/>
  <c r="M33" i="7" a="1"/>
  <c r="M33" i="7"/>
  <c r="N33" i="7" a="1"/>
  <c r="N33" i="7"/>
  <c r="V33" i="7" s="1" a="1"/>
  <c r="V33" i="7" s="1"/>
  <c r="O33" i="7" a="1"/>
  <c r="O33" i="7" s="1"/>
  <c r="W33" i="7" s="1" a="1"/>
  <c r="W33" i="7" s="1"/>
  <c r="P33" i="7" a="1"/>
  <c r="P33" i="7" s="1"/>
  <c r="Q33" i="7" a="1"/>
  <c r="Q33" i="7"/>
  <c r="X33" i="7" a="1"/>
  <c r="X33" i="7" s="1"/>
  <c r="Y33" i="7" a="1"/>
  <c r="Y33" i="7" s="1"/>
  <c r="K38" i="7"/>
  <c r="S27" i="7" s="1" a="1"/>
  <c r="S27" i="7" s="1"/>
  <c r="L38" i="7"/>
  <c r="M38" i="7"/>
  <c r="N38" i="7"/>
  <c r="O38" i="7"/>
  <c r="W27" i="7" s="1" a="1"/>
  <c r="W27" i="7" s="1"/>
  <c r="P38" i="7"/>
  <c r="Q38" i="7"/>
  <c r="K39" i="7"/>
  <c r="L39" i="7"/>
  <c r="M39" i="7"/>
  <c r="N39" i="7"/>
  <c r="O39" i="7"/>
  <c r="P39" i="7"/>
  <c r="X28" i="7" s="1" a="1"/>
  <c r="X28" i="7" s="1"/>
  <c r="Q39" i="7"/>
  <c r="K40" i="7"/>
  <c r="L40" i="7"/>
  <c r="M40" i="7"/>
  <c r="N40" i="7"/>
  <c r="O40" i="7"/>
  <c r="P40" i="7"/>
  <c r="Q40" i="7"/>
  <c r="Y29" i="7" s="1" a="1"/>
  <c r="Y29" i="7" s="1"/>
  <c r="K41" i="7"/>
  <c r="L41" i="7"/>
  <c r="M41" i="7"/>
  <c r="N41" i="7"/>
  <c r="O41" i="7"/>
  <c r="P41" i="7"/>
  <c r="Q41" i="7"/>
  <c r="K42" i="7"/>
  <c r="L42" i="7"/>
  <c r="M42" i="7"/>
  <c r="U31" i="7" s="1" a="1"/>
  <c r="U31" i="7" s="1"/>
  <c r="N42" i="7"/>
  <c r="O42" i="7"/>
  <c r="P42" i="7"/>
  <c r="Q42" i="7"/>
  <c r="K43" i="7"/>
  <c r="S32" i="7" s="1" a="1"/>
  <c r="S32" i="7" s="1"/>
  <c r="L43" i="7"/>
  <c r="M43" i="7"/>
  <c r="N43" i="7"/>
  <c r="V32" i="7" s="1" a="1"/>
  <c r="V32" i="7" s="1"/>
  <c r="O43" i="7"/>
  <c r="P43" i="7"/>
  <c r="Q43" i="7"/>
  <c r="K44" i="7"/>
  <c r="L44" i="7"/>
  <c r="M44" i="7"/>
  <c r="U33" i="7" s="1" a="1"/>
  <c r="U33" i="7" s="1"/>
  <c r="N44" i="7"/>
  <c r="O44" i="7"/>
  <c r="P44" i="7"/>
  <c r="Q44" i="7"/>
  <c r="K50" i="7" a="1"/>
  <c r="K50" i="7" s="1"/>
  <c r="L50" i="7" a="1"/>
  <c r="L50" i="7"/>
  <c r="T50" i="7" s="1" a="1"/>
  <c r="T50" i="7" s="1"/>
  <c r="M50" i="7" a="1"/>
  <c r="M50" i="7"/>
  <c r="U50" i="7" s="1" a="1"/>
  <c r="U50" i="7" s="1"/>
  <c r="N50" i="7" a="1"/>
  <c r="N50" i="7" s="1"/>
  <c r="O50" i="7" a="1"/>
  <c r="O50" i="7" s="1"/>
  <c r="P50" i="7" a="1"/>
  <c r="P50" i="7" s="1"/>
  <c r="X50" i="7" s="1" a="1"/>
  <c r="X50" i="7" s="1"/>
  <c r="Q50" i="7" a="1"/>
  <c r="Q50" i="7"/>
  <c r="K51" i="7" a="1"/>
  <c r="K51" i="7"/>
  <c r="L51" i="7" a="1"/>
  <c r="L51" i="7"/>
  <c r="M51" i="7" a="1"/>
  <c r="M51" i="7"/>
  <c r="U51" i="7" s="1" a="1"/>
  <c r="U51" i="7" s="1"/>
  <c r="N51" i="7" a="1"/>
  <c r="N51" i="7" s="1"/>
  <c r="V51" i="7" s="1" a="1"/>
  <c r="O51" i="7" a="1"/>
  <c r="O51" i="7"/>
  <c r="P51" i="7" a="1"/>
  <c r="P51" i="7"/>
  <c r="Q51" i="7" a="1"/>
  <c r="Q51" i="7"/>
  <c r="S51" i="7" a="1"/>
  <c r="S51" i="7" s="1"/>
  <c r="V51" i="7"/>
  <c r="K52" i="7" a="1"/>
  <c r="K52" i="7"/>
  <c r="L52" i="7" a="1"/>
  <c r="L52" i="7"/>
  <c r="M52" i="7" a="1"/>
  <c r="M52" i="7" s="1"/>
  <c r="N52" i="7" a="1"/>
  <c r="N52" i="7"/>
  <c r="V52" i="7" s="1" a="1"/>
  <c r="V52" i="7" s="1"/>
  <c r="O52" i="7" a="1"/>
  <c r="O52" i="7" s="1"/>
  <c r="W52" i="7" s="1" a="1"/>
  <c r="W52" i="7" s="1"/>
  <c r="P52" i="7" a="1"/>
  <c r="P52" i="7" s="1"/>
  <c r="X52" i="7" s="1" a="1"/>
  <c r="X52" i="7" s="1"/>
  <c r="Q52" i="7" a="1"/>
  <c r="Q52" i="7" s="1"/>
  <c r="T52" i="7" a="1"/>
  <c r="T52" i="7"/>
  <c r="U52" i="7" a="1"/>
  <c r="U52" i="7" s="1"/>
  <c r="Y52" i="7"/>
  <c r="K53" i="7" a="1"/>
  <c r="K53" i="7" s="1"/>
  <c r="L53" i="7" a="1"/>
  <c r="L53" i="7"/>
  <c r="M53" i="7" a="1"/>
  <c r="M53" i="7" s="1"/>
  <c r="U53" i="7" s="1" a="1"/>
  <c r="N53" i="7" a="1"/>
  <c r="N53" i="7"/>
  <c r="O53" i="7" a="1"/>
  <c r="O53" i="7" s="1"/>
  <c r="W53" i="7" s="1" a="1"/>
  <c r="W53" i="7" s="1"/>
  <c r="P53" i="7" a="1"/>
  <c r="P53" i="7"/>
  <c r="X53" i="7" s="1" a="1"/>
  <c r="X53" i="7" s="1"/>
  <c r="Q53" i="7" a="1"/>
  <c r="Q53" i="7" s="1"/>
  <c r="U53" i="7"/>
  <c r="V53" i="7" a="1"/>
  <c r="V53" i="7" s="1"/>
  <c r="K54" i="7" a="1"/>
  <c r="K54" i="7"/>
  <c r="L54" i="7" a="1"/>
  <c r="L54" i="7" s="1"/>
  <c r="T54" i="7" s="1" a="1"/>
  <c r="T54" i="7" s="1"/>
  <c r="M54" i="7" a="1"/>
  <c r="M54" i="7" s="1"/>
  <c r="N54" i="7" a="1"/>
  <c r="N54" i="7"/>
  <c r="O54" i="7" a="1"/>
  <c r="O54" i="7"/>
  <c r="P54" i="7" a="1"/>
  <c r="P54" i="7" s="1"/>
  <c r="X54" i="7" s="1" a="1"/>
  <c r="X54" i="7" s="1"/>
  <c r="Q54" i="7" a="1"/>
  <c r="Q54" i="7" s="1"/>
  <c r="V54" i="7" a="1"/>
  <c r="V54" i="7" s="1"/>
  <c r="Y54" i="7" a="1"/>
  <c r="Y54" i="7" s="1"/>
  <c r="K55" i="7" a="1"/>
  <c r="K55" i="7" s="1"/>
  <c r="L55" i="7" a="1"/>
  <c r="L55" i="7"/>
  <c r="T55" i="7" s="1" a="1"/>
  <c r="T55" i="7" s="1"/>
  <c r="M55" i="7" a="1"/>
  <c r="M55" i="7" s="1"/>
  <c r="U55" i="7" s="1" a="1"/>
  <c r="U55" i="7" s="1"/>
  <c r="N55" i="7" a="1"/>
  <c r="N55" i="7" s="1"/>
  <c r="O55" i="7" a="1"/>
  <c r="O55" i="7" s="1"/>
  <c r="P55" i="7" a="1"/>
  <c r="P55" i="7"/>
  <c r="Q55" i="7" a="1"/>
  <c r="Q55" i="7"/>
  <c r="Y55" i="7" s="1" a="1"/>
  <c r="Y55" i="7" s="1"/>
  <c r="W55" i="7" a="1"/>
  <c r="W55" i="7"/>
  <c r="K56" i="7" a="1"/>
  <c r="K56" i="7" s="1"/>
  <c r="S56" i="7" s="1" a="1"/>
  <c r="L56" i="7" a="1"/>
  <c r="L56" i="7"/>
  <c r="T56" i="7" s="1" a="1"/>
  <c r="T56" i="7" s="1"/>
  <c r="M56" i="7" a="1"/>
  <c r="M56" i="7" s="1"/>
  <c r="U56" i="7" s="1" a="1"/>
  <c r="U56" i="7" s="1"/>
  <c r="N56" i="7" a="1"/>
  <c r="N56" i="7"/>
  <c r="O56" i="7" a="1"/>
  <c r="O56" i="7" s="1"/>
  <c r="P56" i="7" a="1"/>
  <c r="P56" i="7"/>
  <c r="Q56" i="7" a="1"/>
  <c r="Q56" i="7" s="1"/>
  <c r="S56" i="7"/>
  <c r="X56" i="7" a="1"/>
  <c r="X56" i="7"/>
  <c r="Y56" i="7" a="1"/>
  <c r="Y56" i="7" s="1"/>
  <c r="K61" i="7"/>
  <c r="S50" i="7" s="1" a="1"/>
  <c r="S50" i="7" s="1"/>
  <c r="L61" i="7"/>
  <c r="M61" i="7"/>
  <c r="N61" i="7"/>
  <c r="O61" i="7"/>
  <c r="W50" i="7" s="1" a="1"/>
  <c r="W50" i="7" s="1"/>
  <c r="P61" i="7"/>
  <c r="Q61" i="7"/>
  <c r="K62" i="7"/>
  <c r="L62" i="7"/>
  <c r="T51" i="7" s="1" a="1"/>
  <c r="T51" i="7" s="1"/>
  <c r="M62" i="7"/>
  <c r="N62" i="7"/>
  <c r="O62" i="7"/>
  <c r="W51" i="7" s="1" a="1"/>
  <c r="W51" i="7" s="1"/>
  <c r="P62" i="7"/>
  <c r="X51" i="7" s="1" a="1"/>
  <c r="X51" i="7" s="1"/>
  <c r="Q62" i="7"/>
  <c r="K63" i="7"/>
  <c r="L63" i="7"/>
  <c r="M63" i="7"/>
  <c r="N63" i="7"/>
  <c r="O63" i="7"/>
  <c r="P63" i="7"/>
  <c r="Q63" i="7"/>
  <c r="Y52" i="7" s="1" a="1"/>
  <c r="K64" i="7"/>
  <c r="L64" i="7"/>
  <c r="M64" i="7"/>
  <c r="N64" i="7"/>
  <c r="O64" i="7"/>
  <c r="P64" i="7"/>
  <c r="Q64" i="7"/>
  <c r="K65" i="7"/>
  <c r="L65" i="7"/>
  <c r="M65" i="7"/>
  <c r="N65" i="7"/>
  <c r="O65" i="7"/>
  <c r="P65" i="7"/>
  <c r="Q65" i="7"/>
  <c r="K66" i="7"/>
  <c r="L66" i="7"/>
  <c r="M66" i="7"/>
  <c r="N66" i="7"/>
  <c r="O66" i="7"/>
  <c r="P66" i="7"/>
  <c r="Q66" i="7"/>
  <c r="K67" i="7"/>
  <c r="L67" i="7"/>
  <c r="M67" i="7"/>
  <c r="N67" i="7"/>
  <c r="O67" i="7"/>
  <c r="P67" i="7"/>
  <c r="Q67" i="7"/>
  <c r="K73" i="7" a="1"/>
  <c r="K73" i="7"/>
  <c r="L73" i="7" a="1"/>
  <c r="L73" i="7" s="1"/>
  <c r="T73" i="7" s="1" a="1"/>
  <c r="T73" i="7" s="1"/>
  <c r="M73" i="7" a="1"/>
  <c r="M73" i="7"/>
  <c r="U73" i="7" s="1" a="1"/>
  <c r="U73" i="7" s="1"/>
  <c r="N73" i="7" a="1"/>
  <c r="N73" i="7"/>
  <c r="O73" i="7" a="1"/>
  <c r="O73" i="7"/>
  <c r="P73" i="7" a="1"/>
  <c r="P73" i="7" s="1"/>
  <c r="X73" i="7" s="1" a="1"/>
  <c r="X73" i="7" s="1"/>
  <c r="Q73" i="7" a="1"/>
  <c r="Q73" i="7"/>
  <c r="Y73" i="7" s="1" a="1"/>
  <c r="Y73" i="7" s="1"/>
  <c r="V73" i="7" a="1"/>
  <c r="V73" i="7" s="1"/>
  <c r="K74" i="7" a="1"/>
  <c r="K74" i="7"/>
  <c r="L74" i="7" a="1"/>
  <c r="L74" i="7" s="1"/>
  <c r="T74" i="7" s="1" a="1"/>
  <c r="T74" i="7" s="1"/>
  <c r="M74" i="7" a="1"/>
  <c r="M74" i="7"/>
  <c r="U74" i="7" s="1" a="1"/>
  <c r="U74" i="7" s="1"/>
  <c r="N74" i="7" a="1"/>
  <c r="N74" i="7"/>
  <c r="V74" i="7" s="1" a="1"/>
  <c r="O74" i="7" a="1"/>
  <c r="O74" i="7" s="1"/>
  <c r="P74" i="7" a="1"/>
  <c r="P74" i="7" s="1"/>
  <c r="Q74" i="7" a="1"/>
  <c r="Q74" i="7"/>
  <c r="V74" i="7"/>
  <c r="Y74" i="7" a="1"/>
  <c r="Y74" i="7" s="1"/>
  <c r="K75" i="7" a="1"/>
  <c r="K75" i="7" s="1"/>
  <c r="S75" i="7" s="1" a="1"/>
  <c r="S75" i="7" s="1"/>
  <c r="L75" i="7" a="1"/>
  <c r="L75" i="7" s="1"/>
  <c r="M75" i="7" a="1"/>
  <c r="M75" i="7" s="1"/>
  <c r="U75" i="7" s="1" a="1"/>
  <c r="U75" i="7" s="1"/>
  <c r="N75" i="7" a="1"/>
  <c r="N75" i="7"/>
  <c r="O75" i="7" a="1"/>
  <c r="O75" i="7" s="1"/>
  <c r="W75" i="7" s="1" a="1"/>
  <c r="W75" i="7" s="1"/>
  <c r="P75" i="7" a="1"/>
  <c r="P75" i="7" s="1"/>
  <c r="Q75" i="7" a="1"/>
  <c r="Q75" i="7"/>
  <c r="V75" i="7" a="1"/>
  <c r="V75" i="7" s="1"/>
  <c r="X75" i="7" a="1"/>
  <c r="X75" i="7" s="1"/>
  <c r="K76" i="7" a="1"/>
  <c r="K76" i="7" s="1"/>
  <c r="L76" i="7" a="1"/>
  <c r="L76" i="7"/>
  <c r="M76" i="7" a="1"/>
  <c r="M76" i="7" s="1"/>
  <c r="N76" i="7" a="1"/>
  <c r="N76" i="7"/>
  <c r="O76" i="7" a="1"/>
  <c r="O76" i="7" s="1"/>
  <c r="W76" i="7" s="1" a="1"/>
  <c r="W76" i="7" s="1"/>
  <c r="P76" i="7" a="1"/>
  <c r="P76" i="7"/>
  <c r="Q76" i="7" a="1"/>
  <c r="Q76" i="7" s="1"/>
  <c r="Y76" i="7" s="1" a="1"/>
  <c r="Y76" i="7" s="1"/>
  <c r="T76" i="7" a="1"/>
  <c r="T76" i="7" s="1"/>
  <c r="V76" i="7" a="1"/>
  <c r="V76" i="7" s="1"/>
  <c r="X76" i="7" a="1"/>
  <c r="X76" i="7"/>
  <c r="K77" i="7" a="1"/>
  <c r="K77" i="7" s="1"/>
  <c r="L77" i="7" a="1"/>
  <c r="L77" i="7" s="1"/>
  <c r="T77" i="7" s="1" a="1"/>
  <c r="T77" i="7" s="1"/>
  <c r="M77" i="7" a="1"/>
  <c r="M77" i="7" s="1"/>
  <c r="U77" i="7" s="1" a="1"/>
  <c r="U77" i="7" s="1"/>
  <c r="N77" i="7" a="1"/>
  <c r="N77" i="7"/>
  <c r="O77" i="7" a="1"/>
  <c r="O77" i="7" s="1"/>
  <c r="W77" i="7" s="1" a="1"/>
  <c r="W77" i="7" s="1"/>
  <c r="P77" i="7" a="1"/>
  <c r="P77" i="7"/>
  <c r="X77" i="7" s="1" a="1"/>
  <c r="X77" i="7" s="1"/>
  <c r="Q77" i="7" a="1"/>
  <c r="Q77" i="7" s="1"/>
  <c r="Y77" i="7" s="1" a="1"/>
  <c r="Y77" i="7"/>
  <c r="K78" i="7" a="1"/>
  <c r="K78" i="7" s="1"/>
  <c r="L78" i="7" a="1"/>
  <c r="L78" i="7"/>
  <c r="M78" i="7" a="1"/>
  <c r="M78" i="7" s="1"/>
  <c r="U78" i="7" s="1" a="1"/>
  <c r="U78" i="7" s="1"/>
  <c r="N78" i="7" a="1"/>
  <c r="N78" i="7"/>
  <c r="O78" i="7" a="1"/>
  <c r="O78" i="7" s="1"/>
  <c r="W78" i="7" s="1" a="1"/>
  <c r="W78" i="7" s="1"/>
  <c r="P78" i="7" a="1"/>
  <c r="P78" i="7"/>
  <c r="Q78" i="7" a="1"/>
  <c r="Q78" i="7"/>
  <c r="Y78" i="7" s="1" a="1"/>
  <c r="Y78" i="7" s="1"/>
  <c r="V78" i="7" a="1"/>
  <c r="V78" i="7" s="1"/>
  <c r="K79" i="7" a="1"/>
  <c r="K79" i="7" s="1"/>
  <c r="S79" i="7" s="1" a="1"/>
  <c r="S79" i="7" s="1"/>
  <c r="L79" i="7" a="1"/>
  <c r="L79" i="7" s="1"/>
  <c r="T79" i="7" s="1" a="1"/>
  <c r="T79" i="7" s="1"/>
  <c r="M79" i="7" a="1"/>
  <c r="M79" i="7" s="1"/>
  <c r="U79" i="7" s="1" a="1"/>
  <c r="U79" i="7" s="1"/>
  <c r="N79" i="7" a="1"/>
  <c r="N79" i="7"/>
  <c r="O79" i="7" a="1"/>
  <c r="O79" i="7" s="1"/>
  <c r="W79" i="7" s="1" a="1"/>
  <c r="W79" i="7" s="1"/>
  <c r="P79" i="7" a="1"/>
  <c r="P79" i="7"/>
  <c r="Q79" i="7" a="1"/>
  <c r="Q79" i="7" s="1"/>
  <c r="Y79" i="7" s="1" a="1"/>
  <c r="V79" i="7" a="1"/>
  <c r="V79" i="7" s="1"/>
  <c r="Y79" i="7"/>
  <c r="K84" i="7"/>
  <c r="S73" i="7" s="1" a="1"/>
  <c r="S73" i="7" s="1"/>
  <c r="L84" i="7"/>
  <c r="M84" i="7"/>
  <c r="N84" i="7"/>
  <c r="O84" i="7"/>
  <c r="W73" i="7" s="1" a="1"/>
  <c r="W73" i="7" s="1"/>
  <c r="P84" i="7"/>
  <c r="Q84" i="7"/>
  <c r="K85" i="7"/>
  <c r="L85" i="7"/>
  <c r="M85" i="7"/>
  <c r="N85" i="7"/>
  <c r="O85" i="7"/>
  <c r="W74" i="7" s="1" a="1"/>
  <c r="W74" i="7" s="1"/>
  <c r="P85" i="7"/>
  <c r="X74" i="7" s="1" a="1"/>
  <c r="X74" i="7" s="1"/>
  <c r="Q85" i="7"/>
  <c r="K86" i="7"/>
  <c r="L86" i="7"/>
  <c r="M86" i="7"/>
  <c r="N86" i="7"/>
  <c r="O86" i="7"/>
  <c r="P86" i="7"/>
  <c r="Q86" i="7"/>
  <c r="K87" i="7"/>
  <c r="L87" i="7"/>
  <c r="M87" i="7"/>
  <c r="N87" i="7"/>
  <c r="O87" i="7"/>
  <c r="P87" i="7"/>
  <c r="Q87" i="7"/>
  <c r="K88" i="7"/>
  <c r="L88" i="7"/>
  <c r="M88" i="7"/>
  <c r="N88" i="7"/>
  <c r="V77" i="7" s="1" a="1"/>
  <c r="V77" i="7" s="1"/>
  <c r="O88" i="7"/>
  <c r="P88" i="7"/>
  <c r="Q88" i="7"/>
  <c r="K89" i="7"/>
  <c r="L89" i="7"/>
  <c r="T78" i="7" s="1" a="1"/>
  <c r="T78" i="7" s="1"/>
  <c r="M89" i="7"/>
  <c r="N89" i="7"/>
  <c r="O89" i="7"/>
  <c r="P89" i="7"/>
  <c r="X78" i="7" s="1" a="1"/>
  <c r="X78" i="7" s="1"/>
  <c r="Q89" i="7"/>
  <c r="K90" i="7"/>
  <c r="L90" i="7"/>
  <c r="M90" i="7"/>
  <c r="N90" i="7"/>
  <c r="O90" i="7"/>
  <c r="P90" i="7"/>
  <c r="Q90" i="7"/>
  <c r="K97" i="7" a="1"/>
  <c r="K97" i="7" s="1"/>
  <c r="L97" i="7" a="1"/>
  <c r="L97" i="7"/>
  <c r="M97" i="7" a="1"/>
  <c r="M97" i="7" s="1"/>
  <c r="U97" i="7" s="1" a="1"/>
  <c r="U97" i="7" s="1"/>
  <c r="N97" i="7" a="1"/>
  <c r="N97" i="7"/>
  <c r="V97" i="7" s="1" a="1"/>
  <c r="V97" i="7" s="1"/>
  <c r="O97" i="7" a="1"/>
  <c r="O97" i="7" s="1"/>
  <c r="P97" i="7" a="1"/>
  <c r="P97" i="7"/>
  <c r="X97" i="7" s="1" a="1"/>
  <c r="X97" i="7" s="1"/>
  <c r="Q97" i="7" a="1"/>
  <c r="Q97" i="7"/>
  <c r="Y97" i="7" a="1"/>
  <c r="Y97" i="7" s="1"/>
  <c r="K98" i="7" a="1"/>
  <c r="K98" i="7" s="1"/>
  <c r="S98" i="7" s="1" a="1"/>
  <c r="S98" i="7" s="1"/>
  <c r="L98" i="7" a="1"/>
  <c r="L98" i="7"/>
  <c r="M98" i="7" a="1"/>
  <c r="M98" i="7"/>
  <c r="N98" i="7" a="1"/>
  <c r="N98" i="7" s="1"/>
  <c r="V98" i="7" s="1" a="1"/>
  <c r="V98" i="7" s="1"/>
  <c r="O98" i="7" a="1"/>
  <c r="O98" i="7" s="1"/>
  <c r="W98" i="7" s="1" a="1"/>
  <c r="W98" i="7" s="1"/>
  <c r="P98" i="7" a="1"/>
  <c r="P98" i="7" s="1"/>
  <c r="X98" i="7" s="1" a="1"/>
  <c r="X98" i="7" s="1"/>
  <c r="Q98" i="7" a="1"/>
  <c r="Q98" i="7"/>
  <c r="Y98" i="7" a="1"/>
  <c r="Y98" i="7" s="1"/>
  <c r="K99" i="7" a="1"/>
  <c r="K99" i="7" s="1"/>
  <c r="L99" i="7" a="1"/>
  <c r="L99" i="7" s="1"/>
  <c r="M99" i="7" a="1"/>
  <c r="M99" i="7"/>
  <c r="N99" i="7" a="1"/>
  <c r="N99" i="7" s="1"/>
  <c r="O99" i="7" a="1"/>
  <c r="O99" i="7"/>
  <c r="W99" i="7" s="1" a="1"/>
  <c r="W99" i="7" s="1"/>
  <c r="P99" i="7" a="1"/>
  <c r="P99" i="7"/>
  <c r="Q99" i="7" a="1"/>
  <c r="Q99" i="7" s="1"/>
  <c r="S99" i="7" a="1"/>
  <c r="S99" i="7" s="1"/>
  <c r="T99" i="7" a="1"/>
  <c r="T99" i="7" s="1"/>
  <c r="X99" i="7" a="1"/>
  <c r="X99" i="7" s="1"/>
  <c r="K100" i="7" a="1"/>
  <c r="K100" i="7"/>
  <c r="S100" i="7" s="1" a="1"/>
  <c r="L100" i="7" a="1"/>
  <c r="L100" i="7" s="1"/>
  <c r="M100" i="7" a="1"/>
  <c r="M100" i="7"/>
  <c r="U100" i="7" s="1" a="1"/>
  <c r="U100" i="7" s="1"/>
  <c r="N100" i="7" a="1"/>
  <c r="N100" i="7" s="1"/>
  <c r="O100" i="7" a="1"/>
  <c r="O100" i="7" s="1"/>
  <c r="P100" i="7" a="1"/>
  <c r="P100" i="7" s="1"/>
  <c r="X100" i="7" s="1" a="1"/>
  <c r="X100" i="7" s="1"/>
  <c r="Q100" i="7" a="1"/>
  <c r="Q100" i="7" s="1"/>
  <c r="Y100" i="7" s="1" a="1"/>
  <c r="S100" i="7"/>
  <c r="T100" i="7" a="1"/>
  <c r="T100" i="7" s="1"/>
  <c r="W100" i="7" a="1"/>
  <c r="W100" i="7" s="1"/>
  <c r="Y100" i="7"/>
  <c r="K101" i="7" a="1"/>
  <c r="K101" i="7" s="1"/>
  <c r="S101" i="7" s="1" a="1"/>
  <c r="S101" i="7" s="1"/>
  <c r="L101" i="7" a="1"/>
  <c r="L101" i="7" s="1"/>
  <c r="T101" i="7" s="1" a="1"/>
  <c r="T101" i="7" s="1"/>
  <c r="M101" i="7" a="1"/>
  <c r="M101" i="7"/>
  <c r="U101" i="7" s="1" a="1"/>
  <c r="N101" i="7" a="1"/>
  <c r="N101" i="7"/>
  <c r="O101" i="7" a="1"/>
  <c r="O101" i="7" s="1"/>
  <c r="P101" i="7" a="1"/>
  <c r="P101" i="7" s="1"/>
  <c r="Q101" i="7" a="1"/>
  <c r="Q101" i="7"/>
  <c r="U101" i="7"/>
  <c r="V101" i="7" a="1"/>
  <c r="V101" i="7" s="1"/>
  <c r="X101" i="7" a="1"/>
  <c r="X101" i="7" s="1"/>
  <c r="Y101" i="7" a="1"/>
  <c r="Y101" i="7" s="1"/>
  <c r="K102" i="7" a="1"/>
  <c r="K102" i="7"/>
  <c r="S102" i="7" s="1" a="1"/>
  <c r="S102" i="7" s="1"/>
  <c r="L102" i="7" a="1"/>
  <c r="L102" i="7"/>
  <c r="M102" i="7" a="1"/>
  <c r="M102" i="7" s="1"/>
  <c r="U102" i="7" s="1" a="1"/>
  <c r="U102" i="7" s="1"/>
  <c r="N102" i="7" a="1"/>
  <c r="N102" i="7"/>
  <c r="V102" i="7" s="1" a="1"/>
  <c r="V102" i="7" s="1"/>
  <c r="O102" i="7" a="1"/>
  <c r="O102" i="7" s="1"/>
  <c r="P102" i="7" a="1"/>
  <c r="P102" i="7"/>
  <c r="Q102" i="7" a="1"/>
  <c r="Q102" i="7" s="1"/>
  <c r="T102" i="7" a="1"/>
  <c r="T102" i="7" s="1"/>
  <c r="W102" i="7" a="1"/>
  <c r="W102" i="7" s="1"/>
  <c r="K103" i="7" a="1"/>
  <c r="K103" i="7" s="1"/>
  <c r="S103" i="7" s="1" a="1"/>
  <c r="S103" i="7" s="1"/>
  <c r="L103" i="7" a="1"/>
  <c r="L103" i="7"/>
  <c r="T103" i="7" s="1" a="1"/>
  <c r="T103" i="7" s="1"/>
  <c r="M103" i="7" a="1"/>
  <c r="M103" i="7" s="1"/>
  <c r="U103" i="7" s="1" a="1"/>
  <c r="U103" i="7" s="1"/>
  <c r="N103" i="7" a="1"/>
  <c r="N103" i="7"/>
  <c r="V103" i="7" s="1" a="1"/>
  <c r="V103" i="7" s="1"/>
  <c r="O103" i="7" a="1"/>
  <c r="O103" i="7" s="1"/>
  <c r="W103" i="7" s="1" a="1"/>
  <c r="W103" i="7" s="1"/>
  <c r="P103" i="7" a="1"/>
  <c r="P103" i="7" s="1"/>
  <c r="Q103" i="7" a="1"/>
  <c r="Q103" i="7" s="1"/>
  <c r="Y103" i="7" s="1" a="1"/>
  <c r="Y103" i="7" s="1"/>
  <c r="X103" i="7" a="1"/>
  <c r="X103" i="7" s="1"/>
  <c r="K108" i="7"/>
  <c r="S97" i="7" s="1" a="1"/>
  <c r="S97" i="7" s="1"/>
  <c r="L108" i="7"/>
  <c r="M108" i="7"/>
  <c r="N108" i="7"/>
  <c r="O108" i="7"/>
  <c r="W97" i="7" s="1" a="1"/>
  <c r="W97" i="7" s="1"/>
  <c r="P108" i="7"/>
  <c r="Q108" i="7"/>
  <c r="K109" i="7"/>
  <c r="L109" i="7"/>
  <c r="M109" i="7"/>
  <c r="U98" i="7" s="1" a="1"/>
  <c r="U98" i="7" s="1"/>
  <c r="N109" i="7"/>
  <c r="O109" i="7"/>
  <c r="P109" i="7"/>
  <c r="Q109" i="7"/>
  <c r="K110" i="7"/>
  <c r="L110" i="7"/>
  <c r="M110" i="7"/>
  <c r="N110" i="7"/>
  <c r="V99" i="7" s="1" a="1"/>
  <c r="V99" i="7" s="1"/>
  <c r="O110" i="7"/>
  <c r="P110" i="7"/>
  <c r="Q110" i="7"/>
  <c r="Y99" i="7" s="1" a="1"/>
  <c r="Y99" i="7" s="1"/>
  <c r="K111" i="7"/>
  <c r="L111" i="7"/>
  <c r="M111" i="7"/>
  <c r="N111" i="7"/>
  <c r="O111" i="7"/>
  <c r="P111" i="7"/>
  <c r="Q111" i="7"/>
  <c r="K112" i="7"/>
  <c r="L112" i="7"/>
  <c r="M112" i="7"/>
  <c r="N112" i="7"/>
  <c r="O112" i="7"/>
  <c r="P112" i="7"/>
  <c r="Q112" i="7"/>
  <c r="K113" i="7"/>
  <c r="L113" i="7"/>
  <c r="M113" i="7"/>
  <c r="N113" i="7"/>
  <c r="O113" i="7"/>
  <c r="P113" i="7"/>
  <c r="Q113" i="7"/>
  <c r="K114" i="7"/>
  <c r="L114" i="7"/>
  <c r="M114" i="7"/>
  <c r="N114" i="7"/>
  <c r="O114" i="7"/>
  <c r="P114" i="7"/>
  <c r="Q114" i="7"/>
  <c r="K120" i="7" a="1"/>
  <c r="K120" i="7" s="1"/>
  <c r="L120" i="7" a="1"/>
  <c r="L120" i="7" s="1"/>
  <c r="T120" i="7" s="1" a="1"/>
  <c r="T120" i="7" s="1"/>
  <c r="M120" i="7" a="1"/>
  <c r="M120" i="7"/>
  <c r="U120" i="7" s="1" a="1"/>
  <c r="U120" i="7" s="1"/>
  <c r="N120" i="7" a="1"/>
  <c r="N120" i="7" s="1"/>
  <c r="V120" i="7" s="1" a="1"/>
  <c r="V120" i="7" s="1"/>
  <c r="O120" i="7" a="1"/>
  <c r="O120" i="7" s="1"/>
  <c r="P120" i="7" a="1"/>
  <c r="P120" i="7" s="1"/>
  <c r="X120" i="7" s="1" a="1"/>
  <c r="X120" i="7" s="1"/>
  <c r="Q120" i="7" a="1"/>
  <c r="Q120" i="7"/>
  <c r="Y120" i="7" s="1" a="1"/>
  <c r="Y120" i="7" s="1"/>
  <c r="K121" i="7" a="1"/>
  <c r="K121" i="7" s="1"/>
  <c r="S121" i="7" s="1" a="1"/>
  <c r="S121" i="7" s="1"/>
  <c r="L121" i="7" a="1"/>
  <c r="L121" i="7" s="1"/>
  <c r="M121" i="7" a="1"/>
  <c r="M121" i="7"/>
  <c r="N121" i="7" a="1"/>
  <c r="N121" i="7" s="1"/>
  <c r="V121" i="7" s="1" a="1"/>
  <c r="V121" i="7" s="1"/>
  <c r="O121" i="7" a="1"/>
  <c r="O121" i="7"/>
  <c r="W121" i="7" s="1" a="1"/>
  <c r="W121" i="7" s="1"/>
  <c r="P121" i="7" a="1"/>
  <c r="P121" i="7" s="1"/>
  <c r="X121" i="7" s="1" a="1"/>
  <c r="X121" i="7" s="1"/>
  <c r="Q121" i="7" a="1"/>
  <c r="Q121" i="7"/>
  <c r="Y121" i="7" s="1" a="1"/>
  <c r="Y121" i="7" s="1"/>
  <c r="U121" i="7" a="1"/>
  <c r="U121" i="7"/>
  <c r="K122" i="7" a="1"/>
  <c r="K122" i="7" s="1"/>
  <c r="S122" i="7" s="1" a="1"/>
  <c r="S122" i="7" s="1"/>
  <c r="L122" i="7" a="1"/>
  <c r="L122" i="7"/>
  <c r="M122" i="7" a="1"/>
  <c r="M122" i="7"/>
  <c r="N122" i="7" a="1"/>
  <c r="N122" i="7" s="1"/>
  <c r="O122" i="7" a="1"/>
  <c r="O122" i="7"/>
  <c r="W122" i="7" s="1" a="1"/>
  <c r="W122" i="7" s="1"/>
  <c r="P122" i="7" a="1"/>
  <c r="P122" i="7"/>
  <c r="Q122" i="7" a="1"/>
  <c r="Q122" i="7"/>
  <c r="V122" i="7" a="1"/>
  <c r="V122" i="7" s="1"/>
  <c r="X122" i="7" a="1"/>
  <c r="X122" i="7" s="1"/>
  <c r="K123" i="7" a="1"/>
  <c r="K123" i="7"/>
  <c r="S123" i="7" s="1" a="1"/>
  <c r="S123" i="7" s="1"/>
  <c r="L123" i="7" a="1"/>
  <c r="L123" i="7" s="1"/>
  <c r="M123" i="7" a="1"/>
  <c r="M123" i="7" s="1"/>
  <c r="N123" i="7" a="1"/>
  <c r="N123" i="7"/>
  <c r="O123" i="7" a="1"/>
  <c r="O123" i="7" s="1"/>
  <c r="W123" i="7" s="1" a="1"/>
  <c r="W123" i="7" s="1"/>
  <c r="P123" i="7" a="1"/>
  <c r="P123" i="7" s="1"/>
  <c r="X123" i="7" s="1" a="1"/>
  <c r="X123" i="7" s="1"/>
  <c r="Q123" i="7" a="1"/>
  <c r="Q123" i="7" s="1"/>
  <c r="T123" i="7" a="1"/>
  <c r="T123" i="7" s="1"/>
  <c r="Y123" i="7" a="1"/>
  <c r="Y123" i="7" s="1"/>
  <c r="K124" i="7" a="1"/>
  <c r="K124" i="7" s="1"/>
  <c r="S124" i="7" s="1" a="1"/>
  <c r="S124" i="7" s="1"/>
  <c r="L124" i="7" a="1"/>
  <c r="L124" i="7"/>
  <c r="T124" i="7" s="1" a="1"/>
  <c r="M124" i="7" a="1"/>
  <c r="M124" i="7" s="1"/>
  <c r="U124" i="7" s="1" a="1"/>
  <c r="U124" i="7" s="1"/>
  <c r="N124" i="7" a="1"/>
  <c r="N124" i="7" s="1"/>
  <c r="O124" i="7" a="1"/>
  <c r="O124" i="7"/>
  <c r="W124" i="7" s="1" a="1"/>
  <c r="W124" i="7" s="1"/>
  <c r="P124" i="7" a="1"/>
  <c r="P124" i="7"/>
  <c r="Q124" i="7" a="1"/>
  <c r="Q124" i="7" s="1"/>
  <c r="Y124" i="7" s="1" a="1"/>
  <c r="Y124" i="7" s="1"/>
  <c r="T124" i="7"/>
  <c r="X124" i="7" a="1"/>
  <c r="X124" i="7" s="1"/>
  <c r="K125" i="7" a="1"/>
  <c r="K125" i="7"/>
  <c r="S125" i="7" s="1" a="1"/>
  <c r="S125" i="7" s="1"/>
  <c r="L125" i="7" a="1"/>
  <c r="L125" i="7" s="1"/>
  <c r="M125" i="7" a="1"/>
  <c r="M125" i="7"/>
  <c r="U125" i="7" s="1" a="1"/>
  <c r="U125" i="7" s="1"/>
  <c r="N125" i="7" a="1"/>
  <c r="N125" i="7"/>
  <c r="O125" i="7" a="1"/>
  <c r="O125" i="7"/>
  <c r="W125" i="7" s="1" a="1"/>
  <c r="W125" i="7" s="1"/>
  <c r="P125" i="7" a="1"/>
  <c r="P125" i="7" s="1"/>
  <c r="X125" i="7" s="1" a="1"/>
  <c r="X125" i="7" s="1"/>
  <c r="Q125" i="7" a="1"/>
  <c r="Q125" i="7" s="1"/>
  <c r="Y125" i="7" s="1" a="1"/>
  <c r="Y125" i="7" s="1"/>
  <c r="T125" i="7" a="1"/>
  <c r="T125" i="7" s="1"/>
  <c r="V125" i="7" a="1"/>
  <c r="V125" i="7"/>
  <c r="K126" i="7" a="1"/>
  <c r="K126" i="7" s="1"/>
  <c r="S126" i="7" s="1" a="1"/>
  <c r="S126" i="7" s="1"/>
  <c r="L126" i="7" a="1"/>
  <c r="L126" i="7"/>
  <c r="M126" i="7" a="1"/>
  <c r="M126" i="7" s="1"/>
  <c r="U126" i="7" s="1" a="1"/>
  <c r="U126" i="7" s="1"/>
  <c r="N126" i="7" a="1"/>
  <c r="N126" i="7" s="1"/>
  <c r="V126" i="7" s="1" a="1"/>
  <c r="O126" i="7" a="1"/>
  <c r="O126" i="7" s="1"/>
  <c r="P126" i="7" a="1"/>
  <c r="P126" i="7"/>
  <c r="X126" i="7" s="1" a="1"/>
  <c r="X126" i="7" s="1"/>
  <c r="Q126" i="7" a="1"/>
  <c r="Q126" i="7" s="1"/>
  <c r="Y126" i="7" s="1" a="1"/>
  <c r="Y126" i="7" s="1"/>
  <c r="T126" i="7" a="1"/>
  <c r="T126" i="7" s="1"/>
  <c r="V126" i="7"/>
  <c r="W126" i="7" a="1"/>
  <c r="W126" i="7" s="1"/>
  <c r="K131" i="7"/>
  <c r="S120" i="7" s="1" a="1"/>
  <c r="S120" i="7" s="1"/>
  <c r="L131" i="7"/>
  <c r="M131" i="7"/>
  <c r="N131" i="7"/>
  <c r="O131" i="7"/>
  <c r="P131" i="7"/>
  <c r="Q131" i="7"/>
  <c r="K132" i="7"/>
  <c r="L132" i="7"/>
  <c r="M132" i="7"/>
  <c r="N132" i="7"/>
  <c r="O132" i="7"/>
  <c r="P132" i="7"/>
  <c r="Q132" i="7"/>
  <c r="K133" i="7"/>
  <c r="L133" i="7"/>
  <c r="T122" i="7" s="1" a="1"/>
  <c r="T122" i="7" s="1"/>
  <c r="M133" i="7"/>
  <c r="N133" i="7"/>
  <c r="O133" i="7"/>
  <c r="P133" i="7"/>
  <c r="Q133" i="7"/>
  <c r="K134" i="7"/>
  <c r="L134" i="7"/>
  <c r="M134" i="7"/>
  <c r="N134" i="7"/>
  <c r="O134" i="7"/>
  <c r="P134" i="7"/>
  <c r="Q134" i="7"/>
  <c r="K135" i="7"/>
  <c r="L135" i="7"/>
  <c r="M135" i="7"/>
  <c r="N135" i="7"/>
  <c r="V124" i="7" s="1" a="1"/>
  <c r="V124" i="7" s="1"/>
  <c r="O135" i="7"/>
  <c r="P135" i="7"/>
  <c r="Q135" i="7"/>
  <c r="K136" i="7"/>
  <c r="L136" i="7"/>
  <c r="M136" i="7"/>
  <c r="N136" i="7"/>
  <c r="O136" i="7"/>
  <c r="P136" i="7"/>
  <c r="Q136" i="7"/>
  <c r="K137" i="7"/>
  <c r="L137" i="7"/>
  <c r="M137" i="7"/>
  <c r="N137" i="7"/>
  <c r="O137" i="7"/>
  <c r="P137" i="7"/>
  <c r="Q137" i="7"/>
  <c r="K143" i="7" a="1"/>
  <c r="K143" i="7" s="1"/>
  <c r="S143" i="7" s="1" a="1"/>
  <c r="S143" i="7" s="1"/>
  <c r="L143" i="7" a="1"/>
  <c r="L143" i="7"/>
  <c r="M143" i="7" a="1"/>
  <c r="M143" i="7" s="1"/>
  <c r="U143" i="7" s="1" a="1"/>
  <c r="U143" i="7" s="1"/>
  <c r="N143" i="7" a="1"/>
  <c r="N143" i="7"/>
  <c r="O143" i="7" a="1"/>
  <c r="O143" i="7" s="1"/>
  <c r="P143" i="7" a="1"/>
  <c r="P143" i="7"/>
  <c r="X143" i="7" s="1" a="1"/>
  <c r="X143" i="7" s="1"/>
  <c r="Q143" i="7" a="1"/>
  <c r="Q143" i="7" s="1"/>
  <c r="Y143" i="7" s="1" a="1"/>
  <c r="Y143" i="7" s="1"/>
  <c r="T143" i="7" a="1"/>
  <c r="T143" i="7" s="1"/>
  <c r="K144" i="7" a="1"/>
  <c r="K144" i="7"/>
  <c r="L144" i="7" a="1"/>
  <c r="L144" i="7" s="1"/>
  <c r="T144" i="7" s="1" a="1"/>
  <c r="T144" i="7" s="1"/>
  <c r="M144" i="7" a="1"/>
  <c r="M144" i="7" s="1"/>
  <c r="N144" i="7" a="1"/>
  <c r="N144" i="7"/>
  <c r="V144" i="7" s="1" a="1"/>
  <c r="V144" i="7" s="1"/>
  <c r="O144" i="7" a="1"/>
  <c r="O144" i="7"/>
  <c r="P144" i="7" a="1"/>
  <c r="P144" i="7"/>
  <c r="Q144" i="7" a="1"/>
  <c r="Q144" i="7" s="1"/>
  <c r="Y144" i="7" s="1" a="1"/>
  <c r="U144" i="7" a="1"/>
  <c r="U144" i="7" s="1"/>
  <c r="Y144" i="7"/>
  <c r="K145" i="7" a="1"/>
  <c r="K145" i="7"/>
  <c r="L145" i="7" a="1"/>
  <c r="L145" i="7" s="1"/>
  <c r="T145" i="7" s="1" a="1"/>
  <c r="T145" i="7" s="1"/>
  <c r="M145" i="7" a="1"/>
  <c r="M145" i="7" s="1"/>
  <c r="N145" i="7" a="1"/>
  <c r="N145" i="7"/>
  <c r="V145" i="7" s="1" a="1"/>
  <c r="V145" i="7" s="1"/>
  <c r="O145" i="7" a="1"/>
  <c r="O145" i="7"/>
  <c r="P145" i="7" a="1"/>
  <c r="P145" i="7" s="1"/>
  <c r="Q145" i="7" a="1"/>
  <c r="Q145" i="7"/>
  <c r="S145" i="7" a="1"/>
  <c r="S145" i="7" s="1"/>
  <c r="U145" i="7" a="1"/>
  <c r="U145" i="7" s="1"/>
  <c r="W145" i="7" a="1"/>
  <c r="W145" i="7"/>
  <c r="K146" i="7" a="1"/>
  <c r="K146" i="7" s="1"/>
  <c r="S146" i="7" s="1" a="1"/>
  <c r="S146" i="7" s="1"/>
  <c r="L146" i="7" a="1"/>
  <c r="L146" i="7" s="1"/>
  <c r="T146" i="7" s="1" a="1"/>
  <c r="T146" i="7" s="1"/>
  <c r="M146" i="7" a="1"/>
  <c r="M146" i="7"/>
  <c r="N146" i="7" a="1"/>
  <c r="N146" i="7" s="1"/>
  <c r="V146" i="7" s="1" a="1"/>
  <c r="V146" i="7" s="1"/>
  <c r="O146" i="7" a="1"/>
  <c r="O146" i="7"/>
  <c r="W146" i="7" s="1" a="1"/>
  <c r="W146" i="7" s="1"/>
  <c r="P146" i="7" a="1"/>
  <c r="P146" i="7" s="1"/>
  <c r="Q146" i="7" a="1"/>
  <c r="Q146" i="7"/>
  <c r="U146" i="7"/>
  <c r="X146" i="7" a="1"/>
  <c r="X146" i="7" s="1"/>
  <c r="K147" i="7" a="1"/>
  <c r="K147" i="7" s="1"/>
  <c r="L147" i="7" a="1"/>
  <c r="L147" i="7"/>
  <c r="M147" i="7" a="1"/>
  <c r="M147" i="7" s="1"/>
  <c r="U147" i="7" s="1" a="1"/>
  <c r="N147" i="7" a="1"/>
  <c r="N147" i="7"/>
  <c r="O147" i="7" a="1"/>
  <c r="O147" i="7" s="1"/>
  <c r="W147" i="7" s="1" a="1"/>
  <c r="W147" i="7" s="1"/>
  <c r="P147" i="7" a="1"/>
  <c r="P147" i="7"/>
  <c r="Q147" i="7" a="1"/>
  <c r="Q147" i="7" s="1"/>
  <c r="Y147" i="7" s="1" a="1"/>
  <c r="Y147" i="7" s="1"/>
  <c r="T147" i="7" a="1"/>
  <c r="T147" i="7" s="1"/>
  <c r="U147" i="7"/>
  <c r="V147" i="7" a="1"/>
  <c r="V147" i="7" s="1"/>
  <c r="X147" i="7" a="1"/>
  <c r="X147" i="7" s="1"/>
  <c r="K148" i="7" a="1"/>
  <c r="K148" i="7" s="1"/>
  <c r="L148" i="7" a="1"/>
  <c r="L148" i="7"/>
  <c r="M148" i="7" a="1"/>
  <c r="M148" i="7" s="1"/>
  <c r="U148" i="7" s="1" a="1"/>
  <c r="U148" i="7" s="1"/>
  <c r="N148" i="7" a="1"/>
  <c r="N148" i="7"/>
  <c r="V148" i="7" s="1" a="1"/>
  <c r="V148" i="7" s="1"/>
  <c r="O148" i="7" a="1"/>
  <c r="O148" i="7" s="1"/>
  <c r="W148" i="7" s="1" a="1"/>
  <c r="W148" i="7" s="1"/>
  <c r="P148" i="7" a="1"/>
  <c r="P148" i="7"/>
  <c r="X148" i="7" s="1" a="1"/>
  <c r="X148" i="7" s="1"/>
  <c r="Q148" i="7" a="1"/>
  <c r="Q148" i="7" s="1"/>
  <c r="Y148" i="7" s="1" a="1"/>
  <c r="Y148" i="7"/>
  <c r="K149" i="7" a="1"/>
  <c r="K149" i="7" s="1"/>
  <c r="S149" i="7" s="1" a="1"/>
  <c r="L149" i="7" a="1"/>
  <c r="L149" i="7"/>
  <c r="M149" i="7" a="1"/>
  <c r="M149" i="7" s="1"/>
  <c r="N149" i="7" a="1"/>
  <c r="N149" i="7"/>
  <c r="O149" i="7" a="1"/>
  <c r="O149" i="7" s="1"/>
  <c r="W149" i="7" s="1" a="1"/>
  <c r="P149" i="7" a="1"/>
  <c r="P149" i="7"/>
  <c r="Q149" i="7" a="1"/>
  <c r="Q149" i="7" s="1"/>
  <c r="S149" i="7"/>
  <c r="V149" i="7" a="1"/>
  <c r="V149" i="7" s="1"/>
  <c r="W149" i="7"/>
  <c r="X149" i="7" a="1"/>
  <c r="X149" i="7" s="1"/>
  <c r="K154" i="7"/>
  <c r="L154" i="7"/>
  <c r="M154" i="7"/>
  <c r="N154" i="7"/>
  <c r="O154" i="7"/>
  <c r="W143" i="7" s="1" a="1"/>
  <c r="W143" i="7" s="1"/>
  <c r="P154" i="7"/>
  <c r="Q154" i="7"/>
  <c r="K155" i="7"/>
  <c r="S144" i="7" s="1" a="1"/>
  <c r="S144" i="7" s="1"/>
  <c r="L155" i="7"/>
  <c r="M155" i="7"/>
  <c r="N155" i="7"/>
  <c r="O155" i="7"/>
  <c r="W144" i="7" s="1" a="1"/>
  <c r="W144" i="7" s="1"/>
  <c r="P155" i="7"/>
  <c r="Q155" i="7"/>
  <c r="K156" i="7"/>
  <c r="L156" i="7"/>
  <c r="M156" i="7"/>
  <c r="N156" i="7"/>
  <c r="O156" i="7"/>
  <c r="P156" i="7"/>
  <c r="Q156" i="7"/>
  <c r="K157" i="7"/>
  <c r="L157" i="7"/>
  <c r="M157" i="7"/>
  <c r="U146" i="7" s="1" a="1"/>
  <c r="N157" i="7"/>
  <c r="O157" i="7"/>
  <c r="P157" i="7"/>
  <c r="Q157" i="7"/>
  <c r="K158" i="7"/>
  <c r="L158" i="7"/>
  <c r="M158" i="7"/>
  <c r="N158" i="7"/>
  <c r="O158" i="7"/>
  <c r="P158" i="7"/>
  <c r="Q158" i="7"/>
  <c r="K159" i="7"/>
  <c r="L159" i="7"/>
  <c r="T148" i="7" s="1" a="1"/>
  <c r="T148" i="7" s="1"/>
  <c r="M159" i="7"/>
  <c r="N159" i="7"/>
  <c r="O159" i="7"/>
  <c r="P159" i="7"/>
  <c r="Q159" i="7"/>
  <c r="K160" i="7"/>
  <c r="L160" i="7"/>
  <c r="M160" i="7"/>
  <c r="N160" i="7"/>
  <c r="O160" i="7"/>
  <c r="P160" i="7"/>
  <c r="Q160" i="7"/>
  <c r="K166" i="7" a="1"/>
  <c r="K166" i="7" s="1"/>
  <c r="L166" i="7" a="1"/>
  <c r="L166" i="7"/>
  <c r="T166" i="7" s="1" a="1"/>
  <c r="T166" i="7" s="1"/>
  <c r="M166" i="7" a="1"/>
  <c r="M166" i="7" s="1"/>
  <c r="U166" i="7" s="1" a="1"/>
  <c r="U166" i="7" s="1"/>
  <c r="N166" i="7" a="1"/>
  <c r="N166" i="7"/>
  <c r="V166" i="7" s="1" a="1"/>
  <c r="V166" i="7" s="1"/>
  <c r="O166" i="7" a="1"/>
  <c r="O166" i="7" s="1"/>
  <c r="P166" i="7" a="1"/>
  <c r="P166" i="7"/>
  <c r="Q166" i="7" a="1"/>
  <c r="Q166" i="7" s="1"/>
  <c r="K167" i="7" a="1"/>
  <c r="K167" i="7"/>
  <c r="S167" i="7" s="1" a="1"/>
  <c r="S167" i="7" s="1"/>
  <c r="L167" i="7" a="1"/>
  <c r="L167" i="7" s="1"/>
  <c r="M167" i="7" a="1"/>
  <c r="M167" i="7"/>
  <c r="N167" i="7" a="1"/>
  <c r="N167" i="7" s="1"/>
  <c r="O167" i="7" a="1"/>
  <c r="O167" i="7"/>
  <c r="P167" i="7" a="1"/>
  <c r="P167" i="7" s="1"/>
  <c r="Q167" i="7" a="1"/>
  <c r="Q167" i="7"/>
  <c r="W167" i="7" a="1"/>
  <c r="W167" i="7" s="1"/>
  <c r="K168" i="7" a="1"/>
  <c r="K168" i="7"/>
  <c r="L168" i="7" a="1"/>
  <c r="L168" i="7" s="1"/>
  <c r="M168" i="7" a="1"/>
  <c r="M168" i="7"/>
  <c r="N168" i="7" a="1"/>
  <c r="N168" i="7" s="1"/>
  <c r="O168" i="7" a="1"/>
  <c r="O168" i="7" s="1"/>
  <c r="W168" i="7" s="1" a="1"/>
  <c r="W168" i="7" s="1"/>
  <c r="P168" i="7" a="1"/>
  <c r="P168" i="7" s="1"/>
  <c r="Q168" i="7" a="1"/>
  <c r="Q168" i="7" s="1"/>
  <c r="T168" i="7" a="1"/>
  <c r="T168" i="7"/>
  <c r="V168" i="7" a="1"/>
  <c r="V168" i="7"/>
  <c r="X168" i="7" a="1"/>
  <c r="X168" i="7" s="1"/>
  <c r="K169" i="7" a="1"/>
  <c r="K169" i="7" s="1"/>
  <c r="L169" i="7" a="1"/>
  <c r="L169" i="7" s="1"/>
  <c r="M169" i="7" a="1"/>
  <c r="M169" i="7" s="1"/>
  <c r="N169" i="7" a="1"/>
  <c r="N169" i="7" s="1"/>
  <c r="O169" i="7" a="1"/>
  <c r="O169" i="7" s="1"/>
  <c r="W169" i="7" s="1" a="1"/>
  <c r="W169" i="7" s="1"/>
  <c r="P169" i="7" a="1"/>
  <c r="P169" i="7" s="1"/>
  <c r="X169" i="7" s="1" a="1"/>
  <c r="X169" i="7" s="1"/>
  <c r="Q169" i="7" a="1"/>
  <c r="Q169" i="7"/>
  <c r="U169" i="7" a="1"/>
  <c r="U169" i="7" s="1"/>
  <c r="Y169" i="7" a="1"/>
  <c r="Y169" i="7" s="1"/>
  <c r="K170" i="7" a="1"/>
  <c r="K170" i="7" s="1"/>
  <c r="L170" i="7" a="1"/>
  <c r="L170" i="7" s="1"/>
  <c r="M170" i="7" a="1"/>
  <c r="M170" i="7" s="1"/>
  <c r="U170" i="7" s="1" a="1"/>
  <c r="U170" i="7" s="1"/>
  <c r="N170" i="7" a="1"/>
  <c r="N170" i="7" s="1"/>
  <c r="V170" i="7" s="1" a="1"/>
  <c r="V170" i="7" s="1"/>
  <c r="O170" i="7" a="1"/>
  <c r="O170" i="7"/>
  <c r="P170" i="7" a="1"/>
  <c r="P170" i="7" s="1"/>
  <c r="X170" i="7" s="1" a="1"/>
  <c r="Q170" i="7" a="1"/>
  <c r="Q170" i="7"/>
  <c r="Y170" i="7" s="1" a="1"/>
  <c r="Y170" i="7" s="1"/>
  <c r="S170" i="7" a="1"/>
  <c r="S170" i="7" s="1"/>
  <c r="X170" i="7"/>
  <c r="K171" i="7" a="1"/>
  <c r="K171" i="7" s="1"/>
  <c r="S171" i="7" s="1" a="1"/>
  <c r="S171" i="7" s="1"/>
  <c r="L171" i="7" a="1"/>
  <c r="L171" i="7" s="1"/>
  <c r="M171" i="7" a="1"/>
  <c r="M171" i="7"/>
  <c r="N171" i="7" a="1"/>
  <c r="N171" i="7" s="1"/>
  <c r="V171" i="7" s="1" a="1"/>
  <c r="V171" i="7" s="1"/>
  <c r="O171" i="7" a="1"/>
  <c r="O171" i="7"/>
  <c r="W171" i="7" s="1" a="1"/>
  <c r="W171" i="7" s="1"/>
  <c r="P171" i="7" a="1"/>
  <c r="P171" i="7" s="1"/>
  <c r="Q171" i="7" a="1"/>
  <c r="Q171" i="7"/>
  <c r="Y171" i="7" s="1" a="1"/>
  <c r="Y171" i="7" s="1"/>
  <c r="K172" i="7" a="1"/>
  <c r="K172" i="7" s="1"/>
  <c r="S172" i="7" s="1" a="1"/>
  <c r="S172" i="7" s="1"/>
  <c r="L172" i="7" a="1"/>
  <c r="L172" i="7" s="1"/>
  <c r="T172" i="7" s="1" a="1"/>
  <c r="T172" i="7" s="1"/>
  <c r="M172" i="7" a="1"/>
  <c r="M172" i="7" s="1"/>
  <c r="N172" i="7" a="1"/>
  <c r="N172" i="7" s="1"/>
  <c r="O172" i="7" a="1"/>
  <c r="O172" i="7"/>
  <c r="P172" i="7" a="1"/>
  <c r="P172" i="7" s="1"/>
  <c r="X172" i="7" s="1" a="1"/>
  <c r="X172" i="7" s="1"/>
  <c r="Q172" i="7" a="1"/>
  <c r="Q172" i="7"/>
  <c r="K177" i="7"/>
  <c r="S166" i="7" s="1" a="1"/>
  <c r="S166" i="7" s="1"/>
  <c r="L177" i="7"/>
  <c r="M177" i="7"/>
  <c r="N177" i="7"/>
  <c r="O177" i="7"/>
  <c r="W166" i="7" s="1" a="1"/>
  <c r="W166" i="7" s="1"/>
  <c r="P177" i="7"/>
  <c r="Q177" i="7"/>
  <c r="Y166" i="7" s="1" a="1"/>
  <c r="Y166" i="7" s="1"/>
  <c r="K178" i="7"/>
  <c r="L178" i="7"/>
  <c r="M178" i="7"/>
  <c r="U167" i="7" s="1" a="1"/>
  <c r="U167" i="7" s="1"/>
  <c r="N178" i="7"/>
  <c r="O178" i="7"/>
  <c r="P178" i="7"/>
  <c r="Q178" i="7"/>
  <c r="Y167" i="7" s="1" a="1"/>
  <c r="Y167" i="7" s="1"/>
  <c r="K179" i="7"/>
  <c r="L179" i="7"/>
  <c r="M179" i="7"/>
  <c r="N179" i="7"/>
  <c r="O179" i="7"/>
  <c r="P179" i="7"/>
  <c r="Q179" i="7"/>
  <c r="K180" i="7"/>
  <c r="L180" i="7"/>
  <c r="T169" i="7" s="1" a="1"/>
  <c r="T169" i="7" s="1"/>
  <c r="M180" i="7"/>
  <c r="N180" i="7"/>
  <c r="V169" i="7" s="1" a="1"/>
  <c r="V169" i="7" s="1"/>
  <c r="O180" i="7"/>
  <c r="P180" i="7"/>
  <c r="Q180" i="7"/>
  <c r="K181" i="7"/>
  <c r="L181" i="7"/>
  <c r="M181" i="7"/>
  <c r="N181" i="7"/>
  <c r="O181" i="7"/>
  <c r="W170" i="7" s="1" a="1"/>
  <c r="W170" i="7" s="1"/>
  <c r="P181" i="7"/>
  <c r="Q181" i="7"/>
  <c r="K182" i="7"/>
  <c r="L182" i="7"/>
  <c r="M182" i="7"/>
  <c r="U171" i="7" s="1" a="1"/>
  <c r="U171" i="7" s="1"/>
  <c r="N182" i="7"/>
  <c r="O182" i="7"/>
  <c r="P182" i="7"/>
  <c r="X171" i="7" s="1" a="1"/>
  <c r="X171" i="7" s="1"/>
  <c r="Q182" i="7"/>
  <c r="K183" i="7"/>
  <c r="L183" i="7"/>
  <c r="M183" i="7"/>
  <c r="N183" i="7"/>
  <c r="O183" i="7"/>
  <c r="W172" i="7" s="1" a="1"/>
  <c r="W172" i="7" s="1"/>
  <c r="P183" i="7"/>
  <c r="Q183" i="7"/>
  <c r="K191" i="7" a="1"/>
  <c r="K191" i="7"/>
  <c r="S191" i="7" s="1" a="1"/>
  <c r="L191" i="7" a="1"/>
  <c r="L191" i="7"/>
  <c r="M191" i="7" a="1"/>
  <c r="M191" i="7" s="1"/>
  <c r="U191" i="7" s="1" a="1"/>
  <c r="U191" i="7" s="1"/>
  <c r="N191" i="7" a="1"/>
  <c r="N191" i="7"/>
  <c r="V191" i="7" s="1" a="1"/>
  <c r="V191" i="7" s="1"/>
  <c r="O191" i="7" a="1"/>
  <c r="O191" i="7"/>
  <c r="P191" i="7" a="1"/>
  <c r="P191" i="7"/>
  <c r="Q191" i="7" a="1"/>
  <c r="Q191" i="7" s="1"/>
  <c r="Y191" i="7" s="1" a="1"/>
  <c r="Y191" i="7" s="1"/>
  <c r="S191" i="7"/>
  <c r="T191" i="7" a="1"/>
  <c r="T191" i="7" s="1"/>
  <c r="K192" i="7" a="1"/>
  <c r="K192" i="7" s="1"/>
  <c r="L192" i="7" a="1"/>
  <c r="L192" i="7"/>
  <c r="T192" i="7" s="1" a="1"/>
  <c r="T192" i="7" s="1"/>
  <c r="M192" i="7" a="1"/>
  <c r="M192" i="7" s="1"/>
  <c r="U192" i="7" s="1" a="1"/>
  <c r="U192" i="7" s="1"/>
  <c r="N192" i="7" a="1"/>
  <c r="N192" i="7" s="1"/>
  <c r="V192" i="7" s="1" a="1"/>
  <c r="V192" i="7" s="1"/>
  <c r="O192" i="7" a="1"/>
  <c r="O192" i="7" s="1"/>
  <c r="P192" i="7" a="1"/>
  <c r="P192" i="7"/>
  <c r="Q192" i="7" a="1"/>
  <c r="Q192" i="7" s="1"/>
  <c r="X192" i="7" a="1"/>
  <c r="X192" i="7" s="1"/>
  <c r="Y192" i="7" a="1"/>
  <c r="Y192" i="7" s="1"/>
  <c r="K193" i="7" a="1"/>
  <c r="K193" i="7"/>
  <c r="L193" i="7" a="1"/>
  <c r="L193" i="7"/>
  <c r="M193" i="7" a="1"/>
  <c r="M193" i="7"/>
  <c r="U193" i="7" s="1" a="1"/>
  <c r="U193" i="7" s="1"/>
  <c r="N193" i="7" a="1"/>
  <c r="N193" i="7" s="1"/>
  <c r="V193" i="7" s="1" a="1"/>
  <c r="V193" i="7" s="1"/>
  <c r="O193" i="7" a="1"/>
  <c r="O193" i="7"/>
  <c r="P193" i="7" a="1"/>
  <c r="P193" i="7"/>
  <c r="Q193" i="7" a="1"/>
  <c r="Q193" i="7"/>
  <c r="W193" i="7" a="1"/>
  <c r="W193" i="7" s="1"/>
  <c r="Y193" i="7" a="1"/>
  <c r="Y193" i="7"/>
  <c r="K194" i="7" a="1"/>
  <c r="K194" i="7"/>
  <c r="L194" i="7" a="1"/>
  <c r="L194" i="7" s="1"/>
  <c r="T194" i="7" s="1" a="1"/>
  <c r="T194" i="7" s="1"/>
  <c r="M194" i="7" a="1"/>
  <c r="M194" i="7"/>
  <c r="N194" i="7" a="1"/>
  <c r="N194" i="7"/>
  <c r="V194" i="7" s="1" a="1"/>
  <c r="V194" i="7" s="1"/>
  <c r="O194" i="7" a="1"/>
  <c r="O194" i="7"/>
  <c r="P194" i="7" a="1"/>
  <c r="P194" i="7" s="1"/>
  <c r="X194" i="7" s="1" a="1"/>
  <c r="X194" i="7" s="1"/>
  <c r="Q194" i="7" a="1"/>
  <c r="Q194" i="7"/>
  <c r="W194" i="7" a="1"/>
  <c r="W194" i="7" s="1"/>
  <c r="K195" i="7" a="1"/>
  <c r="K195" i="7"/>
  <c r="S195" i="7" s="1" a="1"/>
  <c r="S195" i="7" s="1"/>
  <c r="L195" i="7" a="1"/>
  <c r="L195" i="7"/>
  <c r="T195" i="7" s="1" a="1"/>
  <c r="T195" i="7" s="1"/>
  <c r="M195" i="7" a="1"/>
  <c r="M195" i="7"/>
  <c r="U195" i="7" s="1" a="1"/>
  <c r="U195" i="7" s="1"/>
  <c r="N195" i="7" a="1"/>
  <c r="N195" i="7" s="1"/>
  <c r="O195" i="7" a="1"/>
  <c r="O195" i="7"/>
  <c r="P195" i="7" a="1"/>
  <c r="P195" i="7" s="1"/>
  <c r="X195" i="7" s="1" a="1"/>
  <c r="X195" i="7" s="1"/>
  <c r="Q195" i="7" a="1"/>
  <c r="Q195" i="7"/>
  <c r="Y195" i="7" s="1" a="1"/>
  <c r="Y195" i="7" s="1"/>
  <c r="W195" i="7" a="1"/>
  <c r="W195" i="7" s="1"/>
  <c r="K196" i="7" a="1"/>
  <c r="K196" i="7"/>
  <c r="S196" i="7" s="1" a="1"/>
  <c r="S196" i="7" s="1"/>
  <c r="L196" i="7" a="1"/>
  <c r="L196" i="7" s="1"/>
  <c r="T196" i="7" s="1" a="1"/>
  <c r="T196" i="7" s="1"/>
  <c r="M196" i="7" a="1"/>
  <c r="M196" i="7"/>
  <c r="U196" i="7" s="1" a="1"/>
  <c r="U196" i="7" s="1"/>
  <c r="N196" i="7" a="1"/>
  <c r="N196" i="7"/>
  <c r="O196" i="7" a="1"/>
  <c r="O196" i="7"/>
  <c r="W196" i="7" s="1" a="1"/>
  <c r="W196" i="7" s="1"/>
  <c r="P196" i="7" a="1"/>
  <c r="P196" i="7" s="1"/>
  <c r="X196" i="7" s="1" a="1"/>
  <c r="X196" i="7" s="1"/>
  <c r="Q196" i="7" a="1"/>
  <c r="Q196" i="7"/>
  <c r="Y196" i="7" s="1" a="1"/>
  <c r="Y196" i="7" s="1"/>
  <c r="K197" i="7" a="1"/>
  <c r="K197" i="7"/>
  <c r="S197" i="7" s="1" a="1"/>
  <c r="S197" i="7" s="1"/>
  <c r="L197" i="7" a="1"/>
  <c r="L197" i="7" s="1"/>
  <c r="T197" i="7" s="1" a="1"/>
  <c r="T197" i="7" s="1"/>
  <c r="M197" i="7" a="1"/>
  <c r="M197" i="7"/>
  <c r="N197" i="7" a="1"/>
  <c r="N197" i="7"/>
  <c r="V197" i="7" s="1" a="1"/>
  <c r="V197" i="7" s="1"/>
  <c r="O197" i="7" a="1"/>
  <c r="O197" i="7"/>
  <c r="P197" i="7" a="1"/>
  <c r="P197" i="7" s="1"/>
  <c r="X197" i="7" s="1" a="1"/>
  <c r="X197" i="7" s="1"/>
  <c r="Q197" i="7" a="1"/>
  <c r="Q197" i="7"/>
  <c r="U197" i="7" a="1"/>
  <c r="U197" i="7" s="1"/>
  <c r="Y197" i="7" a="1"/>
  <c r="Y197" i="7" s="1"/>
  <c r="K202" i="7"/>
  <c r="L202" i="7"/>
  <c r="M202" i="7"/>
  <c r="N202" i="7"/>
  <c r="O202" i="7"/>
  <c r="P202" i="7"/>
  <c r="X191" i="7" s="1" a="1"/>
  <c r="X191" i="7" s="1"/>
  <c r="Q202" i="7"/>
  <c r="K203" i="7"/>
  <c r="S192" i="7" s="1" a="1"/>
  <c r="S192" i="7" s="1"/>
  <c r="L203" i="7"/>
  <c r="M203" i="7"/>
  <c r="N203" i="7"/>
  <c r="O203" i="7"/>
  <c r="P203" i="7"/>
  <c r="Q203" i="7"/>
  <c r="K204" i="7"/>
  <c r="S193" i="7" s="1" a="1"/>
  <c r="S193" i="7" s="1"/>
  <c r="L204" i="7"/>
  <c r="M204" i="7"/>
  <c r="N204" i="7"/>
  <c r="O204" i="7"/>
  <c r="P204" i="7"/>
  <c r="Q204" i="7"/>
  <c r="K205" i="7"/>
  <c r="S194" i="7" s="1" a="1"/>
  <c r="S194" i="7" s="1"/>
  <c r="L205" i="7"/>
  <c r="M205" i="7"/>
  <c r="N205" i="7"/>
  <c r="O205" i="7"/>
  <c r="P205" i="7"/>
  <c r="Q205" i="7"/>
  <c r="Y194" i="7" s="1" a="1"/>
  <c r="Y194" i="7" s="1"/>
  <c r="K206" i="7"/>
  <c r="L206" i="7"/>
  <c r="M206" i="7"/>
  <c r="N206" i="7"/>
  <c r="O206" i="7"/>
  <c r="P206" i="7"/>
  <c r="Q206" i="7"/>
  <c r="K207" i="7"/>
  <c r="L207" i="7"/>
  <c r="M207" i="7"/>
  <c r="N207" i="7"/>
  <c r="V196" i="7" s="1" a="1"/>
  <c r="V196" i="7" s="1"/>
  <c r="O207" i="7"/>
  <c r="P207" i="7"/>
  <c r="Q207" i="7"/>
  <c r="K208" i="7"/>
  <c r="L208" i="7"/>
  <c r="M208" i="7"/>
  <c r="N208" i="7"/>
  <c r="O208" i="7"/>
  <c r="P208" i="7"/>
  <c r="Q208" i="7"/>
  <c r="K214" i="7" a="1"/>
  <c r="K214" i="7"/>
  <c r="L214" i="7" a="1"/>
  <c r="L214" i="7" s="1"/>
  <c r="T214" i="7" s="1" a="1"/>
  <c r="T214" i="7" s="1"/>
  <c r="M214" i="7" a="1"/>
  <c r="M214" i="7"/>
  <c r="N214" i="7" a="1"/>
  <c r="N214" i="7" s="1"/>
  <c r="O214" i="7" a="1"/>
  <c r="O214" i="7" s="1"/>
  <c r="P214" i="7" a="1"/>
  <c r="P214" i="7"/>
  <c r="X214" i="7" s="1" a="1"/>
  <c r="X214" i="7" s="1"/>
  <c r="Q214" i="7" a="1"/>
  <c r="Q214" i="7" s="1"/>
  <c r="Y214" i="7" s="1" a="1"/>
  <c r="Y214" i="7" s="1"/>
  <c r="V214" i="7" a="1"/>
  <c r="V214" i="7" s="1"/>
  <c r="W214" i="7" a="1"/>
  <c r="W214" i="7" s="1"/>
  <c r="K215" i="7" a="1"/>
  <c r="K215" i="7"/>
  <c r="S215" i="7" s="1" a="1"/>
  <c r="S215" i="7" s="1"/>
  <c r="L215" i="7" a="1"/>
  <c r="L215" i="7" s="1"/>
  <c r="T215" i="7" s="1" a="1"/>
  <c r="T215" i="7" s="1"/>
  <c r="M215" i="7" a="1"/>
  <c r="M215" i="7"/>
  <c r="N215" i="7" a="1"/>
  <c r="N215" i="7" s="1"/>
  <c r="V215" i="7" s="1" a="1"/>
  <c r="V215" i="7" s="1"/>
  <c r="O215" i="7" a="1"/>
  <c r="O215" i="7"/>
  <c r="W215" i="7" s="1" a="1"/>
  <c r="W215" i="7" s="1"/>
  <c r="P215" i="7" a="1"/>
  <c r="P215" i="7" s="1"/>
  <c r="X215" i="7" s="1" a="1"/>
  <c r="X215" i="7" s="1"/>
  <c r="Q215" i="7" a="1"/>
  <c r="Q215" i="7"/>
  <c r="K216" i="7" a="1"/>
  <c r="K216" i="7"/>
  <c r="L216" i="7" a="1"/>
  <c r="L216" i="7"/>
  <c r="T216" i="7" s="1" a="1"/>
  <c r="M216" i="7" a="1"/>
  <c r="M216" i="7" s="1"/>
  <c r="U216" i="7" s="1" a="1"/>
  <c r="U216" i="7" s="1"/>
  <c r="N216" i="7" a="1"/>
  <c r="N216" i="7" s="1"/>
  <c r="O216" i="7" a="1"/>
  <c r="O216" i="7"/>
  <c r="W216" i="7" s="1" a="1"/>
  <c r="W216" i="7" s="1"/>
  <c r="P216" i="7" a="1"/>
  <c r="P216" i="7" s="1"/>
  <c r="X216" i="7" s="1" a="1"/>
  <c r="X216" i="7" s="1"/>
  <c r="Q216" i="7" a="1"/>
  <c r="Q216" i="7"/>
  <c r="Y216" i="7" s="1" a="1"/>
  <c r="Y216" i="7" s="1"/>
  <c r="T216" i="7"/>
  <c r="K217" i="7" a="1"/>
  <c r="K217" i="7" s="1"/>
  <c r="S217" i="7" s="1" a="1"/>
  <c r="S217" i="7" s="1"/>
  <c r="L217" i="7" a="1"/>
  <c r="L217" i="7" s="1"/>
  <c r="M217" i="7" a="1"/>
  <c r="M217" i="7"/>
  <c r="N217" i="7" a="1"/>
  <c r="N217" i="7" s="1"/>
  <c r="V217" i="7" s="1" a="1"/>
  <c r="V217" i="7" s="1"/>
  <c r="O217" i="7" a="1"/>
  <c r="O217" i="7"/>
  <c r="W217" i="7" s="1" a="1"/>
  <c r="W217" i="7" s="1"/>
  <c r="P217" i="7" a="1"/>
  <c r="P217" i="7" s="1"/>
  <c r="X217" i="7" s="1" a="1"/>
  <c r="X217" i="7" s="1"/>
  <c r="Q217" i="7" a="1"/>
  <c r="Q217" i="7"/>
  <c r="U217" i="7" a="1"/>
  <c r="U217" i="7" s="1"/>
  <c r="Y217" i="7" a="1"/>
  <c r="Y217" i="7" s="1"/>
  <c r="K218" i="7" a="1"/>
  <c r="K218" i="7"/>
  <c r="S218" i="7" s="1" a="1"/>
  <c r="S218" i="7" s="1"/>
  <c r="L218" i="7" a="1"/>
  <c r="L218" i="7" s="1"/>
  <c r="T218" i="7" s="1" a="1"/>
  <c r="T218" i="7" s="1"/>
  <c r="M218" i="7" a="1"/>
  <c r="M218" i="7"/>
  <c r="N218" i="7" a="1"/>
  <c r="N218" i="7" s="1"/>
  <c r="O218" i="7" a="1"/>
  <c r="O218" i="7"/>
  <c r="P218" i="7" a="1"/>
  <c r="P218" i="7" s="1"/>
  <c r="X218" i="7" s="1" a="1"/>
  <c r="X218" i="7" s="1"/>
  <c r="Q218" i="7" a="1"/>
  <c r="Q218" i="7" s="1"/>
  <c r="Y218" i="7" s="1" a="1"/>
  <c r="Y218" i="7" s="1"/>
  <c r="V218" i="7" a="1"/>
  <c r="V218" i="7" s="1"/>
  <c r="W218" i="7" a="1"/>
  <c r="W218" i="7" s="1"/>
  <c r="K219" i="7" a="1"/>
  <c r="K219" i="7" s="1"/>
  <c r="S219" i="7" s="1" a="1"/>
  <c r="S219" i="7" s="1"/>
  <c r="L219" i="7" a="1"/>
  <c r="L219" i="7" s="1"/>
  <c r="T219" i="7" s="1" a="1"/>
  <c r="T219" i="7" s="1"/>
  <c r="M219" i="7" a="1"/>
  <c r="M219" i="7"/>
  <c r="N219" i="7" a="1"/>
  <c r="N219" i="7"/>
  <c r="O219" i="7" a="1"/>
  <c r="O219" i="7" s="1"/>
  <c r="W219" i="7" s="1" a="1"/>
  <c r="W219" i="7" s="1"/>
  <c r="P219" i="7" a="1"/>
  <c r="P219" i="7" s="1"/>
  <c r="Q219" i="7" a="1"/>
  <c r="Q219" i="7"/>
  <c r="Y219" i="7" s="1" a="1"/>
  <c r="Y219" i="7" s="1"/>
  <c r="X219" i="7" a="1"/>
  <c r="X219" i="7" s="1"/>
  <c r="K220" i="7" a="1"/>
  <c r="K220" i="7"/>
  <c r="L220" i="7" a="1"/>
  <c r="L220" i="7"/>
  <c r="T220" i="7" s="1" a="1"/>
  <c r="T220" i="7" s="1"/>
  <c r="M220" i="7" a="1"/>
  <c r="M220" i="7"/>
  <c r="U220" i="7" s="1" a="1"/>
  <c r="U220" i="7" s="1"/>
  <c r="N220" i="7" a="1"/>
  <c r="N220" i="7" s="1"/>
  <c r="O220" i="7" a="1"/>
  <c r="O220" i="7"/>
  <c r="P220" i="7" a="1"/>
  <c r="P220" i="7" s="1"/>
  <c r="X220" i="7" s="1" a="1"/>
  <c r="X220" i="7" s="1"/>
  <c r="Q220" i="7" a="1"/>
  <c r="Q220" i="7" s="1"/>
  <c r="Y220" i="7" s="1" a="1"/>
  <c r="Y220" i="7" s="1"/>
  <c r="W220" i="7" a="1"/>
  <c r="W220" i="7" s="1"/>
  <c r="K225" i="7"/>
  <c r="S214" i="7" s="1" a="1"/>
  <c r="S214" i="7" s="1"/>
  <c r="L225" i="7"/>
  <c r="M225" i="7"/>
  <c r="N225" i="7"/>
  <c r="O225" i="7"/>
  <c r="P225" i="7"/>
  <c r="Q225" i="7"/>
  <c r="K226" i="7"/>
  <c r="L226" i="7"/>
  <c r="M226" i="7"/>
  <c r="U215" i="7" s="1" a="1"/>
  <c r="U215" i="7" s="1"/>
  <c r="N226" i="7"/>
  <c r="O226" i="7"/>
  <c r="P226" i="7"/>
  <c r="Q226" i="7"/>
  <c r="Y215" i="7" s="1" a="1"/>
  <c r="Y215" i="7" s="1"/>
  <c r="K227" i="7"/>
  <c r="S216" i="7" s="1" a="1"/>
  <c r="S216" i="7" s="1"/>
  <c r="L227" i="7"/>
  <c r="M227" i="7"/>
  <c r="N227" i="7"/>
  <c r="V216" i="7" s="1" a="1"/>
  <c r="V216" i="7" s="1"/>
  <c r="O227" i="7"/>
  <c r="P227" i="7"/>
  <c r="Q227" i="7"/>
  <c r="K228" i="7"/>
  <c r="L228" i="7"/>
  <c r="T217" i="7" s="1" a="1"/>
  <c r="T217" i="7" s="1"/>
  <c r="M228" i="7"/>
  <c r="N228" i="7"/>
  <c r="O228" i="7"/>
  <c r="P228" i="7"/>
  <c r="Q228" i="7"/>
  <c r="K229" i="7"/>
  <c r="L229" i="7"/>
  <c r="M229" i="7"/>
  <c r="U218" i="7" s="1" a="1"/>
  <c r="U218" i="7" s="1"/>
  <c r="N229" i="7"/>
  <c r="O229" i="7"/>
  <c r="P229" i="7"/>
  <c r="Q229" i="7"/>
  <c r="K230" i="7"/>
  <c r="L230" i="7"/>
  <c r="M230" i="7"/>
  <c r="U219" i="7" s="1" a="1"/>
  <c r="U219" i="7" s="1"/>
  <c r="N230" i="7"/>
  <c r="O230" i="7"/>
  <c r="P230" i="7"/>
  <c r="Q230" i="7"/>
  <c r="K231" i="7"/>
  <c r="S220" i="7" s="1" a="1"/>
  <c r="S220" i="7" s="1"/>
  <c r="L231" i="7"/>
  <c r="M231" i="7"/>
  <c r="N231" i="7"/>
  <c r="V220" i="7" s="1" a="1"/>
  <c r="V220" i="7" s="1"/>
  <c r="O231" i="7"/>
  <c r="P231" i="7"/>
  <c r="Q231" i="7"/>
  <c r="K237" i="7" a="1"/>
  <c r="K237" i="7" s="1"/>
  <c r="S237" i="7" s="1" a="1"/>
  <c r="S237" i="7" s="1"/>
  <c r="L237" i="7" a="1"/>
  <c r="L237" i="7"/>
  <c r="M237" i="7" a="1"/>
  <c r="M237" i="7" s="1"/>
  <c r="U237" i="7" s="1" a="1"/>
  <c r="U237" i="7" s="1"/>
  <c r="N237" i="7" a="1"/>
  <c r="N237" i="7"/>
  <c r="O237" i="7" a="1"/>
  <c r="O237" i="7" s="1"/>
  <c r="W237" i="7" s="1" a="1"/>
  <c r="W237" i="7" s="1"/>
  <c r="P237" i="7" a="1"/>
  <c r="P237" i="7"/>
  <c r="Q237" i="7" a="1"/>
  <c r="Q237" i="7" s="1"/>
  <c r="Y237" i="7" s="1" a="1"/>
  <c r="Y237" i="7" s="1"/>
  <c r="X237" i="7" a="1"/>
  <c r="X237" i="7"/>
  <c r="K238" i="7" a="1"/>
  <c r="K238" i="7" s="1"/>
  <c r="S238" i="7" s="1" a="1"/>
  <c r="S238" i="7" s="1"/>
  <c r="L238" i="7" a="1"/>
  <c r="L238" i="7" s="1"/>
  <c r="T238" i="7" s="1" a="1"/>
  <c r="T238" i="7" s="1"/>
  <c r="M238" i="7" a="1"/>
  <c r="M238" i="7" s="1"/>
  <c r="N238" i="7" a="1"/>
  <c r="N238" i="7"/>
  <c r="O238" i="7" a="1"/>
  <c r="O238" i="7" s="1"/>
  <c r="W238" i="7" s="1" a="1"/>
  <c r="W238" i="7" s="1"/>
  <c r="P238" i="7" a="1"/>
  <c r="P238" i="7"/>
  <c r="X238" i="7" s="1" a="1"/>
  <c r="X238" i="7" s="1"/>
  <c r="Q238" i="7" a="1"/>
  <c r="Q238" i="7" s="1"/>
  <c r="Y238" i="7" s="1" a="1"/>
  <c r="Y238" i="7" s="1"/>
  <c r="U238" i="7" a="1"/>
  <c r="U238" i="7" s="1"/>
  <c r="K239" i="7" a="1"/>
  <c r="K239" i="7"/>
  <c r="L239" i="7" a="1"/>
  <c r="L239" i="7" s="1"/>
  <c r="T239" i="7" s="1" a="1"/>
  <c r="T239" i="7" s="1"/>
  <c r="M239" i="7" a="1"/>
  <c r="M239" i="7" s="1"/>
  <c r="U239" i="7" s="1" a="1"/>
  <c r="U239" i="7" s="1"/>
  <c r="N239" i="7" a="1"/>
  <c r="N239" i="7"/>
  <c r="O239" i="7" a="1"/>
  <c r="O239" i="7"/>
  <c r="P239" i="7" a="1"/>
  <c r="P239" i="7" s="1"/>
  <c r="X239" i="7" s="1" a="1"/>
  <c r="X239" i="7" s="1"/>
  <c r="Q239" i="7" a="1"/>
  <c r="Q239" i="7" s="1"/>
  <c r="Y239" i="7" s="1" a="1"/>
  <c r="Y239" i="7" s="1"/>
  <c r="S239" i="7" a="1"/>
  <c r="S239" i="7"/>
  <c r="V239" i="7" a="1"/>
  <c r="V239" i="7" s="1"/>
  <c r="W239" i="7" a="1"/>
  <c r="W239" i="7" s="1"/>
  <c r="K240" i="7" a="1"/>
  <c r="K240" i="7" s="1"/>
  <c r="S240" i="7" s="1" a="1"/>
  <c r="S240" i="7" s="1"/>
  <c r="L240" i="7" a="1"/>
  <c r="L240" i="7" s="1"/>
  <c r="T240" i="7" s="1" a="1"/>
  <c r="T240" i="7" s="1"/>
  <c r="M240" i="7" a="1"/>
  <c r="M240" i="7"/>
  <c r="N240" i="7" a="1"/>
  <c r="N240" i="7"/>
  <c r="O240" i="7" a="1"/>
  <c r="O240" i="7" s="1"/>
  <c r="W240" i="7" s="1" a="1"/>
  <c r="W240" i="7" s="1"/>
  <c r="P240" i="7" a="1"/>
  <c r="P240" i="7" s="1"/>
  <c r="X240" i="7" s="1" a="1"/>
  <c r="X240" i="7" s="1"/>
  <c r="Q240" i="7" a="1"/>
  <c r="Q240" i="7"/>
  <c r="U240" i="7" a="1"/>
  <c r="U240" i="7" s="1"/>
  <c r="K241" i="7" a="1"/>
  <c r="K241" i="7"/>
  <c r="L241" i="7" a="1"/>
  <c r="L241" i="7" s="1"/>
  <c r="T241" i="7" s="1" a="1"/>
  <c r="T241" i="7" s="1"/>
  <c r="M241" i="7" a="1"/>
  <c r="M241" i="7"/>
  <c r="U241" i="7" s="1" a="1"/>
  <c r="U241" i="7" s="1"/>
  <c r="N241" i="7" a="1"/>
  <c r="N241" i="7" s="1"/>
  <c r="V241" i="7" s="1" a="1"/>
  <c r="V241" i="7" s="1"/>
  <c r="O241" i="7" a="1"/>
  <c r="O241" i="7" s="1"/>
  <c r="W241" i="7" s="1" a="1"/>
  <c r="W241" i="7" s="1"/>
  <c r="P241" i="7" a="1"/>
  <c r="P241" i="7"/>
  <c r="Q241" i="7" a="1"/>
  <c r="Q241" i="7"/>
  <c r="S241" i="7" a="1"/>
  <c r="S241" i="7" s="1"/>
  <c r="Y241" i="7" a="1"/>
  <c r="Y241" i="7" s="1"/>
  <c r="K242" i="7" a="1"/>
  <c r="K242" i="7"/>
  <c r="L242" i="7" a="1"/>
  <c r="L242" i="7"/>
  <c r="M242" i="7" a="1"/>
  <c r="M242" i="7" s="1"/>
  <c r="N242" i="7" a="1"/>
  <c r="N242" i="7"/>
  <c r="V242" i="7" s="1" a="1"/>
  <c r="V242" i="7" s="1"/>
  <c r="O242" i="7" a="1"/>
  <c r="O242" i="7" s="1"/>
  <c r="W242" i="7" s="1" a="1"/>
  <c r="W242" i="7" s="1"/>
  <c r="P242" i="7" a="1"/>
  <c r="P242" i="7" s="1"/>
  <c r="X242" i="7" s="1" a="1"/>
  <c r="X242" i="7" s="1"/>
  <c r="Q242" i="7" a="1"/>
  <c r="Q242" i="7" s="1"/>
  <c r="T242" i="7" a="1"/>
  <c r="T242" i="7" s="1"/>
  <c r="U242" i="7" a="1"/>
  <c r="U242" i="7"/>
  <c r="Y242" i="7" a="1"/>
  <c r="Y242" i="7" s="1"/>
  <c r="K243" i="7" a="1"/>
  <c r="K243" i="7" s="1"/>
  <c r="S243" i="7" s="1" a="1"/>
  <c r="S243" i="7" s="1"/>
  <c r="L243" i="7" a="1"/>
  <c r="L243" i="7" s="1"/>
  <c r="M243" i="7" a="1"/>
  <c r="M243" i="7" s="1"/>
  <c r="U243" i="7" s="1" a="1"/>
  <c r="U243" i="7" s="1"/>
  <c r="N243" i="7" a="1"/>
  <c r="N243" i="7"/>
  <c r="V243" i="7" s="1" a="1"/>
  <c r="V243" i="7" s="1"/>
  <c r="O243" i="7" a="1"/>
  <c r="O243" i="7" s="1"/>
  <c r="P243" i="7" a="1"/>
  <c r="P243" i="7"/>
  <c r="X243" i="7" s="1" a="1"/>
  <c r="X243" i="7" s="1"/>
  <c r="Q243" i="7" a="1"/>
  <c r="Q243" i="7"/>
  <c r="Y243" i="7" s="1" a="1"/>
  <c r="Y243" i="7" s="1"/>
  <c r="W243" i="7" a="1"/>
  <c r="W243" i="7" s="1"/>
  <c r="K248" i="7"/>
  <c r="L248" i="7"/>
  <c r="T237" i="7" s="1" a="1"/>
  <c r="T237" i="7" s="1"/>
  <c r="M248" i="7"/>
  <c r="N248" i="7"/>
  <c r="V237" i="7" s="1" a="1"/>
  <c r="V237" i="7" s="1"/>
  <c r="O248" i="7"/>
  <c r="P248" i="7"/>
  <c r="Q248" i="7"/>
  <c r="K249" i="7"/>
  <c r="L249" i="7"/>
  <c r="M249" i="7"/>
  <c r="N249" i="7"/>
  <c r="V238" i="7" s="1" a="1"/>
  <c r="V238" i="7" s="1"/>
  <c r="O249" i="7"/>
  <c r="P249" i="7"/>
  <c r="Q249" i="7"/>
  <c r="K250" i="7"/>
  <c r="L250" i="7"/>
  <c r="M250" i="7"/>
  <c r="N250" i="7"/>
  <c r="O250" i="7"/>
  <c r="P250" i="7"/>
  <c r="Q250" i="7"/>
  <c r="K251" i="7"/>
  <c r="L251" i="7"/>
  <c r="M251" i="7"/>
  <c r="N251" i="7"/>
  <c r="O251" i="7"/>
  <c r="P251" i="7"/>
  <c r="Q251" i="7"/>
  <c r="Y240" i="7" s="1" a="1"/>
  <c r="Y240" i="7" s="1"/>
  <c r="K252" i="7"/>
  <c r="L252" i="7"/>
  <c r="M252" i="7"/>
  <c r="N252" i="7"/>
  <c r="O252" i="7"/>
  <c r="P252" i="7"/>
  <c r="Q252" i="7"/>
  <c r="K253" i="7"/>
  <c r="L253" i="7"/>
  <c r="M253" i="7"/>
  <c r="N253" i="7"/>
  <c r="O253" i="7"/>
  <c r="P253" i="7"/>
  <c r="Q253" i="7"/>
  <c r="K254" i="7"/>
  <c r="L254" i="7"/>
  <c r="M254" i="7"/>
  <c r="N254" i="7"/>
  <c r="O254" i="7"/>
  <c r="P254" i="7"/>
  <c r="Q254" i="7"/>
  <c r="K260" i="7" a="1"/>
  <c r="K260" i="7" s="1"/>
  <c r="S260" i="7" s="1" a="1"/>
  <c r="S260" i="7" s="1"/>
  <c r="L260" i="7" a="1"/>
  <c r="L260" i="7" s="1"/>
  <c r="T260" i="7" s="1" a="1"/>
  <c r="T260" i="7" s="1"/>
  <c r="M260" i="7" a="1"/>
  <c r="M260" i="7"/>
  <c r="N260" i="7" a="1"/>
  <c r="N260" i="7"/>
  <c r="O260" i="7" a="1"/>
  <c r="O260" i="7" s="1"/>
  <c r="W260" i="7" s="1" a="1"/>
  <c r="W260" i="7" s="1"/>
  <c r="P260" i="7" a="1"/>
  <c r="P260" i="7" s="1"/>
  <c r="Q260" i="7" a="1"/>
  <c r="Q260" i="7"/>
  <c r="Y260" i="7" s="1" a="1"/>
  <c r="Y260" i="7" s="1"/>
  <c r="X260" i="7" a="1"/>
  <c r="X260" i="7" s="1"/>
  <c r="K261" i="7" a="1"/>
  <c r="K261" i="7" s="1"/>
  <c r="L261" i="7" a="1"/>
  <c r="L261" i="7"/>
  <c r="T261" i="7" s="1" a="1"/>
  <c r="T261" i="7" s="1"/>
  <c r="M261" i="7" a="1"/>
  <c r="M261" i="7" s="1"/>
  <c r="N261" i="7" a="1"/>
  <c r="N261" i="7"/>
  <c r="O261" i="7" a="1"/>
  <c r="O261" i="7" s="1"/>
  <c r="W261" i="7" s="1" a="1"/>
  <c r="W261" i="7" s="1"/>
  <c r="P261" i="7" a="1"/>
  <c r="P261" i="7"/>
  <c r="X261" i="7" s="1" a="1"/>
  <c r="X261" i="7" s="1"/>
  <c r="Q261" i="7" a="1"/>
  <c r="Q261" i="7" s="1"/>
  <c r="Y261" i="7" s="1" a="1"/>
  <c r="Y261" i="7" s="1"/>
  <c r="U261" i="7" a="1"/>
  <c r="U261" i="7" s="1"/>
  <c r="K262" i="7" a="1"/>
  <c r="K262" i="7" s="1"/>
  <c r="S262" i="7" s="1" a="1"/>
  <c r="S262" i="7" s="1"/>
  <c r="L262" i="7" a="1"/>
  <c r="L262" i="7"/>
  <c r="M262" i="7" a="1"/>
  <c r="M262" i="7" s="1"/>
  <c r="U262" i="7" s="1" a="1"/>
  <c r="N262" i="7" a="1"/>
  <c r="N262" i="7"/>
  <c r="O262" i="7" a="1"/>
  <c r="O262" i="7" s="1"/>
  <c r="P262" i="7" a="1"/>
  <c r="P262" i="7"/>
  <c r="Q262" i="7" a="1"/>
  <c r="Q262" i="7" s="1"/>
  <c r="Y262" i="7" s="1" a="1"/>
  <c r="Y262" i="7" s="1"/>
  <c r="U262" i="7"/>
  <c r="W262" i="7" a="1"/>
  <c r="W262" i="7" s="1"/>
  <c r="K263" i="7" a="1"/>
  <c r="K263" i="7" s="1"/>
  <c r="S263" i="7" s="1" a="1"/>
  <c r="S263" i="7" s="1"/>
  <c r="L263" i="7" a="1"/>
  <c r="L263" i="7"/>
  <c r="T263" i="7" s="1" a="1"/>
  <c r="T263" i="7" s="1"/>
  <c r="M263" i="7" a="1"/>
  <c r="M263" i="7" s="1"/>
  <c r="N263" i="7" a="1"/>
  <c r="N263" i="7" s="1"/>
  <c r="V263" i="7" s="1" a="1"/>
  <c r="V263" i="7" s="1"/>
  <c r="O263" i="7" a="1"/>
  <c r="O263" i="7"/>
  <c r="W263" i="7" s="1" a="1"/>
  <c r="W263" i="7" s="1"/>
  <c r="P263" i="7" a="1"/>
  <c r="P263" i="7" s="1"/>
  <c r="X263" i="7" s="1" a="1"/>
  <c r="X263" i="7" s="1"/>
  <c r="Q263" i="7" a="1"/>
  <c r="Q263" i="7" s="1"/>
  <c r="Y263" i="7" s="1" a="1"/>
  <c r="Y263" i="7" s="1"/>
  <c r="K264" i="7" a="1"/>
  <c r="K264" i="7" s="1"/>
  <c r="S264" i="7" s="1" a="1"/>
  <c r="S264" i="7" s="1"/>
  <c r="L264" i="7" a="1"/>
  <c r="L264" i="7"/>
  <c r="T264" i="7" s="1" a="1"/>
  <c r="T264" i="7" s="1"/>
  <c r="M264" i="7" a="1"/>
  <c r="M264" i="7" s="1"/>
  <c r="N264" i="7" a="1"/>
  <c r="N264" i="7"/>
  <c r="O264" i="7" a="1"/>
  <c r="O264" i="7" s="1"/>
  <c r="W264" i="7" s="1" a="1"/>
  <c r="W264" i="7" s="1"/>
  <c r="P264" i="7" a="1"/>
  <c r="P264" i="7" s="1"/>
  <c r="X264" i="7" s="1" a="1"/>
  <c r="X264" i="7" s="1"/>
  <c r="Q264" i="7" a="1"/>
  <c r="Q264" i="7" s="1"/>
  <c r="Y264" i="7" s="1" a="1"/>
  <c r="Y264" i="7" s="1"/>
  <c r="U264" i="7" a="1"/>
  <c r="U264" i="7" s="1"/>
  <c r="K265" i="7" a="1"/>
  <c r="K265" i="7" s="1"/>
  <c r="S265" i="7" s="1" a="1"/>
  <c r="L265" i="7" a="1"/>
  <c r="L265" i="7" s="1"/>
  <c r="T265" i="7" s="1" a="1"/>
  <c r="T265" i="7" s="1"/>
  <c r="M265" i="7" a="1"/>
  <c r="M265" i="7" s="1"/>
  <c r="N265" i="7" a="1"/>
  <c r="N265" i="7"/>
  <c r="V265" i="7" s="1" a="1"/>
  <c r="V265" i="7" s="1"/>
  <c r="O265" i="7" a="1"/>
  <c r="O265" i="7" s="1"/>
  <c r="P265" i="7" a="1"/>
  <c r="P265" i="7" s="1"/>
  <c r="X265" i="7" s="1" a="1"/>
  <c r="X265" i="7" s="1"/>
  <c r="Q265" i="7" a="1"/>
  <c r="Q265" i="7" s="1"/>
  <c r="Y265" i="7" s="1" a="1"/>
  <c r="Y265" i="7" s="1"/>
  <c r="S265" i="7"/>
  <c r="U265" i="7" a="1"/>
  <c r="U265" i="7" s="1"/>
  <c r="K266" i="7" a="1"/>
  <c r="K266" i="7" s="1"/>
  <c r="L266" i="7" a="1"/>
  <c r="L266" i="7"/>
  <c r="T266" i="7" s="1" a="1"/>
  <c r="T266" i="7" s="1"/>
  <c r="M266" i="7" a="1"/>
  <c r="M266" i="7" s="1"/>
  <c r="U266" i="7" s="1" a="1"/>
  <c r="N266" i="7" a="1"/>
  <c r="N266" i="7" s="1"/>
  <c r="V266" i="7" s="1" a="1"/>
  <c r="V266" i="7" s="1"/>
  <c r="O266" i="7" a="1"/>
  <c r="O266" i="7" s="1"/>
  <c r="W266" i="7" s="1" a="1"/>
  <c r="W266" i="7" s="1"/>
  <c r="P266" i="7" a="1"/>
  <c r="P266" i="7"/>
  <c r="Q266" i="7" a="1"/>
  <c r="Q266" i="7" s="1"/>
  <c r="Y266" i="7" s="1" a="1"/>
  <c r="S266" i="7" a="1"/>
  <c r="S266" i="7" s="1"/>
  <c r="U266" i="7"/>
  <c r="Y266" i="7"/>
  <c r="K271" i="7"/>
  <c r="L271" i="7"/>
  <c r="M271" i="7"/>
  <c r="U260" i="7" s="1" a="1"/>
  <c r="U260" i="7" s="1"/>
  <c r="N271" i="7"/>
  <c r="O271" i="7"/>
  <c r="P271" i="7"/>
  <c r="Q271" i="7"/>
  <c r="K272" i="7"/>
  <c r="L272" i="7"/>
  <c r="M272" i="7"/>
  <c r="N272" i="7"/>
  <c r="V261" i="7" s="1" a="1"/>
  <c r="V261" i="7" s="1"/>
  <c r="O272" i="7"/>
  <c r="P272" i="7"/>
  <c r="Q272" i="7"/>
  <c r="K273" i="7"/>
  <c r="L273" i="7"/>
  <c r="M273" i="7"/>
  <c r="N273" i="7"/>
  <c r="V262" i="7" s="1" a="1"/>
  <c r="V262" i="7" s="1"/>
  <c r="O273" i="7"/>
  <c r="P273" i="7"/>
  <c r="X262" i="7" s="1" a="1"/>
  <c r="X262" i="7" s="1"/>
  <c r="Q273" i="7"/>
  <c r="K274" i="7"/>
  <c r="L274" i="7"/>
  <c r="M274" i="7"/>
  <c r="U263" i="7" s="1" a="1"/>
  <c r="U263" i="7" s="1"/>
  <c r="N274" i="7"/>
  <c r="O274" i="7"/>
  <c r="P274" i="7"/>
  <c r="Q274" i="7"/>
  <c r="K275" i="7"/>
  <c r="L275" i="7"/>
  <c r="M275" i="7"/>
  <c r="N275" i="7"/>
  <c r="V264" i="7" s="1" a="1"/>
  <c r="V264" i="7" s="1"/>
  <c r="O275" i="7"/>
  <c r="P275" i="7"/>
  <c r="Q275" i="7"/>
  <c r="K276" i="7"/>
  <c r="L276" i="7"/>
  <c r="M276" i="7"/>
  <c r="N276" i="7"/>
  <c r="O276" i="7"/>
  <c r="P276" i="7"/>
  <c r="Q276" i="7"/>
  <c r="K277" i="7"/>
  <c r="L277" i="7"/>
  <c r="M277" i="7"/>
  <c r="N277" i="7"/>
  <c r="O277" i="7"/>
  <c r="P277" i="7"/>
  <c r="Q277" i="7"/>
  <c r="K285" i="7" a="1"/>
  <c r="K285" i="7"/>
  <c r="L285" i="7" a="1"/>
  <c r="L285" i="7"/>
  <c r="M285" i="7" a="1"/>
  <c r="M285" i="7"/>
  <c r="N285" i="7" a="1"/>
  <c r="N285" i="7" s="1"/>
  <c r="O285" i="7" a="1"/>
  <c r="O285" i="7"/>
  <c r="P285" i="7" a="1"/>
  <c r="P285" i="7"/>
  <c r="X285" i="7" s="1" a="1"/>
  <c r="X285" i="7" s="1"/>
  <c r="Q285" i="7" a="1"/>
  <c r="Q285" i="7"/>
  <c r="W285" i="7" a="1"/>
  <c r="W285" i="7" s="1"/>
  <c r="Y285" i="7" a="1"/>
  <c r="Y285" i="7" s="1"/>
  <c r="K286" i="7" a="1"/>
  <c r="K286" i="7"/>
  <c r="S286" i="7" s="1" a="1"/>
  <c r="S286" i="7" s="1"/>
  <c r="L286" i="7" a="1"/>
  <c r="L286" i="7" s="1"/>
  <c r="M286" i="7" a="1"/>
  <c r="M286" i="7" s="1"/>
  <c r="N286" i="7" a="1"/>
  <c r="N286" i="7" s="1"/>
  <c r="V286" i="7" s="1" a="1"/>
  <c r="V286" i="7" s="1"/>
  <c r="O286" i="7" a="1"/>
  <c r="O286" i="7"/>
  <c r="P286" i="7" a="1"/>
  <c r="P286" i="7" s="1"/>
  <c r="X286" i="7" s="1" a="1"/>
  <c r="Q286" i="7" a="1"/>
  <c r="Q286" i="7" s="1"/>
  <c r="Y286" i="7" s="1" a="1"/>
  <c r="Y286" i="7" s="1"/>
  <c r="X286" i="7"/>
  <c r="K287" i="7" a="1"/>
  <c r="K287" i="7" s="1"/>
  <c r="S287" i="7" s="1" a="1"/>
  <c r="S287" i="7" s="1"/>
  <c r="L287" i="7" a="1"/>
  <c r="L287" i="7"/>
  <c r="M287" i="7" a="1"/>
  <c r="M287" i="7" s="1"/>
  <c r="U287" i="7" s="1" a="1"/>
  <c r="U287" i="7" s="1"/>
  <c r="N287" i="7" a="1"/>
  <c r="N287" i="7"/>
  <c r="O287" i="7" a="1"/>
  <c r="O287" i="7" s="1"/>
  <c r="P287" i="7" a="1"/>
  <c r="P287" i="7"/>
  <c r="Q287" i="7" a="1"/>
  <c r="Q287" i="7" s="1"/>
  <c r="T287" i="7" a="1"/>
  <c r="T287" i="7" s="1"/>
  <c r="K288" i="7" a="1"/>
  <c r="K288" i="7" s="1"/>
  <c r="S288" i="7" s="1" a="1"/>
  <c r="S288" i="7" s="1"/>
  <c r="L288" i="7" a="1"/>
  <c r="L288" i="7"/>
  <c r="M288" i="7" a="1"/>
  <c r="M288" i="7" s="1"/>
  <c r="U288" i="7" s="1" a="1"/>
  <c r="N288" i="7" a="1"/>
  <c r="N288" i="7"/>
  <c r="O288" i="7" a="1"/>
  <c r="O288" i="7" s="1"/>
  <c r="P288" i="7" a="1"/>
  <c r="P288" i="7"/>
  <c r="X288" i="7" s="1" a="1"/>
  <c r="X288" i="7" s="1"/>
  <c r="Q288" i="7" a="1"/>
  <c r="Q288" i="7" s="1"/>
  <c r="T288" i="7" a="1"/>
  <c r="T288" i="7" s="1"/>
  <c r="U288" i="7"/>
  <c r="V288" i="7" a="1"/>
  <c r="V288" i="7" s="1"/>
  <c r="K289" i="7" a="1"/>
  <c r="K289" i="7" s="1"/>
  <c r="S289" i="7" s="1" a="1"/>
  <c r="L289" i="7" a="1"/>
  <c r="L289" i="7"/>
  <c r="M289" i="7" a="1"/>
  <c r="M289" i="7" s="1"/>
  <c r="U289" i="7" s="1" a="1"/>
  <c r="U289" i="7" s="1"/>
  <c r="N289" i="7" a="1"/>
  <c r="N289" i="7"/>
  <c r="V289" i="7" s="1" a="1"/>
  <c r="V289" i="7" s="1"/>
  <c r="O289" i="7" a="1"/>
  <c r="O289" i="7" s="1"/>
  <c r="P289" i="7" a="1"/>
  <c r="P289" i="7"/>
  <c r="Q289" i="7" a="1"/>
  <c r="Q289" i="7" s="1"/>
  <c r="S289" i="7"/>
  <c r="X289" i="7" a="1"/>
  <c r="X289" i="7" s="1"/>
  <c r="K290" i="7" a="1"/>
  <c r="K290" i="7" s="1"/>
  <c r="L290" i="7" a="1"/>
  <c r="L290" i="7"/>
  <c r="T290" i="7" s="1" a="1"/>
  <c r="T290" i="7" s="1"/>
  <c r="M290" i="7" a="1"/>
  <c r="M290" i="7" s="1"/>
  <c r="U290" i="7" s="1" a="1"/>
  <c r="N290" i="7" a="1"/>
  <c r="N290" i="7" s="1"/>
  <c r="O290" i="7" a="1"/>
  <c r="O290" i="7" s="1"/>
  <c r="W290" i="7" s="1" a="1"/>
  <c r="W290" i="7" s="1"/>
  <c r="P290" i="7" a="1"/>
  <c r="P290" i="7"/>
  <c r="X290" i="7" s="1" a="1"/>
  <c r="X290" i="7" s="1"/>
  <c r="Q290" i="7" a="1"/>
  <c r="Q290" i="7" s="1"/>
  <c r="U290" i="7"/>
  <c r="V290" i="7" a="1"/>
  <c r="V290" i="7" s="1"/>
  <c r="K291" i="7" a="1"/>
  <c r="K291" i="7" s="1"/>
  <c r="S291" i="7" s="1" a="1"/>
  <c r="S291" i="7" s="1"/>
  <c r="L291" i="7" a="1"/>
  <c r="L291" i="7" s="1"/>
  <c r="M291" i="7" a="1"/>
  <c r="M291" i="7" s="1"/>
  <c r="U291" i="7" s="1" a="1"/>
  <c r="U291" i="7" s="1"/>
  <c r="N291" i="7" a="1"/>
  <c r="N291" i="7" s="1"/>
  <c r="V291" i="7" s="1" a="1"/>
  <c r="V291" i="7" s="1"/>
  <c r="O291" i="7" a="1"/>
  <c r="O291" i="7" s="1"/>
  <c r="P291" i="7" a="1"/>
  <c r="P291" i="7" s="1"/>
  <c r="Q291" i="7" a="1"/>
  <c r="Q291" i="7" s="1"/>
  <c r="Y291" i="7" s="1" a="1"/>
  <c r="Y291" i="7" s="1"/>
  <c r="T291" i="7" a="1"/>
  <c r="T291" i="7" s="1"/>
  <c r="W291" i="7" a="1"/>
  <c r="W291" i="7"/>
  <c r="X291" i="7" a="1"/>
  <c r="X291" i="7" s="1"/>
  <c r="K296" i="7"/>
  <c r="S285" i="7" s="1" a="1"/>
  <c r="S285" i="7" s="1"/>
  <c r="L296" i="7"/>
  <c r="M296" i="7"/>
  <c r="U285" i="7" s="1" a="1"/>
  <c r="U285" i="7" s="1"/>
  <c r="N296" i="7"/>
  <c r="O296" i="7"/>
  <c r="P296" i="7"/>
  <c r="Q296" i="7"/>
  <c r="K297" i="7"/>
  <c r="L297" i="7"/>
  <c r="M297" i="7"/>
  <c r="N297" i="7"/>
  <c r="O297" i="7"/>
  <c r="P297" i="7"/>
  <c r="Q297" i="7"/>
  <c r="K298" i="7"/>
  <c r="L298" i="7"/>
  <c r="M298" i="7"/>
  <c r="N298" i="7"/>
  <c r="V287" i="7" s="1" a="1"/>
  <c r="V287" i="7" s="1"/>
  <c r="O298" i="7"/>
  <c r="P298" i="7"/>
  <c r="X287" i="7" s="1" a="1"/>
  <c r="X287" i="7" s="1"/>
  <c r="Q298" i="7"/>
  <c r="K299" i="7"/>
  <c r="L299" i="7"/>
  <c r="M299" i="7"/>
  <c r="N299" i="7"/>
  <c r="O299" i="7"/>
  <c r="P299" i="7"/>
  <c r="Q299" i="7"/>
  <c r="K300" i="7"/>
  <c r="L300" i="7"/>
  <c r="T289" i="7" s="1" a="1"/>
  <c r="T289" i="7" s="1"/>
  <c r="M300" i="7"/>
  <c r="N300" i="7"/>
  <c r="O300" i="7"/>
  <c r="P300" i="7"/>
  <c r="Q300" i="7"/>
  <c r="K301" i="7"/>
  <c r="L301" i="7"/>
  <c r="M301" i="7"/>
  <c r="N301" i="7"/>
  <c r="O301" i="7"/>
  <c r="P301" i="7"/>
  <c r="Q301" i="7"/>
  <c r="K302" i="7"/>
  <c r="L302" i="7"/>
  <c r="M302" i="7"/>
  <c r="N302" i="7"/>
  <c r="O302" i="7"/>
  <c r="P302" i="7"/>
  <c r="Q302" i="7"/>
  <c r="K308" i="7" a="1"/>
  <c r="K308" i="7"/>
  <c r="S308" i="7" s="1" a="1"/>
  <c r="S308" i="7" s="1"/>
  <c r="L308" i="7" a="1"/>
  <c r="L308" i="7" s="1"/>
  <c r="T308" i="7" s="1" a="1"/>
  <c r="T308" i="7" s="1"/>
  <c r="M308" i="7" a="1"/>
  <c r="M308" i="7" s="1"/>
  <c r="N308" i="7" a="1"/>
  <c r="N308" i="7"/>
  <c r="O308" i="7" a="1"/>
  <c r="O308" i="7" s="1"/>
  <c r="W308" i="7" s="1" a="1"/>
  <c r="W308" i="7" s="1"/>
  <c r="P308" i="7" a="1"/>
  <c r="P308" i="7" s="1"/>
  <c r="X308" i="7" s="1" a="1"/>
  <c r="X308" i="7" s="1"/>
  <c r="Q308" i="7" a="1"/>
  <c r="Q308" i="7" s="1"/>
  <c r="U308" i="7" a="1"/>
  <c r="U308" i="7" s="1"/>
  <c r="Y308" i="7" a="1"/>
  <c r="Y308" i="7" s="1"/>
  <c r="K309" i="7" a="1"/>
  <c r="K309" i="7" s="1"/>
  <c r="S309" i="7" s="1" a="1"/>
  <c r="S309" i="7" s="1"/>
  <c r="L309" i="7" a="1"/>
  <c r="L309" i="7" s="1"/>
  <c r="T309" i="7" s="1" a="1"/>
  <c r="T309" i="7" s="1"/>
  <c r="M309" i="7" a="1"/>
  <c r="M309" i="7"/>
  <c r="N309" i="7" a="1"/>
  <c r="N309" i="7" s="1"/>
  <c r="V309" i="7" s="1" a="1"/>
  <c r="V309" i="7" s="1"/>
  <c r="O309" i="7" a="1"/>
  <c r="O309" i="7" s="1"/>
  <c r="P309" i="7" a="1"/>
  <c r="P309" i="7"/>
  <c r="X309" i="7" s="1" a="1"/>
  <c r="X309" i="7" s="1"/>
  <c r="Q309" i="7" a="1"/>
  <c r="Q309" i="7" s="1"/>
  <c r="Y309" i="7" s="1" a="1"/>
  <c r="Y309" i="7" s="1"/>
  <c r="U309" i="7" a="1"/>
  <c r="U309" i="7"/>
  <c r="K310" i="7" a="1"/>
  <c r="K310" i="7" s="1"/>
  <c r="S310" i="7" s="1" a="1"/>
  <c r="S310" i="7" s="1"/>
  <c r="L310" i="7" a="1"/>
  <c r="L310" i="7" s="1"/>
  <c r="T310" i="7" s="1" a="1"/>
  <c r="T310" i="7" s="1"/>
  <c r="M310" i="7" a="1"/>
  <c r="M310" i="7"/>
  <c r="N310" i="7" a="1"/>
  <c r="N310" i="7"/>
  <c r="V310" i="7" s="1" a="1"/>
  <c r="V310" i="7" s="1"/>
  <c r="O310" i="7" a="1"/>
  <c r="O310" i="7" s="1"/>
  <c r="W310" i="7" s="1" a="1"/>
  <c r="W310" i="7" s="1"/>
  <c r="P310" i="7" a="1"/>
  <c r="P310" i="7" s="1"/>
  <c r="X310" i="7" s="1" a="1"/>
  <c r="X310" i="7" s="1"/>
  <c r="Q310" i="7" a="1"/>
  <c r="Q310" i="7"/>
  <c r="U310" i="7" a="1"/>
  <c r="U310" i="7" s="1"/>
  <c r="K311" i="7" a="1"/>
  <c r="K311" i="7"/>
  <c r="S311" i="7" s="1" a="1"/>
  <c r="S311" i="7" s="1"/>
  <c r="L311" i="7" a="1"/>
  <c r="L311" i="7"/>
  <c r="T311" i="7" s="1" a="1"/>
  <c r="T311" i="7" s="1"/>
  <c r="M311" i="7" a="1"/>
  <c r="M311" i="7" s="1"/>
  <c r="U311" i="7" s="1" a="1"/>
  <c r="U311" i="7" s="1"/>
  <c r="N311" i="7" a="1"/>
  <c r="N311" i="7" s="1"/>
  <c r="O311" i="7" a="1"/>
  <c r="O311" i="7"/>
  <c r="P311" i="7" a="1"/>
  <c r="P311" i="7" s="1"/>
  <c r="X311" i="7" s="1" a="1"/>
  <c r="X311" i="7" s="1"/>
  <c r="Q311" i="7" a="1"/>
  <c r="Q311" i="7" s="1"/>
  <c r="Y311" i="7" s="1" a="1"/>
  <c r="Y311" i="7" s="1"/>
  <c r="V311" i="7" a="1"/>
  <c r="V311" i="7" s="1"/>
  <c r="W311" i="7" a="1"/>
  <c r="W311" i="7" s="1"/>
  <c r="K312" i="7" a="1"/>
  <c r="K312" i="7" s="1"/>
  <c r="S312" i="7" s="1" a="1"/>
  <c r="S312" i="7" s="1"/>
  <c r="L312" i="7" a="1"/>
  <c r="L312" i="7" s="1"/>
  <c r="T312" i="7" s="1" a="1"/>
  <c r="T312" i="7" s="1"/>
  <c r="M312" i="7" a="1"/>
  <c r="M312" i="7"/>
  <c r="U312" i="7" s="1" a="1"/>
  <c r="U312" i="7" s="1"/>
  <c r="N312" i="7" a="1"/>
  <c r="N312" i="7" s="1"/>
  <c r="V312" i="7" s="1" a="1"/>
  <c r="V312" i="7" s="1"/>
  <c r="O312" i="7" a="1"/>
  <c r="O312" i="7"/>
  <c r="W312" i="7" s="1" a="1"/>
  <c r="W312" i="7" s="1"/>
  <c r="P312" i="7" a="1"/>
  <c r="P312" i="7" s="1"/>
  <c r="Q312" i="7" a="1"/>
  <c r="Q312" i="7"/>
  <c r="Y312" i="7" s="1" a="1"/>
  <c r="Y312" i="7" s="1"/>
  <c r="X312" i="7" a="1"/>
  <c r="X312" i="7" s="1"/>
  <c r="K313" i="7" a="1"/>
  <c r="K313" i="7"/>
  <c r="L313" i="7" a="1"/>
  <c r="L313" i="7"/>
  <c r="M313" i="7" a="1"/>
  <c r="M313" i="7"/>
  <c r="U313" i="7" s="1" a="1"/>
  <c r="U313" i="7" s="1"/>
  <c r="N313" i="7" a="1"/>
  <c r="N313" i="7" s="1"/>
  <c r="O313" i="7" a="1"/>
  <c r="O313" i="7"/>
  <c r="P313" i="7" a="1"/>
  <c r="P313" i="7" s="1"/>
  <c r="X313" i="7" s="1" a="1"/>
  <c r="X313" i="7" s="1"/>
  <c r="Q313" i="7" a="1"/>
  <c r="Q313" i="7" s="1"/>
  <c r="Y313" i="7" s="1" a="1"/>
  <c r="Y313" i="7" s="1"/>
  <c r="S313" i="7" a="1"/>
  <c r="S313" i="7" s="1"/>
  <c r="V313" i="7" a="1"/>
  <c r="V313" i="7" s="1"/>
  <c r="W313" i="7" a="1"/>
  <c r="W313" i="7" s="1"/>
  <c r="K314" i="7" a="1"/>
  <c r="K314" i="7"/>
  <c r="L314" i="7" a="1"/>
  <c r="L314" i="7" s="1"/>
  <c r="M314" i="7" a="1"/>
  <c r="M314" i="7"/>
  <c r="U314" i="7" s="1" a="1"/>
  <c r="U314" i="7" s="1"/>
  <c r="N314" i="7" a="1"/>
  <c r="N314" i="7"/>
  <c r="V314" i="7" s="1" a="1"/>
  <c r="V314" i="7" s="1"/>
  <c r="O314" i="7" a="1"/>
  <c r="O314" i="7" s="1"/>
  <c r="W314" i="7" s="1" a="1"/>
  <c r="W314" i="7" s="1"/>
  <c r="P314" i="7" a="1"/>
  <c r="P314" i="7" s="1"/>
  <c r="Q314" i="7" a="1"/>
  <c r="Q314" i="7"/>
  <c r="S314" i="7" a="1"/>
  <c r="S314" i="7" s="1"/>
  <c r="T314" i="7" a="1"/>
  <c r="T314" i="7" s="1"/>
  <c r="X314" i="7" a="1"/>
  <c r="X314" i="7" s="1"/>
  <c r="Y314" i="7" a="1"/>
  <c r="Y314" i="7" s="1"/>
  <c r="K319" i="7"/>
  <c r="L319" i="7"/>
  <c r="M319" i="7"/>
  <c r="N319" i="7"/>
  <c r="V308" i="7" s="1" a="1"/>
  <c r="V308" i="7" s="1"/>
  <c r="O319" i="7"/>
  <c r="P319" i="7"/>
  <c r="Q319" i="7"/>
  <c r="K320" i="7"/>
  <c r="L320" i="7"/>
  <c r="M320" i="7"/>
  <c r="N320" i="7"/>
  <c r="O320" i="7"/>
  <c r="W309" i="7" s="1" a="1"/>
  <c r="W309" i="7" s="1"/>
  <c r="P320" i="7"/>
  <c r="Q320" i="7"/>
  <c r="K321" i="7"/>
  <c r="L321" i="7"/>
  <c r="M321" i="7"/>
  <c r="N321" i="7"/>
  <c r="O321" i="7"/>
  <c r="P321" i="7"/>
  <c r="Q321" i="7"/>
  <c r="Y310" i="7" s="1" a="1"/>
  <c r="Y310" i="7" s="1"/>
  <c r="K322" i="7"/>
  <c r="L322" i="7"/>
  <c r="M322" i="7"/>
  <c r="N322" i="7"/>
  <c r="O322" i="7"/>
  <c r="P322" i="7"/>
  <c r="Q322" i="7"/>
  <c r="K323" i="7"/>
  <c r="L323" i="7"/>
  <c r="M323" i="7"/>
  <c r="N323" i="7"/>
  <c r="O323" i="7"/>
  <c r="P323" i="7"/>
  <c r="Q323" i="7"/>
  <c r="K324" i="7"/>
  <c r="L324" i="7"/>
  <c r="M324" i="7"/>
  <c r="N324" i="7"/>
  <c r="O324" i="7"/>
  <c r="P324" i="7"/>
  <c r="Q324" i="7"/>
  <c r="K325" i="7"/>
  <c r="L325" i="7"/>
  <c r="M325" i="7"/>
  <c r="N325" i="7"/>
  <c r="O325" i="7"/>
  <c r="P325" i="7"/>
  <c r="Q325" i="7"/>
  <c r="K331" i="7" a="1"/>
  <c r="K331" i="7"/>
  <c r="S331" i="7" s="1" a="1"/>
  <c r="S331" i="7" s="1"/>
  <c r="L331" i="7" a="1"/>
  <c r="L331" i="7" s="1"/>
  <c r="T331" i="7" s="1" a="1"/>
  <c r="T331" i="7" s="1"/>
  <c r="M331" i="7" a="1"/>
  <c r="M331" i="7" s="1"/>
  <c r="U331" i="7" s="1" a="1"/>
  <c r="U331" i="7" s="1"/>
  <c r="N331" i="7" a="1"/>
  <c r="N331" i="7"/>
  <c r="O331" i="7" a="1"/>
  <c r="O331" i="7"/>
  <c r="P331" i="7" a="1"/>
  <c r="P331" i="7" s="1"/>
  <c r="X331" i="7" s="1" a="1"/>
  <c r="X331" i="7" s="1"/>
  <c r="Q331" i="7" a="1"/>
  <c r="Q331" i="7" s="1"/>
  <c r="Y331" i="7" s="1" a="1"/>
  <c r="Y331" i="7" s="1"/>
  <c r="V331" i="7" a="1"/>
  <c r="V331" i="7" s="1"/>
  <c r="K332" i="7" a="1"/>
  <c r="K332" i="7" s="1"/>
  <c r="L332" i="7" a="1"/>
  <c r="L332" i="7"/>
  <c r="T332" i="7" s="1" a="1"/>
  <c r="T332" i="7" s="1"/>
  <c r="M332" i="7" a="1"/>
  <c r="M332" i="7" s="1"/>
  <c r="U332" i="7" s="1" a="1"/>
  <c r="U332" i="7" s="1"/>
  <c r="N332" i="7" a="1"/>
  <c r="N332" i="7" s="1"/>
  <c r="V332" i="7" s="1" a="1"/>
  <c r="V332" i="7" s="1"/>
  <c r="O332" i="7" a="1"/>
  <c r="O332" i="7" s="1"/>
  <c r="P332" i="7" a="1"/>
  <c r="P332" i="7"/>
  <c r="X332" i="7" s="1" a="1"/>
  <c r="X332" i="7" s="1"/>
  <c r="Q332" i="7" a="1"/>
  <c r="Q332" i="7"/>
  <c r="Y332" i="7" s="1" a="1"/>
  <c r="Y332" i="7"/>
  <c r="K333" i="7" a="1"/>
  <c r="K333" i="7"/>
  <c r="L333" i="7" a="1"/>
  <c r="L333" i="7" s="1"/>
  <c r="T333" i="7" s="1" a="1"/>
  <c r="T333" i="7" s="1"/>
  <c r="M333" i="7" a="1"/>
  <c r="M333" i="7"/>
  <c r="N333" i="7" a="1"/>
  <c r="N333" i="7" s="1"/>
  <c r="V333" i="7" s="1" a="1"/>
  <c r="V333" i="7" s="1"/>
  <c r="O333" i="7" a="1"/>
  <c r="O333" i="7"/>
  <c r="P333" i="7" a="1"/>
  <c r="P333" i="7" s="1"/>
  <c r="X333" i="7" s="1" a="1"/>
  <c r="X333" i="7" s="1"/>
  <c r="Q333" i="7" a="1"/>
  <c r="Q333" i="7"/>
  <c r="U333" i="7" a="1"/>
  <c r="U333" i="7" s="1"/>
  <c r="K334" i="7" a="1"/>
  <c r="K334" i="7"/>
  <c r="L334" i="7" a="1"/>
  <c r="L334" i="7" s="1"/>
  <c r="T334" i="7" s="1" a="1"/>
  <c r="T334" i="7" s="1"/>
  <c r="M334" i="7" a="1"/>
  <c r="M334" i="7" s="1"/>
  <c r="U334" i="7" s="1" a="1"/>
  <c r="U334" i="7" s="1"/>
  <c r="N334" i="7" a="1"/>
  <c r="N334" i="7"/>
  <c r="O334" i="7" a="1"/>
  <c r="O334" i="7"/>
  <c r="P334" i="7" a="1"/>
  <c r="P334" i="7" s="1"/>
  <c r="X334" i="7" s="1" a="1"/>
  <c r="X334" i="7" s="1"/>
  <c r="Q334" i="7" a="1"/>
  <c r="Q334" i="7" s="1"/>
  <c r="Y334" i="7" s="1" a="1"/>
  <c r="Y334" i="7" s="1"/>
  <c r="V334" i="7" a="1"/>
  <c r="V334" i="7" s="1"/>
  <c r="W334" i="7" a="1"/>
  <c r="W334" i="7" s="1"/>
  <c r="K335" i="7" a="1"/>
  <c r="K335" i="7" s="1"/>
  <c r="S335" i="7" s="1" a="1"/>
  <c r="S335" i="7" s="1"/>
  <c r="L335" i="7" a="1"/>
  <c r="L335" i="7" s="1"/>
  <c r="T335" i="7" s="1" a="1"/>
  <c r="T335" i="7" s="1"/>
  <c r="M335" i="7" a="1"/>
  <c r="M335" i="7" s="1"/>
  <c r="U335" i="7" s="1" a="1"/>
  <c r="U335" i="7" s="1"/>
  <c r="N335" i="7" a="1"/>
  <c r="N335" i="7" s="1"/>
  <c r="V335" i="7" s="1" a="1"/>
  <c r="V335" i="7" s="1"/>
  <c r="O335" i="7" a="1"/>
  <c r="O335" i="7"/>
  <c r="W335" i="7" s="1" a="1"/>
  <c r="W335" i="7" s="1"/>
  <c r="P335" i="7" a="1"/>
  <c r="P335" i="7"/>
  <c r="Q335" i="7" a="1"/>
  <c r="Q335" i="7" s="1"/>
  <c r="Y335" i="7" s="1" a="1"/>
  <c r="Y335" i="7" s="1"/>
  <c r="X335" i="7" a="1"/>
  <c r="X335" i="7" s="1"/>
  <c r="K336" i="7" a="1"/>
  <c r="K336" i="7" s="1"/>
  <c r="L336" i="7" a="1"/>
  <c r="L336" i="7"/>
  <c r="M336" i="7" a="1"/>
  <c r="M336" i="7"/>
  <c r="U336" i="7" s="1" a="1"/>
  <c r="U336" i="7" s="1"/>
  <c r="N336" i="7" a="1"/>
  <c r="N336" i="7" s="1"/>
  <c r="V336" i="7" s="1" a="1"/>
  <c r="V336" i="7" s="1"/>
  <c r="O336" i="7" a="1"/>
  <c r="O336" i="7" s="1"/>
  <c r="P336" i="7" a="1"/>
  <c r="P336" i="7" s="1"/>
  <c r="X336" i="7" s="1" a="1"/>
  <c r="X336" i="7" s="1"/>
  <c r="Q336" i="7" a="1"/>
  <c r="Q336" i="7" s="1"/>
  <c r="Y336" i="7" s="1" a="1"/>
  <c r="Y336" i="7" s="1"/>
  <c r="S336" i="7" a="1"/>
  <c r="S336" i="7" s="1"/>
  <c r="W336" i="7" a="1"/>
  <c r="W336" i="7" s="1"/>
  <c r="K337" i="7" a="1"/>
  <c r="K337" i="7"/>
  <c r="L337" i="7" a="1"/>
  <c r="L337" i="7" s="1"/>
  <c r="T337" i="7" s="1" a="1"/>
  <c r="T337" i="7" s="1"/>
  <c r="M337" i="7" a="1"/>
  <c r="M337" i="7" s="1"/>
  <c r="U337" i="7" s="1" a="1"/>
  <c r="U337" i="7" s="1"/>
  <c r="N337" i="7" a="1"/>
  <c r="N337" i="7"/>
  <c r="V337" i="7" s="1" a="1"/>
  <c r="V337" i="7" s="1"/>
  <c r="O337" i="7" a="1"/>
  <c r="O337" i="7" s="1"/>
  <c r="W337" i="7" s="1" a="1"/>
  <c r="W337" i="7" s="1"/>
  <c r="P337" i="7" a="1"/>
  <c r="P337" i="7"/>
  <c r="X337" i="7" s="1" a="1"/>
  <c r="X337" i="7" s="1"/>
  <c r="Q337" i="7" a="1"/>
  <c r="Q337" i="7" s="1"/>
  <c r="Y337" i="7" a="1"/>
  <c r="Y337" i="7" s="1"/>
  <c r="K342" i="7"/>
  <c r="L342" i="7"/>
  <c r="M342" i="7"/>
  <c r="N342" i="7"/>
  <c r="O342" i="7"/>
  <c r="P342" i="7"/>
  <c r="Q342" i="7"/>
  <c r="K343" i="7"/>
  <c r="S332" i="7" s="1" a="1"/>
  <c r="S332" i="7" s="1"/>
  <c r="L343" i="7"/>
  <c r="M343" i="7"/>
  <c r="N343" i="7"/>
  <c r="O343" i="7"/>
  <c r="W332" i="7" s="1" a="1"/>
  <c r="W332" i="7" s="1"/>
  <c r="P343" i="7"/>
  <c r="Q343" i="7"/>
  <c r="K344" i="7"/>
  <c r="S333" i="7" s="1" a="1"/>
  <c r="S333" i="7" s="1"/>
  <c r="L344" i="7"/>
  <c r="M344" i="7"/>
  <c r="N344" i="7"/>
  <c r="O344" i="7"/>
  <c r="W333" i="7" s="1" a="1"/>
  <c r="W333" i="7" s="1"/>
  <c r="P344" i="7"/>
  <c r="Q344" i="7"/>
  <c r="Y333" i="7" s="1" a="1"/>
  <c r="Y333" i="7" s="1"/>
  <c r="K345" i="7"/>
  <c r="S334" i="7" s="1" a="1"/>
  <c r="S334" i="7" s="1"/>
  <c r="L345" i="7"/>
  <c r="M345" i="7"/>
  <c r="N345" i="7"/>
  <c r="O345" i="7"/>
  <c r="P345" i="7"/>
  <c r="Q345" i="7"/>
  <c r="K346" i="7"/>
  <c r="L346" i="7"/>
  <c r="M346" i="7"/>
  <c r="N346" i="7"/>
  <c r="O346" i="7"/>
  <c r="P346" i="7"/>
  <c r="Q346" i="7"/>
  <c r="K347" i="7"/>
  <c r="L347" i="7"/>
  <c r="M347" i="7"/>
  <c r="N347" i="7"/>
  <c r="O347" i="7"/>
  <c r="P347" i="7"/>
  <c r="Q347" i="7"/>
  <c r="K348" i="7"/>
  <c r="S337" i="7" s="1" a="1"/>
  <c r="S337" i="7" s="1"/>
  <c r="L348" i="7"/>
  <c r="M348" i="7"/>
  <c r="N348" i="7"/>
  <c r="O348" i="7"/>
  <c r="P348" i="7"/>
  <c r="Q348" i="7"/>
  <c r="K354" i="7" a="1"/>
  <c r="K354" i="7"/>
  <c r="L354" i="7" a="1"/>
  <c r="L354" i="7"/>
  <c r="T354" i="7" s="1" a="1"/>
  <c r="T354" i="7" s="1"/>
  <c r="M354" i="7" a="1"/>
  <c r="M354" i="7"/>
  <c r="U354" i="7" s="1" a="1"/>
  <c r="U354" i="7" s="1"/>
  <c r="N354" i="7" a="1"/>
  <c r="N354" i="7" s="1"/>
  <c r="O354" i="7" a="1"/>
  <c r="O354" i="7"/>
  <c r="P354" i="7" a="1"/>
  <c r="P354" i="7" s="1"/>
  <c r="X354" i="7" s="1" a="1"/>
  <c r="X354" i="7" s="1"/>
  <c r="Q354" i="7" a="1"/>
  <c r="Q354" i="7" s="1"/>
  <c r="Y354" i="7" s="1" a="1"/>
  <c r="Y354" i="7" s="1"/>
  <c r="S354" i="7" a="1"/>
  <c r="S354" i="7" s="1"/>
  <c r="W354" i="7" a="1"/>
  <c r="W354" i="7" s="1"/>
  <c r="K355" i="7" a="1"/>
  <c r="K355" i="7"/>
  <c r="S355" i="7" s="1" a="1"/>
  <c r="S355" i="7" s="1"/>
  <c r="L355" i="7" a="1"/>
  <c r="L355" i="7" s="1"/>
  <c r="M355" i="7" a="1"/>
  <c r="M355" i="7" s="1"/>
  <c r="U355" i="7" s="1" a="1"/>
  <c r="U355" i="7" s="1"/>
  <c r="N355" i="7" a="1"/>
  <c r="N355" i="7" s="1"/>
  <c r="V355" i="7" s="1" a="1"/>
  <c r="V355" i="7" s="1"/>
  <c r="O355" i="7" a="1"/>
  <c r="O355" i="7"/>
  <c r="P355" i="7" a="1"/>
  <c r="P355" i="7" s="1"/>
  <c r="X355" i="7" s="1" a="1"/>
  <c r="X355" i="7" s="1"/>
  <c r="Q355" i="7" a="1"/>
  <c r="Q355" i="7"/>
  <c r="T355" i="7" a="1"/>
  <c r="T355" i="7" s="1"/>
  <c r="K356" i="7" a="1"/>
  <c r="K356" i="7"/>
  <c r="L356" i="7" a="1"/>
  <c r="L356" i="7" s="1"/>
  <c r="T356" i="7" s="1" a="1"/>
  <c r="T356" i="7" s="1"/>
  <c r="M356" i="7" a="1"/>
  <c r="M356" i="7" s="1"/>
  <c r="U356" i="7" s="1" a="1"/>
  <c r="U356" i="7" s="1"/>
  <c r="N356" i="7" a="1"/>
  <c r="N356" i="7"/>
  <c r="V356" i="7" s="1" a="1"/>
  <c r="V356" i="7" s="1"/>
  <c r="O356" i="7" a="1"/>
  <c r="O356" i="7" s="1"/>
  <c r="W356" i="7" s="1" a="1"/>
  <c r="W356" i="7" s="1"/>
  <c r="P356" i="7" a="1"/>
  <c r="P356" i="7"/>
  <c r="X356" i="7" s="1" a="1"/>
  <c r="X356" i="7" s="1"/>
  <c r="Q356" i="7" a="1"/>
  <c r="Q356" i="7" s="1"/>
  <c r="Y356" i="7" s="1" a="1"/>
  <c r="Y356" i="7" s="1"/>
  <c r="K357" i="7" a="1"/>
  <c r="K357" i="7" s="1"/>
  <c r="S357" i="7" s="1" a="1"/>
  <c r="S357" i="7" s="1"/>
  <c r="L357" i="7" a="1"/>
  <c r="L357" i="7"/>
  <c r="M357" i="7" a="1"/>
  <c r="M357" i="7" s="1"/>
  <c r="U357" i="7" s="1" a="1"/>
  <c r="U357" i="7" s="1"/>
  <c r="N357" i="7" a="1"/>
  <c r="N357" i="7" s="1"/>
  <c r="V357" i="7" s="1" a="1"/>
  <c r="V357" i="7" s="1"/>
  <c r="O357" i="7" a="1"/>
  <c r="O357" i="7" s="1"/>
  <c r="W357" i="7" s="1" a="1"/>
  <c r="W357" i="7" s="1"/>
  <c r="P357" i="7" a="1"/>
  <c r="P357" i="7"/>
  <c r="Q357" i="7" a="1"/>
  <c r="Q357" i="7"/>
  <c r="X357" i="7" a="1"/>
  <c r="X357" i="7" s="1"/>
  <c r="K358" i="7" a="1"/>
  <c r="K358" i="7"/>
  <c r="S358" i="7" s="1" a="1"/>
  <c r="S358" i="7" s="1"/>
  <c r="L358" i="7" a="1"/>
  <c r="L358" i="7" s="1"/>
  <c r="T358" i="7" s="1" a="1"/>
  <c r="T358" i="7" s="1"/>
  <c r="M358" i="7" a="1"/>
  <c r="M358" i="7" s="1"/>
  <c r="N358" i="7" a="1"/>
  <c r="N358" i="7"/>
  <c r="O358" i="7" a="1"/>
  <c r="O358" i="7" s="1"/>
  <c r="W358" i="7" s="1" a="1"/>
  <c r="W358" i="7" s="1"/>
  <c r="P358" i="7" a="1"/>
  <c r="P358" i="7" s="1"/>
  <c r="X358" i="7" s="1" a="1"/>
  <c r="X358" i="7" s="1"/>
  <c r="Q358" i="7" a="1"/>
  <c r="Q358" i="7" s="1"/>
  <c r="U358" i="7" a="1"/>
  <c r="U358" i="7" s="1"/>
  <c r="V358" i="7" a="1"/>
  <c r="V358" i="7" s="1"/>
  <c r="Y358" i="7" a="1"/>
  <c r="Y358" i="7" s="1"/>
  <c r="K359" i="7" a="1"/>
  <c r="K359" i="7" s="1"/>
  <c r="S359" i="7" s="1" a="1"/>
  <c r="S359" i="7" s="1"/>
  <c r="L359" i="7" a="1"/>
  <c r="L359" i="7"/>
  <c r="T359" i="7" s="1" a="1"/>
  <c r="T359" i="7" s="1"/>
  <c r="M359" i="7" a="1"/>
  <c r="M359" i="7" s="1"/>
  <c r="U359" i="7" s="1" a="1"/>
  <c r="U359" i="7" s="1"/>
  <c r="N359" i="7" a="1"/>
  <c r="N359" i="7"/>
  <c r="O359" i="7" a="1"/>
  <c r="O359" i="7" s="1"/>
  <c r="P359" i="7" a="1"/>
  <c r="P359" i="7"/>
  <c r="X359" i="7" s="1" a="1"/>
  <c r="X359" i="7" s="1"/>
  <c r="Q359" i="7" a="1"/>
  <c r="Q359" i="7" s="1"/>
  <c r="Y359" i="7" s="1" a="1"/>
  <c r="Y359" i="7" s="1"/>
  <c r="V359" i="7" a="1"/>
  <c r="V359" i="7" s="1"/>
  <c r="W359" i="7" a="1"/>
  <c r="W359" i="7" s="1"/>
  <c r="K360" i="7" a="1"/>
  <c r="K360" i="7" s="1"/>
  <c r="S360" i="7" s="1" a="1"/>
  <c r="S360" i="7" s="1"/>
  <c r="L360" i="7" a="1"/>
  <c r="L360" i="7" s="1"/>
  <c r="T360" i="7" s="1" a="1"/>
  <c r="T360" i="7" s="1"/>
  <c r="M360" i="7" a="1"/>
  <c r="M360" i="7" s="1"/>
  <c r="U360" i="7" s="1" a="1"/>
  <c r="U360" i="7" s="1"/>
  <c r="N360" i="7" a="1"/>
  <c r="N360" i="7"/>
  <c r="O360" i="7" a="1"/>
  <c r="O360" i="7"/>
  <c r="W360" i="7" s="1" a="1"/>
  <c r="P360" i="7" a="1"/>
  <c r="P360" i="7"/>
  <c r="X360" i="7" s="1" a="1"/>
  <c r="X360" i="7" s="1"/>
  <c r="Q360" i="7" a="1"/>
  <c r="Q360" i="7" s="1"/>
  <c r="W360" i="7"/>
  <c r="Y360" i="7" a="1"/>
  <c r="Y360" i="7" s="1"/>
  <c r="K365" i="7"/>
  <c r="L365" i="7"/>
  <c r="M365" i="7"/>
  <c r="N365" i="7"/>
  <c r="V354" i="7" s="1" a="1"/>
  <c r="V354" i="7" s="1"/>
  <c r="O365" i="7"/>
  <c r="P365" i="7"/>
  <c r="Q365" i="7"/>
  <c r="K366" i="7"/>
  <c r="L366" i="7"/>
  <c r="M366" i="7"/>
  <c r="N366" i="7"/>
  <c r="O366" i="7"/>
  <c r="W355" i="7" s="1" a="1"/>
  <c r="W355" i="7" s="1"/>
  <c r="P366" i="7"/>
  <c r="Q366" i="7"/>
  <c r="K367" i="7"/>
  <c r="L367" i="7"/>
  <c r="M367" i="7"/>
  <c r="N367" i="7"/>
  <c r="O367" i="7"/>
  <c r="P367" i="7"/>
  <c r="Q367" i="7"/>
  <c r="K368" i="7"/>
  <c r="L368" i="7"/>
  <c r="T357" i="7" s="1" a="1"/>
  <c r="T357" i="7" s="1"/>
  <c r="M368" i="7"/>
  <c r="N368" i="7"/>
  <c r="O368" i="7"/>
  <c r="P368" i="7"/>
  <c r="Q368" i="7"/>
  <c r="K369" i="7"/>
  <c r="L369" i="7"/>
  <c r="M369" i="7"/>
  <c r="N369" i="7"/>
  <c r="O369" i="7"/>
  <c r="P369" i="7"/>
  <c r="Q369" i="7"/>
  <c r="K370" i="7"/>
  <c r="L370" i="7"/>
  <c r="M370" i="7"/>
  <c r="N370" i="7"/>
  <c r="O370" i="7"/>
  <c r="P370" i="7"/>
  <c r="Q370" i="7"/>
  <c r="K371" i="7"/>
  <c r="L371" i="7"/>
  <c r="M371" i="7"/>
  <c r="N371" i="7"/>
  <c r="V360" i="7" s="1" a="1"/>
  <c r="V360" i="7" s="1"/>
  <c r="O371" i="7"/>
  <c r="P371" i="7"/>
  <c r="Q371" i="7"/>
  <c r="AZ378" i="7"/>
  <c r="BA378" i="7"/>
  <c r="M379" i="7" a="1"/>
  <c r="M379" i="7" s="1"/>
  <c r="N379" i="7" a="1"/>
  <c r="N379" i="7" s="1"/>
  <c r="X379" i="7" s="1" a="1"/>
  <c r="X379" i="7" s="1"/>
  <c r="O379" i="7" a="1"/>
  <c r="O379" i="7"/>
  <c r="P379" i="7" a="1"/>
  <c r="P379" i="7"/>
  <c r="Q379" i="7" a="1"/>
  <c r="Q379" i="7" s="1"/>
  <c r="AA379" i="7" s="1" a="1"/>
  <c r="AA379" i="7" s="1"/>
  <c r="R379" i="7" a="1"/>
  <c r="R379" i="7" s="1"/>
  <c r="S379" i="7" a="1"/>
  <c r="S379" i="7"/>
  <c r="T379" i="7" a="1"/>
  <c r="T379" i="7"/>
  <c r="U379" i="7" a="1"/>
  <c r="U379" i="7" s="1"/>
  <c r="AE379" i="7" s="1" a="1"/>
  <c r="AE379" i="7" s="1"/>
  <c r="W379" i="7" a="1"/>
  <c r="W379" i="7" s="1"/>
  <c r="Z379" i="7" a="1"/>
  <c r="Z379" i="7" s="1"/>
  <c r="AB379" i="7" a="1"/>
  <c r="AB379" i="7" s="1"/>
  <c r="AZ379" i="7"/>
  <c r="BA379" i="7"/>
  <c r="BB379" i="7"/>
  <c r="BC379" i="7"/>
  <c r="BD379" i="7"/>
  <c r="BE379" i="7"/>
  <c r="BF379" i="7"/>
  <c r="BG379" i="7"/>
  <c r="BH379" i="7"/>
  <c r="BI379" i="7"/>
  <c r="BJ379" i="7"/>
  <c r="M380" i="7" a="1"/>
  <c r="M380" i="7"/>
  <c r="N380" i="7" a="1"/>
  <c r="N380" i="7" s="1"/>
  <c r="X380" i="7" s="1" a="1"/>
  <c r="X380" i="7" s="1"/>
  <c r="O380" i="7" a="1"/>
  <c r="O380" i="7" s="1"/>
  <c r="P380" i="7" a="1"/>
  <c r="P380" i="7"/>
  <c r="Q380" i="7" a="1"/>
  <c r="Q380" i="7"/>
  <c r="AA380" i="7" s="1" a="1"/>
  <c r="AA380" i="7" s="1"/>
  <c r="R380" i="7" a="1"/>
  <c r="R380" i="7" s="1"/>
  <c r="AB380" i="7" s="1" a="1"/>
  <c r="AB380" i="7" s="1"/>
  <c r="S380" i="7" a="1"/>
  <c r="S380" i="7" s="1"/>
  <c r="AC380" i="7" s="1" a="1"/>
  <c r="AC380" i="7" s="1"/>
  <c r="T380" i="7" a="1"/>
  <c r="T380" i="7"/>
  <c r="U380" i="7" a="1"/>
  <c r="U380" i="7"/>
  <c r="W380" i="7" a="1"/>
  <c r="W380" i="7" s="1"/>
  <c r="Z380" i="7" a="1"/>
  <c r="Z380" i="7" s="1"/>
  <c r="AD380" i="7" a="1"/>
  <c r="AD380" i="7" s="1"/>
  <c r="AE380" i="7" a="1"/>
  <c r="AE380" i="7" s="1"/>
  <c r="AZ380" i="7"/>
  <c r="BA380" i="7"/>
  <c r="BB380" i="7"/>
  <c r="BC380" i="7"/>
  <c r="BD380" i="7"/>
  <c r="BE380" i="7"/>
  <c r="BF380" i="7"/>
  <c r="BG380" i="7"/>
  <c r="BH380" i="7"/>
  <c r="BI380" i="7"/>
  <c r="BJ380" i="7"/>
  <c r="M381" i="7" a="1"/>
  <c r="M381" i="7" s="1"/>
  <c r="W381" i="7" s="1" a="1"/>
  <c r="W381" i="7" s="1"/>
  <c r="N381" i="7" a="1"/>
  <c r="N381" i="7" s="1"/>
  <c r="X381" i="7" s="1" a="1"/>
  <c r="X381" i="7" s="1"/>
  <c r="O381" i="7" a="1"/>
  <c r="O381" i="7" s="1"/>
  <c r="Y381" i="7" s="1" a="1"/>
  <c r="Y381" i="7" s="1"/>
  <c r="P381" i="7" a="1"/>
  <c r="P381" i="7" s="1"/>
  <c r="Z381" i="7" s="1" a="1"/>
  <c r="Z381" i="7" s="1"/>
  <c r="Q381" i="7" a="1"/>
  <c r="Q381" i="7"/>
  <c r="AA381" i="7" s="1" a="1"/>
  <c r="AA381" i="7" s="1"/>
  <c r="R381" i="7" a="1"/>
  <c r="R381" i="7"/>
  <c r="AB381" i="7" s="1" a="1"/>
  <c r="AB381" i="7" s="1"/>
  <c r="S381" i="7" a="1"/>
  <c r="S381" i="7" s="1"/>
  <c r="AC381" i="7" s="1" a="1"/>
  <c r="AC381" i="7" s="1"/>
  <c r="T381" i="7" a="1"/>
  <c r="T381" i="7" s="1"/>
  <c r="U381" i="7" a="1"/>
  <c r="U381" i="7" s="1"/>
  <c r="AE381" i="7" s="1" a="1"/>
  <c r="AE381" i="7" s="1"/>
  <c r="AD381" i="7" a="1"/>
  <c r="AD381" i="7" s="1"/>
  <c r="AZ381" i="7"/>
  <c r="BA381" i="7"/>
  <c r="BB381" i="7"/>
  <c r="BC381" i="7"/>
  <c r="BD381" i="7"/>
  <c r="BE381" i="7"/>
  <c r="BF381" i="7"/>
  <c r="BG381" i="7"/>
  <c r="BH381" i="7"/>
  <c r="BI381" i="7"/>
  <c r="BJ381" i="7"/>
  <c r="M382" i="7" a="1"/>
  <c r="M382" i="7"/>
  <c r="W382" i="7" s="1" a="1"/>
  <c r="W382" i="7" s="1"/>
  <c r="N382" i="7" a="1"/>
  <c r="N382" i="7" s="1"/>
  <c r="X382" i="7" s="1" a="1"/>
  <c r="X382" i="7" s="1"/>
  <c r="O382" i="7" a="1"/>
  <c r="O382" i="7"/>
  <c r="Y382" i="7" s="1" a="1"/>
  <c r="Y382" i="7" s="1"/>
  <c r="P382" i="7" a="1"/>
  <c r="P382" i="7" s="1"/>
  <c r="Q382" i="7" a="1"/>
  <c r="Q382" i="7"/>
  <c r="R382" i="7" a="1"/>
  <c r="R382" i="7" s="1"/>
  <c r="AB382" i="7" s="1" a="1"/>
  <c r="S382" i="7" a="1"/>
  <c r="S382" i="7" s="1"/>
  <c r="AC382" i="7" s="1" a="1"/>
  <c r="AC382" i="7" s="1"/>
  <c r="T382" i="7" a="1"/>
  <c r="T382" i="7" s="1"/>
  <c r="AD382" i="7" s="1" a="1"/>
  <c r="AD382" i="7" s="1"/>
  <c r="U382" i="7" a="1"/>
  <c r="U382" i="7"/>
  <c r="AE382" i="7" s="1" a="1"/>
  <c r="AE382" i="7" s="1"/>
  <c r="AA382" i="7" a="1"/>
  <c r="AA382" i="7"/>
  <c r="AB382" i="7"/>
  <c r="AZ382" i="7"/>
  <c r="BA382" i="7"/>
  <c r="BB382" i="7"/>
  <c r="BC382" i="7"/>
  <c r="BD382" i="7"/>
  <c r="BE382" i="7"/>
  <c r="BF382" i="7"/>
  <c r="BG382" i="7"/>
  <c r="BH382" i="7"/>
  <c r="BI382" i="7"/>
  <c r="BJ382" i="7"/>
  <c r="M383" i="7" a="1"/>
  <c r="M383" i="7"/>
  <c r="N383" i="7" a="1"/>
  <c r="N383" i="7" s="1"/>
  <c r="X383" i="7" s="1" a="1"/>
  <c r="X383" i="7" s="1"/>
  <c r="O383" i="7" a="1"/>
  <c r="O383" i="7" s="1"/>
  <c r="Y383" i="7" s="1" a="1"/>
  <c r="Y383" i="7" s="1"/>
  <c r="P383" i="7" a="1"/>
  <c r="P383" i="7" s="1"/>
  <c r="Z383" i="7" s="1" a="1"/>
  <c r="Z383" i="7" s="1"/>
  <c r="Q383" i="7" a="1"/>
  <c r="Q383" i="7"/>
  <c r="R383" i="7" a="1"/>
  <c r="R383" i="7" s="1"/>
  <c r="AB383" i="7" s="1" a="1"/>
  <c r="AB383" i="7" s="1"/>
  <c r="S383" i="7" a="1"/>
  <c r="S383" i="7" s="1"/>
  <c r="AC383" i="7" s="1" a="1"/>
  <c r="AC383" i="7" s="1"/>
  <c r="T383" i="7" a="1"/>
  <c r="T383" i="7" s="1"/>
  <c r="AD383" i="7" s="1" a="1"/>
  <c r="AD383" i="7" s="1"/>
  <c r="U383" i="7" a="1"/>
  <c r="U383" i="7"/>
  <c r="AA383" i="7" a="1"/>
  <c r="AA383" i="7" s="1"/>
  <c r="AE383" i="7" a="1"/>
  <c r="AE383" i="7" s="1"/>
  <c r="AZ383" i="7"/>
  <c r="BA383" i="7"/>
  <c r="BB383" i="7"/>
  <c r="BC383" i="7"/>
  <c r="BD383" i="7"/>
  <c r="BE383" i="7"/>
  <c r="BF383" i="7"/>
  <c r="BG383" i="7"/>
  <c r="BH383" i="7"/>
  <c r="BI383" i="7"/>
  <c r="BJ383" i="7"/>
  <c r="M384" i="7" a="1"/>
  <c r="M384" i="7" s="1"/>
  <c r="W384" i="7" s="1" a="1"/>
  <c r="N384" i="7" a="1"/>
  <c r="N384" i="7"/>
  <c r="X384" i="7" s="1" a="1"/>
  <c r="X384" i="7" s="1"/>
  <c r="O384" i="7" a="1"/>
  <c r="O384" i="7" s="1"/>
  <c r="Y384" i="7" s="1" a="1"/>
  <c r="Y384" i="7" s="1"/>
  <c r="P384" i="7" a="1"/>
  <c r="P384" i="7" s="1"/>
  <c r="Z384" i="7" s="1" a="1"/>
  <c r="Z384" i="7" s="1"/>
  <c r="Q384" i="7" a="1"/>
  <c r="Q384" i="7" s="1"/>
  <c r="R384" i="7" a="1"/>
  <c r="R384" i="7"/>
  <c r="AB384" i="7" s="1" a="1"/>
  <c r="AB384" i="7" s="1"/>
  <c r="S384" i="7" a="1"/>
  <c r="S384" i="7"/>
  <c r="T384" i="7" a="1"/>
  <c r="T384" i="7"/>
  <c r="AD384" i="7" s="1" a="1"/>
  <c r="AD384" i="7" s="1"/>
  <c r="U384" i="7" a="1"/>
  <c r="U384" i="7" s="1"/>
  <c r="AE384" i="7" s="1" a="1"/>
  <c r="W384" i="7"/>
  <c r="AE384" i="7"/>
  <c r="AZ384" i="7"/>
  <c r="BA384" i="7"/>
  <c r="BB384" i="7"/>
  <c r="BC384" i="7"/>
  <c r="BD384" i="7"/>
  <c r="BE384" i="7"/>
  <c r="BF384" i="7"/>
  <c r="BG384" i="7"/>
  <c r="BH384" i="7"/>
  <c r="BI384" i="7"/>
  <c r="BJ384" i="7"/>
  <c r="M385" i="7" a="1"/>
  <c r="M385" i="7" s="1"/>
  <c r="W385" i="7" s="1" a="1"/>
  <c r="W385" i="7" s="1"/>
  <c r="N385" i="7" a="1"/>
  <c r="N385" i="7"/>
  <c r="O385" i="7" a="1"/>
  <c r="O385" i="7" s="1"/>
  <c r="P385" i="7" a="1"/>
  <c r="P385" i="7" s="1"/>
  <c r="Q385" i="7" a="1"/>
  <c r="Q385" i="7" s="1"/>
  <c r="AA385" i="7" s="1" a="1"/>
  <c r="AA385" i="7" s="1"/>
  <c r="R385" i="7" a="1"/>
  <c r="R385" i="7"/>
  <c r="S385" i="7" a="1"/>
  <c r="S385" i="7" s="1"/>
  <c r="AC385" i="7" s="1" a="1"/>
  <c r="AC385" i="7" s="1"/>
  <c r="T385" i="7" a="1"/>
  <c r="T385" i="7" s="1"/>
  <c r="AD385" i="7" s="1" a="1"/>
  <c r="AD385" i="7" s="1"/>
  <c r="U385" i="7" a="1"/>
  <c r="U385" i="7" s="1"/>
  <c r="AE385" i="7" s="1" a="1"/>
  <c r="AE385" i="7" s="1"/>
  <c r="X385" i="7" a="1"/>
  <c r="X385" i="7" s="1"/>
  <c r="Z385" i="7" a="1"/>
  <c r="Z385" i="7" s="1"/>
  <c r="AB385" i="7" a="1"/>
  <c r="AB385" i="7" s="1"/>
  <c r="AZ385" i="7"/>
  <c r="BA385" i="7"/>
  <c r="BB385" i="7"/>
  <c r="BC385" i="7"/>
  <c r="BD385" i="7"/>
  <c r="BE385" i="7"/>
  <c r="BF385" i="7"/>
  <c r="BG385" i="7"/>
  <c r="BH385" i="7"/>
  <c r="BI385" i="7"/>
  <c r="BJ385" i="7"/>
  <c r="AZ386" i="7"/>
  <c r="BB386" i="7"/>
  <c r="BC386" i="7"/>
  <c r="BD386" i="7"/>
  <c r="BE386" i="7"/>
  <c r="BF386" i="7"/>
  <c r="BG386" i="7"/>
  <c r="BH386" i="7"/>
  <c r="BI386" i="7"/>
  <c r="BJ386" i="7"/>
  <c r="BA387" i="7"/>
  <c r="BB387" i="7"/>
  <c r="BC387" i="7"/>
  <c r="BD387" i="7"/>
  <c r="BE387" i="7"/>
  <c r="BF387" i="7"/>
  <c r="BG387" i="7"/>
  <c r="BH387" i="7"/>
  <c r="BI387" i="7"/>
  <c r="BJ387" i="7"/>
  <c r="BK387" i="7"/>
  <c r="AZ389" i="7"/>
  <c r="BA389" i="7"/>
  <c r="M390" i="7"/>
  <c r="N390" i="7"/>
  <c r="O390" i="7"/>
  <c r="P390" i="7"/>
  <c r="Q390" i="7"/>
  <c r="R390" i="7"/>
  <c r="S390" i="7"/>
  <c r="T390" i="7"/>
  <c r="AD379" i="7" s="1" a="1"/>
  <c r="AD379" i="7" s="1"/>
  <c r="U390" i="7"/>
  <c r="AZ390" i="7"/>
  <c r="BA390" i="7"/>
  <c r="BB390" i="7"/>
  <c r="BC390" i="7"/>
  <c r="BD390" i="7"/>
  <c r="BE390" i="7"/>
  <c r="BF390" i="7"/>
  <c r="BG390" i="7"/>
  <c r="BH390" i="7"/>
  <c r="BI390" i="7"/>
  <c r="BJ390" i="7"/>
  <c r="M391" i="7"/>
  <c r="N391" i="7"/>
  <c r="O391" i="7"/>
  <c r="P391" i="7"/>
  <c r="Q391" i="7"/>
  <c r="R391" i="7"/>
  <c r="S391" i="7"/>
  <c r="T391" i="7"/>
  <c r="U391" i="7"/>
  <c r="AZ391" i="7"/>
  <c r="BA391" i="7"/>
  <c r="BB391" i="7"/>
  <c r="BC391" i="7"/>
  <c r="BD391" i="7"/>
  <c r="BE391" i="7"/>
  <c r="BF391" i="7"/>
  <c r="BG391" i="7"/>
  <c r="BH391" i="7"/>
  <c r="BI391" i="7"/>
  <c r="BJ391" i="7"/>
  <c r="M392" i="7"/>
  <c r="N392" i="7"/>
  <c r="O392" i="7"/>
  <c r="P392" i="7"/>
  <c r="Q392" i="7"/>
  <c r="R392" i="7"/>
  <c r="S392" i="7"/>
  <c r="T392" i="7"/>
  <c r="U392" i="7"/>
  <c r="AZ392" i="7"/>
  <c r="BA392" i="7"/>
  <c r="BB392" i="7"/>
  <c r="BC392" i="7"/>
  <c r="BD392" i="7"/>
  <c r="BE392" i="7"/>
  <c r="BF392" i="7"/>
  <c r="BG392" i="7"/>
  <c r="BH392" i="7"/>
  <c r="BI392" i="7"/>
  <c r="BJ392" i="7"/>
  <c r="M393" i="7"/>
  <c r="N393" i="7"/>
  <c r="O393" i="7"/>
  <c r="P393" i="7"/>
  <c r="Q393" i="7"/>
  <c r="R393" i="7"/>
  <c r="S393" i="7"/>
  <c r="T393" i="7"/>
  <c r="U393" i="7"/>
  <c r="AZ393" i="7"/>
  <c r="BA393" i="7"/>
  <c r="BB393" i="7"/>
  <c r="BC393" i="7"/>
  <c r="BD393" i="7"/>
  <c r="BE393" i="7"/>
  <c r="BF393" i="7"/>
  <c r="BG393" i="7"/>
  <c r="BH393" i="7"/>
  <c r="BI393" i="7"/>
  <c r="BJ393" i="7"/>
  <c r="M394" i="7"/>
  <c r="W383" i="7" s="1" a="1"/>
  <c r="W383" i="7" s="1"/>
  <c r="N394" i="7"/>
  <c r="O394" i="7"/>
  <c r="P394" i="7"/>
  <c r="Q394" i="7"/>
  <c r="R394" i="7"/>
  <c r="S394" i="7"/>
  <c r="T394" i="7"/>
  <c r="U394" i="7"/>
  <c r="AZ394" i="7"/>
  <c r="BA394" i="7"/>
  <c r="BB394" i="7"/>
  <c r="BC394" i="7"/>
  <c r="BD394" i="7"/>
  <c r="BE394" i="7"/>
  <c r="BF394" i="7"/>
  <c r="BG394" i="7"/>
  <c r="BH394" i="7"/>
  <c r="BI394" i="7"/>
  <c r="BJ394" i="7"/>
  <c r="M395" i="7"/>
  <c r="N395" i="7"/>
  <c r="O395" i="7"/>
  <c r="P395" i="7"/>
  <c r="Q395" i="7"/>
  <c r="R395" i="7"/>
  <c r="S395" i="7"/>
  <c r="T395" i="7"/>
  <c r="U395" i="7"/>
  <c r="AZ395" i="7"/>
  <c r="BA395" i="7"/>
  <c r="BB395" i="7"/>
  <c r="BC395" i="7"/>
  <c r="BD395" i="7"/>
  <c r="BE395" i="7"/>
  <c r="BF395" i="7"/>
  <c r="BG395" i="7"/>
  <c r="BH395" i="7"/>
  <c r="BI395" i="7"/>
  <c r="BJ395" i="7"/>
  <c r="M396" i="7"/>
  <c r="N396" i="7"/>
  <c r="O396" i="7"/>
  <c r="P396" i="7"/>
  <c r="Q396" i="7"/>
  <c r="R396" i="7"/>
  <c r="S396" i="7"/>
  <c r="T396" i="7"/>
  <c r="U396" i="7"/>
  <c r="AZ396" i="7"/>
  <c r="BA396" i="7"/>
  <c r="BB396" i="7"/>
  <c r="BC396" i="7"/>
  <c r="BD396" i="7"/>
  <c r="BE396" i="7"/>
  <c r="BF396" i="7"/>
  <c r="BG396" i="7"/>
  <c r="BH396" i="7"/>
  <c r="BI396" i="7"/>
  <c r="BJ396" i="7"/>
  <c r="AZ397" i="7"/>
  <c r="BB397" i="7"/>
  <c r="BC397" i="7"/>
  <c r="BD397" i="7"/>
  <c r="BE397" i="7"/>
  <c r="BF397" i="7"/>
  <c r="BG397" i="7"/>
  <c r="BH397" i="7"/>
  <c r="BI397" i="7"/>
  <c r="BJ397" i="7"/>
  <c r="BA398" i="7"/>
  <c r="BB398" i="7"/>
  <c r="BC398" i="7"/>
  <c r="BD398" i="7"/>
  <c r="BE398" i="7"/>
  <c r="BF398" i="7"/>
  <c r="BG398" i="7"/>
  <c r="BH398" i="7"/>
  <c r="BI398" i="7"/>
  <c r="BJ398" i="7"/>
  <c r="BK398" i="7"/>
  <c r="AZ401" i="7"/>
  <c r="BA401" i="7"/>
  <c r="M402" i="7" a="1"/>
  <c r="M402" i="7" s="1"/>
  <c r="N402" i="7" a="1"/>
  <c r="N402" i="7"/>
  <c r="O402" i="7" a="1"/>
  <c r="O402" i="7" s="1"/>
  <c r="Y402" i="7" s="1" a="1"/>
  <c r="P402" i="7" a="1"/>
  <c r="P402" i="7" s="1"/>
  <c r="Q402" i="7" a="1"/>
  <c r="Q402" i="7" s="1"/>
  <c r="AA402" i="7" s="1" a="1"/>
  <c r="AA402" i="7" s="1"/>
  <c r="R402" i="7" a="1"/>
  <c r="R402" i="7"/>
  <c r="AB402" i="7" s="1" a="1"/>
  <c r="S402" i="7" a="1"/>
  <c r="S402" i="7"/>
  <c r="AC402" i="7" s="1" a="1"/>
  <c r="AC402" i="7" s="1"/>
  <c r="T402" i="7" a="1"/>
  <c r="T402" i="7" s="1"/>
  <c r="U402" i="7" a="1"/>
  <c r="U402" i="7" s="1"/>
  <c r="Y402" i="7"/>
  <c r="AB402" i="7"/>
  <c r="AZ402" i="7"/>
  <c r="BA402" i="7"/>
  <c r="BB402" i="7"/>
  <c r="BC402" i="7"/>
  <c r="BD402" i="7"/>
  <c r="BE402" i="7"/>
  <c r="BF402" i="7"/>
  <c r="BG402" i="7"/>
  <c r="BH402" i="7"/>
  <c r="BI402" i="7"/>
  <c r="BJ402" i="7"/>
  <c r="M403" i="7" a="1"/>
  <c r="M403" i="7" s="1"/>
  <c r="N403" i="7" a="1"/>
  <c r="N403" i="7"/>
  <c r="O403" i="7" a="1"/>
  <c r="O403" i="7" s="1"/>
  <c r="Y403" i="7" s="1" a="1"/>
  <c r="Y403" i="7" s="1"/>
  <c r="P403" i="7" a="1"/>
  <c r="P403" i="7" s="1"/>
  <c r="Q403" i="7" a="1"/>
  <c r="Q403" i="7" s="1"/>
  <c r="AA403" i="7" s="1" a="1"/>
  <c r="R403" i="7" a="1"/>
  <c r="R403" i="7"/>
  <c r="AB403" i="7" s="1" a="1"/>
  <c r="AB403" i="7" s="1"/>
  <c r="S403" i="7" a="1"/>
  <c r="S403" i="7"/>
  <c r="AC403" i="7" s="1" a="1"/>
  <c r="T403" i="7" a="1"/>
  <c r="T403" i="7" s="1"/>
  <c r="U403" i="7" a="1"/>
  <c r="U403" i="7" s="1"/>
  <c r="W403" i="7" a="1"/>
  <c r="W403" i="7" s="1"/>
  <c r="X403" i="7" a="1"/>
  <c r="X403" i="7" s="1"/>
  <c r="AA403" i="7"/>
  <c r="AC403" i="7"/>
  <c r="AZ403" i="7"/>
  <c r="BA403" i="7"/>
  <c r="BB403" i="7"/>
  <c r="BC403" i="7"/>
  <c r="BD403" i="7"/>
  <c r="BE403" i="7"/>
  <c r="BF403" i="7"/>
  <c r="BG403" i="7"/>
  <c r="BH403" i="7"/>
  <c r="BI403" i="7"/>
  <c r="BJ403" i="7"/>
  <c r="M404" i="7" a="1"/>
  <c r="M404" i="7" s="1"/>
  <c r="W404" i="7" s="1" a="1"/>
  <c r="W404" i="7" s="1"/>
  <c r="N404" i="7" a="1"/>
  <c r="N404" i="7" s="1"/>
  <c r="X404" i="7" s="1" a="1"/>
  <c r="X404" i="7" s="1"/>
  <c r="O404" i="7" a="1"/>
  <c r="O404" i="7"/>
  <c r="Y404" i="7" s="1" a="1"/>
  <c r="P404" i="7" a="1"/>
  <c r="P404" i="7"/>
  <c r="Q404" i="7" a="1"/>
  <c r="Q404" i="7" s="1"/>
  <c r="R404" i="7" a="1"/>
  <c r="R404" i="7" s="1"/>
  <c r="S404" i="7" a="1"/>
  <c r="S404" i="7" s="1"/>
  <c r="AC404" i="7" s="1" a="1"/>
  <c r="AC404" i="7" s="1"/>
  <c r="T404" i="7" a="1"/>
  <c r="T404" i="7" s="1"/>
  <c r="AD404" i="7" s="1" a="1"/>
  <c r="AD404" i="7" s="1"/>
  <c r="U404" i="7" a="1"/>
  <c r="U404" i="7" s="1"/>
  <c r="AE404" i="7" s="1" a="1"/>
  <c r="Y404" i="7"/>
  <c r="AB404" i="7" a="1"/>
  <c r="AB404" i="7" s="1"/>
  <c r="AE404" i="7"/>
  <c r="AZ404" i="7"/>
  <c r="BA404" i="7"/>
  <c r="BB404" i="7"/>
  <c r="BC404" i="7"/>
  <c r="BD404" i="7"/>
  <c r="BE404" i="7"/>
  <c r="BF404" i="7"/>
  <c r="BG404" i="7"/>
  <c r="BH404" i="7"/>
  <c r="BI404" i="7"/>
  <c r="BJ404" i="7"/>
  <c r="M405" i="7" a="1"/>
  <c r="M405" i="7" s="1"/>
  <c r="W405" i="7" s="1" a="1"/>
  <c r="W405" i="7" s="1"/>
  <c r="N405" i="7" a="1"/>
  <c r="N405" i="7" s="1"/>
  <c r="O405" i="7" a="1"/>
  <c r="O405" i="7" s="1"/>
  <c r="Y405" i="7" s="1" a="1"/>
  <c r="Y405" i="7" s="1"/>
  <c r="P405" i="7" a="1"/>
  <c r="P405" i="7" s="1"/>
  <c r="Q405" i="7" a="1"/>
  <c r="Q405" i="7" s="1"/>
  <c r="R405" i="7" a="1"/>
  <c r="R405" i="7" s="1"/>
  <c r="S405" i="7" a="1"/>
  <c r="S405" i="7" s="1"/>
  <c r="T405" i="7" a="1"/>
  <c r="T405" i="7" s="1"/>
  <c r="U405" i="7" a="1"/>
  <c r="U405" i="7" s="1"/>
  <c r="AE405" i="7" s="1" a="1"/>
  <c r="AE405" i="7" s="1"/>
  <c r="X405" i="7" a="1"/>
  <c r="X405" i="7" s="1"/>
  <c r="AA405" i="7" a="1"/>
  <c r="AA405" i="7" s="1"/>
  <c r="AB405" i="7" a="1"/>
  <c r="AB405" i="7" s="1"/>
  <c r="AC405" i="7" a="1"/>
  <c r="AC405" i="7" s="1"/>
  <c r="AZ405" i="7"/>
  <c r="BA405" i="7"/>
  <c r="BB405" i="7"/>
  <c r="BC405" i="7"/>
  <c r="BD405" i="7"/>
  <c r="BE405" i="7"/>
  <c r="BF405" i="7"/>
  <c r="BG405" i="7"/>
  <c r="BH405" i="7"/>
  <c r="BI405" i="7"/>
  <c r="BJ405" i="7"/>
  <c r="M406" i="7" a="1"/>
  <c r="M406" i="7" s="1"/>
  <c r="W406" i="7" s="1" a="1"/>
  <c r="N406" i="7" a="1"/>
  <c r="N406" i="7"/>
  <c r="X406" i="7" s="1" a="1"/>
  <c r="X406" i="7" s="1"/>
  <c r="O406" i="7" a="1"/>
  <c r="O406" i="7"/>
  <c r="Y406" i="7" s="1" a="1"/>
  <c r="P406" i="7" a="1"/>
  <c r="P406" i="7"/>
  <c r="Q406" i="7" a="1"/>
  <c r="Q406" i="7" s="1"/>
  <c r="R406" i="7" a="1"/>
  <c r="R406" i="7"/>
  <c r="AB406" i="7" s="1" a="1"/>
  <c r="AB406" i="7" s="1"/>
  <c r="S406" i="7" a="1"/>
  <c r="S406" i="7"/>
  <c r="AC406" i="7" s="1" a="1"/>
  <c r="AC406" i="7" s="1"/>
  <c r="T406" i="7" a="1"/>
  <c r="T406" i="7"/>
  <c r="U406" i="7" a="1"/>
  <c r="U406" i="7" s="1"/>
  <c r="AE406" i="7" s="1" a="1"/>
  <c r="W406" i="7"/>
  <c r="Y406" i="7"/>
  <c r="AE406" i="7"/>
  <c r="AZ406" i="7"/>
  <c r="BA406" i="7"/>
  <c r="BB406" i="7"/>
  <c r="BC406" i="7"/>
  <c r="BD406" i="7"/>
  <c r="BE406" i="7"/>
  <c r="BF406" i="7"/>
  <c r="BG406" i="7"/>
  <c r="BH406" i="7"/>
  <c r="BI406" i="7"/>
  <c r="BJ406" i="7"/>
  <c r="M407" i="7" a="1"/>
  <c r="M407" i="7" s="1"/>
  <c r="N407" i="7" a="1"/>
  <c r="N407" i="7" s="1"/>
  <c r="O407" i="7" a="1"/>
  <c r="O407" i="7" s="1"/>
  <c r="P407" i="7" a="1"/>
  <c r="P407" i="7" s="1"/>
  <c r="Q407" i="7" a="1"/>
  <c r="Q407" i="7" s="1"/>
  <c r="AA407" i="7" s="1" a="1"/>
  <c r="AA407" i="7" s="1"/>
  <c r="R407" i="7" a="1"/>
  <c r="R407" i="7" s="1"/>
  <c r="S407" i="7" a="1"/>
  <c r="S407" i="7" s="1"/>
  <c r="AC407" i="7" s="1" a="1"/>
  <c r="AC407" i="7" s="1"/>
  <c r="T407" i="7" a="1"/>
  <c r="T407" i="7" s="1"/>
  <c r="U407" i="7" a="1"/>
  <c r="U407" i="7" s="1"/>
  <c r="X407" i="7" a="1"/>
  <c r="X407" i="7" s="1"/>
  <c r="Y407" i="7" a="1"/>
  <c r="Y407" i="7" s="1"/>
  <c r="AB407" i="7" a="1"/>
  <c r="AB407" i="7" s="1"/>
  <c r="AZ407" i="7"/>
  <c r="BA407" i="7"/>
  <c r="BB407" i="7"/>
  <c r="BC407" i="7"/>
  <c r="BD407" i="7"/>
  <c r="BE407" i="7"/>
  <c r="BF407" i="7"/>
  <c r="BG407" i="7"/>
  <c r="BH407" i="7"/>
  <c r="BI407" i="7"/>
  <c r="BJ407" i="7"/>
  <c r="M408" i="7" a="1"/>
  <c r="M408" i="7"/>
  <c r="W408" i="7" s="1" a="1"/>
  <c r="W408" i="7" s="1"/>
  <c r="N408" i="7" a="1"/>
  <c r="N408" i="7" s="1"/>
  <c r="X408" i="7" s="1" a="1"/>
  <c r="X408" i="7" s="1"/>
  <c r="O408" i="7" a="1"/>
  <c r="O408" i="7"/>
  <c r="Y408" i="7" s="1" a="1"/>
  <c r="Y408" i="7" s="1"/>
  <c r="P408" i="7" a="1"/>
  <c r="P408" i="7"/>
  <c r="Q408" i="7" a="1"/>
  <c r="Q408" i="7"/>
  <c r="R408" i="7" a="1"/>
  <c r="R408" i="7" s="1"/>
  <c r="AB408" i="7" s="1" a="1"/>
  <c r="S408" i="7" a="1"/>
  <c r="S408" i="7"/>
  <c r="AC408" i="7" s="1" a="1"/>
  <c r="T408" i="7" a="1"/>
  <c r="T408" i="7"/>
  <c r="U408" i="7" a="1"/>
  <c r="U408" i="7"/>
  <c r="AE408" i="7" s="1" a="1"/>
  <c r="AE408" i="7" s="1"/>
  <c r="AB408" i="7"/>
  <c r="AC408" i="7"/>
  <c r="AZ408" i="7"/>
  <c r="BA408" i="7"/>
  <c r="BB408" i="7"/>
  <c r="BC408" i="7"/>
  <c r="BD408" i="7"/>
  <c r="BE408" i="7"/>
  <c r="BF408" i="7"/>
  <c r="BG408" i="7"/>
  <c r="BH408" i="7"/>
  <c r="BI408" i="7"/>
  <c r="BJ408" i="7"/>
  <c r="AZ409" i="7"/>
  <c r="BB409" i="7"/>
  <c r="BC409" i="7"/>
  <c r="BD409" i="7"/>
  <c r="BE409" i="7"/>
  <c r="BF409" i="7"/>
  <c r="BG409" i="7"/>
  <c r="BH409" i="7"/>
  <c r="BI409" i="7"/>
  <c r="BJ409" i="7"/>
  <c r="BA410" i="7"/>
  <c r="BB410" i="7"/>
  <c r="BC410" i="7"/>
  <c r="BD410" i="7"/>
  <c r="BE410" i="7"/>
  <c r="BF410" i="7"/>
  <c r="BG410" i="7"/>
  <c r="BH410" i="7"/>
  <c r="BI410" i="7"/>
  <c r="BJ410" i="7"/>
  <c r="BK410" i="7"/>
  <c r="AZ412" i="7"/>
  <c r="BA412" i="7"/>
  <c r="M413" i="7"/>
  <c r="N413" i="7"/>
  <c r="X402" i="7" s="1" a="1"/>
  <c r="X402" i="7" s="1"/>
  <c r="O413" i="7"/>
  <c r="P413" i="7"/>
  <c r="Q413" i="7"/>
  <c r="R413" i="7"/>
  <c r="S413" i="7"/>
  <c r="T413" i="7"/>
  <c r="U413" i="7"/>
  <c r="AZ413" i="7"/>
  <c r="BA413" i="7"/>
  <c r="BB413" i="7"/>
  <c r="BC413" i="7"/>
  <c r="BD413" i="7"/>
  <c r="BE413" i="7"/>
  <c r="BF413" i="7"/>
  <c r="BG413" i="7"/>
  <c r="BH413" i="7"/>
  <c r="BI413" i="7"/>
  <c r="BJ413" i="7"/>
  <c r="M414" i="7"/>
  <c r="N414" i="7"/>
  <c r="O414" i="7"/>
  <c r="P414" i="7"/>
  <c r="Q414" i="7"/>
  <c r="R414" i="7"/>
  <c r="S414" i="7"/>
  <c r="T414" i="7"/>
  <c r="U414" i="7"/>
  <c r="AE403" i="7" s="1" a="1"/>
  <c r="AE403" i="7" s="1"/>
  <c r="AZ414" i="7"/>
  <c r="BA414" i="7"/>
  <c r="BB414" i="7"/>
  <c r="BC414" i="7"/>
  <c r="BD414" i="7"/>
  <c r="BE414" i="7"/>
  <c r="BF414" i="7"/>
  <c r="BG414" i="7"/>
  <c r="BH414" i="7"/>
  <c r="BI414" i="7"/>
  <c r="BJ414" i="7"/>
  <c r="M415" i="7"/>
  <c r="N415" i="7"/>
  <c r="O415" i="7"/>
  <c r="P415" i="7"/>
  <c r="Q415" i="7"/>
  <c r="AA404" i="7" s="1" a="1"/>
  <c r="AA404" i="7" s="1"/>
  <c r="R415" i="7"/>
  <c r="S415" i="7"/>
  <c r="T415" i="7"/>
  <c r="U415" i="7"/>
  <c r="AZ415" i="7"/>
  <c r="BA415" i="7"/>
  <c r="BB415" i="7"/>
  <c r="BC415" i="7"/>
  <c r="BD415" i="7"/>
  <c r="BE415" i="7"/>
  <c r="BF415" i="7"/>
  <c r="BG415" i="7"/>
  <c r="BH415" i="7"/>
  <c r="BI415" i="7"/>
  <c r="BJ415" i="7"/>
  <c r="M416" i="7"/>
  <c r="N416" i="7"/>
  <c r="O416" i="7"/>
  <c r="P416" i="7"/>
  <c r="Q416" i="7"/>
  <c r="R416" i="7"/>
  <c r="S416" i="7"/>
  <c r="T416" i="7"/>
  <c r="U416" i="7"/>
  <c r="AZ416" i="7"/>
  <c r="BA416" i="7"/>
  <c r="BB416" i="7"/>
  <c r="BC416" i="7"/>
  <c r="BD416" i="7"/>
  <c r="BE416" i="7"/>
  <c r="BF416" i="7"/>
  <c r="BG416" i="7"/>
  <c r="BH416" i="7"/>
  <c r="BI416" i="7"/>
  <c r="BJ416" i="7"/>
  <c r="M417" i="7"/>
  <c r="N417" i="7"/>
  <c r="O417" i="7"/>
  <c r="P417" i="7"/>
  <c r="Q417" i="7"/>
  <c r="R417" i="7"/>
  <c r="S417" i="7"/>
  <c r="T417" i="7"/>
  <c r="U417" i="7"/>
  <c r="AZ417" i="7"/>
  <c r="BA417" i="7"/>
  <c r="BB417" i="7"/>
  <c r="BC417" i="7"/>
  <c r="BD417" i="7"/>
  <c r="BE417" i="7"/>
  <c r="BF417" i="7"/>
  <c r="BG417" i="7"/>
  <c r="BH417" i="7"/>
  <c r="BI417" i="7"/>
  <c r="BJ417" i="7"/>
  <c r="M418" i="7"/>
  <c r="N418" i="7"/>
  <c r="O418" i="7"/>
  <c r="P418" i="7"/>
  <c r="Z407" i="7" s="1" a="1"/>
  <c r="Z407" i="7" s="1"/>
  <c r="Q418" i="7"/>
  <c r="R418" i="7"/>
  <c r="S418" i="7"/>
  <c r="T418" i="7"/>
  <c r="AD407" i="7" s="1" a="1"/>
  <c r="AD407" i="7" s="1"/>
  <c r="U418" i="7"/>
  <c r="AZ418" i="7"/>
  <c r="BA418" i="7"/>
  <c r="BB418" i="7"/>
  <c r="BC418" i="7"/>
  <c r="BD418" i="7"/>
  <c r="BE418" i="7"/>
  <c r="BF418" i="7"/>
  <c r="BG418" i="7"/>
  <c r="BH418" i="7"/>
  <c r="BI418" i="7"/>
  <c r="BJ418" i="7"/>
  <c r="M419" i="7"/>
  <c r="N419" i="7"/>
  <c r="O419" i="7"/>
  <c r="P419" i="7"/>
  <c r="Q419" i="7"/>
  <c r="R419" i="7"/>
  <c r="S419" i="7"/>
  <c r="T419" i="7"/>
  <c r="U419" i="7"/>
  <c r="AZ419" i="7"/>
  <c r="BA419" i="7"/>
  <c r="BB419" i="7"/>
  <c r="BC419" i="7"/>
  <c r="BD419" i="7"/>
  <c r="BE419" i="7"/>
  <c r="BF419" i="7"/>
  <c r="BG419" i="7"/>
  <c r="BH419" i="7"/>
  <c r="BI419" i="7"/>
  <c r="BJ419" i="7"/>
  <c r="AZ420" i="7"/>
  <c r="BB420" i="7"/>
  <c r="BC420" i="7"/>
  <c r="BD420" i="7"/>
  <c r="BE420" i="7"/>
  <c r="BF420" i="7"/>
  <c r="BG420" i="7"/>
  <c r="BH420" i="7"/>
  <c r="BI420" i="7"/>
  <c r="BJ420" i="7"/>
  <c r="BA421" i="7"/>
  <c r="BB421" i="7"/>
  <c r="BC421" i="7"/>
  <c r="BD421" i="7"/>
  <c r="BE421" i="7"/>
  <c r="BF421" i="7"/>
  <c r="BG421" i="7"/>
  <c r="BH421" i="7"/>
  <c r="BI421" i="7"/>
  <c r="BJ421" i="7"/>
  <c r="BK421" i="7"/>
  <c r="AZ424" i="7"/>
  <c r="BA424" i="7"/>
  <c r="M425" i="7" a="1"/>
  <c r="M425" i="7"/>
  <c r="W425" i="7" s="1" a="1"/>
  <c r="W425" i="7" s="1"/>
  <c r="N425" i="7" a="1"/>
  <c r="N425" i="7" s="1"/>
  <c r="O425" i="7" a="1"/>
  <c r="O425" i="7" s="1"/>
  <c r="Y425" i="7" s="1" a="1"/>
  <c r="Y425" i="7" s="1"/>
  <c r="P425" i="7" a="1"/>
  <c r="P425" i="7" s="1"/>
  <c r="Z425" i="7" s="1" a="1"/>
  <c r="Z425" i="7" s="1"/>
  <c r="Q425" i="7" a="1"/>
  <c r="Q425" i="7"/>
  <c r="R425" i="7" a="1"/>
  <c r="R425" i="7" s="1"/>
  <c r="S425" i="7" a="1"/>
  <c r="S425" i="7" s="1"/>
  <c r="AC425" i="7" s="1" a="1"/>
  <c r="AC425" i="7" s="1"/>
  <c r="T425" i="7" a="1"/>
  <c r="T425" i="7" s="1"/>
  <c r="U425" i="7" a="1"/>
  <c r="U425" i="7"/>
  <c r="AE425" i="7" s="1" a="1"/>
  <c r="AE425" i="7" s="1"/>
  <c r="X425" i="7" a="1"/>
  <c r="X425" i="7" s="1"/>
  <c r="AZ425" i="7"/>
  <c r="BA425" i="7"/>
  <c r="BB425" i="7"/>
  <c r="BC425" i="7"/>
  <c r="BD425" i="7"/>
  <c r="BE425" i="7"/>
  <c r="BF425" i="7"/>
  <c r="BG425" i="7"/>
  <c r="BH425" i="7"/>
  <c r="BI425" i="7"/>
  <c r="BJ425" i="7"/>
  <c r="M426" i="7" a="1"/>
  <c r="M426" i="7"/>
  <c r="N426" i="7" a="1"/>
  <c r="N426" i="7" s="1"/>
  <c r="X426" i="7" s="1" a="1"/>
  <c r="X426" i="7" s="1"/>
  <c r="O426" i="7" a="1"/>
  <c r="O426" i="7"/>
  <c r="P426" i="7" a="1"/>
  <c r="P426" i="7" s="1"/>
  <c r="Q426" i="7" a="1"/>
  <c r="Q426" i="7"/>
  <c r="AA426" i="7" s="1" a="1"/>
  <c r="AA426" i="7" s="1"/>
  <c r="R426" i="7" a="1"/>
  <c r="R426" i="7" s="1"/>
  <c r="AB426" i="7" s="1" a="1"/>
  <c r="AB426" i="7" s="1"/>
  <c r="S426" i="7" a="1"/>
  <c r="S426" i="7"/>
  <c r="AC426" i="7" s="1" a="1"/>
  <c r="AC426" i="7" s="1"/>
  <c r="T426" i="7" a="1"/>
  <c r="T426" i="7" s="1"/>
  <c r="U426" i="7" a="1"/>
  <c r="U426" i="7"/>
  <c r="AZ426" i="7"/>
  <c r="BA426" i="7"/>
  <c r="BB426" i="7"/>
  <c r="BC426" i="7"/>
  <c r="BD426" i="7"/>
  <c r="BE426" i="7"/>
  <c r="BF426" i="7"/>
  <c r="BG426" i="7"/>
  <c r="BH426" i="7"/>
  <c r="BI426" i="7"/>
  <c r="BJ426" i="7"/>
  <c r="M427" i="7" a="1"/>
  <c r="M427" i="7"/>
  <c r="W427" i="7" s="1" a="1"/>
  <c r="W427" i="7" s="1"/>
  <c r="N427" i="7" a="1"/>
  <c r="N427" i="7" s="1"/>
  <c r="O427" i="7" a="1"/>
  <c r="O427" i="7" s="1"/>
  <c r="Y427" i="7" s="1" a="1"/>
  <c r="Y427" i="7" s="1"/>
  <c r="P427" i="7" a="1"/>
  <c r="P427" i="7" s="1"/>
  <c r="Q427" i="7" a="1"/>
  <c r="Q427" i="7" s="1"/>
  <c r="AA427" i="7" s="1" a="1"/>
  <c r="AA427" i="7" s="1"/>
  <c r="R427" i="7" a="1"/>
  <c r="R427" i="7" s="1"/>
  <c r="S427" i="7" a="1"/>
  <c r="S427" i="7" s="1"/>
  <c r="AC427" i="7" s="1" a="1"/>
  <c r="AC427" i="7" s="1"/>
  <c r="T427" i="7" a="1"/>
  <c r="T427" i="7" s="1"/>
  <c r="U427" i="7" a="1"/>
  <c r="U427" i="7"/>
  <c r="AE427" i="7" s="1" a="1"/>
  <c r="AE427" i="7" s="1"/>
  <c r="X427" i="7" a="1"/>
  <c r="X427" i="7" s="1"/>
  <c r="AZ427" i="7"/>
  <c r="BA427" i="7"/>
  <c r="BB427" i="7"/>
  <c r="BC427" i="7"/>
  <c r="BD427" i="7"/>
  <c r="BE427" i="7"/>
  <c r="BF427" i="7"/>
  <c r="BG427" i="7"/>
  <c r="BH427" i="7"/>
  <c r="BI427" i="7"/>
  <c r="BJ427" i="7"/>
  <c r="M428" i="7" a="1"/>
  <c r="M428" i="7"/>
  <c r="N428" i="7" a="1"/>
  <c r="N428" i="7" s="1"/>
  <c r="O428" i="7" a="1"/>
  <c r="O428" i="7"/>
  <c r="P428" i="7" a="1"/>
  <c r="P428" i="7"/>
  <c r="Q428" i="7" a="1"/>
  <c r="Q428" i="7"/>
  <c r="AA428" i="7" s="1" a="1"/>
  <c r="AA428" i="7" s="1"/>
  <c r="R428" i="7" a="1"/>
  <c r="R428" i="7" s="1"/>
  <c r="AB428" i="7" s="1" a="1"/>
  <c r="S428" i="7" a="1"/>
  <c r="S428" i="7"/>
  <c r="AC428" i="7" s="1" a="1"/>
  <c r="AC428" i="7" s="1"/>
  <c r="T428" i="7" a="1"/>
  <c r="T428" i="7"/>
  <c r="U428" i="7" a="1"/>
  <c r="U428" i="7"/>
  <c r="AB428" i="7"/>
  <c r="AZ428" i="7"/>
  <c r="BA428" i="7"/>
  <c r="BB428" i="7"/>
  <c r="BC428" i="7"/>
  <c r="BD428" i="7"/>
  <c r="BE428" i="7"/>
  <c r="BF428" i="7"/>
  <c r="BG428" i="7"/>
  <c r="BH428" i="7"/>
  <c r="BI428" i="7"/>
  <c r="BJ428" i="7"/>
  <c r="M429" i="7" a="1"/>
  <c r="M429" i="7" s="1"/>
  <c r="N429" i="7" a="1"/>
  <c r="N429" i="7"/>
  <c r="X429" i="7" s="1" a="1"/>
  <c r="X429" i="7" s="1"/>
  <c r="O429" i="7" a="1"/>
  <c r="O429" i="7" s="1"/>
  <c r="Y429" i="7" s="1" a="1"/>
  <c r="Y429" i="7" s="1"/>
  <c r="P429" i="7" a="1"/>
  <c r="P429" i="7"/>
  <c r="Z429" i="7" s="1" a="1"/>
  <c r="Z429" i="7" s="1"/>
  <c r="Q429" i="7" a="1"/>
  <c r="Q429" i="7" s="1"/>
  <c r="R429" i="7" a="1"/>
  <c r="R429" i="7"/>
  <c r="S429" i="7" a="1"/>
  <c r="S429" i="7" s="1"/>
  <c r="T429" i="7" a="1"/>
  <c r="T429" i="7" s="1"/>
  <c r="AD429" i="7" s="1" a="1"/>
  <c r="AD429" i="7" s="1"/>
  <c r="U429" i="7" a="1"/>
  <c r="U429" i="7" s="1"/>
  <c r="AE429" i="7" s="1" a="1"/>
  <c r="AE429" i="7" s="1"/>
  <c r="W429" i="7" a="1"/>
  <c r="W429" i="7" s="1"/>
  <c r="AA429" i="7" a="1"/>
  <c r="AA429" i="7" s="1"/>
  <c r="AZ429" i="7"/>
  <c r="BA429" i="7"/>
  <c r="BB429" i="7"/>
  <c r="BC429" i="7"/>
  <c r="BD429" i="7"/>
  <c r="BE429" i="7"/>
  <c r="BF429" i="7"/>
  <c r="BG429" i="7"/>
  <c r="BH429" i="7"/>
  <c r="BI429" i="7"/>
  <c r="BJ429" i="7"/>
  <c r="M430" i="7" a="1"/>
  <c r="M430" i="7"/>
  <c r="W430" i="7" s="1" a="1"/>
  <c r="W430" i="7" s="1"/>
  <c r="N430" i="7" a="1"/>
  <c r="N430" i="7"/>
  <c r="O430" i="7" a="1"/>
  <c r="O430" i="7" s="1"/>
  <c r="P430" i="7" a="1"/>
  <c r="P430" i="7"/>
  <c r="Z430" i="7" s="1" a="1"/>
  <c r="Z430" i="7" s="1"/>
  <c r="Q430" i="7" a="1"/>
  <c r="Q430" i="7"/>
  <c r="AA430" i="7" s="1" a="1"/>
  <c r="AA430" i="7" s="1"/>
  <c r="R430" i="7" a="1"/>
  <c r="R430" i="7"/>
  <c r="S430" i="7" a="1"/>
  <c r="S430" i="7" s="1"/>
  <c r="T430" i="7" a="1"/>
  <c r="T430" i="7"/>
  <c r="U430" i="7" a="1"/>
  <c r="U430" i="7" s="1"/>
  <c r="AE430" i="7" s="1" a="1"/>
  <c r="AE430" i="7" s="1"/>
  <c r="AB430" i="7" a="1"/>
  <c r="AB430" i="7" s="1"/>
  <c r="AZ430" i="7"/>
  <c r="BA430" i="7"/>
  <c r="BB430" i="7"/>
  <c r="BC430" i="7"/>
  <c r="BD430" i="7"/>
  <c r="BE430" i="7"/>
  <c r="BF430" i="7"/>
  <c r="BG430" i="7"/>
  <c r="BH430" i="7"/>
  <c r="BI430" i="7"/>
  <c r="BJ430" i="7"/>
  <c r="M431" i="7" a="1"/>
  <c r="M431" i="7" s="1"/>
  <c r="W431" i="7" s="1" a="1"/>
  <c r="W431" i="7" s="1"/>
  <c r="N431" i="7" a="1"/>
  <c r="N431" i="7" s="1"/>
  <c r="X431" i="7" s="1" a="1"/>
  <c r="X431" i="7" s="1"/>
  <c r="O431" i="7" a="1"/>
  <c r="O431" i="7" s="1"/>
  <c r="Y431" i="7" s="1" a="1"/>
  <c r="Y431" i="7" s="1"/>
  <c r="P431" i="7" a="1"/>
  <c r="P431" i="7" s="1"/>
  <c r="Q431" i="7" a="1"/>
  <c r="Q431" i="7" s="1"/>
  <c r="AA431" i="7" s="1" a="1"/>
  <c r="AA431" i="7" s="1"/>
  <c r="R431" i="7" a="1"/>
  <c r="R431" i="7" s="1"/>
  <c r="AB431" i="7" s="1" a="1"/>
  <c r="AB431" i="7" s="1"/>
  <c r="S431" i="7" a="1"/>
  <c r="S431" i="7"/>
  <c r="AC431" i="7" s="1" a="1"/>
  <c r="AC431" i="7" s="1"/>
  <c r="T431" i="7" a="1"/>
  <c r="T431" i="7" s="1"/>
  <c r="AD431" i="7" s="1" a="1"/>
  <c r="AD431" i="7" s="1"/>
  <c r="U431" i="7" a="1"/>
  <c r="U431" i="7"/>
  <c r="AE431" i="7" a="1"/>
  <c r="AE431" i="7" s="1"/>
  <c r="AZ431" i="7"/>
  <c r="BA431" i="7"/>
  <c r="BB431" i="7"/>
  <c r="BC431" i="7"/>
  <c r="BD431" i="7"/>
  <c r="BE431" i="7"/>
  <c r="BF431" i="7"/>
  <c r="BG431" i="7"/>
  <c r="BH431" i="7"/>
  <c r="BI431" i="7"/>
  <c r="BJ431" i="7"/>
  <c r="AZ432" i="7"/>
  <c r="BB432" i="7"/>
  <c r="BC432" i="7"/>
  <c r="BD432" i="7"/>
  <c r="BE432" i="7"/>
  <c r="BF432" i="7"/>
  <c r="BG432" i="7"/>
  <c r="BH432" i="7"/>
  <c r="BI432" i="7"/>
  <c r="BJ432" i="7"/>
  <c r="BA433" i="7"/>
  <c r="BB433" i="7"/>
  <c r="BC433" i="7"/>
  <c r="BD433" i="7"/>
  <c r="BE433" i="7"/>
  <c r="BF433" i="7"/>
  <c r="BG433" i="7"/>
  <c r="BH433" i="7"/>
  <c r="BI433" i="7"/>
  <c r="BJ433" i="7"/>
  <c r="BK433" i="7"/>
  <c r="AZ435" i="7"/>
  <c r="BA435" i="7"/>
  <c r="M436" i="7"/>
  <c r="N436" i="7"/>
  <c r="O436" i="7"/>
  <c r="P436" i="7"/>
  <c r="Q436" i="7"/>
  <c r="R436" i="7"/>
  <c r="AB425" i="7" s="1" a="1"/>
  <c r="AB425" i="7" s="1"/>
  <c r="S436" i="7"/>
  <c r="T436" i="7"/>
  <c r="AD425" i="7" s="1" a="1"/>
  <c r="AD425" i="7" s="1"/>
  <c r="U436" i="7"/>
  <c r="AZ436" i="7"/>
  <c r="BA436" i="7"/>
  <c r="BB436" i="7"/>
  <c r="BC436" i="7"/>
  <c r="BD436" i="7"/>
  <c r="BE436" i="7"/>
  <c r="BF436" i="7"/>
  <c r="BG436" i="7"/>
  <c r="BH436" i="7"/>
  <c r="BI436" i="7"/>
  <c r="BJ436" i="7"/>
  <c r="M437" i="7"/>
  <c r="N437" i="7"/>
  <c r="O437" i="7"/>
  <c r="Y426" i="7" s="1" a="1"/>
  <c r="Y426" i="7" s="1"/>
  <c r="P437" i="7"/>
  <c r="Z426" i="7" s="1" a="1"/>
  <c r="Z426" i="7" s="1"/>
  <c r="Q437" i="7"/>
  <c r="R437" i="7"/>
  <c r="S437" i="7"/>
  <c r="T437" i="7"/>
  <c r="AD426" i="7" s="1" a="1"/>
  <c r="AD426" i="7" s="1"/>
  <c r="U437" i="7"/>
  <c r="AZ437" i="7"/>
  <c r="BA437" i="7"/>
  <c r="BB437" i="7"/>
  <c r="BC437" i="7"/>
  <c r="BD437" i="7"/>
  <c r="BE437" i="7"/>
  <c r="BF437" i="7"/>
  <c r="BG437" i="7"/>
  <c r="BH437" i="7"/>
  <c r="BI437" i="7"/>
  <c r="BJ437" i="7"/>
  <c r="M438" i="7"/>
  <c r="N438" i="7"/>
  <c r="O438" i="7"/>
  <c r="P438" i="7"/>
  <c r="Z427" i="7" s="1" a="1"/>
  <c r="Z427" i="7" s="1"/>
  <c r="Q438" i="7"/>
  <c r="R438" i="7"/>
  <c r="AB427" i="7" s="1" a="1"/>
  <c r="AB427" i="7" s="1"/>
  <c r="S438" i="7"/>
  <c r="T438" i="7"/>
  <c r="AD427" i="7" s="1" a="1"/>
  <c r="AD427" i="7" s="1"/>
  <c r="U438" i="7"/>
  <c r="AZ438" i="7"/>
  <c r="BA438" i="7"/>
  <c r="BB438" i="7"/>
  <c r="BC438" i="7"/>
  <c r="BD438" i="7"/>
  <c r="BE438" i="7"/>
  <c r="BF438" i="7"/>
  <c r="BG438" i="7"/>
  <c r="BH438" i="7"/>
  <c r="BI438" i="7"/>
  <c r="BJ438" i="7"/>
  <c r="M439" i="7"/>
  <c r="W428" i="7" s="1" a="1"/>
  <c r="W428" i="7" s="1"/>
  <c r="N439" i="7"/>
  <c r="O439" i="7"/>
  <c r="Y428" i="7" s="1" a="1"/>
  <c r="Y428" i="7" s="1"/>
  <c r="P439" i="7"/>
  <c r="Q439" i="7"/>
  <c r="R439" i="7"/>
  <c r="S439" i="7"/>
  <c r="T439" i="7"/>
  <c r="U439" i="7"/>
  <c r="AE428" i="7" s="1" a="1"/>
  <c r="AE428" i="7" s="1"/>
  <c r="AZ439" i="7"/>
  <c r="BA439" i="7"/>
  <c r="BB439" i="7"/>
  <c r="BC439" i="7"/>
  <c r="BD439" i="7"/>
  <c r="BE439" i="7"/>
  <c r="BF439" i="7"/>
  <c r="BG439" i="7"/>
  <c r="BH439" i="7"/>
  <c r="BI439" i="7"/>
  <c r="BJ439" i="7"/>
  <c r="M440" i="7"/>
  <c r="N440" i="7"/>
  <c r="O440" i="7"/>
  <c r="P440" i="7"/>
  <c r="Q440" i="7"/>
  <c r="R440" i="7"/>
  <c r="S440" i="7"/>
  <c r="AC429" i="7" s="1" a="1"/>
  <c r="AC429" i="7" s="1"/>
  <c r="T440" i="7"/>
  <c r="U440" i="7"/>
  <c r="AZ440" i="7"/>
  <c r="BA440" i="7"/>
  <c r="BB440" i="7"/>
  <c r="BC440" i="7"/>
  <c r="BD440" i="7"/>
  <c r="BE440" i="7"/>
  <c r="BF440" i="7"/>
  <c r="BG440" i="7"/>
  <c r="BH440" i="7"/>
  <c r="BI440" i="7"/>
  <c r="BJ440" i="7"/>
  <c r="M441" i="7"/>
  <c r="N441" i="7"/>
  <c r="X430" i="7" s="1" a="1"/>
  <c r="X430" i="7" s="1"/>
  <c r="O441" i="7"/>
  <c r="P441" i="7"/>
  <c r="Q441" i="7"/>
  <c r="R441" i="7"/>
  <c r="S441" i="7"/>
  <c r="T441" i="7"/>
  <c r="AD430" i="7" s="1" a="1"/>
  <c r="AD430" i="7" s="1"/>
  <c r="U441" i="7"/>
  <c r="AZ441" i="7"/>
  <c r="BA441" i="7"/>
  <c r="BB441" i="7"/>
  <c r="BC441" i="7"/>
  <c r="BD441" i="7"/>
  <c r="BE441" i="7"/>
  <c r="BF441" i="7"/>
  <c r="BG441" i="7"/>
  <c r="BH441" i="7"/>
  <c r="BI441" i="7"/>
  <c r="BJ441" i="7"/>
  <c r="M442" i="7"/>
  <c r="N442" i="7"/>
  <c r="O442" i="7"/>
  <c r="P442" i="7"/>
  <c r="Z431" i="7" s="1" a="1"/>
  <c r="Z431" i="7" s="1"/>
  <c r="Q442" i="7"/>
  <c r="R442" i="7"/>
  <c r="S442" i="7"/>
  <c r="T442" i="7"/>
  <c r="U442" i="7"/>
  <c r="AZ442" i="7"/>
  <c r="BA442" i="7"/>
  <c r="BB442" i="7"/>
  <c r="BC442" i="7"/>
  <c r="BD442" i="7"/>
  <c r="BE442" i="7"/>
  <c r="BF442" i="7"/>
  <c r="BG442" i="7"/>
  <c r="BH442" i="7"/>
  <c r="BI442" i="7"/>
  <c r="BJ442" i="7"/>
  <c r="AZ443" i="7"/>
  <c r="BB443" i="7"/>
  <c r="BC443" i="7"/>
  <c r="BD443" i="7"/>
  <c r="BE443" i="7"/>
  <c r="BF443" i="7"/>
  <c r="BG443" i="7"/>
  <c r="BH443" i="7"/>
  <c r="BI443" i="7"/>
  <c r="BJ443" i="7"/>
  <c r="BA444" i="7"/>
  <c r="BB444" i="7"/>
  <c r="BC444" i="7"/>
  <c r="BD444" i="7"/>
  <c r="BE444" i="7"/>
  <c r="BF444" i="7"/>
  <c r="BG444" i="7"/>
  <c r="BH444" i="7"/>
  <c r="BI444" i="7"/>
  <c r="BJ444" i="7"/>
  <c r="BK444" i="7"/>
  <c r="AZ447" i="7"/>
  <c r="BA447" i="7"/>
  <c r="M448" i="7" a="1"/>
  <c r="M448" i="7" s="1"/>
  <c r="W448" i="7" s="1" a="1"/>
  <c r="W448" i="7" s="1"/>
  <c r="N448" i="7" a="1"/>
  <c r="N448" i="7" s="1"/>
  <c r="X448" i="7" s="1" a="1"/>
  <c r="X448" i="7" s="1"/>
  <c r="O448" i="7" a="1"/>
  <c r="O448" i="7" s="1"/>
  <c r="P448" i="7" a="1"/>
  <c r="P448" i="7"/>
  <c r="Q448" i="7" a="1"/>
  <c r="Q448" i="7"/>
  <c r="AA448" i="7" s="1" a="1"/>
  <c r="AA448" i="7" s="1"/>
  <c r="R448" i="7" a="1"/>
  <c r="R448" i="7"/>
  <c r="AB448" i="7" s="1" a="1"/>
  <c r="AB448" i="7" s="1"/>
  <c r="S448" i="7" a="1"/>
  <c r="S448" i="7" s="1"/>
  <c r="AC448" i="7" s="1" a="1"/>
  <c r="T448" i="7" a="1"/>
  <c r="T448" i="7"/>
  <c r="U448" i="7" a="1"/>
  <c r="U448" i="7"/>
  <c r="Z448" i="7" a="1"/>
  <c r="Z448" i="7" s="1"/>
  <c r="AC448" i="7"/>
  <c r="AZ448" i="7"/>
  <c r="BA448" i="7"/>
  <c r="BB448" i="7"/>
  <c r="BC448" i="7"/>
  <c r="BD448" i="7"/>
  <c r="BE448" i="7"/>
  <c r="BF448" i="7"/>
  <c r="BG448" i="7"/>
  <c r="BH448" i="7"/>
  <c r="BI448" i="7"/>
  <c r="BJ448" i="7"/>
  <c r="M449" i="7" a="1"/>
  <c r="M449" i="7" s="1"/>
  <c r="W449" i="7" s="1" a="1"/>
  <c r="W449" i="7" s="1"/>
  <c r="N449" i="7" a="1"/>
  <c r="N449" i="7" s="1"/>
  <c r="X449" i="7" s="1" a="1"/>
  <c r="X449" i="7" s="1"/>
  <c r="O449" i="7" a="1"/>
  <c r="O449" i="7" s="1"/>
  <c r="P449" i="7" a="1"/>
  <c r="P449" i="7"/>
  <c r="Z449" i="7" s="1" a="1"/>
  <c r="Z449" i="7" s="1"/>
  <c r="Q449" i="7" a="1"/>
  <c r="Q449" i="7"/>
  <c r="AA449" i="7" s="1" a="1"/>
  <c r="AA449" i="7" s="1"/>
  <c r="R449" i="7" a="1"/>
  <c r="R449" i="7"/>
  <c r="S449" i="7" a="1"/>
  <c r="S449" i="7" s="1"/>
  <c r="T449" i="7" a="1"/>
  <c r="T449" i="7"/>
  <c r="U449" i="7" a="1"/>
  <c r="U449" i="7" s="1"/>
  <c r="AE449" i="7" s="1" a="1"/>
  <c r="AE449" i="7" s="1"/>
  <c r="AD449" i="7" a="1"/>
  <c r="AD449" i="7" s="1"/>
  <c r="AZ449" i="7"/>
  <c r="BA449" i="7"/>
  <c r="BB449" i="7"/>
  <c r="BC449" i="7"/>
  <c r="BD449" i="7"/>
  <c r="BE449" i="7"/>
  <c r="BF449" i="7"/>
  <c r="BG449" i="7"/>
  <c r="BH449" i="7"/>
  <c r="BI449" i="7"/>
  <c r="BJ449" i="7"/>
  <c r="M450" i="7" a="1"/>
  <c r="M450" i="7" s="1"/>
  <c r="W450" i="7" s="1" a="1"/>
  <c r="W450" i="7" s="1"/>
  <c r="N450" i="7" a="1"/>
  <c r="N450" i="7"/>
  <c r="X450" i="7" s="1" a="1"/>
  <c r="X450" i="7" s="1"/>
  <c r="O450" i="7" a="1"/>
  <c r="O450" i="7" s="1"/>
  <c r="P450" i="7" a="1"/>
  <c r="P450" i="7"/>
  <c r="Z450" i="7" s="1" a="1"/>
  <c r="Z450" i="7" s="1"/>
  <c r="Q450" i="7" a="1"/>
  <c r="Q450" i="7"/>
  <c r="R450" i="7" a="1"/>
  <c r="R450" i="7" s="1"/>
  <c r="AB450" i="7" s="1" a="1"/>
  <c r="AB450" i="7" s="1"/>
  <c r="S450" i="7" a="1"/>
  <c r="S450" i="7" s="1"/>
  <c r="T450" i="7" a="1"/>
  <c r="T450" i="7"/>
  <c r="AD450" i="7" s="1" a="1"/>
  <c r="AD450" i="7" s="1"/>
  <c r="U450" i="7" a="1"/>
  <c r="U450" i="7" s="1"/>
  <c r="AE450" i="7" s="1" a="1"/>
  <c r="AE450" i="7" s="1"/>
  <c r="AA450" i="7" a="1"/>
  <c r="AA450" i="7" s="1"/>
  <c r="AZ450" i="7"/>
  <c r="BA450" i="7"/>
  <c r="BB450" i="7"/>
  <c r="BC450" i="7"/>
  <c r="BD450" i="7"/>
  <c r="BE450" i="7"/>
  <c r="BF450" i="7"/>
  <c r="BG450" i="7"/>
  <c r="BH450" i="7"/>
  <c r="BI450" i="7"/>
  <c r="BJ450" i="7"/>
  <c r="M451" i="7" a="1"/>
  <c r="M451" i="7" s="1"/>
  <c r="W451" i="7" s="1" a="1"/>
  <c r="W451" i="7" s="1"/>
  <c r="N451" i="7" a="1"/>
  <c r="N451" i="7"/>
  <c r="X451" i="7" s="1" a="1"/>
  <c r="X451" i="7" s="1"/>
  <c r="O451" i="7" a="1"/>
  <c r="O451" i="7"/>
  <c r="Y451" i="7" s="1" a="1"/>
  <c r="Y451" i="7" s="1"/>
  <c r="P451" i="7" a="1"/>
  <c r="P451" i="7"/>
  <c r="Q451" i="7" a="1"/>
  <c r="Q451" i="7" s="1"/>
  <c r="AA451" i="7" s="1" a="1"/>
  <c r="AA451" i="7" s="1"/>
  <c r="R451" i="7" a="1"/>
  <c r="R451" i="7"/>
  <c r="AB451" i="7" s="1" a="1"/>
  <c r="AB451" i="7" s="1"/>
  <c r="S451" i="7" a="1"/>
  <c r="S451" i="7"/>
  <c r="AC451" i="7" s="1" a="1"/>
  <c r="AC451" i="7" s="1"/>
  <c r="T451" i="7" a="1"/>
  <c r="T451" i="7"/>
  <c r="U451" i="7" a="1"/>
  <c r="U451" i="7" s="1"/>
  <c r="AE451" i="7" s="1" a="1"/>
  <c r="AE451" i="7" s="1"/>
  <c r="AD451" i="7" a="1"/>
  <c r="AD451" i="7"/>
  <c r="AZ451" i="7"/>
  <c r="BA451" i="7"/>
  <c r="BB451" i="7"/>
  <c r="BC451" i="7"/>
  <c r="BD451" i="7"/>
  <c r="BE451" i="7"/>
  <c r="BF451" i="7"/>
  <c r="BG451" i="7"/>
  <c r="BH451" i="7"/>
  <c r="BI451" i="7"/>
  <c r="BJ451" i="7"/>
  <c r="M452" i="7" a="1"/>
  <c r="M452" i="7"/>
  <c r="N452" i="7" a="1"/>
  <c r="N452" i="7" s="1"/>
  <c r="X452" i="7" s="1" a="1"/>
  <c r="X452" i="7" s="1"/>
  <c r="O452" i="7" a="1"/>
  <c r="O452" i="7" s="1"/>
  <c r="Y452" i="7" s="1" a="1"/>
  <c r="Y452" i="7" s="1"/>
  <c r="P452" i="7" a="1"/>
  <c r="P452" i="7" s="1"/>
  <c r="Z452" i="7" s="1" a="1"/>
  <c r="Q452" i="7" a="1"/>
  <c r="Q452" i="7"/>
  <c r="AA452" i="7" s="1" a="1"/>
  <c r="AA452" i="7" s="1"/>
  <c r="R452" i="7" a="1"/>
  <c r="R452" i="7"/>
  <c r="AB452" i="7" s="1" a="1"/>
  <c r="AB452" i="7" s="1"/>
  <c r="S452" i="7" a="1"/>
  <c r="S452" i="7"/>
  <c r="T452" i="7" a="1"/>
  <c r="T452" i="7" s="1"/>
  <c r="U452" i="7" a="1"/>
  <c r="U452" i="7"/>
  <c r="Z452" i="7"/>
  <c r="AC452" i="7" a="1"/>
  <c r="AC452" i="7" s="1"/>
  <c r="AE452" i="7" a="1"/>
  <c r="AE452" i="7" s="1"/>
  <c r="AZ452" i="7"/>
  <c r="BA452" i="7"/>
  <c r="BB452" i="7"/>
  <c r="BC452" i="7"/>
  <c r="BD452" i="7"/>
  <c r="BE452" i="7"/>
  <c r="BF452" i="7"/>
  <c r="BG452" i="7"/>
  <c r="BH452" i="7"/>
  <c r="BI452" i="7"/>
  <c r="BJ452" i="7"/>
  <c r="M453" i="7" a="1"/>
  <c r="M453" i="7"/>
  <c r="N453" i="7" a="1"/>
  <c r="N453" i="7"/>
  <c r="O453" i="7" a="1"/>
  <c r="O453" i="7" s="1"/>
  <c r="Y453" i="7" s="1" a="1"/>
  <c r="Y453" i="7" s="1"/>
  <c r="P453" i="7" a="1"/>
  <c r="P453" i="7"/>
  <c r="Q453" i="7" a="1"/>
  <c r="Q453" i="7"/>
  <c r="R453" i="7" a="1"/>
  <c r="R453" i="7"/>
  <c r="S453" i="7" a="1"/>
  <c r="S453" i="7" s="1"/>
  <c r="AC453" i="7" s="1" a="1"/>
  <c r="AC453" i="7" s="1"/>
  <c r="T453" i="7" a="1"/>
  <c r="T453" i="7"/>
  <c r="AD453" i="7" s="1" a="1"/>
  <c r="AD453" i="7" s="1"/>
  <c r="U453" i="7" a="1"/>
  <c r="U453" i="7" s="1"/>
  <c r="AE453" i="7" s="1" a="1"/>
  <c r="AE453" i="7" s="1"/>
  <c r="W453" i="7" a="1"/>
  <c r="W453" i="7" s="1"/>
  <c r="X453" i="7" a="1"/>
  <c r="X453" i="7" s="1"/>
  <c r="AZ453" i="7"/>
  <c r="BA453" i="7"/>
  <c r="BB453" i="7"/>
  <c r="BC453" i="7"/>
  <c r="BD453" i="7"/>
  <c r="BE453" i="7"/>
  <c r="BF453" i="7"/>
  <c r="BG453" i="7"/>
  <c r="BH453" i="7"/>
  <c r="BI453" i="7"/>
  <c r="BJ453" i="7"/>
  <c r="M454" i="7" a="1"/>
  <c r="M454" i="7" s="1"/>
  <c r="N454" i="7" a="1"/>
  <c r="N454" i="7"/>
  <c r="X454" i="7" s="1" a="1"/>
  <c r="X454" i="7" s="1"/>
  <c r="O454" i="7" a="1"/>
  <c r="O454" i="7"/>
  <c r="P454" i="7" a="1"/>
  <c r="P454" i="7" s="1"/>
  <c r="Z454" i="7" s="1" a="1"/>
  <c r="Z454" i="7" s="1"/>
  <c r="Q454" i="7" a="1"/>
  <c r="Q454" i="7" s="1"/>
  <c r="AA454" i="7" s="1" a="1"/>
  <c r="AA454" i="7" s="1"/>
  <c r="R454" i="7" a="1"/>
  <c r="R454" i="7"/>
  <c r="AB454" i="7" s="1" a="1"/>
  <c r="AB454" i="7" s="1"/>
  <c r="S454" i="7" a="1"/>
  <c r="S454" i="7" s="1"/>
  <c r="AC454" i="7" s="1" a="1"/>
  <c r="AC454" i="7" s="1"/>
  <c r="T454" i="7" a="1"/>
  <c r="T454" i="7"/>
  <c r="U454" i="7" a="1"/>
  <c r="U454" i="7" s="1"/>
  <c r="AZ454" i="7"/>
  <c r="BA454" i="7"/>
  <c r="BB454" i="7"/>
  <c r="BC454" i="7"/>
  <c r="BD454" i="7"/>
  <c r="BE454" i="7"/>
  <c r="BF454" i="7"/>
  <c r="BG454" i="7"/>
  <c r="BH454" i="7"/>
  <c r="BI454" i="7"/>
  <c r="BJ454" i="7"/>
  <c r="AZ455" i="7"/>
  <c r="BB455" i="7"/>
  <c r="BC455" i="7"/>
  <c r="BD455" i="7"/>
  <c r="BE455" i="7"/>
  <c r="BF455" i="7"/>
  <c r="BG455" i="7"/>
  <c r="BH455" i="7"/>
  <c r="BI455" i="7"/>
  <c r="BJ455" i="7"/>
  <c r="BA456" i="7"/>
  <c r="BB456" i="7"/>
  <c r="BC456" i="7"/>
  <c r="BD456" i="7"/>
  <c r="BE456" i="7"/>
  <c r="BF456" i="7"/>
  <c r="BG456" i="7"/>
  <c r="BH456" i="7"/>
  <c r="BI456" i="7"/>
  <c r="BJ456" i="7"/>
  <c r="BK456" i="7"/>
  <c r="AZ458" i="7"/>
  <c r="BA458" i="7"/>
  <c r="M459" i="7"/>
  <c r="N459" i="7"/>
  <c r="O459" i="7"/>
  <c r="P459" i="7"/>
  <c r="Q459" i="7"/>
  <c r="R459" i="7"/>
  <c r="S459" i="7"/>
  <c r="T459" i="7"/>
  <c r="AD448" i="7" s="1" a="1"/>
  <c r="AD448" i="7" s="1"/>
  <c r="U459" i="7"/>
  <c r="AE448" i="7" s="1" a="1"/>
  <c r="AE448" i="7" s="1"/>
  <c r="AZ459" i="7"/>
  <c r="BA459" i="7"/>
  <c r="BB459" i="7"/>
  <c r="BC459" i="7"/>
  <c r="BD459" i="7"/>
  <c r="BE459" i="7"/>
  <c r="BF459" i="7"/>
  <c r="BG459" i="7"/>
  <c r="BH459" i="7"/>
  <c r="BI459" i="7"/>
  <c r="BJ459" i="7"/>
  <c r="M460" i="7"/>
  <c r="N460" i="7"/>
  <c r="O460" i="7"/>
  <c r="P460" i="7"/>
  <c r="Q460" i="7"/>
  <c r="R460" i="7"/>
  <c r="AB449" i="7" s="1" a="1"/>
  <c r="AB449" i="7" s="1"/>
  <c r="S460" i="7"/>
  <c r="T460" i="7"/>
  <c r="U460" i="7"/>
  <c r="AZ460" i="7"/>
  <c r="BA460" i="7"/>
  <c r="BB460" i="7"/>
  <c r="BC460" i="7"/>
  <c r="BD460" i="7"/>
  <c r="BE460" i="7"/>
  <c r="BF460" i="7"/>
  <c r="BG460" i="7"/>
  <c r="BH460" i="7"/>
  <c r="BI460" i="7"/>
  <c r="BJ460" i="7"/>
  <c r="M461" i="7"/>
  <c r="N461" i="7"/>
  <c r="O461" i="7"/>
  <c r="P461" i="7"/>
  <c r="Q461" i="7"/>
  <c r="R461" i="7"/>
  <c r="S461" i="7"/>
  <c r="T461" i="7"/>
  <c r="U461" i="7"/>
  <c r="AZ461" i="7"/>
  <c r="BA461" i="7"/>
  <c r="BB461" i="7"/>
  <c r="BC461" i="7"/>
  <c r="BD461" i="7"/>
  <c r="BE461" i="7"/>
  <c r="BF461" i="7"/>
  <c r="BG461" i="7"/>
  <c r="BH461" i="7"/>
  <c r="BI461" i="7"/>
  <c r="BJ461" i="7"/>
  <c r="M462" i="7"/>
  <c r="N462" i="7"/>
  <c r="O462" i="7"/>
  <c r="P462" i="7"/>
  <c r="Z451" i="7" s="1" a="1"/>
  <c r="Z451" i="7" s="1"/>
  <c r="Q462" i="7"/>
  <c r="R462" i="7"/>
  <c r="S462" i="7"/>
  <c r="T462" i="7"/>
  <c r="U462" i="7"/>
  <c r="AZ462" i="7"/>
  <c r="BA462" i="7"/>
  <c r="BB462" i="7"/>
  <c r="BC462" i="7"/>
  <c r="BD462" i="7"/>
  <c r="BE462" i="7"/>
  <c r="BF462" i="7"/>
  <c r="BG462" i="7"/>
  <c r="BH462" i="7"/>
  <c r="BI462" i="7"/>
  <c r="BJ462" i="7"/>
  <c r="M463" i="7"/>
  <c r="W452" i="7" s="1" a="1"/>
  <c r="W452" i="7" s="1"/>
  <c r="N463" i="7"/>
  <c r="O463" i="7"/>
  <c r="P463" i="7"/>
  <c r="Q463" i="7"/>
  <c r="R463" i="7"/>
  <c r="S463" i="7"/>
  <c r="T463" i="7"/>
  <c r="U463" i="7"/>
  <c r="AZ463" i="7"/>
  <c r="BA463" i="7"/>
  <c r="BB463" i="7"/>
  <c r="BC463" i="7"/>
  <c r="BD463" i="7"/>
  <c r="BE463" i="7"/>
  <c r="BF463" i="7"/>
  <c r="BG463" i="7"/>
  <c r="BH463" i="7"/>
  <c r="BI463" i="7"/>
  <c r="BJ463" i="7"/>
  <c r="M464" i="7"/>
  <c r="N464" i="7"/>
  <c r="O464" i="7"/>
  <c r="P464" i="7"/>
  <c r="Q464" i="7"/>
  <c r="AA453" i="7" s="1" a="1"/>
  <c r="AA453" i="7" s="1"/>
  <c r="R464" i="7"/>
  <c r="AB453" i="7" s="1" a="1"/>
  <c r="AB453" i="7" s="1"/>
  <c r="S464" i="7"/>
  <c r="T464" i="7"/>
  <c r="U464" i="7"/>
  <c r="AZ464" i="7"/>
  <c r="BA464" i="7"/>
  <c r="BB464" i="7"/>
  <c r="BC464" i="7"/>
  <c r="BD464" i="7"/>
  <c r="BE464" i="7"/>
  <c r="BF464" i="7"/>
  <c r="BG464" i="7"/>
  <c r="BH464" i="7"/>
  <c r="BI464" i="7"/>
  <c r="BJ464" i="7"/>
  <c r="M465" i="7"/>
  <c r="N465" i="7"/>
  <c r="O465" i="7"/>
  <c r="Y454" i="7" s="1" a="1"/>
  <c r="Y454" i="7" s="1"/>
  <c r="P465" i="7"/>
  <c r="Q465" i="7"/>
  <c r="R465" i="7"/>
  <c r="S465" i="7"/>
  <c r="T465" i="7"/>
  <c r="AD454" i="7" s="1" a="1"/>
  <c r="AD454" i="7" s="1"/>
  <c r="U465" i="7"/>
  <c r="AZ465" i="7"/>
  <c r="BA465" i="7"/>
  <c r="BB465" i="7"/>
  <c r="BC465" i="7"/>
  <c r="BD465" i="7"/>
  <c r="BE465" i="7"/>
  <c r="BF465" i="7"/>
  <c r="BG465" i="7"/>
  <c r="BH465" i="7"/>
  <c r="BI465" i="7"/>
  <c r="BJ465" i="7"/>
  <c r="AZ466" i="7"/>
  <c r="BB466" i="7"/>
  <c r="BC466" i="7"/>
  <c r="BD466" i="7"/>
  <c r="BE466" i="7"/>
  <c r="BF466" i="7"/>
  <c r="BG466" i="7"/>
  <c r="BH466" i="7"/>
  <c r="BI466" i="7"/>
  <c r="BJ466" i="7"/>
  <c r="BA467" i="7"/>
  <c r="BB467" i="7"/>
  <c r="BC467" i="7"/>
  <c r="BD467" i="7"/>
  <c r="BE467" i="7"/>
  <c r="BF467" i="7"/>
  <c r="BG467" i="7"/>
  <c r="BH467" i="7"/>
  <c r="BI467" i="7"/>
  <c r="BJ467" i="7"/>
  <c r="BK467" i="7"/>
  <c r="K473" i="7" a="1"/>
  <c r="K473" i="7" s="1"/>
  <c r="S473" i="7" s="1" a="1"/>
  <c r="S473" i="7" s="1"/>
  <c r="L473" i="7" a="1"/>
  <c r="L473" i="7"/>
  <c r="M473" i="7" a="1"/>
  <c r="M473" i="7"/>
  <c r="N473" i="7" a="1"/>
  <c r="N473" i="7" s="1"/>
  <c r="V473" i="7" s="1" a="1"/>
  <c r="V473" i="7" s="1"/>
  <c r="O473" i="7" a="1"/>
  <c r="O473" i="7" s="1"/>
  <c r="W473" i="7" s="1" a="1"/>
  <c r="W473" i="7" s="1"/>
  <c r="P473" i="7" a="1"/>
  <c r="P473" i="7" s="1"/>
  <c r="X473" i="7" s="1" a="1"/>
  <c r="X473" i="7" s="1"/>
  <c r="Q473" i="7" a="1"/>
  <c r="Q473" i="7" s="1"/>
  <c r="Y473" i="7" s="1" a="1"/>
  <c r="Y473" i="7" s="1"/>
  <c r="T473" i="7" a="1"/>
  <c r="T473" i="7"/>
  <c r="K474" i="7" a="1"/>
  <c r="K474" i="7" s="1"/>
  <c r="S474" i="7" s="1" a="1"/>
  <c r="S474" i="7" s="1"/>
  <c r="L474" i="7" a="1"/>
  <c r="L474" i="7" s="1"/>
  <c r="T474" i="7" s="1" a="1"/>
  <c r="T474" i="7" s="1"/>
  <c r="M474" i="7" a="1"/>
  <c r="M474" i="7" s="1"/>
  <c r="N474" i="7" a="1"/>
  <c r="N474" i="7"/>
  <c r="V474" i="7" s="1" a="1"/>
  <c r="V474" i="7" s="1"/>
  <c r="O474" i="7" a="1"/>
  <c r="O474" i="7"/>
  <c r="W474" i="7" s="1" a="1"/>
  <c r="W474" i="7" s="1"/>
  <c r="P474" i="7" a="1"/>
  <c r="P474" i="7"/>
  <c r="X474" i="7" s="1" a="1"/>
  <c r="X474" i="7" s="1"/>
  <c r="Q474" i="7" a="1"/>
  <c r="Q474" i="7" s="1"/>
  <c r="Y474" i="7" s="1" a="1"/>
  <c r="Y474" i="7" s="1"/>
  <c r="U474" i="7" a="1"/>
  <c r="U474" i="7"/>
  <c r="K475" i="7" a="1"/>
  <c r="K475" i="7" s="1"/>
  <c r="S475" i="7" s="1" a="1"/>
  <c r="S475" i="7" s="1"/>
  <c r="L475" i="7" a="1"/>
  <c r="L475" i="7"/>
  <c r="T475" i="7" s="1" a="1"/>
  <c r="T475" i="7" s="1"/>
  <c r="M475" i="7" a="1"/>
  <c r="M475" i="7" s="1"/>
  <c r="U475" i="7" s="1" a="1"/>
  <c r="U475" i="7" s="1"/>
  <c r="N475" i="7" a="1"/>
  <c r="N475" i="7"/>
  <c r="V475" i="7" s="1" a="1"/>
  <c r="V475" i="7" s="1"/>
  <c r="O475" i="7" a="1"/>
  <c r="O475" i="7" s="1"/>
  <c r="W475" i="7" s="1" a="1"/>
  <c r="W475" i="7" s="1"/>
  <c r="P475" i="7" a="1"/>
  <c r="P475" i="7" s="1"/>
  <c r="X475" i="7" s="1" a="1"/>
  <c r="X475" i="7" s="1"/>
  <c r="Q475" i="7" a="1"/>
  <c r="Q475" i="7" s="1"/>
  <c r="Y475" i="7" s="1" a="1"/>
  <c r="Y475" i="7" s="1"/>
  <c r="K476" i="7" a="1"/>
  <c r="K476" i="7" s="1"/>
  <c r="S476" i="7" s="1" a="1"/>
  <c r="S476" i="7" s="1"/>
  <c r="L476" i="7" a="1"/>
  <c r="L476" i="7" s="1"/>
  <c r="T476" i="7" s="1" a="1"/>
  <c r="T476" i="7" s="1"/>
  <c r="M476" i="7" a="1"/>
  <c r="M476" i="7" s="1"/>
  <c r="N476" i="7" a="1"/>
  <c r="N476" i="7"/>
  <c r="O476" i="7" a="1"/>
  <c r="O476" i="7"/>
  <c r="W476" i="7" s="1" a="1"/>
  <c r="W476" i="7" s="1"/>
  <c r="P476" i="7" a="1"/>
  <c r="P476" i="7"/>
  <c r="X476" i="7" s="1" a="1"/>
  <c r="X476" i="7" s="1"/>
  <c r="Q476" i="7" a="1"/>
  <c r="Q476" i="7" s="1"/>
  <c r="U476" i="7" a="1"/>
  <c r="U476" i="7" s="1"/>
  <c r="Y476" i="7" a="1"/>
  <c r="Y476" i="7"/>
  <c r="K477" i="7" a="1"/>
  <c r="K477" i="7" s="1"/>
  <c r="S477" i="7" s="1" a="1"/>
  <c r="S477" i="7" s="1"/>
  <c r="L477" i="7" a="1"/>
  <c r="L477" i="7" s="1"/>
  <c r="T477" i="7" s="1" a="1"/>
  <c r="T477" i="7" s="1"/>
  <c r="M477" i="7" a="1"/>
  <c r="M477" i="7"/>
  <c r="N477" i="7" a="1"/>
  <c r="N477" i="7"/>
  <c r="V477" i="7" s="1" a="1"/>
  <c r="V477" i="7" s="1"/>
  <c r="O477" i="7" a="1"/>
  <c r="O477" i="7" s="1"/>
  <c r="W477" i="7" s="1" a="1"/>
  <c r="W477" i="7" s="1"/>
  <c r="P477" i="7" a="1"/>
  <c r="P477" i="7"/>
  <c r="Q477" i="7" a="1"/>
  <c r="Q477" i="7" s="1"/>
  <c r="Y477" i="7" s="1" a="1"/>
  <c r="Y477" i="7" s="1"/>
  <c r="X477" i="7" a="1"/>
  <c r="X477" i="7"/>
  <c r="K478" i="7" a="1"/>
  <c r="K478" i="7" s="1"/>
  <c r="S478" i="7" s="1" a="1"/>
  <c r="S478" i="7" s="1"/>
  <c r="L478" i="7" a="1"/>
  <c r="L478" i="7"/>
  <c r="T478" i="7" s="1" a="1"/>
  <c r="T478" i="7" s="1"/>
  <c r="M478" i="7" a="1"/>
  <c r="M478" i="7"/>
  <c r="U478" i="7" s="1" a="1"/>
  <c r="U478" i="7" s="1"/>
  <c r="N478" i="7" a="1"/>
  <c r="N478" i="7"/>
  <c r="O478" i="7" a="1"/>
  <c r="O478" i="7" s="1"/>
  <c r="W478" i="7" s="1" a="1"/>
  <c r="W478" i="7" s="1"/>
  <c r="P478" i="7" a="1"/>
  <c r="P478" i="7"/>
  <c r="Q478" i="7" a="1"/>
  <c r="Q478" i="7"/>
  <c r="Y478" i="7" s="1" a="1"/>
  <c r="Y478" i="7" s="1"/>
  <c r="V478" i="7" a="1"/>
  <c r="V478" i="7"/>
  <c r="K479" i="7" a="1"/>
  <c r="K479" i="7"/>
  <c r="S479" i="7" s="1" a="1"/>
  <c r="S479" i="7" s="1"/>
  <c r="L479" i="7" a="1"/>
  <c r="L479" i="7"/>
  <c r="M479" i="7" a="1"/>
  <c r="M479" i="7" s="1"/>
  <c r="U479" i="7" s="1" a="1"/>
  <c r="U479" i="7" s="1"/>
  <c r="N479" i="7" a="1"/>
  <c r="N479" i="7"/>
  <c r="O479" i="7" a="1"/>
  <c r="O479" i="7"/>
  <c r="W479" i="7" s="1" a="1"/>
  <c r="W479" i="7" s="1"/>
  <c r="P479" i="7" a="1"/>
  <c r="P479" i="7" s="1"/>
  <c r="X479" i="7" s="1" a="1"/>
  <c r="X479" i="7" s="1"/>
  <c r="Q479" i="7" a="1"/>
  <c r="Q479" i="7" s="1"/>
  <c r="Y479" i="7" s="1" a="1"/>
  <c r="Y479" i="7" s="1"/>
  <c r="T479" i="7" a="1"/>
  <c r="T479" i="7"/>
  <c r="K484" i="7"/>
  <c r="L484" i="7"/>
  <c r="M484" i="7"/>
  <c r="N484" i="7"/>
  <c r="O484" i="7"/>
  <c r="P484" i="7"/>
  <c r="Q484" i="7"/>
  <c r="K485" i="7"/>
  <c r="L485" i="7"/>
  <c r="M485" i="7"/>
  <c r="N485" i="7"/>
  <c r="O485" i="7"/>
  <c r="P485" i="7"/>
  <c r="Q485" i="7"/>
  <c r="K486" i="7"/>
  <c r="L486" i="7"/>
  <c r="M486" i="7"/>
  <c r="N486" i="7"/>
  <c r="O486" i="7"/>
  <c r="P486" i="7"/>
  <c r="Q486" i="7"/>
  <c r="K487" i="7"/>
  <c r="L487" i="7"/>
  <c r="M487" i="7"/>
  <c r="N487" i="7"/>
  <c r="V476" i="7" s="1" a="1"/>
  <c r="V476" i="7" s="1"/>
  <c r="O487" i="7"/>
  <c r="P487" i="7"/>
  <c r="Q487" i="7"/>
  <c r="K488" i="7"/>
  <c r="L488" i="7"/>
  <c r="M488" i="7"/>
  <c r="U477" i="7" s="1" a="1"/>
  <c r="U477" i="7" s="1"/>
  <c r="N488" i="7"/>
  <c r="O488" i="7"/>
  <c r="P488" i="7"/>
  <c r="Q488" i="7"/>
  <c r="K489" i="7"/>
  <c r="L489" i="7"/>
  <c r="M489" i="7"/>
  <c r="N489" i="7"/>
  <c r="O489" i="7"/>
  <c r="P489" i="7"/>
  <c r="X478" i="7" s="1" a="1"/>
  <c r="X478" i="7" s="1"/>
  <c r="Q489" i="7"/>
  <c r="K490" i="7"/>
  <c r="L490" i="7"/>
  <c r="M490" i="7"/>
  <c r="N490" i="7"/>
  <c r="V479" i="7" s="1" a="1"/>
  <c r="V479" i="7" s="1"/>
  <c r="O490" i="7"/>
  <c r="P490" i="7"/>
  <c r="Q490" i="7"/>
  <c r="K496" i="7" a="1"/>
  <c r="K496" i="7"/>
  <c r="L496" i="7" a="1"/>
  <c r="L496" i="7"/>
  <c r="T496" i="7" s="1" a="1"/>
  <c r="T496" i="7" s="1"/>
  <c r="M496" i="7" a="1"/>
  <c r="M496" i="7" s="1"/>
  <c r="U496" i="7" s="1" a="1"/>
  <c r="U496" i="7" s="1"/>
  <c r="N496" i="7" a="1"/>
  <c r="N496" i="7" s="1"/>
  <c r="V496" i="7" s="1" a="1"/>
  <c r="V496" i="7" s="1"/>
  <c r="O496" i="7" a="1"/>
  <c r="O496" i="7"/>
  <c r="P496" i="7" a="1"/>
  <c r="P496" i="7"/>
  <c r="X496" i="7" s="1" a="1"/>
  <c r="X496" i="7" s="1"/>
  <c r="Q496" i="7" a="1"/>
  <c r="Q496" i="7" s="1"/>
  <c r="Y496" i="7" s="1" a="1"/>
  <c r="Y496" i="7" s="1"/>
  <c r="K497" i="7" a="1"/>
  <c r="K497" i="7" s="1"/>
  <c r="S497" i="7" s="1" a="1"/>
  <c r="S497" i="7" s="1"/>
  <c r="L497" i="7" a="1"/>
  <c r="L497" i="7" s="1"/>
  <c r="T497" i="7" s="1" a="1"/>
  <c r="T497" i="7" s="1"/>
  <c r="M497" i="7" a="1"/>
  <c r="M497" i="7"/>
  <c r="N497" i="7" a="1"/>
  <c r="N497" i="7"/>
  <c r="V497" i="7" s="1" a="1"/>
  <c r="V497" i="7" s="1"/>
  <c r="O497" i="7" a="1"/>
  <c r="O497" i="7" s="1"/>
  <c r="W497" i="7" s="1" a="1"/>
  <c r="W497" i="7" s="1"/>
  <c r="P497" i="7" a="1"/>
  <c r="P497" i="7" s="1"/>
  <c r="X497" i="7" s="1" a="1"/>
  <c r="X497" i="7" s="1"/>
  <c r="Q497" i="7" a="1"/>
  <c r="Q497" i="7"/>
  <c r="K498" i="7" a="1"/>
  <c r="K498" i="7"/>
  <c r="S498" i="7" s="1" a="1"/>
  <c r="S498" i="7" s="1"/>
  <c r="L498" i="7" a="1"/>
  <c r="L498" i="7" s="1"/>
  <c r="T498" i="7" s="1" a="1"/>
  <c r="T498" i="7" s="1"/>
  <c r="M498" i="7" a="1"/>
  <c r="M498" i="7" s="1"/>
  <c r="U498" i="7" s="1" a="1"/>
  <c r="U498" i="7" s="1"/>
  <c r="N498" i="7" a="1"/>
  <c r="N498" i="7"/>
  <c r="O498" i="7" a="1"/>
  <c r="O498" i="7"/>
  <c r="W498" i="7" s="1" a="1"/>
  <c r="W498" i="7" s="1"/>
  <c r="P498" i="7" a="1"/>
  <c r="P498" i="7" s="1"/>
  <c r="X498" i="7" s="1" a="1"/>
  <c r="X498" i="7" s="1"/>
  <c r="Q498" i="7" a="1"/>
  <c r="Q498" i="7" s="1"/>
  <c r="Y498" i="7" s="1" a="1"/>
  <c r="Y498" i="7" s="1"/>
  <c r="K499" i="7" a="1"/>
  <c r="K499" i="7" s="1"/>
  <c r="S499" i="7" s="1" a="1"/>
  <c r="S499" i="7" s="1"/>
  <c r="L499" i="7" a="1"/>
  <c r="L499" i="7"/>
  <c r="M499" i="7" a="1"/>
  <c r="M499" i="7"/>
  <c r="U499" i="7" s="1" a="1"/>
  <c r="U499" i="7" s="1"/>
  <c r="N499" i="7" a="1"/>
  <c r="N499" i="7" s="1"/>
  <c r="V499" i="7" s="1" a="1"/>
  <c r="V499" i="7" s="1"/>
  <c r="O499" i="7" a="1"/>
  <c r="O499" i="7" s="1"/>
  <c r="W499" i="7" s="1" a="1"/>
  <c r="W499" i="7" s="1"/>
  <c r="P499" i="7" a="1"/>
  <c r="P499" i="7"/>
  <c r="Q499" i="7" a="1"/>
  <c r="Q499" i="7"/>
  <c r="Y499" i="7" s="1" a="1"/>
  <c r="Y499" i="7" s="1"/>
  <c r="X499" i="7" a="1"/>
  <c r="X499" i="7" s="1"/>
  <c r="K500" i="7" a="1"/>
  <c r="K500" i="7"/>
  <c r="S500" i="7" s="1" a="1"/>
  <c r="S500" i="7" s="1"/>
  <c r="L500" i="7" a="1"/>
  <c r="L500" i="7" s="1"/>
  <c r="T500" i="7" s="1" a="1"/>
  <c r="T500" i="7" s="1"/>
  <c r="M500" i="7" a="1"/>
  <c r="M500" i="7" s="1"/>
  <c r="U500" i="7" s="1" a="1"/>
  <c r="U500" i="7" s="1"/>
  <c r="N500" i="7" a="1"/>
  <c r="N500" i="7"/>
  <c r="O500" i="7" a="1"/>
  <c r="O500" i="7"/>
  <c r="W500" i="7" s="1" a="1"/>
  <c r="W500" i="7" s="1"/>
  <c r="P500" i="7" a="1"/>
  <c r="P500" i="7" s="1"/>
  <c r="X500" i="7" s="1" a="1"/>
  <c r="X500" i="7" s="1"/>
  <c r="Q500" i="7" a="1"/>
  <c r="Q500" i="7" s="1"/>
  <c r="Y500" i="7" s="1" a="1"/>
  <c r="Y500" i="7" s="1"/>
  <c r="V500" i="7" a="1"/>
  <c r="V500" i="7" s="1"/>
  <c r="K501" i="7" a="1"/>
  <c r="K501" i="7" s="1"/>
  <c r="S501" i="7" s="1" a="1"/>
  <c r="S501" i="7" s="1"/>
  <c r="L501" i="7" a="1"/>
  <c r="L501" i="7"/>
  <c r="M501" i="7" a="1"/>
  <c r="M501" i="7"/>
  <c r="U501" i="7" s="1" a="1"/>
  <c r="U501" i="7" s="1"/>
  <c r="N501" i="7" a="1"/>
  <c r="N501" i="7" s="1"/>
  <c r="V501" i="7" s="1" a="1"/>
  <c r="V501" i="7" s="1"/>
  <c r="O501" i="7" a="1"/>
  <c r="O501" i="7" s="1"/>
  <c r="W501" i="7" s="1" a="1"/>
  <c r="W501" i="7" s="1"/>
  <c r="P501" i="7" a="1"/>
  <c r="P501" i="7"/>
  <c r="Q501" i="7" a="1"/>
  <c r="Q501" i="7"/>
  <c r="Y501" i="7" s="1" a="1"/>
  <c r="Y501" i="7" s="1"/>
  <c r="T501" i="7" a="1"/>
  <c r="T501" i="7" s="1"/>
  <c r="K502" i="7" a="1"/>
  <c r="K502" i="7"/>
  <c r="S502" i="7" s="1" a="1"/>
  <c r="S502" i="7" s="1"/>
  <c r="L502" i="7" a="1"/>
  <c r="L502" i="7" s="1"/>
  <c r="T502" i="7" s="1" a="1"/>
  <c r="T502" i="7" s="1"/>
  <c r="M502" i="7" a="1"/>
  <c r="M502" i="7" s="1"/>
  <c r="U502" i="7" s="1" a="1"/>
  <c r="U502" i="7" s="1"/>
  <c r="N502" i="7" a="1"/>
  <c r="N502" i="7"/>
  <c r="O502" i="7" a="1"/>
  <c r="O502" i="7"/>
  <c r="W502" i="7" s="1" a="1"/>
  <c r="W502" i="7" s="1"/>
  <c r="P502" i="7" a="1"/>
  <c r="P502" i="7" s="1"/>
  <c r="X502" i="7" s="1" a="1"/>
  <c r="X502" i="7" s="1"/>
  <c r="Q502" i="7" a="1"/>
  <c r="Q502" i="7" s="1"/>
  <c r="Y502" i="7" s="1" a="1"/>
  <c r="Y502" i="7" s="1"/>
  <c r="V502" i="7" a="1"/>
  <c r="V502" i="7" s="1"/>
  <c r="K507" i="7"/>
  <c r="S496" i="7" s="1" a="1"/>
  <c r="S496" i="7" s="1"/>
  <c r="L507" i="7"/>
  <c r="M507" i="7"/>
  <c r="N507" i="7"/>
  <c r="O507" i="7"/>
  <c r="W496" i="7" s="1" a="1"/>
  <c r="W496" i="7" s="1"/>
  <c r="P507" i="7"/>
  <c r="Q507" i="7"/>
  <c r="K508" i="7"/>
  <c r="L508" i="7"/>
  <c r="M508" i="7"/>
  <c r="U497" i="7" s="1" a="1"/>
  <c r="U497" i="7" s="1"/>
  <c r="N508" i="7"/>
  <c r="O508" i="7"/>
  <c r="P508" i="7"/>
  <c r="Q508" i="7"/>
  <c r="Y497" i="7" s="1" a="1"/>
  <c r="Y497" i="7" s="1"/>
  <c r="K509" i="7"/>
  <c r="L509" i="7"/>
  <c r="M509" i="7"/>
  <c r="N509" i="7"/>
  <c r="V498" i="7" s="1" a="1"/>
  <c r="V498" i="7" s="1"/>
  <c r="O509" i="7"/>
  <c r="P509" i="7"/>
  <c r="Q509" i="7"/>
  <c r="K510" i="7"/>
  <c r="L510" i="7"/>
  <c r="T499" i="7" s="1" a="1"/>
  <c r="T499" i="7" s="1"/>
  <c r="M510" i="7"/>
  <c r="N510" i="7"/>
  <c r="O510" i="7"/>
  <c r="P510" i="7"/>
  <c r="Q510" i="7"/>
  <c r="K511" i="7"/>
  <c r="L511" i="7"/>
  <c r="M511" i="7"/>
  <c r="N511" i="7"/>
  <c r="O511" i="7"/>
  <c r="P511" i="7"/>
  <c r="Q511" i="7"/>
  <c r="K512" i="7"/>
  <c r="L512" i="7"/>
  <c r="M512" i="7"/>
  <c r="N512" i="7"/>
  <c r="O512" i="7"/>
  <c r="P512" i="7"/>
  <c r="X501" i="7" s="1" a="1"/>
  <c r="X501" i="7" s="1"/>
  <c r="Q512" i="7"/>
  <c r="K513" i="7"/>
  <c r="L513" i="7"/>
  <c r="M513" i="7"/>
  <c r="N513" i="7"/>
  <c r="O513" i="7"/>
  <c r="P513" i="7"/>
  <c r="Q513" i="7"/>
  <c r="K519" i="7" a="1"/>
  <c r="K519" i="7" s="1"/>
  <c r="S519" i="7" s="1" a="1"/>
  <c r="S519" i="7" s="1"/>
  <c r="L519" i="7" a="1"/>
  <c r="L519" i="7"/>
  <c r="T519" i="7" s="1" a="1"/>
  <c r="T519" i="7" s="1"/>
  <c r="M519" i="7" a="1"/>
  <c r="M519" i="7"/>
  <c r="U519" i="7" s="1" a="1"/>
  <c r="U519" i="7" s="1"/>
  <c r="N519" i="7" a="1"/>
  <c r="N519" i="7"/>
  <c r="V519" i="7" s="1" a="1"/>
  <c r="V519" i="7" s="1"/>
  <c r="O519" i="7" a="1"/>
  <c r="O519" i="7" s="1"/>
  <c r="W519" i="7" s="1" a="1"/>
  <c r="W519" i="7" s="1"/>
  <c r="P519" i="7" a="1"/>
  <c r="P519" i="7"/>
  <c r="X519" i="7" s="1" a="1"/>
  <c r="X519" i="7" s="1"/>
  <c r="Q519" i="7" a="1"/>
  <c r="Q519" i="7"/>
  <c r="Y519" i="7" s="1" a="1"/>
  <c r="Y519" i="7" s="1"/>
  <c r="K520" i="7" a="1"/>
  <c r="K520" i="7" s="1"/>
  <c r="S520" i="7" s="1" a="1"/>
  <c r="S520" i="7" s="1"/>
  <c r="L520" i="7" a="1"/>
  <c r="L520" i="7" s="1"/>
  <c r="T520" i="7" s="1" a="1"/>
  <c r="T520" i="7" s="1"/>
  <c r="M520" i="7" a="1"/>
  <c r="M520" i="7"/>
  <c r="N520" i="7" a="1"/>
  <c r="N520" i="7"/>
  <c r="V520" i="7" s="1" a="1"/>
  <c r="V520" i="7" s="1"/>
  <c r="O520" i="7" a="1"/>
  <c r="O520" i="7" s="1"/>
  <c r="W520" i="7" s="1" a="1"/>
  <c r="W520" i="7" s="1"/>
  <c r="P520" i="7" a="1"/>
  <c r="P520" i="7" s="1"/>
  <c r="X520" i="7" s="1" a="1"/>
  <c r="X520" i="7" s="1"/>
  <c r="Q520" i="7" a="1"/>
  <c r="Q520" i="7" s="1"/>
  <c r="Y520" i="7" s="1" a="1"/>
  <c r="Y520" i="7" s="1"/>
  <c r="K521" i="7" a="1"/>
  <c r="K521" i="7"/>
  <c r="S521" i="7" s="1" a="1"/>
  <c r="S521" i="7" s="1"/>
  <c r="L521" i="7" a="1"/>
  <c r="L521" i="7"/>
  <c r="T521" i="7" s="1" a="1"/>
  <c r="T521" i="7" s="1"/>
  <c r="M521" i="7" a="1"/>
  <c r="M521" i="7"/>
  <c r="U521" i="7" s="1" a="1"/>
  <c r="U521" i="7" s="1"/>
  <c r="N521" i="7" a="1"/>
  <c r="N521" i="7" s="1"/>
  <c r="V521" i="7" s="1" a="1"/>
  <c r="V521" i="7" s="1"/>
  <c r="O521" i="7" a="1"/>
  <c r="O521" i="7"/>
  <c r="W521" i="7" s="1" a="1"/>
  <c r="W521" i="7" s="1"/>
  <c r="P521" i="7" a="1"/>
  <c r="P521" i="7"/>
  <c r="X521" i="7" s="1" a="1"/>
  <c r="X521" i="7" s="1"/>
  <c r="Q521" i="7" a="1"/>
  <c r="Q521" i="7"/>
  <c r="Y521" i="7" s="1" a="1"/>
  <c r="Y521" i="7" s="1"/>
  <c r="K522" i="7" a="1"/>
  <c r="K522" i="7"/>
  <c r="S522" i="7" s="1" a="1"/>
  <c r="S522" i="7" s="1"/>
  <c r="L522" i="7" a="1"/>
  <c r="L522" i="7" s="1"/>
  <c r="T522" i="7" s="1" a="1"/>
  <c r="T522" i="7" s="1"/>
  <c r="M522" i="7" a="1"/>
  <c r="M522" i="7"/>
  <c r="U522" i="7" s="1" a="1"/>
  <c r="U522" i="7" s="1"/>
  <c r="N522" i="7" a="1"/>
  <c r="N522" i="7"/>
  <c r="V522" i="7" s="1" a="1"/>
  <c r="V522" i="7" s="1"/>
  <c r="O522" i="7" a="1"/>
  <c r="O522" i="7"/>
  <c r="W522" i="7" s="1" a="1"/>
  <c r="W522" i="7" s="1"/>
  <c r="P522" i="7" a="1"/>
  <c r="P522" i="7" s="1"/>
  <c r="X522" i="7" s="1" a="1"/>
  <c r="X522" i="7" s="1"/>
  <c r="Q522" i="7" a="1"/>
  <c r="Q522" i="7"/>
  <c r="Y522" i="7" s="1" a="1"/>
  <c r="Y522" i="7" s="1"/>
  <c r="K523" i="7" a="1"/>
  <c r="K523" i="7"/>
  <c r="S523" i="7" s="1" a="1"/>
  <c r="S523" i="7" s="1"/>
  <c r="L523" i="7" a="1"/>
  <c r="L523" i="7"/>
  <c r="T523" i="7" s="1" a="1"/>
  <c r="T523" i="7" s="1"/>
  <c r="M523" i="7" a="1"/>
  <c r="M523" i="7"/>
  <c r="U523" i="7" s="1" a="1"/>
  <c r="U523" i="7" s="1"/>
  <c r="N523" i="7" a="1"/>
  <c r="N523" i="7" s="1"/>
  <c r="V523" i="7" s="1" a="1"/>
  <c r="V523" i="7" s="1"/>
  <c r="O523" i="7" a="1"/>
  <c r="O523" i="7"/>
  <c r="W523" i="7" s="1" a="1"/>
  <c r="W523" i="7" s="1"/>
  <c r="P523" i="7" a="1"/>
  <c r="P523" i="7"/>
  <c r="X523" i="7" s="1" a="1"/>
  <c r="X523" i="7" s="1"/>
  <c r="Q523" i="7" a="1"/>
  <c r="Q523" i="7"/>
  <c r="Y523" i="7" s="1" a="1"/>
  <c r="Y523" i="7" s="1"/>
  <c r="K524" i="7" a="1"/>
  <c r="K524" i="7"/>
  <c r="S524" i="7" s="1" a="1"/>
  <c r="S524" i="7" s="1"/>
  <c r="L524" i="7" a="1"/>
  <c r="L524" i="7" s="1"/>
  <c r="T524" i="7" s="1" a="1"/>
  <c r="T524" i="7" s="1"/>
  <c r="M524" i="7" a="1"/>
  <c r="M524" i="7"/>
  <c r="U524" i="7" s="1" a="1"/>
  <c r="U524" i="7" s="1"/>
  <c r="N524" i="7" a="1"/>
  <c r="N524" i="7"/>
  <c r="V524" i="7" s="1" a="1"/>
  <c r="V524" i="7" s="1"/>
  <c r="O524" i="7" a="1"/>
  <c r="O524" i="7"/>
  <c r="P524" i="7" a="1"/>
  <c r="P524" i="7" s="1"/>
  <c r="X524" i="7" s="1" a="1"/>
  <c r="X524" i="7" s="1"/>
  <c r="Q524" i="7" a="1"/>
  <c r="Q524" i="7"/>
  <c r="Y524" i="7" s="1" a="1"/>
  <c r="Y524" i="7" s="1"/>
  <c r="K525" i="7" a="1"/>
  <c r="K525" i="7"/>
  <c r="L525" i="7" a="1"/>
  <c r="L525" i="7"/>
  <c r="T525" i="7" s="1" a="1"/>
  <c r="T525" i="7" s="1"/>
  <c r="M525" i="7" a="1"/>
  <c r="M525" i="7"/>
  <c r="N525" i="7" a="1"/>
  <c r="N525" i="7" s="1"/>
  <c r="V525" i="7" s="1" a="1"/>
  <c r="V525" i="7" s="1"/>
  <c r="O525" i="7" a="1"/>
  <c r="O525" i="7"/>
  <c r="P525" i="7" a="1"/>
  <c r="P525" i="7"/>
  <c r="Q525" i="7" a="1"/>
  <c r="Q525" i="7"/>
  <c r="U525" i="7" a="1"/>
  <c r="U525" i="7"/>
  <c r="Y525" i="7" a="1"/>
  <c r="Y525" i="7"/>
  <c r="K530" i="7"/>
  <c r="L530" i="7"/>
  <c r="M530" i="7"/>
  <c r="N530" i="7"/>
  <c r="O530" i="7"/>
  <c r="P530" i="7"/>
  <c r="Q530" i="7"/>
  <c r="K531" i="7"/>
  <c r="L531" i="7"/>
  <c r="M531" i="7"/>
  <c r="U520" i="7" s="1" a="1"/>
  <c r="U520" i="7" s="1"/>
  <c r="N531" i="7"/>
  <c r="O531" i="7"/>
  <c r="P531" i="7"/>
  <c r="Q531" i="7"/>
  <c r="K532" i="7"/>
  <c r="L532" i="7"/>
  <c r="M532" i="7"/>
  <c r="N532" i="7"/>
  <c r="O532" i="7"/>
  <c r="P532" i="7"/>
  <c r="Q532" i="7"/>
  <c r="K533" i="7"/>
  <c r="L533" i="7"/>
  <c r="M533" i="7"/>
  <c r="N533" i="7"/>
  <c r="O533" i="7"/>
  <c r="P533" i="7"/>
  <c r="Q533" i="7"/>
  <c r="K534" i="7"/>
  <c r="L534" i="7"/>
  <c r="M534" i="7"/>
  <c r="N534" i="7"/>
  <c r="O534" i="7"/>
  <c r="P534" i="7"/>
  <c r="Q534" i="7"/>
  <c r="K535" i="7"/>
  <c r="L535" i="7"/>
  <c r="M535" i="7"/>
  <c r="N535" i="7"/>
  <c r="O535" i="7"/>
  <c r="P535" i="7"/>
  <c r="Q535" i="7"/>
  <c r="K536" i="7"/>
  <c r="S525" i="7" s="1" a="1"/>
  <c r="S525" i="7" s="1"/>
  <c r="L536" i="7"/>
  <c r="M536" i="7"/>
  <c r="N536" i="7"/>
  <c r="O536" i="7"/>
  <c r="W525" i="7" s="1" a="1"/>
  <c r="W525" i="7" s="1"/>
  <c r="P536" i="7"/>
  <c r="Q536" i="7"/>
  <c r="K542" i="7" a="1"/>
  <c r="K542" i="7" s="1"/>
  <c r="L542" i="7" a="1"/>
  <c r="L542" i="7"/>
  <c r="M542" i="7" a="1"/>
  <c r="M542" i="7"/>
  <c r="N542" i="7" a="1"/>
  <c r="N542" i="7" s="1"/>
  <c r="V542" i="7" s="1" a="1"/>
  <c r="O542" i="7" a="1"/>
  <c r="O542" i="7" s="1"/>
  <c r="P542" i="7" a="1"/>
  <c r="P542" i="7"/>
  <c r="Q542" i="7" a="1"/>
  <c r="Q542" i="7"/>
  <c r="T542" i="7" a="1"/>
  <c r="T542" i="7" s="1"/>
  <c r="V542" i="7"/>
  <c r="W542" i="7" a="1"/>
  <c r="W542" i="7" s="1"/>
  <c r="X542" i="7" a="1"/>
  <c r="X542" i="7" s="1"/>
  <c r="K543" i="7" a="1"/>
  <c r="K543" i="7"/>
  <c r="L543" i="7" a="1"/>
  <c r="L543" i="7"/>
  <c r="T543" i="7" s="1" a="1"/>
  <c r="T543" i="7" s="1"/>
  <c r="M543" i="7" a="1"/>
  <c r="M543" i="7" s="1"/>
  <c r="U543" i="7" s="1" a="1"/>
  <c r="U543" i="7" s="1"/>
  <c r="N543" i="7" a="1"/>
  <c r="N543" i="7"/>
  <c r="O543" i="7" a="1"/>
  <c r="O543" i="7" s="1"/>
  <c r="W543" i="7" s="1" a="1"/>
  <c r="W543" i="7" s="1"/>
  <c r="P543" i="7" a="1"/>
  <c r="P543" i="7"/>
  <c r="Q543" i="7" a="1"/>
  <c r="Q543" i="7" s="1"/>
  <c r="Y543" i="7" s="1" a="1"/>
  <c r="Y543" i="7" s="1"/>
  <c r="X543" i="7" a="1"/>
  <c r="X543" i="7" s="1"/>
  <c r="K544" i="7" a="1"/>
  <c r="K544" i="7"/>
  <c r="L544" i="7" a="1"/>
  <c r="L544" i="7"/>
  <c r="M544" i="7" a="1"/>
  <c r="M544" i="7" s="1"/>
  <c r="N544" i="7" a="1"/>
  <c r="N544" i="7" s="1"/>
  <c r="O544" i="7" a="1"/>
  <c r="O544" i="7"/>
  <c r="P544" i="7" a="1"/>
  <c r="P544" i="7"/>
  <c r="X544" i="7" s="1" a="1"/>
  <c r="X544" i="7" s="1"/>
  <c r="Q544" i="7" a="1"/>
  <c r="Q544" i="7" s="1"/>
  <c r="Y544" i="7" s="1" a="1"/>
  <c r="Y544" i="7" s="1"/>
  <c r="V544" i="7" a="1"/>
  <c r="V544" i="7" s="1"/>
  <c r="K545" i="7" a="1"/>
  <c r="K545" i="7" s="1"/>
  <c r="S545" i="7" s="1" a="1"/>
  <c r="L545" i="7" a="1"/>
  <c r="L545" i="7" s="1"/>
  <c r="T545" i="7" s="1" a="1"/>
  <c r="T545" i="7" s="1"/>
  <c r="M545" i="7" a="1"/>
  <c r="M545" i="7"/>
  <c r="N545" i="7" a="1"/>
  <c r="N545" i="7"/>
  <c r="O545" i="7" a="1"/>
  <c r="O545" i="7" s="1"/>
  <c r="W545" i="7" s="1" a="1"/>
  <c r="P545" i="7" a="1"/>
  <c r="P545" i="7" s="1"/>
  <c r="Q545" i="7" a="1"/>
  <c r="Q545" i="7" s="1"/>
  <c r="Y545" i="7" s="1" a="1"/>
  <c r="Y545" i="7" s="1"/>
  <c r="S545" i="7"/>
  <c r="W545" i="7"/>
  <c r="K546" i="7" a="1"/>
  <c r="K546" i="7" s="1"/>
  <c r="L546" i="7" a="1"/>
  <c r="L546" i="7"/>
  <c r="T546" i="7" s="1" a="1"/>
  <c r="T546" i="7" s="1"/>
  <c r="M546" i="7" a="1"/>
  <c r="M546" i="7" s="1"/>
  <c r="N546" i="7" a="1"/>
  <c r="N546" i="7" s="1"/>
  <c r="O546" i="7" a="1"/>
  <c r="O546" i="7" s="1"/>
  <c r="P546" i="7" a="1"/>
  <c r="P546" i="7"/>
  <c r="X546" i="7" s="1" a="1"/>
  <c r="X546" i="7" s="1"/>
  <c r="Q546" i="7" a="1"/>
  <c r="Q546" i="7" s="1"/>
  <c r="S546" i="7" a="1"/>
  <c r="S546" i="7" s="1"/>
  <c r="K547" i="7" a="1"/>
  <c r="K547" i="7" s="1"/>
  <c r="S547" i="7" s="1" a="1"/>
  <c r="L547" i="7" a="1"/>
  <c r="L547" i="7" s="1"/>
  <c r="M547" i="7" a="1"/>
  <c r="M547" i="7" s="1"/>
  <c r="N547" i="7" a="1"/>
  <c r="N547" i="7"/>
  <c r="O547" i="7" a="1"/>
  <c r="O547" i="7" s="1"/>
  <c r="P547" i="7" a="1"/>
  <c r="P547" i="7" s="1"/>
  <c r="Q547" i="7" a="1"/>
  <c r="Q547" i="7" s="1"/>
  <c r="S547" i="7"/>
  <c r="T547" i="7" a="1"/>
  <c r="T547" i="7" s="1"/>
  <c r="U547" i="7" a="1"/>
  <c r="U547" i="7" s="1"/>
  <c r="X547" i="7" a="1"/>
  <c r="X547" i="7" s="1"/>
  <c r="Y547" i="7" a="1"/>
  <c r="Y547" i="7" s="1"/>
  <c r="K548" i="7" a="1"/>
  <c r="K548" i="7" s="1"/>
  <c r="S548" i="7" s="1" a="1"/>
  <c r="S548" i="7" s="1"/>
  <c r="L548" i="7" a="1"/>
  <c r="L548" i="7"/>
  <c r="T548" i="7" s="1" a="1"/>
  <c r="T548" i="7" s="1"/>
  <c r="M548" i="7" a="1"/>
  <c r="M548" i="7" s="1"/>
  <c r="N548" i="7" a="1"/>
  <c r="N548" i="7" s="1"/>
  <c r="O548" i="7" a="1"/>
  <c r="O548" i="7" s="1"/>
  <c r="P548" i="7" a="1"/>
  <c r="P548" i="7"/>
  <c r="Q548" i="7" a="1"/>
  <c r="Q548" i="7" s="1"/>
  <c r="U548" i="7" a="1"/>
  <c r="U548" i="7" s="1"/>
  <c r="V548" i="7" a="1"/>
  <c r="V548" i="7" s="1"/>
  <c r="Y548" i="7" a="1"/>
  <c r="Y548" i="7" s="1"/>
  <c r="K553" i="7"/>
  <c r="S542" i="7" s="1" a="1"/>
  <c r="S542" i="7" s="1"/>
  <c r="L553" i="7"/>
  <c r="M553" i="7"/>
  <c r="N553" i="7"/>
  <c r="O553" i="7"/>
  <c r="P553" i="7"/>
  <c r="Q553" i="7"/>
  <c r="K554" i="7"/>
  <c r="L554" i="7"/>
  <c r="M554" i="7"/>
  <c r="N554" i="7"/>
  <c r="O554" i="7"/>
  <c r="P554" i="7"/>
  <c r="Q554" i="7"/>
  <c r="K555" i="7"/>
  <c r="S544" i="7" s="1" a="1"/>
  <c r="S544" i="7" s="1"/>
  <c r="L555" i="7"/>
  <c r="M555" i="7"/>
  <c r="N555" i="7"/>
  <c r="O555" i="7"/>
  <c r="W544" i="7" s="1" a="1"/>
  <c r="W544" i="7" s="1"/>
  <c r="P555" i="7"/>
  <c r="Q555" i="7"/>
  <c r="K556" i="7"/>
  <c r="L556" i="7"/>
  <c r="M556" i="7"/>
  <c r="U545" i="7" s="1" a="1"/>
  <c r="U545" i="7" s="1"/>
  <c r="N556" i="7"/>
  <c r="O556" i="7"/>
  <c r="P556" i="7"/>
  <c r="X545" i="7" s="1" a="1"/>
  <c r="X545" i="7" s="1"/>
  <c r="Q556" i="7"/>
  <c r="K557" i="7"/>
  <c r="L557" i="7"/>
  <c r="M557" i="7"/>
  <c r="N557" i="7"/>
  <c r="V546" i="7" s="1" a="1"/>
  <c r="V546" i="7" s="1"/>
  <c r="O557" i="7"/>
  <c r="W546" i="7" s="1" a="1"/>
  <c r="W546" i="7" s="1"/>
  <c r="P557" i="7"/>
  <c r="Q557" i="7"/>
  <c r="K558" i="7"/>
  <c r="L558" i="7"/>
  <c r="M558" i="7"/>
  <c r="N558" i="7"/>
  <c r="O558" i="7"/>
  <c r="P558" i="7"/>
  <c r="Q558" i="7"/>
  <c r="K559" i="7"/>
  <c r="L559" i="7"/>
  <c r="M559" i="7"/>
  <c r="N559" i="7"/>
  <c r="O559" i="7"/>
  <c r="W548" i="7" s="1" a="1"/>
  <c r="W548" i="7" s="1"/>
  <c r="P559" i="7"/>
  <c r="Q559" i="7"/>
  <c r="K567" i="7" a="1"/>
  <c r="K567" i="7"/>
  <c r="S567" i="7" s="1" a="1"/>
  <c r="S567" i="7" s="1"/>
  <c r="L567" i="7" a="1"/>
  <c r="L567" i="7" s="1"/>
  <c r="M567" i="7" a="1"/>
  <c r="M567" i="7"/>
  <c r="U567" i="7" s="1" a="1"/>
  <c r="U567" i="7" s="1"/>
  <c r="N567" i="7" a="1"/>
  <c r="N567" i="7" s="1"/>
  <c r="V567" i="7" s="1" a="1"/>
  <c r="V567" i="7" s="1"/>
  <c r="O567" i="7" a="1"/>
  <c r="O567" i="7"/>
  <c r="P567" i="7" a="1"/>
  <c r="P567" i="7" s="1"/>
  <c r="X567" i="7" s="1" a="1"/>
  <c r="X567" i="7" s="1"/>
  <c r="Q567" i="7" a="1"/>
  <c r="Q567" i="7"/>
  <c r="Y567" i="7" a="1"/>
  <c r="Y567" i="7" s="1"/>
  <c r="K568" i="7" a="1"/>
  <c r="K568" i="7"/>
  <c r="L568" i="7" a="1"/>
  <c r="L568" i="7" s="1"/>
  <c r="T568" i="7" s="1" a="1"/>
  <c r="T568" i="7" s="1"/>
  <c r="M568" i="7" a="1"/>
  <c r="M568" i="7" s="1"/>
  <c r="U568" i="7" s="1" a="1"/>
  <c r="U568" i="7" s="1"/>
  <c r="N568" i="7" a="1"/>
  <c r="N568" i="7" s="1"/>
  <c r="V568" i="7" s="1" a="1"/>
  <c r="V568" i="7" s="1"/>
  <c r="O568" i="7" a="1"/>
  <c r="O568" i="7"/>
  <c r="P568" i="7" a="1"/>
  <c r="P568" i="7" s="1"/>
  <c r="Q568" i="7" a="1"/>
  <c r="Q568" i="7" s="1"/>
  <c r="Y568" i="7" s="1" a="1"/>
  <c r="Y568" i="7" s="1"/>
  <c r="K569" i="7" a="1"/>
  <c r="K569" i="7" s="1"/>
  <c r="L569" i="7" a="1"/>
  <c r="L569" i="7"/>
  <c r="M569" i="7" a="1"/>
  <c r="M569" i="7"/>
  <c r="N569" i="7" a="1"/>
  <c r="N569" i="7"/>
  <c r="V569" i="7" s="1" a="1"/>
  <c r="V569" i="7" s="1"/>
  <c r="O569" i="7" a="1"/>
  <c r="O569" i="7" s="1"/>
  <c r="W569" i="7" s="1" a="1"/>
  <c r="W569" i="7" s="1"/>
  <c r="P569" i="7" a="1"/>
  <c r="P569" i="7"/>
  <c r="X569" i="7" s="1" a="1"/>
  <c r="X569" i="7" s="1"/>
  <c r="Q569" i="7" a="1"/>
  <c r="Q569" i="7"/>
  <c r="S569" i="7" a="1"/>
  <c r="S569" i="7"/>
  <c r="K570" i="7" a="1"/>
  <c r="K570" i="7" s="1"/>
  <c r="S570" i="7" s="1" a="1"/>
  <c r="S570" i="7" s="1"/>
  <c r="L570" i="7" a="1"/>
  <c r="L570" i="7"/>
  <c r="T570" i="7" s="1" a="1"/>
  <c r="T570" i="7" s="1"/>
  <c r="M570" i="7" a="1"/>
  <c r="M570" i="7" s="1"/>
  <c r="N570" i="7" a="1"/>
  <c r="N570" i="7"/>
  <c r="O570" i="7" a="1"/>
  <c r="O570" i="7" s="1"/>
  <c r="W570" i="7" s="1" a="1"/>
  <c r="W570" i="7" s="1"/>
  <c r="P570" i="7" a="1"/>
  <c r="P570" i="7" s="1"/>
  <c r="X570" i="7" s="1" a="1"/>
  <c r="X570" i="7" s="1"/>
  <c r="Q570" i="7" a="1"/>
  <c r="Q570" i="7" s="1"/>
  <c r="Y570" i="7" s="1" a="1"/>
  <c r="Y570" i="7" s="1"/>
  <c r="V570" i="7" a="1"/>
  <c r="V570" i="7" s="1"/>
  <c r="K571" i="7" a="1"/>
  <c r="K571" i="7" s="1"/>
  <c r="S571" i="7" s="1" a="1"/>
  <c r="S571" i="7" s="1"/>
  <c r="L571" i="7" a="1"/>
  <c r="L571" i="7"/>
  <c r="T571" i="7" s="1" a="1"/>
  <c r="T571" i="7" s="1"/>
  <c r="M571" i="7" a="1"/>
  <c r="M571" i="7"/>
  <c r="U571" i="7" s="1" a="1"/>
  <c r="U571" i="7" s="1"/>
  <c r="N571" i="7" a="1"/>
  <c r="N571" i="7"/>
  <c r="O571" i="7" a="1"/>
  <c r="O571" i="7" s="1"/>
  <c r="P571" i="7" a="1"/>
  <c r="P571" i="7"/>
  <c r="X571" i="7" s="1" a="1"/>
  <c r="X571" i="7" s="1"/>
  <c r="Q571" i="7" a="1"/>
  <c r="Q571" i="7" s="1"/>
  <c r="Y571" i="7" s="1" a="1"/>
  <c r="Y571" i="7" s="1"/>
  <c r="W571" i="7" a="1"/>
  <c r="W571" i="7" s="1"/>
  <c r="K572" i="7" a="1"/>
  <c r="K572" i="7"/>
  <c r="S572" i="7" s="1" a="1"/>
  <c r="L572" i="7" a="1"/>
  <c r="L572" i="7" s="1"/>
  <c r="T572" i="7" s="1" a="1"/>
  <c r="T572" i="7" s="1"/>
  <c r="M572" i="7" a="1"/>
  <c r="M572" i="7" s="1"/>
  <c r="U572" i="7" s="1" a="1"/>
  <c r="U572" i="7" s="1"/>
  <c r="N572" i="7" a="1"/>
  <c r="N572" i="7"/>
  <c r="V572" i="7" s="1" a="1"/>
  <c r="V572" i="7" s="1"/>
  <c r="O572" i="7" a="1"/>
  <c r="O572" i="7"/>
  <c r="P572" i="7" a="1"/>
  <c r="P572" i="7"/>
  <c r="X572" i="7" s="1" a="1"/>
  <c r="X572" i="7" s="1"/>
  <c r="Q572" i="7" a="1"/>
  <c r="Q572" i="7" s="1"/>
  <c r="Y572" i="7" s="1" a="1"/>
  <c r="Y572" i="7" s="1"/>
  <c r="S572" i="7"/>
  <c r="K573" i="7" a="1"/>
  <c r="K573" i="7" s="1"/>
  <c r="L573" i="7" a="1"/>
  <c r="L573" i="7"/>
  <c r="T573" i="7" s="1" a="1"/>
  <c r="T573" i="7" s="1"/>
  <c r="M573" i="7" a="1"/>
  <c r="M573" i="7" s="1"/>
  <c r="U573" i="7" s="1" a="1"/>
  <c r="U573" i="7" s="1"/>
  <c r="N573" i="7" a="1"/>
  <c r="N573" i="7" s="1"/>
  <c r="V573" i="7" s="1" a="1"/>
  <c r="V573" i="7" s="1"/>
  <c r="O573" i="7" a="1"/>
  <c r="O573" i="7" s="1"/>
  <c r="W573" i="7" s="1" a="1"/>
  <c r="P573" i="7" a="1"/>
  <c r="P573" i="7"/>
  <c r="Q573" i="7" a="1"/>
  <c r="Q573" i="7"/>
  <c r="Y573" i="7" s="1" a="1"/>
  <c r="Y573" i="7" s="1"/>
  <c r="S573" i="7" a="1"/>
  <c r="S573" i="7"/>
  <c r="W573" i="7"/>
  <c r="K578" i="7"/>
  <c r="L578" i="7"/>
  <c r="M578" i="7"/>
  <c r="N578" i="7"/>
  <c r="O578" i="7"/>
  <c r="W567" i="7" s="1" a="1"/>
  <c r="W567" i="7" s="1"/>
  <c r="P578" i="7"/>
  <c r="Q578" i="7"/>
  <c r="K579" i="7"/>
  <c r="L579" i="7"/>
  <c r="M579" i="7"/>
  <c r="N579" i="7"/>
  <c r="O579" i="7"/>
  <c r="P579" i="7"/>
  <c r="X568" i="7" s="1" a="1"/>
  <c r="X568" i="7" s="1"/>
  <c r="Q579" i="7"/>
  <c r="K580" i="7"/>
  <c r="L580" i="7"/>
  <c r="T569" i="7" s="1" a="1"/>
  <c r="T569" i="7" s="1"/>
  <c r="M580" i="7"/>
  <c r="N580" i="7"/>
  <c r="O580" i="7"/>
  <c r="P580" i="7"/>
  <c r="Q580" i="7"/>
  <c r="K581" i="7"/>
  <c r="L581" i="7"/>
  <c r="M581" i="7"/>
  <c r="U570" i="7" s="1" a="1"/>
  <c r="U570" i="7" s="1"/>
  <c r="N581" i="7"/>
  <c r="O581" i="7"/>
  <c r="P581" i="7"/>
  <c r="Q581" i="7"/>
  <c r="K582" i="7"/>
  <c r="L582" i="7"/>
  <c r="M582" i="7"/>
  <c r="N582" i="7"/>
  <c r="V571" i="7" s="1" a="1"/>
  <c r="V571" i="7" s="1"/>
  <c r="O582" i="7"/>
  <c r="P582" i="7"/>
  <c r="Q582" i="7"/>
  <c r="K583" i="7"/>
  <c r="L583" i="7"/>
  <c r="M583" i="7"/>
  <c r="N583" i="7"/>
  <c r="O583" i="7"/>
  <c r="P583" i="7"/>
  <c r="Q583" i="7"/>
  <c r="K584" i="7"/>
  <c r="L584" i="7"/>
  <c r="M584" i="7"/>
  <c r="N584" i="7"/>
  <c r="O584" i="7"/>
  <c r="P584" i="7"/>
  <c r="X573" i="7" s="1" a="1"/>
  <c r="X573" i="7" s="1"/>
  <c r="Q584" i="7"/>
  <c r="K590" i="7" a="1"/>
  <c r="K590" i="7" s="1"/>
  <c r="L590" i="7" a="1"/>
  <c r="L590" i="7"/>
  <c r="M590" i="7" a="1"/>
  <c r="M590" i="7"/>
  <c r="N590" i="7" a="1"/>
  <c r="N590" i="7" s="1"/>
  <c r="O590" i="7" a="1"/>
  <c r="O590" i="7" s="1"/>
  <c r="W590" i="7" s="1" a="1"/>
  <c r="W590" i="7" s="1"/>
  <c r="P590" i="7" a="1"/>
  <c r="P590" i="7"/>
  <c r="Q590" i="7" a="1"/>
  <c r="Q590" i="7"/>
  <c r="X590" i="7" a="1"/>
  <c r="X590" i="7" s="1"/>
  <c r="Y590" i="7" a="1"/>
  <c r="Y590" i="7" s="1"/>
  <c r="K591" i="7" a="1"/>
  <c r="K591" i="7"/>
  <c r="S591" i="7" s="1" a="1"/>
  <c r="S591" i="7" s="1"/>
  <c r="L591" i="7" a="1"/>
  <c r="L591" i="7" s="1"/>
  <c r="M591" i="7" a="1"/>
  <c r="M591" i="7" s="1"/>
  <c r="N591" i="7" a="1"/>
  <c r="N591" i="7" s="1"/>
  <c r="V591" i="7" s="1" a="1"/>
  <c r="V591" i="7" s="1"/>
  <c r="O591" i="7" a="1"/>
  <c r="O591" i="7"/>
  <c r="P591" i="7" a="1"/>
  <c r="P591" i="7"/>
  <c r="X591" i="7" s="1" a="1"/>
  <c r="X591" i="7" s="1"/>
  <c r="Q591" i="7" a="1"/>
  <c r="Q591" i="7"/>
  <c r="Y591" i="7" s="1" a="1"/>
  <c r="Y591" i="7" s="1"/>
  <c r="K592" i="7" a="1"/>
  <c r="K592" i="7"/>
  <c r="L592" i="7" a="1"/>
  <c r="L592" i="7"/>
  <c r="M592" i="7" a="1"/>
  <c r="M592" i="7" s="1"/>
  <c r="N592" i="7" a="1"/>
  <c r="N592" i="7" s="1"/>
  <c r="V592" i="7" s="1" a="1"/>
  <c r="V592" i="7" s="1"/>
  <c r="O592" i="7" a="1"/>
  <c r="O592" i="7"/>
  <c r="P592" i="7" a="1"/>
  <c r="P592" i="7"/>
  <c r="Q592" i="7" a="1"/>
  <c r="Q592" i="7" s="1"/>
  <c r="Y592" i="7" s="1" a="1"/>
  <c r="Y592" i="7" s="1"/>
  <c r="S592" i="7" a="1"/>
  <c r="S592" i="7" s="1"/>
  <c r="T592" i="7" a="1"/>
  <c r="T592" i="7"/>
  <c r="W592" i="7" a="1"/>
  <c r="W592" i="7" s="1"/>
  <c r="X592" i="7" a="1"/>
  <c r="X592" i="7" s="1"/>
  <c r="K593" i="7" a="1"/>
  <c r="K593" i="7"/>
  <c r="S593" i="7" s="1" a="1"/>
  <c r="S593" i="7" s="1"/>
  <c r="L593" i="7" a="1"/>
  <c r="L593" i="7" s="1"/>
  <c r="M593" i="7" a="1"/>
  <c r="M593" i="7" s="1"/>
  <c r="U593" i="7" s="1" a="1"/>
  <c r="U593" i="7" s="1"/>
  <c r="N593" i="7" a="1"/>
  <c r="N593" i="7"/>
  <c r="O593" i="7" a="1"/>
  <c r="O593" i="7"/>
  <c r="P593" i="7" a="1"/>
  <c r="P593" i="7" s="1"/>
  <c r="X593" i="7" s="1" a="1"/>
  <c r="X593" i="7" s="1"/>
  <c r="Q593" i="7" a="1"/>
  <c r="Q593" i="7" s="1"/>
  <c r="Y593" i="7" s="1" a="1"/>
  <c r="Y593" i="7" s="1"/>
  <c r="T593" i="7" a="1"/>
  <c r="T593" i="7" s="1"/>
  <c r="K594" i="7" a="1"/>
  <c r="K594" i="7"/>
  <c r="L594" i="7" a="1"/>
  <c r="L594" i="7" s="1"/>
  <c r="M594" i="7" a="1"/>
  <c r="M594" i="7"/>
  <c r="U594" i="7" s="1" a="1"/>
  <c r="U594" i="7" s="1"/>
  <c r="N594" i="7" a="1"/>
  <c r="N594" i="7"/>
  <c r="V594" i="7" s="1" a="1"/>
  <c r="V594" i="7" s="1"/>
  <c r="O594" i="7" a="1"/>
  <c r="O594" i="7"/>
  <c r="P594" i="7" a="1"/>
  <c r="P594" i="7" s="1"/>
  <c r="Q594" i="7" a="1"/>
  <c r="Q594" i="7" s="1"/>
  <c r="Y594" i="7" s="1" a="1"/>
  <c r="Y594" i="7" s="1"/>
  <c r="S594" i="7" a="1"/>
  <c r="S594" i="7" s="1"/>
  <c r="T594" i="7" a="1"/>
  <c r="T594" i="7" s="1"/>
  <c r="K595" i="7" a="1"/>
  <c r="K595" i="7" s="1"/>
  <c r="L595" i="7" a="1"/>
  <c r="L595" i="7"/>
  <c r="M595" i="7" a="1"/>
  <c r="M595" i="7" s="1"/>
  <c r="U595" i="7" s="1" a="1"/>
  <c r="N595" i="7" a="1"/>
  <c r="N595" i="7" s="1"/>
  <c r="V595" i="7" s="1" a="1"/>
  <c r="V595" i="7" s="1"/>
  <c r="O595" i="7" a="1"/>
  <c r="O595" i="7"/>
  <c r="W595" i="7" s="1" a="1"/>
  <c r="W595" i="7" s="1"/>
  <c r="P595" i="7" a="1"/>
  <c r="P595" i="7"/>
  <c r="Q595" i="7" a="1"/>
  <c r="Q595" i="7"/>
  <c r="Y595" i="7" s="1" a="1"/>
  <c r="Y595" i="7" s="1"/>
  <c r="T595" i="7" a="1"/>
  <c r="T595" i="7"/>
  <c r="U595" i="7"/>
  <c r="K596" i="7" a="1"/>
  <c r="K596" i="7"/>
  <c r="S596" i="7" s="1" a="1"/>
  <c r="S596" i="7" s="1"/>
  <c r="L596" i="7" a="1"/>
  <c r="L596" i="7" s="1"/>
  <c r="M596" i="7" a="1"/>
  <c r="M596" i="7"/>
  <c r="U596" i="7" s="1" a="1"/>
  <c r="U596" i="7" s="1"/>
  <c r="N596" i="7" a="1"/>
  <c r="N596" i="7" s="1"/>
  <c r="V596" i="7" s="1" a="1"/>
  <c r="V596" i="7" s="1"/>
  <c r="O596" i="7" a="1"/>
  <c r="O596" i="7" s="1"/>
  <c r="W596" i="7" s="1" a="1"/>
  <c r="W596" i="7" s="1"/>
  <c r="P596" i="7" a="1"/>
  <c r="P596" i="7" s="1"/>
  <c r="X596" i="7" s="1" a="1"/>
  <c r="X596" i="7" s="1"/>
  <c r="Q596" i="7" a="1"/>
  <c r="Q596" i="7"/>
  <c r="T596" i="7" a="1"/>
  <c r="T596" i="7" s="1"/>
  <c r="K601" i="7"/>
  <c r="L601" i="7"/>
  <c r="T590" i="7" s="1" a="1"/>
  <c r="T590" i="7" s="1"/>
  <c r="M601" i="7"/>
  <c r="U590" i="7" s="1" a="1"/>
  <c r="U590" i="7" s="1"/>
  <c r="N601" i="7"/>
  <c r="O601" i="7"/>
  <c r="P601" i="7"/>
  <c r="Q601" i="7"/>
  <c r="K602" i="7"/>
  <c r="L602" i="7"/>
  <c r="M602" i="7"/>
  <c r="N602" i="7"/>
  <c r="O602" i="7"/>
  <c r="W591" i="7" s="1" a="1"/>
  <c r="W591" i="7" s="1"/>
  <c r="P602" i="7"/>
  <c r="Q602" i="7"/>
  <c r="K603" i="7"/>
  <c r="L603" i="7"/>
  <c r="M603" i="7"/>
  <c r="N603" i="7"/>
  <c r="O603" i="7"/>
  <c r="P603" i="7"/>
  <c r="Q603" i="7"/>
  <c r="K604" i="7"/>
  <c r="L604" i="7"/>
  <c r="M604" i="7"/>
  <c r="N604" i="7"/>
  <c r="V593" i="7" s="1" a="1"/>
  <c r="V593" i="7" s="1"/>
  <c r="O604" i="7"/>
  <c r="P604" i="7"/>
  <c r="Q604" i="7"/>
  <c r="K605" i="7"/>
  <c r="L605" i="7"/>
  <c r="M605" i="7"/>
  <c r="N605" i="7"/>
  <c r="O605" i="7"/>
  <c r="W594" i="7" s="1" a="1"/>
  <c r="W594" i="7" s="1"/>
  <c r="P605" i="7"/>
  <c r="X594" i="7" s="1" a="1"/>
  <c r="X594" i="7" s="1"/>
  <c r="Q605" i="7"/>
  <c r="K606" i="7"/>
  <c r="L606" i="7"/>
  <c r="M606" i="7"/>
  <c r="N606" i="7"/>
  <c r="O606" i="7"/>
  <c r="P606" i="7"/>
  <c r="X595" i="7" s="1" a="1"/>
  <c r="X595" i="7" s="1"/>
  <c r="Q606" i="7"/>
  <c r="K607" i="7"/>
  <c r="L607" i="7"/>
  <c r="M607" i="7"/>
  <c r="N607" i="7"/>
  <c r="O607" i="7"/>
  <c r="P607" i="7"/>
  <c r="Q607" i="7"/>
  <c r="K613" i="7" a="1"/>
  <c r="K613" i="7" s="1"/>
  <c r="S613" i="7" s="1" a="1"/>
  <c r="S613" i="7" s="1"/>
  <c r="L613" i="7" a="1"/>
  <c r="L613" i="7" s="1"/>
  <c r="T613" i="7" s="1" a="1"/>
  <c r="T613" i="7" s="1"/>
  <c r="M613" i="7" a="1"/>
  <c r="M613" i="7" s="1"/>
  <c r="N613" i="7" a="1"/>
  <c r="N613" i="7"/>
  <c r="V613" i="7" s="1" a="1"/>
  <c r="V613" i="7" s="1"/>
  <c r="O613" i="7" a="1"/>
  <c r="O613" i="7" s="1"/>
  <c r="W613" i="7" s="1" a="1"/>
  <c r="W613" i="7" s="1"/>
  <c r="P613" i="7" a="1"/>
  <c r="P613" i="7"/>
  <c r="X613" i="7" s="1" a="1"/>
  <c r="X613" i="7" s="1"/>
  <c r="Q613" i="7" a="1"/>
  <c r="Q613" i="7" s="1"/>
  <c r="U613" i="7" a="1"/>
  <c r="U613" i="7" s="1"/>
  <c r="K614" i="7" a="1"/>
  <c r="K614" i="7" s="1"/>
  <c r="S614" i="7" s="1" a="1"/>
  <c r="S614" i="7" s="1"/>
  <c r="L614" i="7" a="1"/>
  <c r="L614" i="7"/>
  <c r="T614" i="7" s="1" a="1"/>
  <c r="T614" i="7" s="1"/>
  <c r="M614" i="7" a="1"/>
  <c r="M614" i="7"/>
  <c r="N614" i="7" a="1"/>
  <c r="N614" i="7"/>
  <c r="O614" i="7" a="1"/>
  <c r="O614" i="7" s="1"/>
  <c r="W614" i="7" s="1" a="1"/>
  <c r="W614" i="7" s="1"/>
  <c r="P614" i="7" a="1"/>
  <c r="P614" i="7" s="1"/>
  <c r="X614" i="7" s="1" a="1"/>
  <c r="X614" i="7" s="1"/>
  <c r="Q614" i="7" a="1"/>
  <c r="Q614" i="7" s="1"/>
  <c r="Y614" i="7" s="1" a="1"/>
  <c r="Y614" i="7" s="1"/>
  <c r="U614" i="7" a="1"/>
  <c r="U614" i="7"/>
  <c r="V614" i="7" a="1"/>
  <c r="V614" i="7" s="1"/>
  <c r="K615" i="7" a="1"/>
  <c r="K615" i="7"/>
  <c r="S615" i="7" s="1" a="1"/>
  <c r="S615" i="7" s="1"/>
  <c r="L615" i="7" a="1"/>
  <c r="L615" i="7" s="1"/>
  <c r="M615" i="7" a="1"/>
  <c r="M615" i="7"/>
  <c r="N615" i="7" a="1"/>
  <c r="N615" i="7"/>
  <c r="V615" i="7" s="1" a="1"/>
  <c r="O615" i="7" a="1"/>
  <c r="O615" i="7"/>
  <c r="W615" i="7" s="1" a="1"/>
  <c r="P615" i="7" a="1"/>
  <c r="P615" i="7" s="1"/>
  <c r="X615" i="7" s="1" a="1"/>
  <c r="X615" i="7" s="1"/>
  <c r="Q615" i="7" a="1"/>
  <c r="Q615" i="7"/>
  <c r="T615" i="7" a="1"/>
  <c r="T615" i="7"/>
  <c r="U615" i="7" a="1"/>
  <c r="U615" i="7" s="1"/>
  <c r="V615" i="7"/>
  <c r="W615" i="7"/>
  <c r="K616" i="7" a="1"/>
  <c r="K616" i="7"/>
  <c r="S616" i="7" s="1" a="1"/>
  <c r="S616" i="7" s="1"/>
  <c r="L616" i="7" a="1"/>
  <c r="L616" i="7" s="1"/>
  <c r="M616" i="7" a="1"/>
  <c r="M616" i="7" s="1"/>
  <c r="U616" i="7" s="1" a="1"/>
  <c r="N616" i="7" a="1"/>
  <c r="N616" i="7" s="1"/>
  <c r="O616" i="7" a="1"/>
  <c r="O616" i="7"/>
  <c r="W616" i="7" s="1" a="1"/>
  <c r="W616" i="7" s="1"/>
  <c r="P616" i="7" a="1"/>
  <c r="P616" i="7"/>
  <c r="X616" i="7" s="1" a="1"/>
  <c r="X616" i="7" s="1"/>
  <c r="Q616" i="7" a="1"/>
  <c r="Q616" i="7"/>
  <c r="Y616" i="7" s="1" a="1"/>
  <c r="Y616" i="7" s="1"/>
  <c r="U616" i="7"/>
  <c r="V616" i="7" a="1"/>
  <c r="V616" i="7" s="1"/>
  <c r="K617" i="7" a="1"/>
  <c r="K617" i="7"/>
  <c r="S617" i="7" s="1" a="1"/>
  <c r="S617" i="7" s="1"/>
  <c r="L617" i="7" a="1"/>
  <c r="L617" i="7" s="1"/>
  <c r="T617" i="7" s="1" a="1"/>
  <c r="T617" i="7" s="1"/>
  <c r="M617" i="7" a="1"/>
  <c r="M617" i="7"/>
  <c r="N617" i="7" a="1"/>
  <c r="N617" i="7" s="1"/>
  <c r="V617" i="7" s="1" a="1"/>
  <c r="O617" i="7" a="1"/>
  <c r="O617" i="7"/>
  <c r="P617" i="7" a="1"/>
  <c r="P617" i="7" s="1"/>
  <c r="X617" i="7" s="1" a="1"/>
  <c r="X617" i="7" s="1"/>
  <c r="Q617" i="7" a="1"/>
  <c r="Q617" i="7"/>
  <c r="Y617" i="7" s="1" a="1"/>
  <c r="Y617" i="7" s="1"/>
  <c r="V617" i="7"/>
  <c r="W617" i="7" a="1"/>
  <c r="W617" i="7" s="1"/>
  <c r="K618" i="7" a="1"/>
  <c r="K618" i="7"/>
  <c r="S618" i="7" s="1" a="1"/>
  <c r="S618" i="7" s="1"/>
  <c r="L618" i="7" a="1"/>
  <c r="L618" i="7" s="1"/>
  <c r="T618" i="7" s="1" a="1"/>
  <c r="M618" i="7" a="1"/>
  <c r="M618" i="7" s="1"/>
  <c r="U618" i="7" s="1" a="1"/>
  <c r="U618" i="7" s="1"/>
  <c r="N618" i="7" a="1"/>
  <c r="N618" i="7" s="1"/>
  <c r="V618" i="7" s="1" a="1"/>
  <c r="O618" i="7" a="1"/>
  <c r="O618" i="7"/>
  <c r="P618" i="7" a="1"/>
  <c r="P618" i="7"/>
  <c r="X618" i="7" s="1" a="1"/>
  <c r="X618" i="7" s="1"/>
  <c r="Q618" i="7" a="1"/>
  <c r="Q618" i="7" s="1"/>
  <c r="Y618" i="7" s="1" a="1"/>
  <c r="Y618" i="7" s="1"/>
  <c r="T618" i="7"/>
  <c r="V618" i="7"/>
  <c r="W618" i="7" a="1"/>
  <c r="W618" i="7" s="1"/>
  <c r="K619" i="7" a="1"/>
  <c r="K619" i="7"/>
  <c r="L619" i="7" a="1"/>
  <c r="L619" i="7" s="1"/>
  <c r="T619" i="7" s="1" a="1"/>
  <c r="M619" i="7" a="1"/>
  <c r="M619" i="7"/>
  <c r="N619" i="7" a="1"/>
  <c r="N619" i="7" s="1"/>
  <c r="O619" i="7" a="1"/>
  <c r="O619" i="7" s="1"/>
  <c r="P619" i="7" a="1"/>
  <c r="P619" i="7" s="1"/>
  <c r="Q619" i="7" a="1"/>
  <c r="Q619" i="7"/>
  <c r="Y619" i="7" s="1" a="1"/>
  <c r="Y619" i="7" s="1"/>
  <c r="S619" i="7" a="1"/>
  <c r="S619" i="7"/>
  <c r="T619" i="7"/>
  <c r="X619" i="7" a="1"/>
  <c r="X619" i="7"/>
  <c r="K624" i="7"/>
  <c r="L624" i="7"/>
  <c r="M624" i="7"/>
  <c r="N624" i="7"/>
  <c r="O624" i="7"/>
  <c r="P624" i="7"/>
  <c r="Q624" i="7"/>
  <c r="Y613" i="7" s="1" a="1"/>
  <c r="Y613" i="7" s="1"/>
  <c r="K625" i="7"/>
  <c r="L625" i="7"/>
  <c r="M625" i="7"/>
  <c r="N625" i="7"/>
  <c r="O625" i="7"/>
  <c r="P625" i="7"/>
  <c r="Q625" i="7"/>
  <c r="K626" i="7"/>
  <c r="L626" i="7"/>
  <c r="M626" i="7"/>
  <c r="N626" i="7"/>
  <c r="O626" i="7"/>
  <c r="P626" i="7"/>
  <c r="Q626" i="7"/>
  <c r="K627" i="7"/>
  <c r="L627" i="7"/>
  <c r="M627" i="7"/>
  <c r="N627" i="7"/>
  <c r="O627" i="7"/>
  <c r="P627" i="7"/>
  <c r="Q627" i="7"/>
  <c r="K628" i="7"/>
  <c r="L628" i="7"/>
  <c r="M628" i="7"/>
  <c r="U617" i="7" s="1" a="1"/>
  <c r="U617" i="7" s="1"/>
  <c r="N628" i="7"/>
  <c r="O628" i="7"/>
  <c r="P628" i="7"/>
  <c r="Q628" i="7"/>
  <c r="K629" i="7"/>
  <c r="L629" i="7"/>
  <c r="M629" i="7"/>
  <c r="N629" i="7"/>
  <c r="O629" i="7"/>
  <c r="P629" i="7"/>
  <c r="Q629" i="7"/>
  <c r="K630" i="7"/>
  <c r="L630" i="7"/>
  <c r="M630" i="7"/>
  <c r="N630" i="7"/>
  <c r="O630" i="7"/>
  <c r="P630" i="7"/>
  <c r="Q630" i="7"/>
  <c r="K636" i="7" a="1"/>
  <c r="K636" i="7"/>
  <c r="S636" i="7" s="1" a="1"/>
  <c r="S636" i="7" s="1"/>
  <c r="L636" i="7" a="1"/>
  <c r="L636" i="7"/>
  <c r="T636" i="7" s="1" a="1"/>
  <c r="M636" i="7" a="1"/>
  <c r="M636" i="7" s="1"/>
  <c r="U636" i="7" s="1" a="1"/>
  <c r="U636" i="7" s="1"/>
  <c r="N636" i="7" a="1"/>
  <c r="N636" i="7"/>
  <c r="O636" i="7" a="1"/>
  <c r="O636" i="7"/>
  <c r="P636" i="7" a="1"/>
  <c r="P636" i="7"/>
  <c r="Q636" i="7" a="1"/>
  <c r="Q636" i="7" s="1"/>
  <c r="Y636" i="7" s="1" a="1"/>
  <c r="Y636" i="7" s="1"/>
  <c r="T636" i="7"/>
  <c r="K637" i="7" a="1"/>
  <c r="K637" i="7" s="1"/>
  <c r="L637" i="7" a="1"/>
  <c r="L637" i="7"/>
  <c r="M637" i="7" a="1"/>
  <c r="M637" i="7"/>
  <c r="U637" i="7" s="1" a="1"/>
  <c r="U637" i="7" s="1"/>
  <c r="N637" i="7" a="1"/>
  <c r="N637" i="7"/>
  <c r="V637" i="7" s="1" a="1"/>
  <c r="V637" i="7" s="1"/>
  <c r="O637" i="7" a="1"/>
  <c r="O637" i="7" s="1"/>
  <c r="P637" i="7" a="1"/>
  <c r="P637" i="7"/>
  <c r="Q637" i="7" a="1"/>
  <c r="Q637" i="7"/>
  <c r="S637" i="7" a="1"/>
  <c r="S637" i="7" s="1"/>
  <c r="T637" i="7" a="1"/>
  <c r="T637" i="7" s="1"/>
  <c r="K638" i="7" a="1"/>
  <c r="K638" i="7"/>
  <c r="L638" i="7" a="1"/>
  <c r="L638" i="7"/>
  <c r="T638" i="7" s="1" a="1"/>
  <c r="T638" i="7" s="1"/>
  <c r="M638" i="7" a="1"/>
  <c r="M638" i="7"/>
  <c r="N638" i="7" a="1"/>
  <c r="N638" i="7"/>
  <c r="V638" i="7" s="1" a="1"/>
  <c r="V638" i="7" s="1"/>
  <c r="O638" i="7" a="1"/>
  <c r="O638" i="7"/>
  <c r="P638" i="7" a="1"/>
  <c r="P638" i="7"/>
  <c r="X638" i="7" s="1" a="1"/>
  <c r="X638" i="7" s="1"/>
  <c r="Q638" i="7" a="1"/>
  <c r="Q638" i="7"/>
  <c r="U638" i="7" a="1"/>
  <c r="U638" i="7"/>
  <c r="W638" i="7" a="1"/>
  <c r="W638" i="7"/>
  <c r="K639" i="7" a="1"/>
  <c r="K639" i="7"/>
  <c r="L639" i="7" a="1"/>
  <c r="L639" i="7" s="1"/>
  <c r="T639" i="7" s="1" a="1"/>
  <c r="T639" i="7" s="1"/>
  <c r="M639" i="7" a="1"/>
  <c r="M639" i="7"/>
  <c r="U639" i="7" s="1" a="1"/>
  <c r="N639" i="7" a="1"/>
  <c r="N639" i="7"/>
  <c r="O639" i="7" a="1"/>
  <c r="O639" i="7"/>
  <c r="P639" i="7" a="1"/>
  <c r="P639" i="7" s="1"/>
  <c r="X639" i="7" s="1" a="1"/>
  <c r="X639" i="7" s="1"/>
  <c r="Q639" i="7" a="1"/>
  <c r="Q639" i="7"/>
  <c r="U639" i="7"/>
  <c r="V639" i="7" a="1"/>
  <c r="V639" i="7" s="1"/>
  <c r="W639" i="7" a="1"/>
  <c r="W639" i="7"/>
  <c r="K640" i="7" a="1"/>
  <c r="K640" i="7"/>
  <c r="L640" i="7" a="1"/>
  <c r="L640" i="7" s="1"/>
  <c r="T640" i="7" s="1" a="1"/>
  <c r="T640" i="7" s="1"/>
  <c r="M640" i="7" a="1"/>
  <c r="M640" i="7" s="1"/>
  <c r="N640" i="7" a="1"/>
  <c r="N640" i="7" s="1"/>
  <c r="O640" i="7" a="1"/>
  <c r="O640" i="7"/>
  <c r="P640" i="7" a="1"/>
  <c r="P640" i="7" s="1"/>
  <c r="X640" i="7" s="1" a="1"/>
  <c r="X640" i="7" s="1"/>
  <c r="Q640" i="7" a="1"/>
  <c r="Q640" i="7" s="1"/>
  <c r="Y640" i="7" s="1" a="1"/>
  <c r="Y640" i="7" s="1"/>
  <c r="U640" i="7" a="1"/>
  <c r="U640" i="7"/>
  <c r="W640" i="7" a="1"/>
  <c r="W640" i="7" s="1"/>
  <c r="K641" i="7" a="1"/>
  <c r="K641" i="7" s="1"/>
  <c r="L641" i="7" a="1"/>
  <c r="L641" i="7"/>
  <c r="T641" i="7" s="1" a="1"/>
  <c r="T641" i="7" s="1"/>
  <c r="M641" i="7" a="1"/>
  <c r="M641" i="7" s="1"/>
  <c r="N641" i="7" a="1"/>
  <c r="N641" i="7" s="1"/>
  <c r="V641" i="7" s="1" a="1"/>
  <c r="O641" i="7" a="1"/>
  <c r="O641" i="7" s="1"/>
  <c r="P641" i="7" a="1"/>
  <c r="P641" i="7"/>
  <c r="X641" i="7" s="1" a="1"/>
  <c r="X641" i="7" s="1"/>
  <c r="Q641" i="7" a="1"/>
  <c r="Q641" i="7"/>
  <c r="Y641" i="7" s="1" a="1"/>
  <c r="Y641" i="7" s="1"/>
  <c r="V641" i="7"/>
  <c r="W641" i="7"/>
  <c r="K642" i="7" a="1"/>
  <c r="K642" i="7"/>
  <c r="L642" i="7" a="1"/>
  <c r="L642" i="7"/>
  <c r="T642" i="7" s="1" a="1"/>
  <c r="M642" i="7" a="1"/>
  <c r="M642" i="7" s="1"/>
  <c r="U642" i="7" s="1" a="1"/>
  <c r="U642" i="7" s="1"/>
  <c r="N642" i="7" a="1"/>
  <c r="N642" i="7" s="1"/>
  <c r="O642" i="7" a="1"/>
  <c r="O642" i="7" s="1"/>
  <c r="W642" i="7" s="1" a="1"/>
  <c r="W642" i="7" s="1"/>
  <c r="P642" i="7" a="1"/>
  <c r="P642" i="7"/>
  <c r="Q642" i="7" a="1"/>
  <c r="Q642" i="7" s="1"/>
  <c r="Y642" i="7" s="1" a="1"/>
  <c r="S642" i="7" a="1"/>
  <c r="S642" i="7"/>
  <c r="T642" i="7"/>
  <c r="X642" i="7" a="1"/>
  <c r="X642" i="7" s="1"/>
  <c r="Y642" i="7"/>
  <c r="K647" i="7"/>
  <c r="L647" i="7"/>
  <c r="M647" i="7"/>
  <c r="N647" i="7"/>
  <c r="V636" i="7" s="1" a="1"/>
  <c r="V636" i="7" s="1"/>
  <c r="O647" i="7"/>
  <c r="P647" i="7"/>
  <c r="X636" i="7" s="1" a="1"/>
  <c r="X636" i="7" s="1"/>
  <c r="Q647" i="7"/>
  <c r="K648" i="7"/>
  <c r="L648" i="7"/>
  <c r="M648" i="7"/>
  <c r="N648" i="7"/>
  <c r="O648" i="7"/>
  <c r="W637" i="7" s="1" a="1"/>
  <c r="W637" i="7" s="1"/>
  <c r="P648" i="7"/>
  <c r="X637" i="7" s="1" a="1"/>
  <c r="X637" i="7" s="1"/>
  <c r="Q648" i="7"/>
  <c r="K649" i="7"/>
  <c r="S638" i="7" s="1" a="1"/>
  <c r="S638" i="7" s="1"/>
  <c r="L649" i="7"/>
  <c r="M649" i="7"/>
  <c r="N649" i="7"/>
  <c r="O649" i="7"/>
  <c r="P649" i="7"/>
  <c r="Q649" i="7"/>
  <c r="Y638" i="7" s="1" a="1"/>
  <c r="Y638" i="7" s="1"/>
  <c r="K650" i="7"/>
  <c r="S639" i="7" s="1" a="1"/>
  <c r="S639" i="7" s="1"/>
  <c r="L650" i="7"/>
  <c r="M650" i="7"/>
  <c r="N650" i="7"/>
  <c r="O650" i="7"/>
  <c r="P650" i="7"/>
  <c r="Q650" i="7"/>
  <c r="K651" i="7"/>
  <c r="L651" i="7"/>
  <c r="M651" i="7"/>
  <c r="N651" i="7"/>
  <c r="O651" i="7"/>
  <c r="P651" i="7"/>
  <c r="Q651" i="7"/>
  <c r="K652" i="7"/>
  <c r="L652" i="7"/>
  <c r="M652" i="7"/>
  <c r="N652" i="7"/>
  <c r="O652" i="7"/>
  <c r="W641" i="7" s="1" a="1"/>
  <c r="P652" i="7"/>
  <c r="Q652" i="7"/>
  <c r="K653" i="7"/>
  <c r="L653" i="7"/>
  <c r="M653" i="7"/>
  <c r="N653" i="7"/>
  <c r="O653" i="7"/>
  <c r="P653" i="7"/>
  <c r="Q653" i="7"/>
  <c r="K661" i="7" a="1"/>
  <c r="K661" i="7"/>
  <c r="L661" i="7" a="1"/>
  <c r="L661" i="7" s="1"/>
  <c r="T661" i="7" s="1" a="1"/>
  <c r="M661" i="7" a="1"/>
  <c r="M661" i="7" s="1"/>
  <c r="U661" i="7" s="1" a="1"/>
  <c r="U661" i="7" s="1"/>
  <c r="N661" i="7" a="1"/>
  <c r="N661" i="7" s="1"/>
  <c r="O661" i="7" a="1"/>
  <c r="O661" i="7"/>
  <c r="P661" i="7" a="1"/>
  <c r="P661" i="7"/>
  <c r="X661" i="7" s="1" a="1"/>
  <c r="X661" i="7" s="1"/>
  <c r="Q661" i="7" a="1"/>
  <c r="Q661" i="7" s="1"/>
  <c r="T661" i="7"/>
  <c r="W661" i="7" a="1"/>
  <c r="W661" i="7" s="1"/>
  <c r="K662" i="7" a="1"/>
  <c r="K662" i="7"/>
  <c r="L662" i="7" a="1"/>
  <c r="L662" i="7" s="1"/>
  <c r="M662" i="7" a="1"/>
  <c r="M662" i="7" s="1"/>
  <c r="U662" i="7" s="1" a="1"/>
  <c r="U662" i="7" s="1"/>
  <c r="N662" i="7" a="1"/>
  <c r="N662" i="7"/>
  <c r="V662" i="7" s="1" a="1"/>
  <c r="V662" i="7" s="1"/>
  <c r="O662" i="7" a="1"/>
  <c r="O662" i="7"/>
  <c r="P662" i="7" a="1"/>
  <c r="P662" i="7" s="1"/>
  <c r="Q662" i="7" a="1"/>
  <c r="Q662" i="7"/>
  <c r="Y662" i="7" s="1" a="1"/>
  <c r="Y662" i="7" s="1"/>
  <c r="X662" i="7" a="1"/>
  <c r="X662" i="7" s="1"/>
  <c r="K663" i="7" a="1"/>
  <c r="K663" i="7"/>
  <c r="L663" i="7" a="1"/>
  <c r="L663" i="7"/>
  <c r="M663" i="7" a="1"/>
  <c r="M663" i="7" s="1"/>
  <c r="N663" i="7" a="1"/>
  <c r="N663" i="7"/>
  <c r="V663" i="7" s="1" a="1"/>
  <c r="V663" i="7" s="1"/>
  <c r="O663" i="7" a="1"/>
  <c r="O663" i="7" s="1"/>
  <c r="W663" i="7" s="1" a="1"/>
  <c r="W663" i="7" s="1"/>
  <c r="P663" i="7" a="1"/>
  <c r="P663" i="7"/>
  <c r="Q663" i="7" a="1"/>
  <c r="Q663" i="7" s="1"/>
  <c r="X663" i="7" a="1"/>
  <c r="X663" i="7" s="1"/>
  <c r="Y663" i="7" a="1"/>
  <c r="Y663" i="7" s="1"/>
  <c r="K664" i="7" a="1"/>
  <c r="K664" i="7" s="1"/>
  <c r="S664" i="7" s="1" a="1"/>
  <c r="S664" i="7" s="1"/>
  <c r="L664" i="7" a="1"/>
  <c r="L664" i="7"/>
  <c r="M664" i="7" a="1"/>
  <c r="M664" i="7"/>
  <c r="N664" i="7" a="1"/>
  <c r="N664" i="7" s="1"/>
  <c r="V664" i="7" s="1" a="1"/>
  <c r="V664" i="7" s="1"/>
  <c r="O664" i="7" a="1"/>
  <c r="O664" i="7" s="1"/>
  <c r="W664" i="7" s="1" a="1"/>
  <c r="W664" i="7" s="1"/>
  <c r="P664" i="7" a="1"/>
  <c r="P664" i="7"/>
  <c r="Q664" i="7" a="1"/>
  <c r="Q664" i="7"/>
  <c r="X664" i="7" a="1"/>
  <c r="X664" i="7" s="1"/>
  <c r="K665" i="7" a="1"/>
  <c r="K665" i="7" s="1"/>
  <c r="S665" i="7" s="1" a="1"/>
  <c r="S665" i="7" s="1"/>
  <c r="L665" i="7" a="1"/>
  <c r="L665" i="7" s="1"/>
  <c r="T665" i="7" s="1" a="1"/>
  <c r="M665" i="7" a="1"/>
  <c r="M665" i="7" s="1"/>
  <c r="N665" i="7" a="1"/>
  <c r="N665" i="7"/>
  <c r="O665" i="7" a="1"/>
  <c r="O665" i="7"/>
  <c r="P665" i="7" a="1"/>
  <c r="P665" i="7"/>
  <c r="X665" i="7" s="1" a="1"/>
  <c r="X665" i="7" s="1"/>
  <c r="Q665" i="7" a="1"/>
  <c r="Q665" i="7" s="1"/>
  <c r="T665" i="7"/>
  <c r="Y665" i="7" a="1"/>
  <c r="Y665" i="7"/>
  <c r="K666" i="7" a="1"/>
  <c r="K666" i="7" s="1"/>
  <c r="S666" i="7" s="1" a="1"/>
  <c r="S666" i="7" s="1"/>
  <c r="L666" i="7" a="1"/>
  <c r="L666" i="7"/>
  <c r="M666" i="7" a="1"/>
  <c r="M666" i="7" s="1"/>
  <c r="U666" i="7" s="1" a="1"/>
  <c r="U666" i="7" s="1"/>
  <c r="N666" i="7" a="1"/>
  <c r="N666" i="7"/>
  <c r="O666" i="7" a="1"/>
  <c r="O666" i="7" s="1"/>
  <c r="W666" i="7" s="1" a="1"/>
  <c r="W666" i="7" s="1"/>
  <c r="P666" i="7" a="1"/>
  <c r="P666" i="7"/>
  <c r="Q666" i="7" a="1"/>
  <c r="Q666" i="7"/>
  <c r="Y666" i="7" s="1" a="1"/>
  <c r="Y666" i="7" s="1"/>
  <c r="T666" i="7" a="1"/>
  <c r="T666" i="7" s="1"/>
  <c r="K667" i="7" a="1"/>
  <c r="K667" i="7"/>
  <c r="L667" i="7" a="1"/>
  <c r="L667" i="7" s="1"/>
  <c r="T667" i="7" s="1" a="1"/>
  <c r="T667" i="7" s="1"/>
  <c r="M667" i="7" a="1"/>
  <c r="M667" i="7" s="1"/>
  <c r="N667" i="7" a="1"/>
  <c r="N667" i="7"/>
  <c r="O667" i="7" a="1"/>
  <c r="O667" i="7"/>
  <c r="P667" i="7" a="1"/>
  <c r="P667" i="7"/>
  <c r="Q667" i="7" a="1"/>
  <c r="Q667" i="7" s="1"/>
  <c r="S667" i="7" a="1"/>
  <c r="S667" i="7" s="1"/>
  <c r="U667" i="7" a="1"/>
  <c r="U667" i="7" s="1"/>
  <c r="V667" i="7" a="1"/>
  <c r="V667" i="7" s="1"/>
  <c r="K672" i="7"/>
  <c r="L672" i="7"/>
  <c r="M672" i="7"/>
  <c r="N672" i="7"/>
  <c r="O672" i="7"/>
  <c r="P672" i="7"/>
  <c r="Q672" i="7"/>
  <c r="K673" i="7"/>
  <c r="S662" i="7" s="1" a="1"/>
  <c r="S662" i="7" s="1"/>
  <c r="L673" i="7"/>
  <c r="M673" i="7"/>
  <c r="N673" i="7"/>
  <c r="O673" i="7"/>
  <c r="W662" i="7" s="1" a="1"/>
  <c r="W662" i="7" s="1"/>
  <c r="P673" i="7"/>
  <c r="Q673" i="7"/>
  <c r="K674" i="7"/>
  <c r="L674" i="7"/>
  <c r="M674" i="7"/>
  <c r="U663" i="7" s="1" a="1"/>
  <c r="U663" i="7" s="1"/>
  <c r="N674" i="7"/>
  <c r="O674" i="7"/>
  <c r="P674" i="7"/>
  <c r="Q674" i="7"/>
  <c r="K675" i="7"/>
  <c r="L675" i="7"/>
  <c r="T664" i="7" s="1" a="1"/>
  <c r="T664" i="7" s="1"/>
  <c r="M675" i="7"/>
  <c r="N675" i="7"/>
  <c r="O675" i="7"/>
  <c r="P675" i="7"/>
  <c r="Q675" i="7"/>
  <c r="K676" i="7"/>
  <c r="L676" i="7"/>
  <c r="M676" i="7"/>
  <c r="U665" i="7" s="1" a="1"/>
  <c r="U665" i="7" s="1"/>
  <c r="N676" i="7"/>
  <c r="O676" i="7"/>
  <c r="P676" i="7"/>
  <c r="Q676" i="7"/>
  <c r="K677" i="7"/>
  <c r="L677" i="7"/>
  <c r="M677" i="7"/>
  <c r="N677" i="7"/>
  <c r="V666" i="7" s="1" a="1"/>
  <c r="V666" i="7" s="1"/>
  <c r="O677" i="7"/>
  <c r="P677" i="7"/>
  <c r="Q677" i="7"/>
  <c r="K678" i="7"/>
  <c r="L678" i="7"/>
  <c r="M678" i="7"/>
  <c r="N678" i="7"/>
  <c r="O678" i="7"/>
  <c r="P678" i="7"/>
  <c r="Q678" i="7"/>
  <c r="Y667" i="7" s="1" a="1"/>
  <c r="Y667" i="7" s="1"/>
  <c r="K684" i="7" a="1"/>
  <c r="K684" i="7" s="1"/>
  <c r="S684" i="7" s="1" a="1"/>
  <c r="S684" i="7" s="1"/>
  <c r="L684" i="7" a="1"/>
  <c r="L684" i="7" s="1"/>
  <c r="M684" i="7" a="1"/>
  <c r="M684" i="7"/>
  <c r="N684" i="7" a="1"/>
  <c r="N684" i="7"/>
  <c r="V684" i="7" s="1" a="1"/>
  <c r="V684" i="7" s="1"/>
  <c r="O684" i="7" a="1"/>
  <c r="O684" i="7" s="1"/>
  <c r="P684" i="7" a="1"/>
  <c r="P684" i="7" s="1"/>
  <c r="X684" i="7" s="1" a="1"/>
  <c r="X684" i="7" s="1"/>
  <c r="Q684" i="7" a="1"/>
  <c r="Q684" i="7"/>
  <c r="Y684" i="7" s="1" a="1"/>
  <c r="Y684" i="7" s="1"/>
  <c r="U684" i="7" a="1"/>
  <c r="U684" i="7" s="1"/>
  <c r="W684" i="7" a="1"/>
  <c r="W684" i="7" s="1"/>
  <c r="K685" i="7" a="1"/>
  <c r="K685" i="7" s="1"/>
  <c r="L685" i="7" a="1"/>
  <c r="L685" i="7" s="1"/>
  <c r="T685" i="7" s="1" a="1"/>
  <c r="T685" i="7" s="1"/>
  <c r="M685" i="7" a="1"/>
  <c r="M685" i="7"/>
  <c r="N685" i="7" a="1"/>
  <c r="N685" i="7"/>
  <c r="O685" i="7" a="1"/>
  <c r="O685" i="7" s="1"/>
  <c r="W685" i="7" s="1" a="1"/>
  <c r="W685" i="7" s="1"/>
  <c r="P685" i="7" a="1"/>
  <c r="P685" i="7"/>
  <c r="X685" i="7" s="1" a="1"/>
  <c r="X685" i="7" s="1"/>
  <c r="Q685" i="7" a="1"/>
  <c r="Q685" i="7"/>
  <c r="V685" i="7"/>
  <c r="Y685" i="7" a="1"/>
  <c r="Y685" i="7"/>
  <c r="K686" i="7" a="1"/>
  <c r="K686" i="7" s="1"/>
  <c r="L686" i="7" a="1"/>
  <c r="L686" i="7"/>
  <c r="M686" i="7" a="1"/>
  <c r="M686" i="7"/>
  <c r="U686" i="7" s="1" a="1"/>
  <c r="N686" i="7" a="1"/>
  <c r="N686" i="7" s="1"/>
  <c r="V686" i="7" s="1" a="1"/>
  <c r="O686" i="7" a="1"/>
  <c r="O686" i="7" s="1"/>
  <c r="W686" i="7" s="1" a="1"/>
  <c r="W686" i="7" s="1"/>
  <c r="P686" i="7" a="1"/>
  <c r="P686" i="7"/>
  <c r="X686" i="7" s="1" a="1"/>
  <c r="X686" i="7" s="1"/>
  <c r="Q686" i="7" a="1"/>
  <c r="Q686" i="7" s="1"/>
  <c r="Y686" i="7" s="1" a="1"/>
  <c r="S686" i="7" a="1"/>
  <c r="S686" i="7" s="1"/>
  <c r="U686" i="7"/>
  <c r="V686" i="7"/>
  <c r="Y686" i="7"/>
  <c r="K687" i="7" a="1"/>
  <c r="K687" i="7" s="1"/>
  <c r="S687" i="7" s="1" a="1"/>
  <c r="S687" i="7" s="1"/>
  <c r="L687" i="7" a="1"/>
  <c r="L687" i="7"/>
  <c r="T687" i="7" s="1" a="1"/>
  <c r="T687" i="7" s="1"/>
  <c r="M687" i="7" a="1"/>
  <c r="M687" i="7" s="1"/>
  <c r="N687" i="7" a="1"/>
  <c r="N687" i="7"/>
  <c r="O687" i="7" a="1"/>
  <c r="O687" i="7"/>
  <c r="W687" i="7" s="1" a="1"/>
  <c r="W687" i="7" s="1"/>
  <c r="P687" i="7" a="1"/>
  <c r="P687" i="7" s="1"/>
  <c r="Q687" i="7" a="1"/>
  <c r="Q687" i="7" s="1"/>
  <c r="Y687" i="7" s="1" a="1"/>
  <c r="Y687" i="7" s="1"/>
  <c r="V687" i="7" a="1"/>
  <c r="V687" i="7" s="1"/>
  <c r="X687" i="7" a="1"/>
  <c r="X687" i="7" s="1"/>
  <c r="K688" i="7" a="1"/>
  <c r="K688" i="7" s="1"/>
  <c r="S688" i="7" s="1" a="1"/>
  <c r="S688" i="7" s="1"/>
  <c r="L688" i="7" a="1"/>
  <c r="L688" i="7"/>
  <c r="T688" i="7" s="1" a="1"/>
  <c r="T688" i="7" s="1"/>
  <c r="M688" i="7" a="1"/>
  <c r="M688" i="7"/>
  <c r="U688" i="7" s="1" a="1"/>
  <c r="U688" i="7" s="1"/>
  <c r="N688" i="7" a="1"/>
  <c r="N688" i="7"/>
  <c r="O688" i="7" a="1"/>
  <c r="O688" i="7" s="1"/>
  <c r="P688" i="7" a="1"/>
  <c r="P688" i="7"/>
  <c r="X688" i="7" s="1" a="1"/>
  <c r="X688" i="7" s="1"/>
  <c r="Q688" i="7" a="1"/>
  <c r="Q688" i="7" s="1"/>
  <c r="Y688" i="7" s="1" a="1"/>
  <c r="Y688" i="7" s="1"/>
  <c r="W688" i="7" a="1"/>
  <c r="W688" i="7" s="1"/>
  <c r="K689" i="7" a="1"/>
  <c r="K689" i="7" s="1"/>
  <c r="S689" i="7" s="1" a="1"/>
  <c r="S689" i="7" s="1"/>
  <c r="L689" i="7" a="1"/>
  <c r="L689" i="7" s="1"/>
  <c r="T689" i="7" s="1" a="1"/>
  <c r="T689" i="7" s="1"/>
  <c r="M689" i="7" a="1"/>
  <c r="M689" i="7" s="1"/>
  <c r="U689" i="7" s="1" a="1"/>
  <c r="U689" i="7" s="1"/>
  <c r="N689" i="7" a="1"/>
  <c r="N689" i="7"/>
  <c r="V689" i="7" s="1" a="1"/>
  <c r="V689" i="7" s="1"/>
  <c r="O689" i="7" a="1"/>
  <c r="O689" i="7"/>
  <c r="P689" i="7" a="1"/>
  <c r="P689" i="7"/>
  <c r="X689" i="7" s="1" a="1"/>
  <c r="X689" i="7" s="1"/>
  <c r="Q689" i="7" a="1"/>
  <c r="Q689" i="7" s="1"/>
  <c r="K690" i="7" a="1"/>
  <c r="K690" i="7" s="1"/>
  <c r="L690" i="7" a="1"/>
  <c r="L690" i="7"/>
  <c r="M690" i="7" a="1"/>
  <c r="M690" i="7"/>
  <c r="U690" i="7" s="1" a="1"/>
  <c r="N690" i="7" a="1"/>
  <c r="N690" i="7" s="1"/>
  <c r="V690" i="7" s="1" a="1"/>
  <c r="V690" i="7" s="1"/>
  <c r="O690" i="7" a="1"/>
  <c r="O690" i="7" s="1"/>
  <c r="W690" i="7" s="1" a="1"/>
  <c r="P690" i="7" a="1"/>
  <c r="P690" i="7"/>
  <c r="Q690" i="7" a="1"/>
  <c r="Q690" i="7"/>
  <c r="Y690" i="7" s="1" a="1"/>
  <c r="S690" i="7" a="1"/>
  <c r="S690" i="7"/>
  <c r="U690" i="7"/>
  <c r="W690" i="7"/>
  <c r="Y690" i="7"/>
  <c r="K695" i="7"/>
  <c r="L695" i="7"/>
  <c r="M695" i="7"/>
  <c r="N695" i="7"/>
  <c r="O695" i="7"/>
  <c r="P695" i="7"/>
  <c r="Q695" i="7"/>
  <c r="K696" i="7"/>
  <c r="L696" i="7"/>
  <c r="M696" i="7"/>
  <c r="U685" i="7" s="1" a="1"/>
  <c r="U685" i="7" s="1"/>
  <c r="N696" i="7"/>
  <c r="V685" i="7" s="1" a="1"/>
  <c r="O696" i="7"/>
  <c r="P696" i="7"/>
  <c r="Q696" i="7"/>
  <c r="K697" i="7"/>
  <c r="L697" i="7"/>
  <c r="T686" i="7" s="1" a="1"/>
  <c r="T686" i="7" s="1"/>
  <c r="M697" i="7"/>
  <c r="N697" i="7"/>
  <c r="O697" i="7"/>
  <c r="P697" i="7"/>
  <c r="Q697" i="7"/>
  <c r="K698" i="7"/>
  <c r="L698" i="7"/>
  <c r="M698" i="7"/>
  <c r="U687" i="7" s="1" a="1"/>
  <c r="U687" i="7" s="1"/>
  <c r="N698" i="7"/>
  <c r="O698" i="7"/>
  <c r="P698" i="7"/>
  <c r="Q698" i="7"/>
  <c r="K699" i="7"/>
  <c r="L699" i="7"/>
  <c r="M699" i="7"/>
  <c r="N699" i="7"/>
  <c r="V688" i="7" s="1" a="1"/>
  <c r="V688" i="7" s="1"/>
  <c r="O699" i="7"/>
  <c r="P699" i="7"/>
  <c r="Q699" i="7"/>
  <c r="K700" i="7"/>
  <c r="L700" i="7"/>
  <c r="M700" i="7"/>
  <c r="N700" i="7"/>
  <c r="O700" i="7"/>
  <c r="P700" i="7"/>
  <c r="Q700" i="7"/>
  <c r="K701" i="7"/>
  <c r="L701" i="7"/>
  <c r="T690" i="7" s="1" a="1"/>
  <c r="T690" i="7" s="1"/>
  <c r="M701" i="7"/>
  <c r="N701" i="7"/>
  <c r="O701" i="7"/>
  <c r="P701" i="7"/>
  <c r="X690" i="7" s="1" a="1"/>
  <c r="X690" i="7" s="1"/>
  <c r="Q701" i="7"/>
  <c r="K707" i="7" a="1"/>
  <c r="K707" i="7" s="1"/>
  <c r="L707" i="7" a="1"/>
  <c r="L707" i="7" s="1"/>
  <c r="M707" i="7" a="1"/>
  <c r="M707" i="7"/>
  <c r="N707" i="7" a="1"/>
  <c r="N707" i="7" s="1"/>
  <c r="V707" i="7" s="1" a="1"/>
  <c r="V707" i="7" s="1"/>
  <c r="O707" i="7" a="1"/>
  <c r="O707" i="7" s="1"/>
  <c r="P707" i="7" a="1"/>
  <c r="P707" i="7" s="1"/>
  <c r="X707" i="7" s="1" a="1"/>
  <c r="X707" i="7" s="1"/>
  <c r="Q707" i="7" a="1"/>
  <c r="Q707" i="7"/>
  <c r="T707" i="7" a="1"/>
  <c r="T707" i="7" s="1"/>
  <c r="Y707" i="7" a="1"/>
  <c r="Y707" i="7" s="1"/>
  <c r="K708" i="7" a="1"/>
  <c r="K708" i="7"/>
  <c r="L708" i="7" a="1"/>
  <c r="L708" i="7"/>
  <c r="M708" i="7" a="1"/>
  <c r="M708" i="7" s="1"/>
  <c r="U708" i="7" s="1" a="1"/>
  <c r="U708" i="7" s="1"/>
  <c r="N708" i="7" a="1"/>
  <c r="N708" i="7" s="1"/>
  <c r="V708" i="7" s="1" a="1"/>
  <c r="V708" i="7" s="1"/>
  <c r="O708" i="7" a="1"/>
  <c r="O708" i="7"/>
  <c r="P708" i="7" a="1"/>
  <c r="P708" i="7"/>
  <c r="Q708" i="7" a="1"/>
  <c r="Q708" i="7"/>
  <c r="S708" i="7" a="1"/>
  <c r="S708" i="7" s="1"/>
  <c r="W708" i="7" a="1"/>
  <c r="W708" i="7" s="1"/>
  <c r="K709" i="7" a="1"/>
  <c r="K709" i="7" s="1"/>
  <c r="L709" i="7" a="1"/>
  <c r="L709" i="7"/>
  <c r="M709" i="7" a="1"/>
  <c r="M709" i="7" s="1"/>
  <c r="N709" i="7" a="1"/>
  <c r="N709" i="7" s="1"/>
  <c r="O709" i="7" a="1"/>
  <c r="O709" i="7" s="1"/>
  <c r="P709" i="7" a="1"/>
  <c r="P709" i="7"/>
  <c r="Q709" i="7" a="1"/>
  <c r="Q709" i="7" s="1"/>
  <c r="S709" i="7" a="1"/>
  <c r="S709" i="7" s="1"/>
  <c r="T709" i="7" a="1"/>
  <c r="T709" i="7" s="1"/>
  <c r="V709" i="7" a="1"/>
  <c r="V709" i="7" s="1"/>
  <c r="W709" i="7" a="1"/>
  <c r="W709" i="7" s="1"/>
  <c r="X709" i="7" a="1"/>
  <c r="X709" i="7" s="1"/>
  <c r="K710" i="7" a="1"/>
  <c r="K710" i="7" s="1"/>
  <c r="L710" i="7" a="1"/>
  <c r="L710" i="7"/>
  <c r="M710" i="7" a="1"/>
  <c r="M710" i="7" s="1"/>
  <c r="U710" i="7" s="1" a="1"/>
  <c r="U710" i="7" s="1"/>
  <c r="N710" i="7" a="1"/>
  <c r="N710" i="7"/>
  <c r="O710" i="7" a="1"/>
  <c r="O710" i="7" s="1"/>
  <c r="W710" i="7" s="1" a="1"/>
  <c r="W710" i="7" s="1"/>
  <c r="P710" i="7" a="1"/>
  <c r="P710" i="7"/>
  <c r="Q710" i="7" a="1"/>
  <c r="Q710" i="7" s="1"/>
  <c r="T710" i="7" a="1"/>
  <c r="T710" i="7" s="1"/>
  <c r="X710" i="7" a="1"/>
  <c r="X710" i="7" s="1"/>
  <c r="Y710" i="7" a="1"/>
  <c r="Y710" i="7" s="1"/>
  <c r="K711" i="7" a="1"/>
  <c r="K711" i="7" s="1"/>
  <c r="L711" i="7" a="1"/>
  <c r="L711" i="7"/>
  <c r="M711" i="7" a="1"/>
  <c r="M711" i="7" s="1"/>
  <c r="U711" i="7" s="1" a="1"/>
  <c r="U711" i="7" s="1"/>
  <c r="N711" i="7" a="1"/>
  <c r="N711" i="7" s="1"/>
  <c r="V711" i="7" s="1" a="1"/>
  <c r="V711" i="7" s="1"/>
  <c r="O711" i="7" a="1"/>
  <c r="O711" i="7" s="1"/>
  <c r="W711" i="7" s="1" a="1"/>
  <c r="W711" i="7" s="1"/>
  <c r="P711" i="7" a="1"/>
  <c r="P711" i="7"/>
  <c r="Q711" i="7" a="1"/>
  <c r="Q711" i="7" s="1"/>
  <c r="X711" i="7" a="1"/>
  <c r="X711" i="7" s="1"/>
  <c r="K712" i="7" a="1"/>
  <c r="K712" i="7" s="1"/>
  <c r="S712" i="7" s="1" a="1"/>
  <c r="S712" i="7" s="1"/>
  <c r="L712" i="7" a="1"/>
  <c r="L712" i="7" s="1"/>
  <c r="T712" i="7" s="1" a="1"/>
  <c r="T712" i="7" s="1"/>
  <c r="M712" i="7" a="1"/>
  <c r="M712" i="7" s="1"/>
  <c r="N712" i="7" a="1"/>
  <c r="N712" i="7"/>
  <c r="O712" i="7" a="1"/>
  <c r="O712" i="7" s="1"/>
  <c r="W712" i="7" s="1" a="1"/>
  <c r="W712" i="7" s="1"/>
  <c r="P712" i="7" a="1"/>
  <c r="P712" i="7" s="1"/>
  <c r="X712" i="7" s="1" a="1"/>
  <c r="X712" i="7" s="1"/>
  <c r="Q712" i="7" a="1"/>
  <c r="Q712" i="7" s="1"/>
  <c r="Y712" i="7" s="1" a="1"/>
  <c r="Y712" i="7" s="1"/>
  <c r="V712" i="7" a="1"/>
  <c r="V712" i="7"/>
  <c r="K713" i="7" a="1"/>
  <c r="K713" i="7" s="1"/>
  <c r="S713" i="7" s="1" a="1"/>
  <c r="S713" i="7" s="1"/>
  <c r="L713" i="7" a="1"/>
  <c r="L713" i="7" s="1"/>
  <c r="T713" i="7" s="1" a="1"/>
  <c r="T713" i="7" s="1"/>
  <c r="M713" i="7" a="1"/>
  <c r="M713" i="7"/>
  <c r="N713" i="7" a="1"/>
  <c r="N713" i="7"/>
  <c r="O713" i="7" a="1"/>
  <c r="O713" i="7"/>
  <c r="W713" i="7" s="1" a="1"/>
  <c r="W713" i="7" s="1"/>
  <c r="P713" i="7" a="1"/>
  <c r="P713" i="7" s="1"/>
  <c r="Q713" i="7" a="1"/>
  <c r="Q713" i="7" s="1"/>
  <c r="Y713" i="7" s="1" a="1"/>
  <c r="Y713" i="7" s="1"/>
  <c r="X713" i="7" a="1"/>
  <c r="X713" i="7" s="1"/>
  <c r="K718" i="7"/>
  <c r="S707" i="7" s="1" a="1"/>
  <c r="S707" i="7" s="1"/>
  <c r="L718" i="7"/>
  <c r="M718" i="7"/>
  <c r="U707" i="7" s="1" a="1"/>
  <c r="U707" i="7" s="1"/>
  <c r="N718" i="7"/>
  <c r="O718" i="7"/>
  <c r="W707" i="7" s="1" a="1"/>
  <c r="W707" i="7" s="1"/>
  <c r="P718" i="7"/>
  <c r="Q718" i="7"/>
  <c r="K719" i="7"/>
  <c r="L719" i="7"/>
  <c r="M719" i="7"/>
  <c r="N719" i="7"/>
  <c r="O719" i="7"/>
  <c r="P719" i="7"/>
  <c r="Q719" i="7"/>
  <c r="K720" i="7"/>
  <c r="L720" i="7"/>
  <c r="M720" i="7"/>
  <c r="N720" i="7"/>
  <c r="O720" i="7"/>
  <c r="P720" i="7"/>
  <c r="Q720" i="7"/>
  <c r="K721" i="7"/>
  <c r="L721" i="7"/>
  <c r="M721" i="7"/>
  <c r="N721" i="7"/>
  <c r="V710" i="7" s="1" a="1"/>
  <c r="V710" i="7" s="1"/>
  <c r="O721" i="7"/>
  <c r="P721" i="7"/>
  <c r="Q721" i="7"/>
  <c r="K722" i="7"/>
  <c r="S711" i="7" s="1" a="1"/>
  <c r="S711" i="7" s="1"/>
  <c r="L722" i="7"/>
  <c r="T711" i="7" s="1" a="1"/>
  <c r="T711" i="7" s="1"/>
  <c r="M722" i="7"/>
  <c r="N722" i="7"/>
  <c r="O722" i="7"/>
  <c r="P722" i="7"/>
  <c r="Q722" i="7"/>
  <c r="K723" i="7"/>
  <c r="L723" i="7"/>
  <c r="M723" i="7"/>
  <c r="U712" i="7" s="1" a="1"/>
  <c r="U712" i="7" s="1"/>
  <c r="N723" i="7"/>
  <c r="O723" i="7"/>
  <c r="P723" i="7"/>
  <c r="Q723" i="7"/>
  <c r="K724" i="7"/>
  <c r="L724" i="7"/>
  <c r="M724" i="7"/>
  <c r="N724" i="7"/>
  <c r="V713" i="7" s="1" a="1"/>
  <c r="V713" i="7" s="1"/>
  <c r="O724" i="7"/>
  <c r="P724" i="7"/>
  <c r="Q724" i="7"/>
  <c r="K730" i="7" a="1"/>
  <c r="K730" i="7"/>
  <c r="S730" i="7" s="1" a="1"/>
  <c r="L730" i="7" a="1"/>
  <c r="L730" i="7"/>
  <c r="M730" i="7" a="1"/>
  <c r="M730" i="7" s="1"/>
  <c r="N730" i="7" a="1"/>
  <c r="N730" i="7"/>
  <c r="O730" i="7" a="1"/>
  <c r="O730" i="7" s="1"/>
  <c r="W730" i="7" s="1" a="1"/>
  <c r="W730" i="7" s="1"/>
  <c r="P730" i="7" a="1"/>
  <c r="P730" i="7" s="1"/>
  <c r="Q730" i="7" a="1"/>
  <c r="Q730" i="7" s="1"/>
  <c r="Y730" i="7" s="1" a="1"/>
  <c r="Y730" i="7" s="1"/>
  <c r="S730" i="7"/>
  <c r="T730" i="7" a="1"/>
  <c r="T730" i="7" s="1"/>
  <c r="U730" i="7" a="1"/>
  <c r="U730" i="7" s="1"/>
  <c r="K731" i="7" a="1"/>
  <c r="K731" i="7" s="1"/>
  <c r="L731" i="7" a="1"/>
  <c r="L731" i="7" s="1"/>
  <c r="T731" i="7" s="1" a="1"/>
  <c r="T731" i="7" s="1"/>
  <c r="M731" i="7" a="1"/>
  <c r="M731" i="7" s="1"/>
  <c r="U731" i="7" s="1" a="1"/>
  <c r="U731" i="7" s="1"/>
  <c r="N731" i="7" a="1"/>
  <c r="N731" i="7" s="1"/>
  <c r="O731" i="7" a="1"/>
  <c r="O731" i="7" s="1"/>
  <c r="W731" i="7" s="1" a="1"/>
  <c r="W731" i="7" s="1"/>
  <c r="P731" i="7" a="1"/>
  <c r="P731" i="7"/>
  <c r="X731" i="7" s="1" a="1"/>
  <c r="X731" i="7" s="1"/>
  <c r="Q731" i="7" a="1"/>
  <c r="Q731" i="7"/>
  <c r="Y731" i="7" s="1" a="1"/>
  <c r="Y731" i="7" s="1"/>
  <c r="S731" i="7" a="1"/>
  <c r="S731" i="7" s="1"/>
  <c r="K732" i="7" a="1"/>
  <c r="K732" i="7" s="1"/>
  <c r="S732" i="7" s="1" a="1"/>
  <c r="S732" i="7" s="1"/>
  <c r="L732" i="7" a="1"/>
  <c r="L732" i="7" s="1"/>
  <c r="T732" i="7" s="1" a="1"/>
  <c r="T732" i="7" s="1"/>
  <c r="M732" i="7" a="1"/>
  <c r="M732" i="7"/>
  <c r="U732" i="7" s="1" a="1"/>
  <c r="U732" i="7" s="1"/>
  <c r="N732" i="7" a="1"/>
  <c r="N732" i="7" s="1"/>
  <c r="V732" i="7" s="1" a="1"/>
  <c r="V732" i="7" s="1"/>
  <c r="O732" i="7" a="1"/>
  <c r="O732" i="7"/>
  <c r="P732" i="7" a="1"/>
  <c r="P732" i="7" s="1"/>
  <c r="Q732" i="7" a="1"/>
  <c r="Q732" i="7"/>
  <c r="Y732" i="7" a="1"/>
  <c r="Y732" i="7" s="1"/>
  <c r="K733" i="7" a="1"/>
  <c r="K733" i="7"/>
  <c r="S733" i="7" s="1" a="1"/>
  <c r="S733" i="7" s="1"/>
  <c r="L733" i="7" a="1"/>
  <c r="L733" i="7"/>
  <c r="M733" i="7" a="1"/>
  <c r="M733" i="7"/>
  <c r="N733" i="7" a="1"/>
  <c r="N733" i="7" s="1"/>
  <c r="O733" i="7" a="1"/>
  <c r="O733" i="7"/>
  <c r="P733" i="7" a="1"/>
  <c r="P733" i="7" s="1"/>
  <c r="X733" i="7" s="1" a="1"/>
  <c r="X733" i="7" s="1"/>
  <c r="Q733" i="7" a="1"/>
  <c r="Q733" i="7" s="1"/>
  <c r="V733" i="7" a="1"/>
  <c r="V733" i="7" s="1"/>
  <c r="W733" i="7" a="1"/>
  <c r="W733" i="7" s="1"/>
  <c r="K734" i="7" a="1"/>
  <c r="K734" i="7" s="1"/>
  <c r="L734" i="7" a="1"/>
  <c r="L734" i="7" s="1"/>
  <c r="M734" i="7" a="1"/>
  <c r="M734" i="7"/>
  <c r="U734" i="7" s="1" a="1"/>
  <c r="U734" i="7" s="1"/>
  <c r="N734" i="7" a="1"/>
  <c r="N734" i="7"/>
  <c r="O734" i="7" a="1"/>
  <c r="O734" i="7"/>
  <c r="W734" i="7" s="1" a="1"/>
  <c r="W734" i="7" s="1"/>
  <c r="P734" i="7" a="1"/>
  <c r="P734" i="7" s="1"/>
  <c r="Q734" i="7" a="1"/>
  <c r="Q734" i="7"/>
  <c r="S734" i="7" a="1"/>
  <c r="S734" i="7" s="1"/>
  <c r="T734" i="7" a="1"/>
  <c r="T734" i="7" s="1"/>
  <c r="K735" i="7" a="1"/>
  <c r="K735" i="7" s="1"/>
  <c r="L735" i="7" a="1"/>
  <c r="L735" i="7" s="1"/>
  <c r="T735" i="7" s="1" a="1"/>
  <c r="T735" i="7" s="1"/>
  <c r="M735" i="7" a="1"/>
  <c r="M735" i="7" s="1"/>
  <c r="N735" i="7" a="1"/>
  <c r="N735" i="7" s="1"/>
  <c r="V735" i="7" s="1" a="1"/>
  <c r="V735" i="7" s="1"/>
  <c r="O735" i="7" a="1"/>
  <c r="O735" i="7" s="1"/>
  <c r="W735" i="7" s="1" a="1"/>
  <c r="W735" i="7" s="1"/>
  <c r="P735" i="7" a="1"/>
  <c r="P735" i="7"/>
  <c r="X735" i="7" s="1" a="1"/>
  <c r="Q735" i="7" a="1"/>
  <c r="Q735" i="7"/>
  <c r="Y735" i="7" s="1" a="1"/>
  <c r="Y735" i="7" s="1"/>
  <c r="U735" i="7" a="1"/>
  <c r="U735" i="7" s="1"/>
  <c r="X735" i="7"/>
  <c r="K736" i="7" a="1"/>
  <c r="K736" i="7"/>
  <c r="L736" i="7" a="1"/>
  <c r="L736" i="7" s="1"/>
  <c r="T736" i="7" s="1" a="1"/>
  <c r="T736" i="7" s="1"/>
  <c r="M736" i="7" a="1"/>
  <c r="M736" i="7" s="1"/>
  <c r="U736" i="7" s="1" a="1"/>
  <c r="U736" i="7" s="1"/>
  <c r="N736" i="7" a="1"/>
  <c r="N736" i="7"/>
  <c r="O736" i="7" a="1"/>
  <c r="O736" i="7" s="1"/>
  <c r="P736" i="7" a="1"/>
  <c r="P736" i="7" s="1"/>
  <c r="X736" i="7" s="1" a="1"/>
  <c r="X736" i="7" s="1"/>
  <c r="Q736" i="7" a="1"/>
  <c r="Q736" i="7" s="1"/>
  <c r="Y736" i="7" s="1" a="1"/>
  <c r="Y736" i="7" s="1"/>
  <c r="W736" i="7" a="1"/>
  <c r="W736" i="7" s="1"/>
  <c r="K741" i="7"/>
  <c r="L741" i="7"/>
  <c r="M741" i="7"/>
  <c r="N741" i="7"/>
  <c r="V730" i="7" s="1" a="1"/>
  <c r="V730" i="7" s="1"/>
  <c r="O741" i="7"/>
  <c r="P741" i="7"/>
  <c r="X730" i="7" s="1" a="1"/>
  <c r="X730" i="7" s="1"/>
  <c r="Q741" i="7"/>
  <c r="K742" i="7"/>
  <c r="L742" i="7"/>
  <c r="M742" i="7"/>
  <c r="N742" i="7"/>
  <c r="O742" i="7"/>
  <c r="P742" i="7"/>
  <c r="Q742" i="7"/>
  <c r="K743" i="7"/>
  <c r="L743" i="7"/>
  <c r="M743" i="7"/>
  <c r="N743" i="7"/>
  <c r="O743" i="7"/>
  <c r="W732" i="7" s="1" a="1"/>
  <c r="W732" i="7" s="1"/>
  <c r="P743" i="7"/>
  <c r="X732" i="7" s="1" a="1"/>
  <c r="X732" i="7" s="1"/>
  <c r="Q743" i="7"/>
  <c r="K744" i="7"/>
  <c r="L744" i="7"/>
  <c r="M744" i="7"/>
  <c r="U733" i="7" s="1" a="1"/>
  <c r="U733" i="7" s="1"/>
  <c r="N744" i="7"/>
  <c r="O744" i="7"/>
  <c r="P744" i="7"/>
  <c r="Q744" i="7"/>
  <c r="Y733" i="7" s="1" a="1"/>
  <c r="Y733" i="7" s="1"/>
  <c r="K745" i="7"/>
  <c r="L745" i="7"/>
  <c r="M745" i="7"/>
  <c r="N745" i="7"/>
  <c r="O745" i="7"/>
  <c r="P745" i="7"/>
  <c r="Q745" i="7"/>
  <c r="Y734" i="7" s="1" a="1"/>
  <c r="Y734" i="7" s="1"/>
  <c r="K746" i="7"/>
  <c r="L746" i="7"/>
  <c r="M746" i="7"/>
  <c r="N746" i="7"/>
  <c r="O746" i="7"/>
  <c r="P746" i="7"/>
  <c r="Q746" i="7"/>
  <c r="K747" i="7"/>
  <c r="L747" i="7"/>
  <c r="M747" i="7"/>
  <c r="N747" i="7"/>
  <c r="V736" i="7" s="1" a="1"/>
  <c r="V736" i="7" s="1"/>
  <c r="O747" i="7"/>
  <c r="P747" i="7"/>
  <c r="Q747" i="7"/>
  <c r="K755" i="7" a="1"/>
  <c r="K755" i="7"/>
  <c r="L755" i="7" a="1"/>
  <c r="L755" i="7" s="1"/>
  <c r="M755" i="7" a="1"/>
  <c r="M755" i="7" s="1"/>
  <c r="U755" i="7" s="1" a="1"/>
  <c r="U755" i="7" s="1"/>
  <c r="N755" i="7" a="1"/>
  <c r="N755" i="7"/>
  <c r="V755" i="7" s="1" a="1"/>
  <c r="V755" i="7" s="1"/>
  <c r="O755" i="7" a="1"/>
  <c r="O755" i="7"/>
  <c r="P755" i="7" a="1"/>
  <c r="P755" i="7" s="1"/>
  <c r="X755" i="7" s="1" a="1"/>
  <c r="X755" i="7" s="1"/>
  <c r="Q755" i="7" a="1"/>
  <c r="Q755" i="7"/>
  <c r="Y755" i="7" s="1" a="1"/>
  <c r="Y755" i="7" s="1"/>
  <c r="S755" i="7" a="1"/>
  <c r="S755" i="7" s="1"/>
  <c r="W755" i="7" a="1"/>
  <c r="W755" i="7" s="1"/>
  <c r="K756" i="7" a="1"/>
  <c r="K756" i="7"/>
  <c r="L756" i="7" a="1"/>
  <c r="L756" i="7" s="1"/>
  <c r="T756" i="7" s="1" a="1"/>
  <c r="T756" i="7" s="1"/>
  <c r="M756" i="7" a="1"/>
  <c r="M756" i="7"/>
  <c r="U756" i="7" s="1" a="1"/>
  <c r="U756" i="7" s="1"/>
  <c r="N756" i="7" a="1"/>
  <c r="N756" i="7"/>
  <c r="O756" i="7" a="1"/>
  <c r="O756" i="7"/>
  <c r="W756" i="7" s="1" a="1"/>
  <c r="P756" i="7" a="1"/>
  <c r="P756" i="7" s="1"/>
  <c r="X756" i="7" s="1" a="1"/>
  <c r="X756" i="7" s="1"/>
  <c r="Q756" i="7" a="1"/>
  <c r="Q756" i="7"/>
  <c r="Y756" i="7" s="1" a="1"/>
  <c r="Y756" i="7" s="1"/>
  <c r="V756" i="7" a="1"/>
  <c r="V756" i="7" s="1"/>
  <c r="W756" i="7"/>
  <c r="K757" i="7" a="1"/>
  <c r="K757" i="7" s="1"/>
  <c r="S757" i="7" s="1" a="1"/>
  <c r="S757" i="7" s="1"/>
  <c r="L757" i="7" a="1"/>
  <c r="L757" i="7"/>
  <c r="T757" i="7" s="1" a="1"/>
  <c r="T757" i="7" s="1"/>
  <c r="M757" i="7" a="1"/>
  <c r="M757" i="7"/>
  <c r="N757" i="7" a="1"/>
  <c r="N757" i="7"/>
  <c r="V757" i="7" s="1" a="1"/>
  <c r="V757" i="7" s="1"/>
  <c r="O757" i="7" a="1"/>
  <c r="O757" i="7" s="1"/>
  <c r="W757" i="7" s="1" a="1"/>
  <c r="W757" i="7" s="1"/>
  <c r="P757" i="7" a="1"/>
  <c r="P757" i="7" s="1"/>
  <c r="X757" i="7" s="1" a="1"/>
  <c r="X757" i="7" s="1"/>
  <c r="Q757" i="7" a="1"/>
  <c r="Q757" i="7" s="1"/>
  <c r="Y757" i="7" s="1" a="1"/>
  <c r="Y757" i="7" s="1"/>
  <c r="U757" i="7" a="1"/>
  <c r="U757" i="7" s="1"/>
  <c r="K758" i="7" a="1"/>
  <c r="K758" i="7" s="1"/>
  <c r="S758" i="7" s="1" a="1"/>
  <c r="S758" i="7" s="1"/>
  <c r="L758" i="7" a="1"/>
  <c r="L758" i="7" s="1"/>
  <c r="M758" i="7" a="1"/>
  <c r="M758" i="7" s="1"/>
  <c r="N758" i="7" a="1"/>
  <c r="N758" i="7"/>
  <c r="O758" i="7" a="1"/>
  <c r="O758" i="7" s="1"/>
  <c r="W758" i="7" s="1" a="1"/>
  <c r="W758" i="7" s="1"/>
  <c r="P758" i="7" a="1"/>
  <c r="P758" i="7"/>
  <c r="X758" i="7" s="1" a="1"/>
  <c r="X758" i="7" s="1"/>
  <c r="Q758" i="7" a="1"/>
  <c r="Q758" i="7" s="1"/>
  <c r="V758" i="7" a="1"/>
  <c r="V758" i="7" s="1"/>
  <c r="Y758" i="7" a="1"/>
  <c r="Y758" i="7" s="1"/>
  <c r="K759" i="7" a="1"/>
  <c r="K759" i="7" s="1"/>
  <c r="L759" i="7" a="1"/>
  <c r="L759" i="7" s="1"/>
  <c r="T759" i="7" s="1" a="1"/>
  <c r="T759" i="7" s="1"/>
  <c r="M759" i="7" a="1"/>
  <c r="M759" i="7"/>
  <c r="N759" i="7" a="1"/>
  <c r="N759" i="7"/>
  <c r="V759" i="7" s="1" a="1"/>
  <c r="V759" i="7" s="1"/>
  <c r="O759" i="7" a="1"/>
  <c r="O759" i="7" s="1"/>
  <c r="W759" i="7" s="1" a="1"/>
  <c r="W759" i="7" s="1"/>
  <c r="P759" i="7" a="1"/>
  <c r="P759" i="7"/>
  <c r="X759" i="7" s="1" a="1"/>
  <c r="X759" i="7" s="1"/>
  <c r="Q759" i="7" a="1"/>
  <c r="Q759" i="7"/>
  <c r="Y759" i="7" a="1"/>
  <c r="Y759" i="7" s="1"/>
  <c r="K760" i="7" a="1"/>
  <c r="K760" i="7"/>
  <c r="L760" i="7" a="1"/>
  <c r="L760" i="7"/>
  <c r="M760" i="7" a="1"/>
  <c r="M760" i="7"/>
  <c r="U760" i="7" s="1" a="1"/>
  <c r="U760" i="7" s="1"/>
  <c r="N760" i="7" a="1"/>
  <c r="N760" i="7" s="1"/>
  <c r="V760" i="7" s="1" a="1"/>
  <c r="V760" i="7" s="1"/>
  <c r="O760" i="7" a="1"/>
  <c r="O760" i="7"/>
  <c r="P760" i="7" a="1"/>
  <c r="P760" i="7"/>
  <c r="Q760" i="7" a="1"/>
  <c r="Q760" i="7"/>
  <c r="Y760" i="7" s="1" a="1"/>
  <c r="Y760" i="7" s="1"/>
  <c r="S760" i="7" a="1"/>
  <c r="S760" i="7" s="1"/>
  <c r="W760" i="7" a="1"/>
  <c r="W760" i="7" s="1"/>
  <c r="K761" i="7" a="1"/>
  <c r="K761" i="7"/>
  <c r="S761" i="7" s="1" a="1"/>
  <c r="S761" i="7" s="1"/>
  <c r="L761" i="7" a="1"/>
  <c r="L761" i="7" s="1"/>
  <c r="T761" i="7" s="1" a="1"/>
  <c r="T761" i="7" s="1"/>
  <c r="M761" i="7" a="1"/>
  <c r="M761" i="7"/>
  <c r="N761" i="7" a="1"/>
  <c r="N761" i="7"/>
  <c r="O761" i="7" a="1"/>
  <c r="O761" i="7"/>
  <c r="W761" i="7" s="1" a="1"/>
  <c r="W761" i="7" s="1"/>
  <c r="P761" i="7" a="1"/>
  <c r="P761" i="7" s="1"/>
  <c r="X761" i="7" s="1" a="1"/>
  <c r="X761" i="7" s="1"/>
  <c r="Q761" i="7" a="1"/>
  <c r="Q761" i="7"/>
  <c r="U761" i="7" a="1"/>
  <c r="U761" i="7" s="1"/>
  <c r="Y761" i="7" a="1"/>
  <c r="Y761" i="7" s="1"/>
  <c r="K766" i="7"/>
  <c r="L766" i="7"/>
  <c r="T755" i="7" s="1" a="1"/>
  <c r="T755" i="7" s="1"/>
  <c r="M766" i="7"/>
  <c r="N766" i="7"/>
  <c r="O766" i="7"/>
  <c r="P766" i="7"/>
  <c r="Q766" i="7"/>
  <c r="K767" i="7"/>
  <c r="L767" i="7"/>
  <c r="M767" i="7"/>
  <c r="N767" i="7"/>
  <c r="O767" i="7"/>
  <c r="P767" i="7"/>
  <c r="Q767" i="7"/>
  <c r="K768" i="7"/>
  <c r="L768" i="7"/>
  <c r="M768" i="7"/>
  <c r="N768" i="7"/>
  <c r="O768" i="7"/>
  <c r="P768" i="7"/>
  <c r="Q768" i="7"/>
  <c r="K769" i="7"/>
  <c r="L769" i="7"/>
  <c r="M769" i="7"/>
  <c r="U758" i="7" s="1" a="1"/>
  <c r="U758" i="7" s="1"/>
  <c r="N769" i="7"/>
  <c r="O769" i="7"/>
  <c r="P769" i="7"/>
  <c r="Q769" i="7"/>
  <c r="K770" i="7"/>
  <c r="S759" i="7" s="1" a="1"/>
  <c r="S759" i="7" s="1"/>
  <c r="L770" i="7"/>
  <c r="M770" i="7"/>
  <c r="U759" i="7" s="1" a="1"/>
  <c r="U759" i="7" s="1"/>
  <c r="N770" i="7"/>
  <c r="O770" i="7"/>
  <c r="P770" i="7"/>
  <c r="Q770" i="7"/>
  <c r="K771" i="7"/>
  <c r="L771" i="7"/>
  <c r="T760" i="7" s="1" a="1"/>
  <c r="T760" i="7" s="1"/>
  <c r="M771" i="7"/>
  <c r="N771" i="7"/>
  <c r="O771" i="7"/>
  <c r="P771" i="7"/>
  <c r="X760" i="7" s="1" a="1"/>
  <c r="X760" i="7" s="1"/>
  <c r="Q771" i="7"/>
  <c r="K772" i="7"/>
  <c r="L772" i="7"/>
  <c r="M772" i="7"/>
  <c r="N772" i="7"/>
  <c r="V761" i="7" s="1" a="1"/>
  <c r="V761" i="7" s="1"/>
  <c r="O772" i="7"/>
  <c r="P772" i="7"/>
  <c r="Q772" i="7"/>
  <c r="K778" i="7" a="1"/>
  <c r="K778" i="7" s="1"/>
  <c r="S778" i="7" s="1" a="1"/>
  <c r="S778" i="7" s="1"/>
  <c r="L778" i="7" a="1"/>
  <c r="L778" i="7"/>
  <c r="M778" i="7" a="1"/>
  <c r="M778" i="7"/>
  <c r="N778" i="7" a="1"/>
  <c r="N778" i="7" s="1"/>
  <c r="V778" i="7" s="1" a="1"/>
  <c r="V778" i="7" s="1"/>
  <c r="O778" i="7" a="1"/>
  <c r="O778" i="7" s="1"/>
  <c r="W778" i="7" s="1" a="1"/>
  <c r="W778" i="7" s="1"/>
  <c r="P778" i="7" a="1"/>
  <c r="P778" i="7"/>
  <c r="Q778" i="7" a="1"/>
  <c r="Q778" i="7"/>
  <c r="Y778" i="7" s="1" a="1"/>
  <c r="Y778" i="7" s="1"/>
  <c r="T778" i="7" a="1"/>
  <c r="T778" i="7" s="1"/>
  <c r="X778" i="7" a="1"/>
  <c r="X778" i="7" s="1"/>
  <c r="K779" i="7" a="1"/>
  <c r="K779" i="7" s="1"/>
  <c r="L779" i="7" a="1"/>
  <c r="L779" i="7"/>
  <c r="M779" i="7" a="1"/>
  <c r="M779" i="7"/>
  <c r="N779" i="7" a="1"/>
  <c r="N779" i="7"/>
  <c r="O779" i="7" a="1"/>
  <c r="O779" i="7" s="1"/>
  <c r="W779" i="7" s="1" a="1"/>
  <c r="W779" i="7" s="1"/>
  <c r="P779" i="7" a="1"/>
  <c r="P779" i="7"/>
  <c r="Q779" i="7" a="1"/>
  <c r="Q779" i="7"/>
  <c r="T779" i="7" a="1"/>
  <c r="T779" i="7" s="1"/>
  <c r="X779" i="7" a="1"/>
  <c r="X779" i="7" s="1"/>
  <c r="K780" i="7" a="1"/>
  <c r="K780" i="7"/>
  <c r="L780" i="7" a="1"/>
  <c r="L780" i="7"/>
  <c r="M780" i="7" a="1"/>
  <c r="M780" i="7" s="1"/>
  <c r="U780" i="7" s="1" a="1"/>
  <c r="N780" i="7" a="1"/>
  <c r="N780" i="7" s="1"/>
  <c r="V780" i="7" s="1" a="1"/>
  <c r="V780" i="7" s="1"/>
  <c r="O780" i="7" a="1"/>
  <c r="O780" i="7"/>
  <c r="P780" i="7" a="1"/>
  <c r="P780" i="7"/>
  <c r="X780" i="7" s="1" a="1"/>
  <c r="X780" i="7" s="1"/>
  <c r="Q780" i="7" a="1"/>
  <c r="Q780" i="7" s="1"/>
  <c r="Y780" i="7" s="1" a="1"/>
  <c r="S780" i="7" a="1"/>
  <c r="S780" i="7" s="1"/>
  <c r="U780" i="7"/>
  <c r="Y780" i="7"/>
  <c r="K781" i="7" a="1"/>
  <c r="K781" i="7" s="1"/>
  <c r="S781" i="7" s="1" a="1"/>
  <c r="S781" i="7" s="1"/>
  <c r="L781" i="7" a="1"/>
  <c r="L781" i="7" s="1"/>
  <c r="T781" i="7" s="1" a="1"/>
  <c r="T781" i="7" s="1"/>
  <c r="M781" i="7" a="1"/>
  <c r="M781" i="7"/>
  <c r="N781" i="7" a="1"/>
  <c r="N781" i="7"/>
  <c r="V781" i="7" s="1" a="1"/>
  <c r="V781" i="7" s="1"/>
  <c r="O781" i="7" a="1"/>
  <c r="O781" i="7" s="1"/>
  <c r="W781" i="7" s="1" a="1"/>
  <c r="W781" i="7" s="1"/>
  <c r="P781" i="7" a="1"/>
  <c r="P781" i="7" s="1"/>
  <c r="X781" i="7" s="1" a="1"/>
  <c r="X781" i="7" s="1"/>
  <c r="Q781" i="7" a="1"/>
  <c r="Q781" i="7"/>
  <c r="Y781" i="7" a="1"/>
  <c r="Y781" i="7" s="1"/>
  <c r="K782" i="7" a="1"/>
  <c r="K782" i="7"/>
  <c r="L782" i="7" a="1"/>
  <c r="L782" i="7"/>
  <c r="T782" i="7" s="1" a="1"/>
  <c r="T782" i="7" s="1"/>
  <c r="M782" i="7" a="1"/>
  <c r="M782" i="7" s="1"/>
  <c r="U782" i="7" s="1" a="1"/>
  <c r="N782" i="7" a="1"/>
  <c r="N782" i="7" s="1"/>
  <c r="O782" i="7" a="1"/>
  <c r="O782" i="7"/>
  <c r="P782" i="7" a="1"/>
  <c r="P782" i="7"/>
  <c r="X782" i="7" s="1" a="1"/>
  <c r="X782" i="7" s="1"/>
  <c r="Q782" i="7" a="1"/>
  <c r="Q782" i="7" s="1"/>
  <c r="S782" i="7" a="1"/>
  <c r="S782" i="7" s="1"/>
  <c r="U782" i="7"/>
  <c r="W782" i="7" a="1"/>
  <c r="W782" i="7" s="1"/>
  <c r="K783" i="7" a="1"/>
  <c r="K783" i="7" s="1"/>
  <c r="S783" i="7" s="1" a="1"/>
  <c r="S783" i="7" s="1"/>
  <c r="L783" i="7" a="1"/>
  <c r="L783" i="7" s="1"/>
  <c r="T783" i="7" s="1" a="1"/>
  <c r="T783" i="7" s="1"/>
  <c r="M783" i="7" a="1"/>
  <c r="M783" i="7"/>
  <c r="N783" i="7" a="1"/>
  <c r="N783" i="7"/>
  <c r="V783" i="7" s="1" a="1"/>
  <c r="V783" i="7" s="1"/>
  <c r="O783" i="7" a="1"/>
  <c r="O783" i="7" s="1"/>
  <c r="P783" i="7" a="1"/>
  <c r="P783" i="7" s="1"/>
  <c r="X783" i="7" s="1" a="1"/>
  <c r="X783" i="7" s="1"/>
  <c r="Q783" i="7" a="1"/>
  <c r="Q783" i="7"/>
  <c r="U783" i="7" a="1"/>
  <c r="U783" i="7" s="1"/>
  <c r="Y783" i="7" a="1"/>
  <c r="Y783" i="7" s="1"/>
  <c r="K784" i="7" a="1"/>
  <c r="K784" i="7"/>
  <c r="L784" i="7" a="1"/>
  <c r="L784" i="7"/>
  <c r="T784" i="7" s="1" a="1"/>
  <c r="T784" i="7" s="1"/>
  <c r="M784" i="7" a="1"/>
  <c r="M784" i="7" s="1"/>
  <c r="U784" i="7" s="1" a="1"/>
  <c r="N784" i="7" a="1"/>
  <c r="N784" i="7" s="1"/>
  <c r="V784" i="7" s="1" a="1"/>
  <c r="V784" i="7" s="1"/>
  <c r="O784" i="7" a="1"/>
  <c r="O784" i="7"/>
  <c r="P784" i="7" a="1"/>
  <c r="P784" i="7"/>
  <c r="Q784" i="7" a="1"/>
  <c r="Q784" i="7" s="1"/>
  <c r="Y784" i="7" s="1" a="1"/>
  <c r="Y784" i="7" s="1"/>
  <c r="S784" i="7" a="1"/>
  <c r="S784" i="7" s="1"/>
  <c r="U784" i="7"/>
  <c r="W784" i="7" a="1"/>
  <c r="W784" i="7" s="1"/>
  <c r="K789" i="7"/>
  <c r="L789" i="7"/>
  <c r="M789" i="7"/>
  <c r="N789" i="7"/>
  <c r="O789" i="7"/>
  <c r="P789" i="7"/>
  <c r="Q789" i="7"/>
  <c r="K790" i="7"/>
  <c r="L790" i="7"/>
  <c r="M790" i="7"/>
  <c r="U779" i="7" s="1" a="1"/>
  <c r="U779" i="7" s="1"/>
  <c r="N790" i="7"/>
  <c r="O790" i="7"/>
  <c r="P790" i="7"/>
  <c r="Q790" i="7"/>
  <c r="Y779" i="7" s="1" a="1"/>
  <c r="Y779" i="7" s="1"/>
  <c r="K791" i="7"/>
  <c r="L791" i="7"/>
  <c r="M791" i="7"/>
  <c r="N791" i="7"/>
  <c r="O791" i="7"/>
  <c r="W780" i="7" s="1" a="1"/>
  <c r="W780" i="7" s="1"/>
  <c r="P791" i="7"/>
  <c r="Q791" i="7"/>
  <c r="K792" i="7"/>
  <c r="L792" i="7"/>
  <c r="M792" i="7"/>
  <c r="U781" i="7" s="1" a="1"/>
  <c r="U781" i="7" s="1"/>
  <c r="N792" i="7"/>
  <c r="O792" i="7"/>
  <c r="P792" i="7"/>
  <c r="Q792" i="7"/>
  <c r="K793" i="7"/>
  <c r="L793" i="7"/>
  <c r="M793" i="7"/>
  <c r="N793" i="7"/>
  <c r="O793" i="7"/>
  <c r="P793" i="7"/>
  <c r="Q793" i="7"/>
  <c r="K794" i="7"/>
  <c r="L794" i="7"/>
  <c r="M794" i="7"/>
  <c r="N794" i="7"/>
  <c r="O794" i="7"/>
  <c r="P794" i="7"/>
  <c r="Q794" i="7"/>
  <c r="K795" i="7"/>
  <c r="L795" i="7"/>
  <c r="M795" i="7"/>
  <c r="N795" i="7"/>
  <c r="O795" i="7"/>
  <c r="P795" i="7"/>
  <c r="Q795" i="7"/>
  <c r="K801" i="7" a="1"/>
  <c r="K801" i="7"/>
  <c r="S801" i="7" s="1" a="1"/>
  <c r="S801" i="7" s="1"/>
  <c r="L801" i="7" a="1"/>
  <c r="L801" i="7"/>
  <c r="M801" i="7" a="1"/>
  <c r="M801" i="7"/>
  <c r="U801" i="7" s="1" a="1"/>
  <c r="U801" i="7" s="1"/>
  <c r="N801" i="7" a="1"/>
  <c r="N801" i="7" s="1"/>
  <c r="V801" i="7" s="1" a="1"/>
  <c r="V801" i="7" s="1"/>
  <c r="O801" i="7" a="1"/>
  <c r="O801" i="7"/>
  <c r="W801" i="7" s="1" a="1"/>
  <c r="W801" i="7" s="1"/>
  <c r="P801" i="7" a="1"/>
  <c r="P801" i="7"/>
  <c r="Q801" i="7" a="1"/>
  <c r="Q801" i="7"/>
  <c r="Y801" i="7" s="1" a="1"/>
  <c r="Y801" i="7" s="1"/>
  <c r="X801" i="7"/>
  <c r="K802" i="7" a="1"/>
  <c r="K802" i="7"/>
  <c r="S802" i="7" s="1" a="1"/>
  <c r="S802" i="7" s="1"/>
  <c r="L802" i="7" a="1"/>
  <c r="L802" i="7" s="1"/>
  <c r="M802" i="7" a="1"/>
  <c r="M802" i="7" s="1"/>
  <c r="N802" i="7" a="1"/>
  <c r="N802" i="7"/>
  <c r="O802" i="7" a="1"/>
  <c r="O802" i="7"/>
  <c r="P802" i="7" a="1"/>
  <c r="P802" i="7" s="1"/>
  <c r="X802" i="7" s="1" a="1"/>
  <c r="Q802" i="7" a="1"/>
  <c r="Q802" i="7" s="1"/>
  <c r="Y802" i="7" s="1" a="1"/>
  <c r="Y802" i="7" s="1"/>
  <c r="V802" i="7" a="1"/>
  <c r="V802" i="7" s="1"/>
  <c r="X802" i="7"/>
  <c r="K803" i="7" a="1"/>
  <c r="K803" i="7"/>
  <c r="L803" i="7" a="1"/>
  <c r="L803" i="7"/>
  <c r="T803" i="7" s="1" a="1"/>
  <c r="T803" i="7" s="1"/>
  <c r="M803" i="7" a="1"/>
  <c r="M803" i="7"/>
  <c r="N803" i="7" a="1"/>
  <c r="N803" i="7"/>
  <c r="O803" i="7" a="1"/>
  <c r="O803" i="7"/>
  <c r="P803" i="7" a="1"/>
  <c r="P803" i="7"/>
  <c r="X803" i="7" s="1" a="1"/>
  <c r="X803" i="7" s="1"/>
  <c r="Q803" i="7" a="1"/>
  <c r="Q803" i="7"/>
  <c r="Y803" i="7" s="1" a="1"/>
  <c r="Y803" i="7" s="1"/>
  <c r="K804" i="7" a="1"/>
  <c r="K804" i="7" s="1"/>
  <c r="S804" i="7" s="1" a="1"/>
  <c r="S804" i="7" s="1"/>
  <c r="L804" i="7" a="1"/>
  <c r="L804" i="7"/>
  <c r="T804" i="7" s="1" a="1"/>
  <c r="T804" i="7" s="1"/>
  <c r="M804" i="7" a="1"/>
  <c r="M804" i="7"/>
  <c r="N804" i="7" a="1"/>
  <c r="N804" i="7"/>
  <c r="O804" i="7" a="1"/>
  <c r="O804" i="7" s="1"/>
  <c r="W804" i="7" s="1" a="1"/>
  <c r="W804" i="7" s="1"/>
  <c r="P804" i="7" a="1"/>
  <c r="P804" i="7"/>
  <c r="X804" i="7" s="1" a="1"/>
  <c r="X804" i="7" s="1"/>
  <c r="Q804" i="7" a="1"/>
  <c r="Q804" i="7"/>
  <c r="U804" i="7"/>
  <c r="K805" i="7" a="1"/>
  <c r="K805" i="7"/>
  <c r="L805" i="7" a="1"/>
  <c r="L805" i="7"/>
  <c r="T805" i="7" s="1" a="1"/>
  <c r="T805" i="7" s="1"/>
  <c r="M805" i="7" a="1"/>
  <c r="M805" i="7" s="1"/>
  <c r="U805" i="7" s="1" a="1"/>
  <c r="U805" i="7" s="1"/>
  <c r="N805" i="7" a="1"/>
  <c r="N805" i="7"/>
  <c r="O805" i="7" a="1"/>
  <c r="O805" i="7" s="1"/>
  <c r="P805" i="7" a="1"/>
  <c r="P805" i="7"/>
  <c r="Q805" i="7" a="1"/>
  <c r="Q805" i="7" s="1"/>
  <c r="Y805" i="7" s="1" a="1"/>
  <c r="Y805" i="7" s="1"/>
  <c r="S805" i="7" a="1"/>
  <c r="S805" i="7"/>
  <c r="K806" i="7" a="1"/>
  <c r="K806" i="7" s="1"/>
  <c r="S806" i="7" s="1" a="1"/>
  <c r="S806" i="7" s="1"/>
  <c r="L806" i="7" a="1"/>
  <c r="L806" i="7"/>
  <c r="M806" i="7" a="1"/>
  <c r="M806" i="7" s="1"/>
  <c r="U806" i="7" s="1" a="1"/>
  <c r="N806" i="7" a="1"/>
  <c r="N806" i="7"/>
  <c r="V806" i="7" s="1" a="1"/>
  <c r="V806" i="7" s="1"/>
  <c r="O806" i="7" a="1"/>
  <c r="O806" i="7" s="1"/>
  <c r="W806" i="7" s="1" a="1"/>
  <c r="W806" i="7" s="1"/>
  <c r="P806" i="7" a="1"/>
  <c r="P806" i="7"/>
  <c r="X806" i="7" s="1" a="1"/>
  <c r="X806" i="7" s="1"/>
  <c r="Q806" i="7" a="1"/>
  <c r="Q806" i="7" s="1"/>
  <c r="T806" i="7" a="1"/>
  <c r="T806" i="7"/>
  <c r="U806" i="7"/>
  <c r="K807" i="7" a="1"/>
  <c r="K807" i="7" s="1"/>
  <c r="S807" i="7" s="1" a="1"/>
  <c r="L807" i="7" a="1"/>
  <c r="L807" i="7"/>
  <c r="T807" i="7" s="1" a="1"/>
  <c r="T807" i="7" s="1"/>
  <c r="M807" i="7" a="1"/>
  <c r="M807" i="7" s="1"/>
  <c r="U807" i="7" s="1" a="1"/>
  <c r="U807" i="7" s="1"/>
  <c r="N807" i="7" a="1"/>
  <c r="N807" i="7"/>
  <c r="O807" i="7" a="1"/>
  <c r="O807" i="7" s="1"/>
  <c r="W807" i="7" s="1" a="1"/>
  <c r="P807" i="7" a="1"/>
  <c r="P807" i="7"/>
  <c r="Q807" i="7" a="1"/>
  <c r="Q807" i="7"/>
  <c r="S807" i="7"/>
  <c r="V807" i="7" a="1"/>
  <c r="V807" i="7" s="1"/>
  <c r="W807" i="7"/>
  <c r="K812" i="7"/>
  <c r="L812" i="7"/>
  <c r="T801" i="7" s="1" a="1"/>
  <c r="T801" i="7" s="1"/>
  <c r="M812" i="7"/>
  <c r="N812" i="7"/>
  <c r="O812" i="7"/>
  <c r="P812" i="7"/>
  <c r="X801" i="7" s="1" a="1"/>
  <c r="Q812" i="7"/>
  <c r="K813" i="7"/>
  <c r="L813" i="7"/>
  <c r="M813" i="7"/>
  <c r="U802" i="7" s="1" a="1"/>
  <c r="U802" i="7" s="1"/>
  <c r="N813" i="7"/>
  <c r="O813" i="7"/>
  <c r="P813" i="7"/>
  <c r="Q813" i="7"/>
  <c r="K814" i="7"/>
  <c r="S803" i="7" s="1" a="1"/>
  <c r="S803" i="7" s="1"/>
  <c r="L814" i="7"/>
  <c r="M814" i="7"/>
  <c r="N814" i="7"/>
  <c r="V803" i="7" s="1" a="1"/>
  <c r="V803" i="7" s="1"/>
  <c r="O814" i="7"/>
  <c r="W803" i="7" s="1" a="1"/>
  <c r="W803" i="7" s="1"/>
  <c r="P814" i="7"/>
  <c r="Q814" i="7"/>
  <c r="K815" i="7"/>
  <c r="L815" i="7"/>
  <c r="M815" i="7"/>
  <c r="U804" i="7" s="1" a="1"/>
  <c r="N815" i="7"/>
  <c r="O815" i="7"/>
  <c r="P815" i="7"/>
  <c r="Q815" i="7"/>
  <c r="Y804" i="7" s="1" a="1"/>
  <c r="Y804" i="7" s="1"/>
  <c r="K816" i="7"/>
  <c r="L816" i="7"/>
  <c r="M816" i="7"/>
  <c r="N816" i="7"/>
  <c r="V805" i="7" s="1" a="1"/>
  <c r="V805" i="7" s="1"/>
  <c r="O816" i="7"/>
  <c r="P816" i="7"/>
  <c r="Q816" i="7"/>
  <c r="K817" i="7"/>
  <c r="L817" i="7"/>
  <c r="M817" i="7"/>
  <c r="N817" i="7"/>
  <c r="O817" i="7"/>
  <c r="P817" i="7"/>
  <c r="Q817" i="7"/>
  <c r="K818" i="7"/>
  <c r="L818" i="7"/>
  <c r="M818" i="7"/>
  <c r="N818" i="7"/>
  <c r="O818" i="7"/>
  <c r="P818" i="7"/>
  <c r="Q818" i="7"/>
  <c r="K824" i="7" a="1"/>
  <c r="K824" i="7" s="1"/>
  <c r="S824" i="7" s="1" a="1"/>
  <c r="S824" i="7" s="1"/>
  <c r="L824" i="7" a="1"/>
  <c r="L824" i="7" s="1"/>
  <c r="T824" i="7" s="1" a="1"/>
  <c r="T824" i="7" s="1"/>
  <c r="M824" i="7" a="1"/>
  <c r="M824" i="7"/>
  <c r="N824" i="7" a="1"/>
  <c r="N824" i="7"/>
  <c r="V824" i="7" s="1" a="1"/>
  <c r="V824" i="7" s="1"/>
  <c r="O824" i="7" a="1"/>
  <c r="O824" i="7" s="1"/>
  <c r="P824" i="7" a="1"/>
  <c r="P824" i="7" s="1"/>
  <c r="Q824" i="7" a="1"/>
  <c r="Q824" i="7"/>
  <c r="X824" i="7" a="1"/>
  <c r="X824" i="7" s="1"/>
  <c r="Y824" i="7" a="1"/>
  <c r="Y824" i="7" s="1"/>
  <c r="K825" i="7" a="1"/>
  <c r="K825" i="7"/>
  <c r="S825" i="7" s="1" a="1"/>
  <c r="S825" i="7" s="1"/>
  <c r="L825" i="7" a="1"/>
  <c r="L825" i="7"/>
  <c r="M825" i="7" a="1"/>
  <c r="M825" i="7"/>
  <c r="N825" i="7" a="1"/>
  <c r="N825" i="7" s="1"/>
  <c r="V825" i="7" s="1" a="1"/>
  <c r="V825" i="7" s="1"/>
  <c r="O825" i="7" a="1"/>
  <c r="O825" i="7"/>
  <c r="W825" i="7" s="1" a="1"/>
  <c r="W825" i="7" s="1"/>
  <c r="P825" i="7" a="1"/>
  <c r="P825" i="7" s="1"/>
  <c r="X825" i="7" s="1" a="1"/>
  <c r="X825" i="7" s="1"/>
  <c r="Q825" i="7" a="1"/>
  <c r="Q825" i="7"/>
  <c r="Y825" i="7" s="1" a="1"/>
  <c r="Y825" i="7" s="1"/>
  <c r="U825" i="7" a="1"/>
  <c r="U825" i="7" s="1"/>
  <c r="K826" i="7" a="1"/>
  <c r="K826" i="7" s="1"/>
  <c r="L826" i="7" a="1"/>
  <c r="L826" i="7"/>
  <c r="M826" i="7" a="1"/>
  <c r="M826" i="7" s="1"/>
  <c r="U826" i="7" s="1" a="1"/>
  <c r="U826" i="7" s="1"/>
  <c r="N826" i="7" a="1"/>
  <c r="N826" i="7" s="1"/>
  <c r="O826" i="7" a="1"/>
  <c r="O826" i="7" s="1"/>
  <c r="P826" i="7" a="1"/>
  <c r="P826" i="7"/>
  <c r="Q826" i="7" a="1"/>
  <c r="Q826" i="7"/>
  <c r="Y826" i="7" s="1" a="1"/>
  <c r="Y826" i="7" s="1"/>
  <c r="S826" i="7" a="1"/>
  <c r="S826" i="7" s="1"/>
  <c r="T826" i="7" a="1"/>
  <c r="T826" i="7" s="1"/>
  <c r="V826" i="7" a="1"/>
  <c r="V826" i="7" s="1"/>
  <c r="X826" i="7" a="1"/>
  <c r="X826" i="7" s="1"/>
  <c r="K827" i="7" a="1"/>
  <c r="K827" i="7"/>
  <c r="S827" i="7" s="1" a="1"/>
  <c r="S827" i="7" s="1"/>
  <c r="L827" i="7" a="1"/>
  <c r="L827" i="7" s="1"/>
  <c r="M827" i="7" a="1"/>
  <c r="M827" i="7" s="1"/>
  <c r="N827" i="7" a="1"/>
  <c r="N827" i="7"/>
  <c r="O827" i="7" a="1"/>
  <c r="O827" i="7"/>
  <c r="W827" i="7" s="1" a="1"/>
  <c r="W827" i="7" s="1"/>
  <c r="P827" i="7" a="1"/>
  <c r="P827" i="7" s="1"/>
  <c r="X827" i="7" s="1" a="1"/>
  <c r="X827" i="7" s="1"/>
  <c r="Q827" i="7" a="1"/>
  <c r="Q827" i="7" s="1"/>
  <c r="Y827" i="7" s="1" a="1"/>
  <c r="Y827" i="7" s="1"/>
  <c r="T827" i="7" a="1"/>
  <c r="T827" i="7" s="1"/>
  <c r="U827" i="7" a="1"/>
  <c r="U827" i="7" s="1"/>
  <c r="K828" i="7" a="1"/>
  <c r="K828" i="7" s="1"/>
  <c r="S828" i="7" s="1" a="1"/>
  <c r="S828" i="7" s="1"/>
  <c r="L828" i="7" a="1"/>
  <c r="L828" i="7"/>
  <c r="M828" i="7" a="1"/>
  <c r="M828" i="7" s="1"/>
  <c r="U828" i="7" s="1" a="1"/>
  <c r="U828" i="7" s="1"/>
  <c r="N828" i="7" a="1"/>
  <c r="N828" i="7" s="1"/>
  <c r="O828" i="7" a="1"/>
  <c r="O828" i="7" s="1"/>
  <c r="P828" i="7" a="1"/>
  <c r="P828" i="7"/>
  <c r="Q828" i="7" a="1"/>
  <c r="Q828" i="7" s="1"/>
  <c r="Y828" i="7" s="1" a="1"/>
  <c r="Y828" i="7" s="1"/>
  <c r="T828" i="7" a="1"/>
  <c r="T828" i="7" s="1"/>
  <c r="V828" i="7" a="1"/>
  <c r="V828" i="7"/>
  <c r="X828" i="7" a="1"/>
  <c r="X828" i="7" s="1"/>
  <c r="K829" i="7" a="1"/>
  <c r="K829" i="7" s="1"/>
  <c r="S829" i="7" s="1" a="1"/>
  <c r="S829" i="7" s="1"/>
  <c r="L829" i="7" a="1"/>
  <c r="L829" i="7" s="1"/>
  <c r="M829" i="7" a="1"/>
  <c r="M829" i="7" s="1"/>
  <c r="N829" i="7" a="1"/>
  <c r="N829" i="7"/>
  <c r="O829" i="7" a="1"/>
  <c r="O829" i="7"/>
  <c r="W829" i="7" s="1" a="1"/>
  <c r="W829" i="7" s="1"/>
  <c r="P829" i="7" a="1"/>
  <c r="P829" i="7" s="1"/>
  <c r="Q829" i="7" a="1"/>
  <c r="Q829" i="7" s="1"/>
  <c r="U829" i="7" a="1"/>
  <c r="U829" i="7" s="1"/>
  <c r="V829" i="7" a="1"/>
  <c r="V829" i="7" s="1"/>
  <c r="Y829" i="7" a="1"/>
  <c r="Y829" i="7" s="1"/>
  <c r="K830" i="7" a="1"/>
  <c r="K830" i="7" s="1"/>
  <c r="S830" i="7" s="1" a="1"/>
  <c r="S830" i="7" s="1"/>
  <c r="L830" i="7" a="1"/>
  <c r="L830" i="7"/>
  <c r="M830" i="7" a="1"/>
  <c r="M830" i="7"/>
  <c r="N830" i="7" a="1"/>
  <c r="N830" i="7" s="1"/>
  <c r="O830" i="7" a="1"/>
  <c r="O830" i="7" s="1"/>
  <c r="W830" i="7" s="1" a="1"/>
  <c r="W830" i="7" s="1"/>
  <c r="P830" i="7" a="1"/>
  <c r="P830" i="7"/>
  <c r="Q830" i="7" a="1"/>
  <c r="Q830" i="7" s="1"/>
  <c r="Y830" i="7" s="1" a="1"/>
  <c r="Y830" i="7" s="1"/>
  <c r="T830" i="7" a="1"/>
  <c r="T830" i="7" s="1"/>
  <c r="V830" i="7" a="1"/>
  <c r="V830" i="7"/>
  <c r="X830" i="7" a="1"/>
  <c r="X830" i="7" s="1"/>
  <c r="K835" i="7"/>
  <c r="L835" i="7"/>
  <c r="M835" i="7"/>
  <c r="U824" i="7" s="1" a="1"/>
  <c r="U824" i="7" s="1"/>
  <c r="N835" i="7"/>
  <c r="O835" i="7"/>
  <c r="W824" i="7" s="1" a="1"/>
  <c r="W824" i="7" s="1"/>
  <c r="P835" i="7"/>
  <c r="Q835" i="7"/>
  <c r="K836" i="7"/>
  <c r="L836" i="7"/>
  <c r="M836" i="7"/>
  <c r="N836" i="7"/>
  <c r="O836" i="7"/>
  <c r="P836" i="7"/>
  <c r="Q836" i="7"/>
  <c r="K837" i="7"/>
  <c r="L837" i="7"/>
  <c r="M837" i="7"/>
  <c r="N837" i="7"/>
  <c r="O837" i="7"/>
  <c r="W826" i="7" s="1" a="1"/>
  <c r="W826" i="7" s="1"/>
  <c r="P837" i="7"/>
  <c r="Q837" i="7"/>
  <c r="K838" i="7"/>
  <c r="L838" i="7"/>
  <c r="M838" i="7"/>
  <c r="N838" i="7"/>
  <c r="V827" i="7" s="1" a="1"/>
  <c r="V827" i="7" s="1"/>
  <c r="O838" i="7"/>
  <c r="P838" i="7"/>
  <c r="Q838" i="7"/>
  <c r="K839" i="7"/>
  <c r="L839" i="7"/>
  <c r="M839" i="7"/>
  <c r="N839" i="7"/>
  <c r="O839" i="7"/>
  <c r="W828" i="7" s="1" a="1"/>
  <c r="W828" i="7" s="1"/>
  <c r="P839" i="7"/>
  <c r="Q839" i="7"/>
  <c r="K840" i="7"/>
  <c r="L840" i="7"/>
  <c r="T829" i="7" s="1" a="1"/>
  <c r="T829" i="7" s="1"/>
  <c r="M840" i="7"/>
  <c r="N840" i="7"/>
  <c r="O840" i="7"/>
  <c r="P840" i="7"/>
  <c r="X829" i="7" s="1" a="1"/>
  <c r="X829" i="7" s="1"/>
  <c r="Q840" i="7"/>
  <c r="K841" i="7"/>
  <c r="L841" i="7"/>
  <c r="M841" i="7"/>
  <c r="N841" i="7"/>
  <c r="O841" i="7"/>
  <c r="P841" i="7"/>
  <c r="Q841" i="7"/>
  <c r="K849" i="7" a="1"/>
  <c r="K849" i="7"/>
  <c r="S849" i="7" s="1" a="1"/>
  <c r="L849" i="7" a="1"/>
  <c r="L849" i="7"/>
  <c r="M849" i="7" a="1"/>
  <c r="M849" i="7"/>
  <c r="N849" i="7" a="1"/>
  <c r="N849" i="7"/>
  <c r="V849" i="7" s="1" a="1"/>
  <c r="V849" i="7" s="1"/>
  <c r="O849" i="7" a="1"/>
  <c r="O849" i="7"/>
  <c r="W849" i="7" s="1" a="1"/>
  <c r="P849" i="7" a="1"/>
  <c r="P849" i="7"/>
  <c r="Q849" i="7" a="1"/>
  <c r="Q849" i="7"/>
  <c r="S849" i="7"/>
  <c r="T849" i="7" a="1"/>
  <c r="T849" i="7" s="1"/>
  <c r="W849" i="7"/>
  <c r="X849" i="7" a="1"/>
  <c r="X849" i="7"/>
  <c r="K850" i="7" a="1"/>
  <c r="K850" i="7"/>
  <c r="L850" i="7" a="1"/>
  <c r="L850" i="7"/>
  <c r="T850" i="7" s="1" a="1"/>
  <c r="T850" i="7" s="1"/>
  <c r="M850" i="7" a="1"/>
  <c r="M850" i="7" s="1"/>
  <c r="N850" i="7" a="1"/>
  <c r="N850" i="7" s="1"/>
  <c r="O850" i="7" a="1"/>
  <c r="O850" i="7"/>
  <c r="P850" i="7" a="1"/>
  <c r="P850" i="7"/>
  <c r="X850" i="7" s="1" a="1"/>
  <c r="X850" i="7" s="1"/>
  <c r="Q850" i="7" a="1"/>
  <c r="Q850" i="7" s="1"/>
  <c r="S850" i="7" a="1"/>
  <c r="S850" i="7" s="1"/>
  <c r="W850" i="7" a="1"/>
  <c r="W850" i="7" s="1"/>
  <c r="K851" i="7" a="1"/>
  <c r="K851" i="7"/>
  <c r="L851" i="7" a="1"/>
  <c r="L851" i="7"/>
  <c r="M851" i="7" a="1"/>
  <c r="M851" i="7"/>
  <c r="U851" i="7" s="1" a="1"/>
  <c r="U851" i="7" s="1"/>
  <c r="N851" i="7" a="1"/>
  <c r="N851" i="7" s="1"/>
  <c r="V851" i="7" s="1" a="1"/>
  <c r="V851" i="7" s="1"/>
  <c r="O851" i="7" a="1"/>
  <c r="O851" i="7"/>
  <c r="P851" i="7" a="1"/>
  <c r="P851" i="7"/>
  <c r="Q851" i="7" a="1"/>
  <c r="Q851" i="7"/>
  <c r="Y851" i="7" s="1" a="1"/>
  <c r="Y851" i="7" s="1"/>
  <c r="S851" i="7" a="1"/>
  <c r="S851" i="7" s="1"/>
  <c r="T851" i="7" a="1"/>
  <c r="T851" i="7"/>
  <c r="X851" i="7"/>
  <c r="K852" i="7" a="1"/>
  <c r="K852" i="7"/>
  <c r="L852" i="7" a="1"/>
  <c r="L852" i="7"/>
  <c r="T852" i="7" s="1" a="1"/>
  <c r="M852" i="7" a="1"/>
  <c r="M852" i="7"/>
  <c r="U852" i="7" s="1" a="1"/>
  <c r="U852" i="7" s="1"/>
  <c r="N852" i="7" a="1"/>
  <c r="N852" i="7" s="1"/>
  <c r="V852" i="7" s="1" a="1"/>
  <c r="O852" i="7" a="1"/>
  <c r="O852" i="7"/>
  <c r="W852" i="7" s="1" a="1"/>
  <c r="W852" i="7" s="1"/>
  <c r="P852" i="7" a="1"/>
  <c r="P852" i="7"/>
  <c r="Q852" i="7" a="1"/>
  <c r="Q852" i="7"/>
  <c r="Y852" i="7" s="1" a="1"/>
  <c r="Y852" i="7" s="1"/>
  <c r="T852" i="7"/>
  <c r="V852" i="7"/>
  <c r="K853" i="7" a="1"/>
  <c r="K853" i="7"/>
  <c r="S853" i="7" s="1" a="1"/>
  <c r="S853" i="7" s="1"/>
  <c r="L853" i="7" a="1"/>
  <c r="L853" i="7" s="1"/>
  <c r="T853" i="7" s="1" a="1"/>
  <c r="T853" i="7" s="1"/>
  <c r="M853" i="7" a="1"/>
  <c r="M853" i="7"/>
  <c r="U853" i="7" s="1" a="1"/>
  <c r="U853" i="7" s="1"/>
  <c r="N853" i="7" a="1"/>
  <c r="N853" i="7"/>
  <c r="V853" i="7" s="1" a="1"/>
  <c r="O853" i="7" a="1"/>
  <c r="O853" i="7"/>
  <c r="P853" i="7" a="1"/>
  <c r="P853" i="7" s="1"/>
  <c r="X853" i="7" s="1" a="1"/>
  <c r="X853" i="7" s="1"/>
  <c r="Q853" i="7" a="1"/>
  <c r="Q853" i="7"/>
  <c r="V853" i="7"/>
  <c r="W853" i="7" a="1"/>
  <c r="W853" i="7"/>
  <c r="K854" i="7" a="1"/>
  <c r="K854" i="7"/>
  <c r="S854" i="7" s="1" a="1"/>
  <c r="S854" i="7" s="1"/>
  <c r="L854" i="7" a="1"/>
  <c r="L854" i="7"/>
  <c r="T854" i="7" s="1" a="1"/>
  <c r="M854" i="7" a="1"/>
  <c r="M854" i="7"/>
  <c r="N854" i="7" a="1"/>
  <c r="N854" i="7" s="1"/>
  <c r="V854" i="7" s="1" a="1"/>
  <c r="V854" i="7" s="1"/>
  <c r="O854" i="7" a="1"/>
  <c r="O854" i="7"/>
  <c r="W854" i="7" s="1" a="1"/>
  <c r="W854" i="7" s="1"/>
  <c r="P854" i="7" a="1"/>
  <c r="P854" i="7" s="1"/>
  <c r="X854" i="7" s="1" a="1"/>
  <c r="X854" i="7" s="1"/>
  <c r="Q854" i="7" a="1"/>
  <c r="Q854" i="7"/>
  <c r="Y854" i="7" s="1" a="1"/>
  <c r="Y854" i="7" s="1"/>
  <c r="T854" i="7"/>
  <c r="U854" i="7" a="1"/>
  <c r="U854" i="7" s="1"/>
  <c r="K855" i="7" a="1"/>
  <c r="K855" i="7"/>
  <c r="S855" i="7" s="1" a="1"/>
  <c r="S855" i="7" s="1"/>
  <c r="L855" i="7" a="1"/>
  <c r="L855" i="7" s="1"/>
  <c r="T855" i="7" s="1" a="1"/>
  <c r="T855" i="7" s="1"/>
  <c r="M855" i="7" a="1"/>
  <c r="M855" i="7"/>
  <c r="U855" i="7" s="1" a="1"/>
  <c r="U855" i="7" s="1"/>
  <c r="N855" i="7" a="1"/>
  <c r="N855" i="7" s="1"/>
  <c r="V855" i="7" s="1" a="1"/>
  <c r="V855" i="7" s="1"/>
  <c r="O855" i="7" a="1"/>
  <c r="O855" i="7"/>
  <c r="P855" i="7" a="1"/>
  <c r="P855" i="7" s="1"/>
  <c r="X855" i="7" s="1" a="1"/>
  <c r="Q855" i="7" a="1"/>
  <c r="Q855" i="7"/>
  <c r="Y855" i="7" s="1" a="1"/>
  <c r="Y855" i="7" s="1"/>
  <c r="W855" i="7" a="1"/>
  <c r="W855" i="7"/>
  <c r="X855" i="7"/>
  <c r="K860" i="7"/>
  <c r="L860" i="7"/>
  <c r="M860" i="7"/>
  <c r="U849" i="7" s="1" a="1"/>
  <c r="U849" i="7" s="1"/>
  <c r="N860" i="7"/>
  <c r="O860" i="7"/>
  <c r="P860" i="7"/>
  <c r="Q860" i="7"/>
  <c r="Y849" i="7" s="1" a="1"/>
  <c r="Y849" i="7" s="1"/>
  <c r="K861" i="7"/>
  <c r="L861" i="7"/>
  <c r="M861" i="7"/>
  <c r="U850" i="7" s="1" a="1"/>
  <c r="U850" i="7" s="1"/>
  <c r="N861" i="7"/>
  <c r="V850" i="7" s="1" a="1"/>
  <c r="V850" i="7" s="1"/>
  <c r="O861" i="7"/>
  <c r="P861" i="7"/>
  <c r="Q861" i="7"/>
  <c r="Y850" i="7" s="1" a="1"/>
  <c r="Y850" i="7" s="1"/>
  <c r="K862" i="7"/>
  <c r="L862" i="7"/>
  <c r="M862" i="7"/>
  <c r="N862" i="7"/>
  <c r="O862" i="7"/>
  <c r="W851" i="7" s="1" a="1"/>
  <c r="W851" i="7" s="1"/>
  <c r="P862" i="7"/>
  <c r="X851" i="7" s="1" a="1"/>
  <c r="Q862" i="7"/>
  <c r="K863" i="7"/>
  <c r="L863" i="7"/>
  <c r="M863" i="7"/>
  <c r="N863" i="7"/>
  <c r="O863" i="7"/>
  <c r="P863" i="7"/>
  <c r="Q863" i="7"/>
  <c r="K864" i="7"/>
  <c r="L864" i="7"/>
  <c r="M864" i="7"/>
  <c r="N864" i="7"/>
  <c r="O864" i="7"/>
  <c r="P864" i="7"/>
  <c r="Q864" i="7"/>
  <c r="K865" i="7"/>
  <c r="L865" i="7"/>
  <c r="M865" i="7"/>
  <c r="N865" i="7"/>
  <c r="O865" i="7"/>
  <c r="P865" i="7"/>
  <c r="Q865" i="7"/>
  <c r="K866" i="7"/>
  <c r="L866" i="7"/>
  <c r="M866" i="7"/>
  <c r="N866" i="7"/>
  <c r="O866" i="7"/>
  <c r="P866" i="7"/>
  <c r="Q866" i="7"/>
  <c r="K872" i="7" a="1"/>
  <c r="K872" i="7"/>
  <c r="S872" i="7" s="1" a="1"/>
  <c r="S872" i="7" s="1"/>
  <c r="L872" i="7" a="1"/>
  <c r="L872" i="7" s="1"/>
  <c r="M872" i="7" a="1"/>
  <c r="M872" i="7" s="1"/>
  <c r="N872" i="7" a="1"/>
  <c r="N872" i="7"/>
  <c r="O872" i="7" a="1"/>
  <c r="O872" i="7" s="1"/>
  <c r="W872" i="7" s="1" a="1"/>
  <c r="W872" i="7" s="1"/>
  <c r="P872" i="7" a="1"/>
  <c r="P872" i="7" s="1"/>
  <c r="Q872" i="7" a="1"/>
  <c r="Q872" i="7" s="1"/>
  <c r="Y872" i="7" s="1" a="1"/>
  <c r="Y872" i="7" s="1"/>
  <c r="T872" i="7" a="1"/>
  <c r="T872" i="7"/>
  <c r="V872" i="7" a="1"/>
  <c r="V872" i="7" s="1"/>
  <c r="X872" i="7" a="1"/>
  <c r="X872" i="7" s="1"/>
  <c r="K873" i="7" a="1"/>
  <c r="K873" i="7" s="1"/>
  <c r="S873" i="7" s="1" a="1"/>
  <c r="L873" i="7" a="1"/>
  <c r="L873" i="7"/>
  <c r="T873" i="7" s="1" a="1"/>
  <c r="T873" i="7" s="1"/>
  <c r="M873" i="7" a="1"/>
  <c r="M873" i="7"/>
  <c r="U873" i="7" s="1" a="1"/>
  <c r="U873" i="7" s="1"/>
  <c r="N873" i="7" a="1"/>
  <c r="N873" i="7"/>
  <c r="O873" i="7" a="1"/>
  <c r="O873" i="7" s="1"/>
  <c r="W873" i="7" s="1" a="1"/>
  <c r="W873" i="7" s="1"/>
  <c r="P873" i="7" a="1"/>
  <c r="P873" i="7"/>
  <c r="Q873" i="7" a="1"/>
  <c r="Q873" i="7"/>
  <c r="Y873" i="7" s="1" a="1"/>
  <c r="Y873" i="7" s="1"/>
  <c r="S873" i="7"/>
  <c r="K874" i="7" a="1"/>
  <c r="K874" i="7" s="1"/>
  <c r="S874" i="7" s="1" a="1"/>
  <c r="S874" i="7" s="1"/>
  <c r="L874" i="7" a="1"/>
  <c r="L874" i="7" s="1"/>
  <c r="M874" i="7" a="1"/>
  <c r="M874" i="7"/>
  <c r="N874" i="7" a="1"/>
  <c r="N874" i="7" s="1"/>
  <c r="V874" i="7" s="1" a="1"/>
  <c r="V874" i="7" s="1"/>
  <c r="O874" i="7" a="1"/>
  <c r="O874" i="7" s="1"/>
  <c r="P874" i="7" a="1"/>
  <c r="P874" i="7" s="1"/>
  <c r="Q874" i="7" a="1"/>
  <c r="Q874" i="7"/>
  <c r="T874" i="7" a="1"/>
  <c r="T874" i="7" s="1"/>
  <c r="U874" i="7" a="1"/>
  <c r="U874" i="7" s="1"/>
  <c r="X874" i="7" a="1"/>
  <c r="X874" i="7" s="1"/>
  <c r="Y874" i="7" a="1"/>
  <c r="Y874" i="7" s="1"/>
  <c r="K875" i="7" a="1"/>
  <c r="K875" i="7"/>
  <c r="L875" i="7" a="1"/>
  <c r="L875" i="7" s="1"/>
  <c r="T875" i="7" s="1" a="1"/>
  <c r="T875" i="7" s="1"/>
  <c r="M875" i="7" a="1"/>
  <c r="M875" i="7" s="1"/>
  <c r="N875" i="7" a="1"/>
  <c r="N875" i="7" s="1"/>
  <c r="O875" i="7" a="1"/>
  <c r="O875" i="7"/>
  <c r="P875" i="7" a="1"/>
  <c r="P875" i="7" s="1"/>
  <c r="X875" i="7" s="1" a="1"/>
  <c r="X875" i="7" s="1"/>
  <c r="Q875" i="7" a="1"/>
  <c r="Q875" i="7" s="1"/>
  <c r="Y875" i="7" s="1" a="1"/>
  <c r="Y875" i="7" s="1"/>
  <c r="S875" i="7" a="1"/>
  <c r="S875" i="7" s="1"/>
  <c r="U875" i="7" a="1"/>
  <c r="U875" i="7"/>
  <c r="V875" i="7" a="1"/>
  <c r="V875" i="7" s="1"/>
  <c r="W875" i="7" a="1"/>
  <c r="W875" i="7" s="1"/>
  <c r="K876" i="7" a="1"/>
  <c r="K876" i="7" s="1"/>
  <c r="S876" i="7" s="1" a="1"/>
  <c r="S876" i="7" s="1"/>
  <c r="L876" i="7" a="1"/>
  <c r="L876" i="7" s="1"/>
  <c r="M876" i="7" a="1"/>
  <c r="M876" i="7"/>
  <c r="N876" i="7" a="1"/>
  <c r="N876" i="7"/>
  <c r="V876" i="7" s="1" a="1"/>
  <c r="V876" i="7" s="1"/>
  <c r="O876" i="7" a="1"/>
  <c r="O876" i="7" s="1"/>
  <c r="P876" i="7" a="1"/>
  <c r="P876" i="7" s="1"/>
  <c r="Q876" i="7" a="1"/>
  <c r="Q876" i="7"/>
  <c r="T876" i="7" a="1"/>
  <c r="T876" i="7" s="1"/>
  <c r="U876" i="7" a="1"/>
  <c r="U876" i="7" s="1"/>
  <c r="W876" i="7" a="1"/>
  <c r="W876" i="7" s="1"/>
  <c r="X876" i="7" a="1"/>
  <c r="X876" i="7" s="1"/>
  <c r="K877" i="7" a="1"/>
  <c r="K877" i="7"/>
  <c r="L877" i="7" a="1"/>
  <c r="L877" i="7"/>
  <c r="T877" i="7" s="1" a="1"/>
  <c r="T877" i="7" s="1"/>
  <c r="M877" i="7" a="1"/>
  <c r="M877" i="7" s="1"/>
  <c r="N877" i="7" a="1"/>
  <c r="N877" i="7" s="1"/>
  <c r="O877" i="7" a="1"/>
  <c r="O877" i="7"/>
  <c r="P877" i="7" a="1"/>
  <c r="P877" i="7"/>
  <c r="X877" i="7" s="1" a="1"/>
  <c r="X877" i="7" s="1"/>
  <c r="Q877" i="7" a="1"/>
  <c r="Q877" i="7" s="1"/>
  <c r="Y877" i="7" s="1" a="1"/>
  <c r="Y877" i="7" s="1"/>
  <c r="S877" i="7" a="1"/>
  <c r="S877" i="7" s="1"/>
  <c r="U877" i="7" a="1"/>
  <c r="U877" i="7" s="1"/>
  <c r="V877" i="7" a="1"/>
  <c r="V877" i="7" s="1"/>
  <c r="W877" i="7" a="1"/>
  <c r="W877" i="7" s="1"/>
  <c r="K878" i="7" a="1"/>
  <c r="K878" i="7" s="1"/>
  <c r="S878" i="7" s="1" a="1"/>
  <c r="S878" i="7" s="1"/>
  <c r="L878" i="7" a="1"/>
  <c r="L878" i="7" s="1"/>
  <c r="T878" i="7" s="1" a="1"/>
  <c r="T878" i="7" s="1"/>
  <c r="M878" i="7" a="1"/>
  <c r="M878" i="7"/>
  <c r="N878" i="7" a="1"/>
  <c r="N878" i="7" s="1"/>
  <c r="V878" i="7" s="1" a="1"/>
  <c r="V878" i="7" s="1"/>
  <c r="O878" i="7" a="1"/>
  <c r="O878" i="7" s="1"/>
  <c r="P878" i="7" a="1"/>
  <c r="P878" i="7" s="1"/>
  <c r="Q878" i="7" a="1"/>
  <c r="Q878" i="7"/>
  <c r="X878" i="7" a="1"/>
  <c r="X878" i="7" s="1"/>
  <c r="Y878" i="7" a="1"/>
  <c r="Y878" i="7" s="1"/>
  <c r="K883" i="7"/>
  <c r="L883" i="7"/>
  <c r="M883" i="7"/>
  <c r="U872" i="7" s="1" a="1"/>
  <c r="U872" i="7" s="1"/>
  <c r="N883" i="7"/>
  <c r="O883" i="7"/>
  <c r="P883" i="7"/>
  <c r="Q883" i="7"/>
  <c r="K884" i="7"/>
  <c r="L884" i="7"/>
  <c r="M884" i="7"/>
  <c r="N884" i="7"/>
  <c r="V873" i="7" s="1" a="1"/>
  <c r="V873" i="7" s="1"/>
  <c r="O884" i="7"/>
  <c r="P884" i="7"/>
  <c r="Q884" i="7"/>
  <c r="K885" i="7"/>
  <c r="L885" i="7"/>
  <c r="M885" i="7"/>
  <c r="N885" i="7"/>
  <c r="O885" i="7"/>
  <c r="W874" i="7" s="1" a="1"/>
  <c r="W874" i="7" s="1"/>
  <c r="P885" i="7"/>
  <c r="Q885" i="7"/>
  <c r="K886" i="7"/>
  <c r="L886" i="7"/>
  <c r="M886" i="7"/>
  <c r="N886" i="7"/>
  <c r="O886" i="7"/>
  <c r="P886" i="7"/>
  <c r="Q886" i="7"/>
  <c r="K887" i="7"/>
  <c r="L887" i="7"/>
  <c r="M887" i="7"/>
  <c r="N887" i="7"/>
  <c r="O887" i="7"/>
  <c r="P887" i="7"/>
  <c r="Q887" i="7"/>
  <c r="Y876" i="7" s="1" a="1"/>
  <c r="Y876" i="7" s="1"/>
  <c r="K888" i="7"/>
  <c r="L888" i="7"/>
  <c r="M888" i="7"/>
  <c r="N888" i="7"/>
  <c r="O888" i="7"/>
  <c r="P888" i="7"/>
  <c r="Q888" i="7"/>
  <c r="K889" i="7"/>
  <c r="L889" i="7"/>
  <c r="M889" i="7"/>
  <c r="U878" i="7" s="1" a="1"/>
  <c r="U878" i="7" s="1"/>
  <c r="N889" i="7"/>
  <c r="O889" i="7"/>
  <c r="W878" i="7" s="1" a="1"/>
  <c r="W878" i="7" s="1"/>
  <c r="P889" i="7"/>
  <c r="Q889" i="7"/>
  <c r="K895" i="7" a="1"/>
  <c r="K895" i="7"/>
  <c r="S895" i="7" s="1" a="1"/>
  <c r="S895" i="7" s="1"/>
  <c r="L895" i="7" a="1"/>
  <c r="L895" i="7"/>
  <c r="T895" i="7" s="1" a="1"/>
  <c r="M895" i="7" a="1"/>
  <c r="M895" i="7"/>
  <c r="U895" i="7" s="1" a="1"/>
  <c r="U895" i="7" s="1"/>
  <c r="N895" i="7" a="1"/>
  <c r="N895" i="7"/>
  <c r="O895" i="7" a="1"/>
  <c r="O895" i="7"/>
  <c r="P895" i="7" a="1"/>
  <c r="P895" i="7"/>
  <c r="X895" i="7" s="1" a="1"/>
  <c r="X895" i="7" s="1"/>
  <c r="Q895" i="7" a="1"/>
  <c r="Q895" i="7"/>
  <c r="Y895" i="7" s="1" a="1"/>
  <c r="Y895" i="7" s="1"/>
  <c r="T895" i="7"/>
  <c r="V895" i="7"/>
  <c r="K896" i="7" a="1"/>
  <c r="K896" i="7" s="1"/>
  <c r="S896" i="7" s="1" a="1"/>
  <c r="S896" i="7" s="1"/>
  <c r="L896" i="7" a="1"/>
  <c r="L896" i="7"/>
  <c r="M896" i="7" a="1"/>
  <c r="M896" i="7"/>
  <c r="U896" i="7" s="1" a="1"/>
  <c r="U896" i="7" s="1"/>
  <c r="N896" i="7" a="1"/>
  <c r="N896" i="7" s="1"/>
  <c r="O896" i="7" a="1"/>
  <c r="O896" i="7" s="1"/>
  <c r="P896" i="7" a="1"/>
  <c r="P896" i="7"/>
  <c r="Q896" i="7" a="1"/>
  <c r="Q896" i="7" s="1"/>
  <c r="Y896" i="7" s="1" a="1"/>
  <c r="Y896" i="7" s="1"/>
  <c r="T896" i="7" a="1"/>
  <c r="T896" i="7" s="1"/>
  <c r="V896" i="7" a="1"/>
  <c r="V896" i="7"/>
  <c r="K897" i="7" a="1"/>
  <c r="K897" i="7" s="1"/>
  <c r="S897" i="7" s="1" a="1"/>
  <c r="S897" i="7" s="1"/>
  <c r="L897" i="7" a="1"/>
  <c r="L897" i="7"/>
  <c r="M897" i="7" a="1"/>
  <c r="M897" i="7"/>
  <c r="N897" i="7" a="1"/>
  <c r="N897" i="7"/>
  <c r="V897" i="7" s="1" a="1"/>
  <c r="V897" i="7" s="1"/>
  <c r="O897" i="7" a="1"/>
  <c r="O897" i="7" s="1"/>
  <c r="W897" i="7" s="1" a="1"/>
  <c r="W897" i="7" s="1"/>
  <c r="P897" i="7" a="1"/>
  <c r="P897" i="7"/>
  <c r="Q897" i="7" a="1"/>
  <c r="Q897" i="7"/>
  <c r="T897" i="7" a="1"/>
  <c r="T897" i="7" s="1"/>
  <c r="U897" i="7" a="1"/>
  <c r="U897" i="7"/>
  <c r="K898" i="7" a="1"/>
  <c r="K898" i="7"/>
  <c r="L898" i="7" a="1"/>
  <c r="L898" i="7"/>
  <c r="T898" i="7" s="1" a="1"/>
  <c r="T898" i="7" s="1"/>
  <c r="M898" i="7" a="1"/>
  <c r="M898" i="7"/>
  <c r="N898" i="7" a="1"/>
  <c r="N898" i="7"/>
  <c r="O898" i="7" a="1"/>
  <c r="O898" i="7"/>
  <c r="P898" i="7" a="1"/>
  <c r="P898" i="7"/>
  <c r="X898" i="7" s="1" a="1"/>
  <c r="X898" i="7" s="1"/>
  <c r="Q898" i="7" a="1"/>
  <c r="Q898" i="7"/>
  <c r="S898" i="7"/>
  <c r="V898" i="7" a="1"/>
  <c r="V898" i="7" s="1"/>
  <c r="W898" i="7" a="1"/>
  <c r="W898" i="7"/>
  <c r="K899" i="7" a="1"/>
  <c r="K899" i="7"/>
  <c r="L899" i="7" a="1"/>
  <c r="L899" i="7"/>
  <c r="T899" i="7" s="1" a="1"/>
  <c r="T899" i="7" s="1"/>
  <c r="M899" i="7" a="1"/>
  <c r="M899" i="7" s="1"/>
  <c r="U899" i="7" s="1" a="1"/>
  <c r="U899" i="7" s="1"/>
  <c r="N899" i="7" a="1"/>
  <c r="N899" i="7"/>
  <c r="V899" i="7" s="1" a="1"/>
  <c r="V899" i="7" s="1"/>
  <c r="O899" i="7" a="1"/>
  <c r="O899" i="7"/>
  <c r="W899" i="7" s="1" a="1"/>
  <c r="P899" i="7" a="1"/>
  <c r="P899" i="7"/>
  <c r="X899" i="7" s="1" a="1"/>
  <c r="X899" i="7" s="1"/>
  <c r="Q899" i="7" a="1"/>
  <c r="Q899" i="7" s="1"/>
  <c r="Y899" i="7" s="1" a="1"/>
  <c r="W899" i="7"/>
  <c r="Y899" i="7"/>
  <c r="K900" i="7" a="1"/>
  <c r="K900" i="7" s="1"/>
  <c r="S900" i="7" s="1" a="1"/>
  <c r="S900" i="7" s="1"/>
  <c r="L900" i="7" a="1"/>
  <c r="L900" i="7"/>
  <c r="M900" i="7" a="1"/>
  <c r="M900" i="7"/>
  <c r="U900" i="7" s="1" a="1"/>
  <c r="U900" i="7" s="1"/>
  <c r="N900" i="7" a="1"/>
  <c r="N900" i="7"/>
  <c r="O900" i="7" a="1"/>
  <c r="O900" i="7" s="1"/>
  <c r="W900" i="7" s="1" a="1"/>
  <c r="W900" i="7" s="1"/>
  <c r="P900" i="7" a="1"/>
  <c r="P900" i="7"/>
  <c r="X900" i="7" s="1" a="1"/>
  <c r="X900" i="7" s="1"/>
  <c r="Q900" i="7" a="1"/>
  <c r="Q900" i="7" s="1"/>
  <c r="Y900" i="7" s="1" a="1"/>
  <c r="Y900" i="7" s="1"/>
  <c r="V900" i="7" a="1"/>
  <c r="V900" i="7"/>
  <c r="K901" i="7" a="1"/>
  <c r="K901" i="7" s="1"/>
  <c r="S901" i="7" s="1" a="1"/>
  <c r="S901" i="7" s="1"/>
  <c r="L901" i="7" a="1"/>
  <c r="L901" i="7"/>
  <c r="M901" i="7" a="1"/>
  <c r="M901" i="7" s="1"/>
  <c r="N901" i="7" a="1"/>
  <c r="N901" i="7"/>
  <c r="V901" i="7" s="1" a="1"/>
  <c r="V901" i="7" s="1"/>
  <c r="O901" i="7" a="1"/>
  <c r="O901" i="7"/>
  <c r="W901" i="7" s="1" a="1"/>
  <c r="P901" i="7" a="1"/>
  <c r="P901" i="7"/>
  <c r="X901" i="7" s="1" a="1"/>
  <c r="X901" i="7" s="1"/>
  <c r="Q901" i="7" a="1"/>
  <c r="Q901" i="7" s="1"/>
  <c r="Y901" i="7" s="1" a="1"/>
  <c r="T901" i="7" a="1"/>
  <c r="T901" i="7" s="1"/>
  <c r="W901" i="7"/>
  <c r="Y901" i="7"/>
  <c r="K906" i="7"/>
  <c r="L906" i="7"/>
  <c r="M906" i="7"/>
  <c r="N906" i="7"/>
  <c r="V895" i="7" s="1" a="1"/>
  <c r="O906" i="7"/>
  <c r="P906" i="7"/>
  <c r="Q906" i="7"/>
  <c r="K907" i="7"/>
  <c r="L907" i="7"/>
  <c r="M907" i="7"/>
  <c r="N907" i="7"/>
  <c r="O907" i="7"/>
  <c r="W896" i="7" s="1" a="1"/>
  <c r="W896" i="7" s="1"/>
  <c r="P907" i="7"/>
  <c r="X896" i="7" s="1" a="1"/>
  <c r="X896" i="7" s="1"/>
  <c r="Q907" i="7"/>
  <c r="K908" i="7"/>
  <c r="L908" i="7"/>
  <c r="M908" i="7"/>
  <c r="N908" i="7"/>
  <c r="O908" i="7"/>
  <c r="P908" i="7"/>
  <c r="X897" i="7" s="1" a="1"/>
  <c r="X897" i="7" s="1"/>
  <c r="Q908" i="7"/>
  <c r="Y897" i="7" s="1" a="1"/>
  <c r="Y897" i="7" s="1"/>
  <c r="K909" i="7"/>
  <c r="S898" i="7" s="1" a="1"/>
  <c r="L909" i="7"/>
  <c r="M909" i="7"/>
  <c r="N909" i="7"/>
  <c r="O909" i="7"/>
  <c r="P909" i="7"/>
  <c r="Q909" i="7"/>
  <c r="K910" i="7"/>
  <c r="L910" i="7"/>
  <c r="M910" i="7"/>
  <c r="N910" i="7"/>
  <c r="O910" i="7"/>
  <c r="P910" i="7"/>
  <c r="Q910" i="7"/>
  <c r="K911" i="7"/>
  <c r="L911" i="7"/>
  <c r="M911" i="7"/>
  <c r="N911" i="7"/>
  <c r="O911" i="7"/>
  <c r="P911" i="7"/>
  <c r="Q911" i="7"/>
  <c r="K912" i="7"/>
  <c r="L912" i="7"/>
  <c r="M912" i="7"/>
  <c r="N912" i="7"/>
  <c r="O912" i="7"/>
  <c r="P912" i="7"/>
  <c r="Q912" i="7"/>
  <c r="K918" i="7" a="1"/>
  <c r="K918" i="7"/>
  <c r="L918" i="7" a="1"/>
  <c r="L918" i="7"/>
  <c r="T918" i="7" s="1" a="1"/>
  <c r="T918" i="7" s="1"/>
  <c r="M918" i="7" a="1"/>
  <c r="M918" i="7" s="1"/>
  <c r="N918" i="7" a="1"/>
  <c r="N918" i="7" s="1"/>
  <c r="O918" i="7" a="1"/>
  <c r="O918" i="7"/>
  <c r="P918" i="7" a="1"/>
  <c r="P918" i="7" s="1"/>
  <c r="X918" i="7" s="1" a="1"/>
  <c r="X918" i="7" s="1"/>
  <c r="Q918" i="7" a="1"/>
  <c r="Q918" i="7" s="1"/>
  <c r="U918" i="7" a="1"/>
  <c r="U918" i="7"/>
  <c r="V918" i="7" a="1"/>
  <c r="V918" i="7" s="1"/>
  <c r="Y918" i="7" a="1"/>
  <c r="Y918" i="7" s="1"/>
  <c r="K919" i="7" a="1"/>
  <c r="K919" i="7"/>
  <c r="L919" i="7" a="1"/>
  <c r="L919" i="7" s="1"/>
  <c r="M919" i="7" a="1"/>
  <c r="M919" i="7"/>
  <c r="U919" i="7" s="1" a="1"/>
  <c r="U919" i="7" s="1"/>
  <c r="N919" i="7" a="1"/>
  <c r="N919" i="7" s="1"/>
  <c r="V919" i="7" s="1" a="1"/>
  <c r="V919" i="7" s="1"/>
  <c r="O919" i="7" a="1"/>
  <c r="O919" i="7"/>
  <c r="P919" i="7" a="1"/>
  <c r="P919" i="7" s="1"/>
  <c r="Q919" i="7" a="1"/>
  <c r="Q919" i="7"/>
  <c r="S919" i="7" a="1"/>
  <c r="S919" i="7"/>
  <c r="W919" i="7" a="1"/>
  <c r="W919" i="7" s="1"/>
  <c r="K920" i="7" a="1"/>
  <c r="K920" i="7"/>
  <c r="S920" i="7" s="1" a="1"/>
  <c r="S920" i="7" s="1"/>
  <c r="L920" i="7" a="1"/>
  <c r="L920" i="7" s="1"/>
  <c r="M920" i="7" a="1"/>
  <c r="M920" i="7" s="1"/>
  <c r="U920" i="7" s="1" a="1"/>
  <c r="U920" i="7" s="1"/>
  <c r="N920" i="7" a="1"/>
  <c r="N920" i="7"/>
  <c r="O920" i="7" a="1"/>
  <c r="O920" i="7"/>
  <c r="W920" i="7" s="1" a="1"/>
  <c r="W920" i="7" s="1"/>
  <c r="P920" i="7" a="1"/>
  <c r="P920" i="7" s="1"/>
  <c r="X920" i="7" s="1" a="1"/>
  <c r="X920" i="7" s="1"/>
  <c r="Q920" i="7" a="1"/>
  <c r="Q920" i="7" s="1"/>
  <c r="Y920" i="7" s="1" a="1"/>
  <c r="Y920" i="7" s="1"/>
  <c r="T920" i="7" a="1"/>
  <c r="T920" i="7" s="1"/>
  <c r="V920" i="7" a="1"/>
  <c r="V920" i="7" s="1"/>
  <c r="K921" i="7" a="1"/>
  <c r="K921" i="7" s="1"/>
  <c r="S921" i="7" s="1" a="1"/>
  <c r="S921" i="7" s="1"/>
  <c r="L921" i="7" a="1"/>
  <c r="L921" i="7"/>
  <c r="M921" i="7" a="1"/>
  <c r="M921" i="7"/>
  <c r="U921" i="7" s="1" a="1"/>
  <c r="U921" i="7" s="1"/>
  <c r="N921" i="7" a="1"/>
  <c r="N921" i="7" s="1"/>
  <c r="O921" i="7" a="1"/>
  <c r="O921" i="7" s="1"/>
  <c r="P921" i="7" a="1"/>
  <c r="P921" i="7"/>
  <c r="Q921" i="7" a="1"/>
  <c r="Q921" i="7" s="1"/>
  <c r="Y921" i="7" s="1" a="1"/>
  <c r="Y921" i="7" s="1"/>
  <c r="T921" i="7" a="1"/>
  <c r="T921" i="7" s="1"/>
  <c r="W921" i="7" a="1"/>
  <c r="W921" i="7" s="1"/>
  <c r="X921" i="7" a="1"/>
  <c r="X921" i="7" s="1"/>
  <c r="K922" i="7" a="1"/>
  <c r="K922" i="7" s="1"/>
  <c r="S922" i="7" s="1" a="1"/>
  <c r="S922" i="7" s="1"/>
  <c r="L922" i="7" a="1"/>
  <c r="L922" i="7" s="1"/>
  <c r="M922" i="7" a="1"/>
  <c r="M922" i="7" s="1"/>
  <c r="U922" i="7" s="1" a="1"/>
  <c r="U922" i="7" s="1"/>
  <c r="N922" i="7" a="1"/>
  <c r="N922" i="7"/>
  <c r="O922" i="7" a="1"/>
  <c r="O922" i="7"/>
  <c r="P922" i="7" a="1"/>
  <c r="P922" i="7" s="1"/>
  <c r="X922" i="7" s="1" a="1"/>
  <c r="X922" i="7" s="1"/>
  <c r="Q922" i="7" a="1"/>
  <c r="Q922" i="7" s="1"/>
  <c r="Y922" i="7" a="1"/>
  <c r="Y922" i="7" s="1"/>
  <c r="K923" i="7" a="1"/>
  <c r="K923" i="7" s="1"/>
  <c r="S923" i="7" s="1" a="1"/>
  <c r="S923" i="7" s="1"/>
  <c r="L923" i="7" a="1"/>
  <c r="L923" i="7"/>
  <c r="M923" i="7" a="1"/>
  <c r="M923" i="7"/>
  <c r="N923" i="7" a="1"/>
  <c r="N923" i="7" s="1"/>
  <c r="O923" i="7" a="1"/>
  <c r="O923" i="7" s="1"/>
  <c r="P923" i="7" a="1"/>
  <c r="P923" i="7"/>
  <c r="Q923" i="7" a="1"/>
  <c r="Q923" i="7"/>
  <c r="Y923" i="7" s="1" a="1"/>
  <c r="Y923" i="7" s="1"/>
  <c r="W923" i="7" a="1"/>
  <c r="W923" i="7" s="1"/>
  <c r="K924" i="7" a="1"/>
  <c r="K924" i="7"/>
  <c r="S924" i="7" s="1" a="1"/>
  <c r="S924" i="7" s="1"/>
  <c r="L924" i="7" a="1"/>
  <c r="L924" i="7" s="1"/>
  <c r="M924" i="7" a="1"/>
  <c r="M924" i="7" s="1"/>
  <c r="N924" i="7" a="1"/>
  <c r="N924" i="7"/>
  <c r="O924" i="7" a="1"/>
  <c r="O924" i="7" s="1"/>
  <c r="W924" i="7" s="1" a="1"/>
  <c r="W924" i="7" s="1"/>
  <c r="P924" i="7" a="1"/>
  <c r="P924" i="7" s="1"/>
  <c r="Q924" i="7" a="1"/>
  <c r="Q924" i="7" s="1"/>
  <c r="Y924" i="7" s="1" a="1"/>
  <c r="Y924" i="7" s="1"/>
  <c r="X924" i="7" a="1"/>
  <c r="X924" i="7" s="1"/>
  <c r="K929" i="7"/>
  <c r="S918" i="7" s="1" a="1"/>
  <c r="S918" i="7" s="1"/>
  <c r="L929" i="7"/>
  <c r="M929" i="7"/>
  <c r="N929" i="7"/>
  <c r="O929" i="7"/>
  <c r="W918" i="7" s="1" a="1"/>
  <c r="W918" i="7" s="1"/>
  <c r="P929" i="7"/>
  <c r="Q929" i="7"/>
  <c r="K930" i="7"/>
  <c r="L930" i="7"/>
  <c r="M930" i="7"/>
  <c r="N930" i="7"/>
  <c r="O930" i="7"/>
  <c r="P930" i="7"/>
  <c r="Q930" i="7"/>
  <c r="K931" i="7"/>
  <c r="L931" i="7"/>
  <c r="M931" i="7"/>
  <c r="N931" i="7"/>
  <c r="O931" i="7"/>
  <c r="P931" i="7"/>
  <c r="Q931" i="7"/>
  <c r="K932" i="7"/>
  <c r="L932" i="7"/>
  <c r="M932" i="7"/>
  <c r="N932" i="7"/>
  <c r="V921" i="7" s="1" a="1"/>
  <c r="V921" i="7" s="1"/>
  <c r="O932" i="7"/>
  <c r="P932" i="7"/>
  <c r="Q932" i="7"/>
  <c r="K933" i="7"/>
  <c r="L933" i="7"/>
  <c r="T922" i="7" s="1" a="1"/>
  <c r="T922" i="7" s="1"/>
  <c r="M933" i="7"/>
  <c r="N933" i="7"/>
  <c r="V922" i="7" s="1" a="1"/>
  <c r="V922" i="7" s="1"/>
  <c r="O933" i="7"/>
  <c r="P933" i="7"/>
  <c r="Q933" i="7"/>
  <c r="K934" i="7"/>
  <c r="L934" i="7"/>
  <c r="T923" i="7" s="1" a="1"/>
  <c r="T923" i="7" s="1"/>
  <c r="M934" i="7"/>
  <c r="N934" i="7"/>
  <c r="V923" i="7" s="1" a="1"/>
  <c r="V923" i="7" s="1"/>
  <c r="O934" i="7"/>
  <c r="P934" i="7"/>
  <c r="X923" i="7" s="1" a="1"/>
  <c r="X923" i="7" s="1"/>
  <c r="Q934" i="7"/>
  <c r="K935" i="7"/>
  <c r="L935" i="7"/>
  <c r="T924" i="7" s="1" a="1"/>
  <c r="T924" i="7" s="1"/>
  <c r="M935" i="7"/>
  <c r="U924" i="7" s="1" a="1"/>
  <c r="U924" i="7" s="1"/>
  <c r="N935" i="7"/>
  <c r="V924" i="7" s="1" a="1"/>
  <c r="V924" i="7" s="1"/>
  <c r="O935" i="7"/>
  <c r="P935" i="7"/>
  <c r="Q935" i="7"/>
  <c r="K943" i="7" a="1"/>
  <c r="K943" i="7"/>
  <c r="L943" i="7" a="1"/>
  <c r="L943" i="7"/>
  <c r="T943" i="7" s="1" a="1"/>
  <c r="T943" i="7" s="1"/>
  <c r="M943" i="7" a="1"/>
  <c r="M943" i="7" s="1"/>
  <c r="U943" i="7" s="1" a="1"/>
  <c r="U943" i="7" s="1"/>
  <c r="N943" i="7" a="1"/>
  <c r="N943" i="7"/>
  <c r="V943" i="7" s="1" a="1"/>
  <c r="V943" i="7" s="1"/>
  <c r="O943" i="7" a="1"/>
  <c r="O943" i="7"/>
  <c r="P943" i="7" a="1"/>
  <c r="P943" i="7"/>
  <c r="X943" i="7" s="1" a="1"/>
  <c r="X943" i="7" s="1"/>
  <c r="Q943" i="7" a="1"/>
  <c r="Q943" i="7" s="1"/>
  <c r="Y943" i="7" s="1" a="1"/>
  <c r="Y943" i="7" s="1"/>
  <c r="S943" i="7" a="1"/>
  <c r="S943" i="7"/>
  <c r="K944" i="7" a="1"/>
  <c r="K944" i="7"/>
  <c r="L944" i="7" a="1"/>
  <c r="L944" i="7" s="1"/>
  <c r="M944" i="7" a="1"/>
  <c r="M944" i="7"/>
  <c r="U944" i="7" s="1" a="1"/>
  <c r="U944" i="7" s="1"/>
  <c r="N944" i="7" a="1"/>
  <c r="N944" i="7"/>
  <c r="V944" i="7" s="1" a="1"/>
  <c r="V944" i="7" s="1"/>
  <c r="O944" i="7" a="1"/>
  <c r="O944" i="7"/>
  <c r="P944" i="7" a="1"/>
  <c r="P944" i="7" s="1"/>
  <c r="Q944" i="7" a="1"/>
  <c r="Q944" i="7"/>
  <c r="T944" i="7" a="1"/>
  <c r="T944" i="7" s="1"/>
  <c r="Y944" i="7" a="1"/>
  <c r="Y944" i="7" s="1"/>
  <c r="K945" i="7" a="1"/>
  <c r="K945" i="7"/>
  <c r="L945" i="7" a="1"/>
  <c r="L945" i="7"/>
  <c r="T945" i="7" s="1" a="1"/>
  <c r="T945" i="7" s="1"/>
  <c r="M945" i="7" a="1"/>
  <c r="M945" i="7" s="1"/>
  <c r="U945" i="7" s="1" a="1"/>
  <c r="U945" i="7" s="1"/>
  <c r="N945" i="7" a="1"/>
  <c r="N945" i="7"/>
  <c r="O945" i="7" a="1"/>
  <c r="O945" i="7"/>
  <c r="P945" i="7" a="1"/>
  <c r="P945" i="7"/>
  <c r="Q945" i="7" a="1"/>
  <c r="Q945" i="7" s="1"/>
  <c r="Y945" i="7" s="1" a="1"/>
  <c r="Y945" i="7" s="1"/>
  <c r="V945" i="7" a="1"/>
  <c r="V945" i="7"/>
  <c r="X945" i="7" a="1"/>
  <c r="X945" i="7" s="1"/>
  <c r="K946" i="7" a="1"/>
  <c r="K946" i="7"/>
  <c r="L946" i="7" a="1"/>
  <c r="L946" i="7"/>
  <c r="M946" i="7" a="1"/>
  <c r="M946" i="7" s="1"/>
  <c r="U946" i="7" s="1" a="1"/>
  <c r="U946" i="7" s="1"/>
  <c r="N946" i="7" a="1"/>
  <c r="N946" i="7"/>
  <c r="V946" i="7" s="1" a="1"/>
  <c r="V946" i="7" s="1"/>
  <c r="O946" i="7" a="1"/>
  <c r="O946" i="7"/>
  <c r="P946" i="7" a="1"/>
  <c r="P946" i="7"/>
  <c r="Q946" i="7" a="1"/>
  <c r="Q946" i="7" s="1"/>
  <c r="Y946" i="7" s="1" a="1"/>
  <c r="Y946" i="7" s="1"/>
  <c r="W946" i="7" a="1"/>
  <c r="W946" i="7" s="1"/>
  <c r="K947" i="7" a="1"/>
  <c r="K947" i="7"/>
  <c r="L947" i="7" a="1"/>
  <c r="L947" i="7"/>
  <c r="T947" i="7" s="1" a="1"/>
  <c r="T947" i="7" s="1"/>
  <c r="M947" i="7" a="1"/>
  <c r="M947" i="7" s="1"/>
  <c r="U947" i="7" s="1" a="1"/>
  <c r="U947" i="7" s="1"/>
  <c r="N947" i="7" a="1"/>
  <c r="N947" i="7" s="1"/>
  <c r="V947" i="7" s="1" a="1"/>
  <c r="V947" i="7" s="1"/>
  <c r="O947" i="7" a="1"/>
  <c r="O947" i="7" s="1"/>
  <c r="W947" i="7" s="1" a="1"/>
  <c r="W947" i="7" s="1"/>
  <c r="P947" i="7" a="1"/>
  <c r="P947" i="7"/>
  <c r="Q947" i="7" a="1"/>
  <c r="Q947" i="7"/>
  <c r="Y947" i="7" s="1" a="1"/>
  <c r="Y947" i="7" s="1"/>
  <c r="X947" i="7" a="1"/>
  <c r="X947" i="7"/>
  <c r="K948" i="7" a="1"/>
  <c r="K948" i="7" s="1"/>
  <c r="S948" i="7" s="1" a="1"/>
  <c r="S948" i="7" s="1"/>
  <c r="L948" i="7" a="1"/>
  <c r="L948" i="7" s="1"/>
  <c r="M948" i="7" a="1"/>
  <c r="M948" i="7"/>
  <c r="N948" i="7" a="1"/>
  <c r="N948" i="7" s="1"/>
  <c r="V948" i="7" s="1" a="1"/>
  <c r="V948" i="7" s="1"/>
  <c r="O948" i="7" a="1"/>
  <c r="O948" i="7"/>
  <c r="W948" i="7" s="1" a="1"/>
  <c r="W948" i="7" s="1"/>
  <c r="P948" i="7" a="1"/>
  <c r="P948" i="7" s="1"/>
  <c r="Q948" i="7" a="1"/>
  <c r="Q948" i="7"/>
  <c r="U948" i="7" a="1"/>
  <c r="U948" i="7" s="1"/>
  <c r="X948" i="7" a="1"/>
  <c r="X948" i="7" s="1"/>
  <c r="Y948" i="7" a="1"/>
  <c r="Y948" i="7" s="1"/>
  <c r="K949" i="7" a="1"/>
  <c r="K949" i="7" s="1"/>
  <c r="S949" i="7" s="1" a="1"/>
  <c r="S949" i="7" s="1"/>
  <c r="L949" i="7" a="1"/>
  <c r="L949" i="7"/>
  <c r="M949" i="7" a="1"/>
  <c r="M949" i="7"/>
  <c r="U949" i="7" s="1" a="1"/>
  <c r="U949" i="7" s="1"/>
  <c r="N949" i="7" a="1"/>
  <c r="N949" i="7" s="1"/>
  <c r="V949" i="7" s="1" a="1"/>
  <c r="V949" i="7" s="1"/>
  <c r="O949" i="7" a="1"/>
  <c r="O949" i="7"/>
  <c r="W949" i="7" s="1" a="1"/>
  <c r="W949" i="7" s="1"/>
  <c r="P949" i="7" a="1"/>
  <c r="P949" i="7"/>
  <c r="Q949" i="7" a="1"/>
  <c r="Q949" i="7"/>
  <c r="Y949" i="7" s="1" a="1"/>
  <c r="Y949" i="7" s="1"/>
  <c r="X949" i="7" a="1"/>
  <c r="X949" i="7" s="1"/>
  <c r="K954" i="7"/>
  <c r="L954" i="7"/>
  <c r="M954" i="7"/>
  <c r="N954" i="7"/>
  <c r="O954" i="7"/>
  <c r="W943" i="7" s="1" a="1"/>
  <c r="W943" i="7" s="1"/>
  <c r="P954" i="7"/>
  <c r="Q954" i="7"/>
  <c r="K955" i="7"/>
  <c r="S944" i="7" s="1" a="1"/>
  <c r="S944" i="7" s="1"/>
  <c r="L955" i="7"/>
  <c r="M955" i="7"/>
  <c r="N955" i="7"/>
  <c r="O955" i="7"/>
  <c r="W944" i="7" s="1" a="1"/>
  <c r="W944" i="7" s="1"/>
  <c r="P955" i="7"/>
  <c r="X944" i="7" s="1" a="1"/>
  <c r="X944" i="7" s="1"/>
  <c r="Q955" i="7"/>
  <c r="K956" i="7"/>
  <c r="L956" i="7"/>
  <c r="M956" i="7"/>
  <c r="N956" i="7"/>
  <c r="O956" i="7"/>
  <c r="P956" i="7"/>
  <c r="Q956" i="7"/>
  <c r="K957" i="7"/>
  <c r="S946" i="7" s="1" a="1"/>
  <c r="S946" i="7" s="1"/>
  <c r="L957" i="7"/>
  <c r="T946" i="7" s="1" a="1"/>
  <c r="T946" i="7" s="1"/>
  <c r="M957" i="7"/>
  <c r="N957" i="7"/>
  <c r="O957" i="7"/>
  <c r="P957" i="7"/>
  <c r="X946" i="7" s="1" a="1"/>
  <c r="X946" i="7" s="1"/>
  <c r="Q957" i="7"/>
  <c r="K958" i="7"/>
  <c r="L958" i="7"/>
  <c r="M958" i="7"/>
  <c r="N958" i="7"/>
  <c r="O958" i="7"/>
  <c r="P958" i="7"/>
  <c r="Q958" i="7"/>
  <c r="K959" i="7"/>
  <c r="L959" i="7"/>
  <c r="T948" i="7" s="1" a="1"/>
  <c r="T948" i="7" s="1"/>
  <c r="M959" i="7"/>
  <c r="N959" i="7"/>
  <c r="O959" i="7"/>
  <c r="P959" i="7"/>
  <c r="Q959" i="7"/>
  <c r="K960" i="7"/>
  <c r="L960" i="7"/>
  <c r="T949" i="7" s="1" a="1"/>
  <c r="T949" i="7" s="1"/>
  <c r="M960" i="7"/>
  <c r="N960" i="7"/>
  <c r="O960" i="7"/>
  <c r="P960" i="7"/>
  <c r="Q960" i="7"/>
  <c r="K966" i="7" a="1"/>
  <c r="K966" i="7"/>
  <c r="L966" i="7" a="1"/>
  <c r="L966" i="7"/>
  <c r="T966" i="7" s="1" a="1"/>
  <c r="T966" i="7" s="1"/>
  <c r="M966" i="7" a="1"/>
  <c r="M966" i="7" s="1"/>
  <c r="U966" i="7" s="1" a="1"/>
  <c r="U966" i="7" s="1"/>
  <c r="N966" i="7" a="1"/>
  <c r="N966" i="7" s="1"/>
  <c r="V966" i="7" s="1" a="1"/>
  <c r="V966" i="7" s="1"/>
  <c r="O966" i="7" a="1"/>
  <c r="O966" i="7"/>
  <c r="P966" i="7" a="1"/>
  <c r="P966" i="7"/>
  <c r="X966" i="7" s="1" a="1"/>
  <c r="X966" i="7" s="1"/>
  <c r="Q966" i="7" a="1"/>
  <c r="Q966" i="7" s="1"/>
  <c r="Y966" i="7" s="1" a="1"/>
  <c r="Y966" i="7" s="1"/>
  <c r="W966" i="7" a="1"/>
  <c r="W966" i="7" s="1"/>
  <c r="K967" i="7" a="1"/>
  <c r="K967" i="7"/>
  <c r="L967" i="7" a="1"/>
  <c r="L967" i="7"/>
  <c r="M967" i="7" a="1"/>
  <c r="M967" i="7"/>
  <c r="U967" i="7" s="1" a="1"/>
  <c r="U967" i="7" s="1"/>
  <c r="N967" i="7" a="1"/>
  <c r="N967" i="7" s="1"/>
  <c r="V967" i="7" s="1" a="1"/>
  <c r="V967" i="7" s="1"/>
  <c r="O967" i="7" a="1"/>
  <c r="O967" i="7"/>
  <c r="P967" i="7" a="1"/>
  <c r="P967" i="7"/>
  <c r="Q967" i="7" a="1"/>
  <c r="Q967" i="7"/>
  <c r="Y967" i="7" s="1" a="1"/>
  <c r="Y967" i="7" s="1"/>
  <c r="S967" i="7" a="1"/>
  <c r="S967" i="7" s="1"/>
  <c r="W967" i="7" a="1"/>
  <c r="W967" i="7" s="1"/>
  <c r="K968" i="7" a="1"/>
  <c r="K968" i="7"/>
  <c r="S968" i="7" s="1" a="1"/>
  <c r="S968" i="7" s="1"/>
  <c r="L968" i="7" a="1"/>
  <c r="L968" i="7" s="1"/>
  <c r="T968" i="7" s="1" a="1"/>
  <c r="T968" i="7" s="1"/>
  <c r="M968" i="7" a="1"/>
  <c r="M968" i="7" s="1"/>
  <c r="U968" i="7" s="1" a="1"/>
  <c r="U968" i="7" s="1"/>
  <c r="N968" i="7" a="1"/>
  <c r="N968" i="7"/>
  <c r="O968" i="7" a="1"/>
  <c r="O968" i="7"/>
  <c r="W968" i="7" s="1" a="1"/>
  <c r="W968" i="7" s="1"/>
  <c r="P968" i="7" a="1"/>
  <c r="P968" i="7" s="1"/>
  <c r="X968" i="7" s="1" a="1"/>
  <c r="X968" i="7" s="1"/>
  <c r="Q968" i="7" a="1"/>
  <c r="Q968" i="7" s="1"/>
  <c r="Y968" i="7" s="1" a="1"/>
  <c r="Y968" i="7" s="1"/>
  <c r="V968" i="7" a="1"/>
  <c r="V968" i="7" s="1"/>
  <c r="K969" i="7" a="1"/>
  <c r="K969" i="7" s="1"/>
  <c r="S969" i="7" s="1" a="1"/>
  <c r="S969" i="7" s="1"/>
  <c r="L969" i="7" a="1"/>
  <c r="L969" i="7"/>
  <c r="M969" i="7" a="1"/>
  <c r="M969" i="7"/>
  <c r="U969" i="7" s="1" a="1"/>
  <c r="U969" i="7" s="1"/>
  <c r="N969" i="7" a="1"/>
  <c r="N969" i="7" s="1"/>
  <c r="V969" i="7" s="1" a="1"/>
  <c r="V969" i="7" s="1"/>
  <c r="O969" i="7" a="1"/>
  <c r="O969" i="7" s="1"/>
  <c r="W969" i="7" s="1" a="1"/>
  <c r="W969" i="7" s="1"/>
  <c r="P969" i="7" a="1"/>
  <c r="P969" i="7"/>
  <c r="Q969" i="7" a="1"/>
  <c r="Q969" i="7"/>
  <c r="Y969" i="7" s="1" a="1"/>
  <c r="Y969" i="7" s="1"/>
  <c r="T969" i="7" a="1"/>
  <c r="T969" i="7" s="1"/>
  <c r="X969" i="7" a="1"/>
  <c r="X969" i="7" s="1"/>
  <c r="K970" i="7" a="1"/>
  <c r="K970" i="7"/>
  <c r="S970" i="7" s="1" a="1"/>
  <c r="S970" i="7" s="1"/>
  <c r="L970" i="7" a="1"/>
  <c r="L970" i="7" s="1"/>
  <c r="T970" i="7" s="1" a="1"/>
  <c r="T970" i="7" s="1"/>
  <c r="M970" i="7" a="1"/>
  <c r="M970" i="7" s="1"/>
  <c r="U970" i="7" s="1" a="1"/>
  <c r="U970" i="7" s="1"/>
  <c r="N970" i="7" a="1"/>
  <c r="N970" i="7"/>
  <c r="O970" i="7" a="1"/>
  <c r="O970" i="7"/>
  <c r="W970" i="7" s="1" a="1"/>
  <c r="W970" i="7" s="1"/>
  <c r="P970" i="7" a="1"/>
  <c r="P970" i="7" s="1"/>
  <c r="X970" i="7" s="1" a="1"/>
  <c r="X970" i="7" s="1"/>
  <c r="Q970" i="7" a="1"/>
  <c r="Q970" i="7" s="1"/>
  <c r="Y970" i="7" s="1" a="1"/>
  <c r="Y970" i="7" s="1"/>
  <c r="V970" i="7" a="1"/>
  <c r="V970" i="7" s="1"/>
  <c r="K971" i="7" a="1"/>
  <c r="K971" i="7" s="1"/>
  <c r="S971" i="7" s="1" a="1"/>
  <c r="S971" i="7" s="1"/>
  <c r="L971" i="7" a="1"/>
  <c r="L971" i="7"/>
  <c r="M971" i="7" a="1"/>
  <c r="M971" i="7"/>
  <c r="U971" i="7" s="1" a="1"/>
  <c r="U971" i="7" s="1"/>
  <c r="N971" i="7" a="1"/>
  <c r="N971" i="7" s="1"/>
  <c r="V971" i="7" s="1" a="1"/>
  <c r="V971" i="7" s="1"/>
  <c r="O971" i="7" a="1"/>
  <c r="O971" i="7" s="1"/>
  <c r="W971" i="7" s="1" a="1"/>
  <c r="W971" i="7" s="1"/>
  <c r="P971" i="7" a="1"/>
  <c r="P971" i="7"/>
  <c r="Q971" i="7" a="1"/>
  <c r="Q971" i="7"/>
  <c r="Y971" i="7" s="1" a="1"/>
  <c r="Y971" i="7" s="1"/>
  <c r="T971" i="7" a="1"/>
  <c r="T971" i="7" s="1"/>
  <c r="K972" i="7" a="1"/>
  <c r="K972" i="7"/>
  <c r="S972" i="7" s="1" a="1"/>
  <c r="S972" i="7" s="1"/>
  <c r="L972" i="7" a="1"/>
  <c r="L972" i="7" s="1"/>
  <c r="T972" i="7" s="1" a="1"/>
  <c r="T972" i="7" s="1"/>
  <c r="M972" i="7" a="1"/>
  <c r="M972" i="7" s="1"/>
  <c r="U972" i="7" s="1" a="1"/>
  <c r="U972" i="7" s="1"/>
  <c r="N972" i="7" a="1"/>
  <c r="N972" i="7"/>
  <c r="O972" i="7" a="1"/>
  <c r="O972" i="7"/>
  <c r="W972" i="7" s="1" a="1"/>
  <c r="W972" i="7" s="1"/>
  <c r="P972" i="7" a="1"/>
  <c r="P972" i="7" s="1"/>
  <c r="X972" i="7" s="1" a="1"/>
  <c r="X972" i="7" s="1"/>
  <c r="Q972" i="7" a="1"/>
  <c r="Q972" i="7" s="1"/>
  <c r="Y972" i="7" s="1" a="1"/>
  <c r="Y972" i="7" s="1"/>
  <c r="V972" i="7" a="1"/>
  <c r="V972" i="7" s="1"/>
  <c r="K977" i="7"/>
  <c r="S966" i="7" s="1" a="1"/>
  <c r="S966" i="7" s="1"/>
  <c r="L977" i="7"/>
  <c r="M977" i="7"/>
  <c r="N977" i="7"/>
  <c r="O977" i="7"/>
  <c r="P977" i="7"/>
  <c r="Q977" i="7"/>
  <c r="K978" i="7"/>
  <c r="L978" i="7"/>
  <c r="T967" i="7" s="1" a="1"/>
  <c r="T967" i="7" s="1"/>
  <c r="M978" i="7"/>
  <c r="N978" i="7"/>
  <c r="O978" i="7"/>
  <c r="P978" i="7"/>
  <c r="X967" i="7" s="1" a="1"/>
  <c r="X967" i="7" s="1"/>
  <c r="Q978" i="7"/>
  <c r="K979" i="7"/>
  <c r="L979" i="7"/>
  <c r="M979" i="7"/>
  <c r="N979" i="7"/>
  <c r="O979" i="7"/>
  <c r="P979" i="7"/>
  <c r="Q979" i="7"/>
  <c r="K980" i="7"/>
  <c r="L980" i="7"/>
  <c r="M980" i="7"/>
  <c r="N980" i="7"/>
  <c r="O980" i="7"/>
  <c r="P980" i="7"/>
  <c r="Q980" i="7"/>
  <c r="K981" i="7"/>
  <c r="L981" i="7"/>
  <c r="M981" i="7"/>
  <c r="N981" i="7"/>
  <c r="O981" i="7"/>
  <c r="P981" i="7"/>
  <c r="Q981" i="7"/>
  <c r="K982" i="7"/>
  <c r="L982" i="7"/>
  <c r="M982" i="7"/>
  <c r="N982" i="7"/>
  <c r="O982" i="7"/>
  <c r="P982" i="7"/>
  <c r="X971" i="7" s="1" a="1"/>
  <c r="X971" i="7" s="1"/>
  <c r="Q982" i="7"/>
  <c r="K983" i="7"/>
  <c r="L983" i="7"/>
  <c r="M983" i="7"/>
  <c r="N983" i="7"/>
  <c r="O983" i="7"/>
  <c r="P983" i="7"/>
  <c r="Q983" i="7"/>
  <c r="K989" i="7" a="1"/>
  <c r="K989" i="7"/>
  <c r="L989" i="7" a="1"/>
  <c r="L989" i="7"/>
  <c r="T989" i="7" s="1" a="1"/>
  <c r="T989" i="7" s="1"/>
  <c r="M989" i="7" a="1"/>
  <c r="M989" i="7" s="1"/>
  <c r="U989" i="7" s="1" a="1"/>
  <c r="U989" i="7" s="1"/>
  <c r="N989" i="7" a="1"/>
  <c r="N989" i="7"/>
  <c r="V989" i="7" s="1" a="1"/>
  <c r="V989" i="7" s="1"/>
  <c r="O989" i="7" a="1"/>
  <c r="O989" i="7"/>
  <c r="P989" i="7" a="1"/>
  <c r="P989" i="7"/>
  <c r="X989" i="7" s="1" a="1"/>
  <c r="X989" i="7" s="1"/>
  <c r="Q989" i="7" a="1"/>
  <c r="Q989" i="7" s="1"/>
  <c r="Y989" i="7" s="1" a="1"/>
  <c r="Y989" i="7" s="1"/>
  <c r="K990" i="7" a="1"/>
  <c r="K990" i="7" s="1"/>
  <c r="S990" i="7" s="1" a="1"/>
  <c r="S990" i="7" s="1"/>
  <c r="L990" i="7" a="1"/>
  <c r="L990" i="7" s="1"/>
  <c r="T990" i="7" s="1" a="1"/>
  <c r="T990" i="7" s="1"/>
  <c r="M990" i="7" a="1"/>
  <c r="M990" i="7"/>
  <c r="N990" i="7" a="1"/>
  <c r="N990" i="7"/>
  <c r="V990" i="7" s="1" a="1"/>
  <c r="V990" i="7" s="1"/>
  <c r="O990" i="7" a="1"/>
  <c r="O990" i="7" s="1"/>
  <c r="W990" i="7" s="1" a="1"/>
  <c r="W990" i="7" s="1"/>
  <c r="P990" i="7" a="1"/>
  <c r="P990" i="7" s="1"/>
  <c r="X990" i="7" s="1" a="1"/>
  <c r="X990" i="7" s="1"/>
  <c r="Q990" i="7" a="1"/>
  <c r="Q990" i="7"/>
  <c r="Y990" i="7" a="1"/>
  <c r="Y990" i="7" s="1"/>
  <c r="K991" i="7" a="1"/>
  <c r="K991" i="7"/>
  <c r="S991" i="7" s="1" a="1"/>
  <c r="S991" i="7" s="1"/>
  <c r="L991" i="7" a="1"/>
  <c r="L991" i="7" s="1"/>
  <c r="T991" i="7" s="1" a="1"/>
  <c r="T991" i="7" s="1"/>
  <c r="M991" i="7" a="1"/>
  <c r="M991" i="7"/>
  <c r="U991" i="7" s="1" a="1"/>
  <c r="U991" i="7" s="1"/>
  <c r="N991" i="7" a="1"/>
  <c r="N991" i="7"/>
  <c r="O991" i="7" a="1"/>
  <c r="O991" i="7"/>
  <c r="W991" i="7" s="1" a="1"/>
  <c r="W991" i="7" s="1"/>
  <c r="P991" i="7" a="1"/>
  <c r="P991" i="7" s="1"/>
  <c r="X991" i="7" s="1" a="1"/>
  <c r="X991" i="7" s="1"/>
  <c r="Q991" i="7" a="1"/>
  <c r="Q991" i="7"/>
  <c r="Y991" i="7" s="1" a="1"/>
  <c r="Y991" i="7" s="1"/>
  <c r="K992" i="7" a="1"/>
  <c r="K992" i="7"/>
  <c r="S992" i="7" s="1" a="1"/>
  <c r="S992" i="7" s="1"/>
  <c r="L992" i="7" a="1"/>
  <c r="L992" i="7"/>
  <c r="M992" i="7" a="1"/>
  <c r="M992" i="7"/>
  <c r="U992" i="7" s="1" a="1"/>
  <c r="U992" i="7" s="1"/>
  <c r="N992" i="7" a="1"/>
  <c r="N992" i="7" s="1"/>
  <c r="V992" i="7" s="1" a="1"/>
  <c r="V992" i="7" s="1"/>
  <c r="O992" i="7" a="1"/>
  <c r="O992" i="7"/>
  <c r="W992" i="7" s="1" a="1"/>
  <c r="W992" i="7" s="1"/>
  <c r="P992" i="7" a="1"/>
  <c r="P992" i="7"/>
  <c r="Q992" i="7" a="1"/>
  <c r="Q992" i="7"/>
  <c r="Y992" i="7" s="1" a="1"/>
  <c r="Y992" i="7" s="1"/>
  <c r="X992" i="7" a="1"/>
  <c r="X992" i="7"/>
  <c r="K993" i="7" a="1"/>
  <c r="K993" i="7"/>
  <c r="S993" i="7" s="1" a="1"/>
  <c r="S993" i="7" s="1"/>
  <c r="L993" i="7" a="1"/>
  <c r="L993" i="7" s="1"/>
  <c r="T993" i="7" s="1" a="1"/>
  <c r="T993" i="7" s="1"/>
  <c r="M993" i="7" a="1"/>
  <c r="M993" i="7"/>
  <c r="U993" i="7" s="1" a="1"/>
  <c r="U993" i="7" s="1"/>
  <c r="N993" i="7" a="1"/>
  <c r="N993" i="7"/>
  <c r="O993" i="7" a="1"/>
  <c r="O993" i="7"/>
  <c r="W993" i="7" s="1" a="1"/>
  <c r="W993" i="7" s="1"/>
  <c r="P993" i="7" a="1"/>
  <c r="P993" i="7" s="1"/>
  <c r="X993" i="7" s="1" a="1"/>
  <c r="X993" i="7" s="1"/>
  <c r="Q993" i="7" a="1"/>
  <c r="Q993" i="7"/>
  <c r="Y993" i="7" s="1" a="1"/>
  <c r="Y993" i="7" s="1"/>
  <c r="K994" i="7" a="1"/>
  <c r="K994" i="7"/>
  <c r="S994" i="7" s="1" a="1"/>
  <c r="S994" i="7" s="1"/>
  <c r="L994" i="7" a="1"/>
  <c r="L994" i="7"/>
  <c r="M994" i="7" a="1"/>
  <c r="M994" i="7"/>
  <c r="U994" i="7" s="1" a="1"/>
  <c r="U994" i="7" s="1"/>
  <c r="N994" i="7" a="1"/>
  <c r="N994" i="7" s="1"/>
  <c r="V994" i="7" s="1" a="1"/>
  <c r="V994" i="7" s="1"/>
  <c r="O994" i="7" a="1"/>
  <c r="O994" i="7"/>
  <c r="W994" i="7" s="1" a="1"/>
  <c r="W994" i="7" s="1"/>
  <c r="P994" i="7" a="1"/>
  <c r="P994" i="7"/>
  <c r="Q994" i="7" a="1"/>
  <c r="Q994" i="7"/>
  <c r="Y994" i="7" s="1" a="1"/>
  <c r="Y994" i="7" s="1"/>
  <c r="K995" i="7" a="1"/>
  <c r="K995" i="7"/>
  <c r="S995" i="7" s="1" a="1"/>
  <c r="S995" i="7" s="1"/>
  <c r="L995" i="7" a="1"/>
  <c r="L995" i="7" s="1"/>
  <c r="T995" i="7" s="1" a="1"/>
  <c r="T995" i="7" s="1"/>
  <c r="M995" i="7" a="1"/>
  <c r="M995" i="7"/>
  <c r="U995" i="7" s="1" a="1"/>
  <c r="U995" i="7" s="1"/>
  <c r="N995" i="7" a="1"/>
  <c r="N995" i="7" s="1"/>
  <c r="V995" i="7" s="1" a="1"/>
  <c r="V995" i="7" s="1"/>
  <c r="O995" i="7" a="1"/>
  <c r="O995" i="7"/>
  <c r="W995" i="7" s="1" a="1"/>
  <c r="W995" i="7" s="1"/>
  <c r="P995" i="7" a="1"/>
  <c r="P995" i="7" s="1"/>
  <c r="X995" i="7" s="1" a="1"/>
  <c r="X995" i="7" s="1"/>
  <c r="Q995" i="7" a="1"/>
  <c r="Q995" i="7"/>
  <c r="Y995" i="7" s="1" a="1"/>
  <c r="Y995" i="7" s="1"/>
  <c r="K1000" i="7"/>
  <c r="S989" i="7" s="1" a="1"/>
  <c r="S989" i="7" s="1"/>
  <c r="L1000" i="7"/>
  <c r="M1000" i="7"/>
  <c r="N1000" i="7"/>
  <c r="O1000" i="7"/>
  <c r="W989" i="7" s="1" a="1"/>
  <c r="W989" i="7" s="1"/>
  <c r="P1000" i="7"/>
  <c r="Q1000" i="7"/>
  <c r="K1001" i="7"/>
  <c r="L1001" i="7"/>
  <c r="M1001" i="7"/>
  <c r="U990" i="7" s="1" a="1"/>
  <c r="U990" i="7" s="1"/>
  <c r="N1001" i="7"/>
  <c r="O1001" i="7"/>
  <c r="P1001" i="7"/>
  <c r="Q1001" i="7"/>
  <c r="K1002" i="7"/>
  <c r="L1002" i="7"/>
  <c r="M1002" i="7"/>
  <c r="N1002" i="7"/>
  <c r="V991" i="7" s="1" a="1"/>
  <c r="V991" i="7" s="1"/>
  <c r="O1002" i="7"/>
  <c r="P1002" i="7"/>
  <c r="Q1002" i="7"/>
  <c r="K1003" i="7"/>
  <c r="L1003" i="7"/>
  <c r="T992" i="7" s="1" a="1"/>
  <c r="T992" i="7" s="1"/>
  <c r="M1003" i="7"/>
  <c r="N1003" i="7"/>
  <c r="O1003" i="7"/>
  <c r="P1003" i="7"/>
  <c r="Q1003" i="7"/>
  <c r="K1004" i="7"/>
  <c r="L1004" i="7"/>
  <c r="M1004" i="7"/>
  <c r="N1004" i="7"/>
  <c r="V993" i="7" s="1" a="1"/>
  <c r="V993" i="7" s="1"/>
  <c r="O1004" i="7"/>
  <c r="P1004" i="7"/>
  <c r="Q1004" i="7"/>
  <c r="K1005" i="7"/>
  <c r="L1005" i="7"/>
  <c r="T994" i="7" s="1" a="1"/>
  <c r="T994" i="7" s="1"/>
  <c r="M1005" i="7"/>
  <c r="N1005" i="7"/>
  <c r="O1005" i="7"/>
  <c r="P1005" i="7"/>
  <c r="X994" i="7" s="1" a="1"/>
  <c r="X994" i="7" s="1"/>
  <c r="Q1005" i="7"/>
  <c r="K1006" i="7"/>
  <c r="L1006" i="7"/>
  <c r="M1006" i="7"/>
  <c r="N1006" i="7"/>
  <c r="O1006" i="7"/>
  <c r="P1006" i="7"/>
  <c r="Q1006" i="7"/>
  <c r="K1012" i="7" a="1"/>
  <c r="K1012" i="7" s="1"/>
  <c r="S1012" i="7" s="1" a="1"/>
  <c r="S1012" i="7" s="1"/>
  <c r="L1012" i="7" a="1"/>
  <c r="L1012" i="7"/>
  <c r="M1012" i="7" a="1"/>
  <c r="M1012" i="7"/>
  <c r="U1012" i="7" s="1" a="1"/>
  <c r="U1012" i="7" s="1"/>
  <c r="N1012" i="7" a="1"/>
  <c r="N1012" i="7" s="1"/>
  <c r="V1012" i="7" s="1" a="1"/>
  <c r="V1012" i="7" s="1"/>
  <c r="O1012" i="7" a="1"/>
  <c r="O1012" i="7" s="1"/>
  <c r="W1012" i="7" s="1" a="1"/>
  <c r="W1012" i="7" s="1"/>
  <c r="P1012" i="7" a="1"/>
  <c r="P1012" i="7"/>
  <c r="Q1012" i="7" a="1"/>
  <c r="Q1012" i="7"/>
  <c r="Y1012" i="7" s="1" a="1"/>
  <c r="Y1012" i="7" s="1"/>
  <c r="T1012" i="7" a="1"/>
  <c r="T1012" i="7" s="1"/>
  <c r="X1012" i="7" a="1"/>
  <c r="X1012" i="7" s="1"/>
  <c r="K1013" i="7" a="1"/>
  <c r="K1013" i="7" s="1"/>
  <c r="S1013" i="7" s="1" a="1"/>
  <c r="S1013" i="7" s="1"/>
  <c r="L1013" i="7" a="1"/>
  <c r="L1013" i="7"/>
  <c r="T1013" i="7" s="1" a="1"/>
  <c r="T1013" i="7" s="1"/>
  <c r="M1013" i="7" a="1"/>
  <c r="M1013" i="7"/>
  <c r="N1013" i="7" a="1"/>
  <c r="N1013" i="7"/>
  <c r="V1013" i="7" s="1" a="1"/>
  <c r="V1013" i="7" s="1"/>
  <c r="O1013" i="7" a="1"/>
  <c r="O1013" i="7" s="1"/>
  <c r="W1013" i="7" s="1" a="1"/>
  <c r="W1013" i="7" s="1"/>
  <c r="P1013" i="7" a="1"/>
  <c r="P1013" i="7"/>
  <c r="X1013" i="7" s="1" a="1"/>
  <c r="X1013" i="7" s="1"/>
  <c r="Q1013" i="7" a="1"/>
  <c r="Q1013" i="7" s="1"/>
  <c r="Y1013" i="7" s="1" a="1"/>
  <c r="Y1013" i="7" s="1"/>
  <c r="K1014" i="7" a="1"/>
  <c r="K1014" i="7"/>
  <c r="L1014" i="7" a="1"/>
  <c r="L1014" i="7"/>
  <c r="T1014" i="7" s="1" a="1"/>
  <c r="T1014" i="7" s="1"/>
  <c r="M1014" i="7" a="1"/>
  <c r="M1014" i="7" s="1"/>
  <c r="U1014" i="7" s="1" a="1"/>
  <c r="U1014" i="7" s="1"/>
  <c r="N1014" i="7" a="1"/>
  <c r="N1014" i="7" s="1"/>
  <c r="V1014" i="7" s="1" a="1"/>
  <c r="V1014" i="7" s="1"/>
  <c r="O1014" i="7" a="1"/>
  <c r="O1014" i="7"/>
  <c r="P1014" i="7" a="1"/>
  <c r="P1014" i="7"/>
  <c r="X1014" i="7" s="1" a="1"/>
  <c r="X1014" i="7" s="1"/>
  <c r="Q1014" i="7" a="1"/>
  <c r="Q1014" i="7" s="1"/>
  <c r="Y1014" i="7" s="1" a="1"/>
  <c r="Y1014" i="7" s="1"/>
  <c r="S1014" i="7" a="1"/>
  <c r="S1014" i="7" s="1"/>
  <c r="K1015" i="7" a="1"/>
  <c r="K1015" i="7" s="1"/>
  <c r="S1015" i="7" s="1" a="1"/>
  <c r="S1015" i="7" s="1"/>
  <c r="L1015" i="7" a="1"/>
  <c r="L1015" i="7" s="1"/>
  <c r="T1015" i="7" s="1" a="1"/>
  <c r="T1015" i="7" s="1"/>
  <c r="M1015" i="7" a="1"/>
  <c r="M1015" i="7"/>
  <c r="N1015" i="7" a="1"/>
  <c r="N1015" i="7"/>
  <c r="V1015" i="7" s="1" a="1"/>
  <c r="V1015" i="7" s="1"/>
  <c r="O1015" i="7" a="1"/>
  <c r="O1015" i="7" s="1"/>
  <c r="W1015" i="7" s="1" a="1"/>
  <c r="W1015" i="7" s="1"/>
  <c r="P1015" i="7" a="1"/>
  <c r="P1015" i="7" s="1"/>
  <c r="X1015" i="7" s="1" a="1"/>
  <c r="X1015" i="7" s="1"/>
  <c r="Q1015" i="7" a="1"/>
  <c r="Q1015" i="7"/>
  <c r="U1015" i="7" a="1"/>
  <c r="U1015" i="7" s="1"/>
  <c r="Y1015" i="7" a="1"/>
  <c r="Y1015" i="7" s="1"/>
  <c r="K1016" i="7" a="1"/>
  <c r="K1016" i="7"/>
  <c r="L1016" i="7" a="1"/>
  <c r="L1016" i="7"/>
  <c r="T1016" i="7" s="1" a="1"/>
  <c r="T1016" i="7" s="1"/>
  <c r="M1016" i="7" a="1"/>
  <c r="M1016" i="7" s="1"/>
  <c r="U1016" i="7" s="1" a="1"/>
  <c r="U1016" i="7" s="1"/>
  <c r="N1016" i="7" a="1"/>
  <c r="N1016" i="7" s="1"/>
  <c r="V1016" i="7" s="1" a="1"/>
  <c r="V1016" i="7" s="1"/>
  <c r="O1016" i="7" a="1"/>
  <c r="O1016" i="7"/>
  <c r="P1016" i="7" a="1"/>
  <c r="P1016" i="7"/>
  <c r="X1016" i="7" s="1" a="1"/>
  <c r="X1016" i="7" s="1"/>
  <c r="Q1016" i="7" a="1"/>
  <c r="Q1016" i="7" s="1"/>
  <c r="Y1016" i="7" s="1" a="1"/>
  <c r="Y1016" i="7" s="1"/>
  <c r="S1016" i="7" a="1"/>
  <c r="S1016" i="7" s="1"/>
  <c r="W1016" i="7" a="1"/>
  <c r="W1016" i="7" s="1"/>
  <c r="K1017" i="7" a="1"/>
  <c r="K1017" i="7" s="1"/>
  <c r="S1017" i="7" s="1" a="1"/>
  <c r="S1017" i="7" s="1"/>
  <c r="L1017" i="7" a="1"/>
  <c r="L1017" i="7" s="1"/>
  <c r="T1017" i="7" s="1" a="1"/>
  <c r="T1017" i="7" s="1"/>
  <c r="M1017" i="7" a="1"/>
  <c r="M1017" i="7"/>
  <c r="N1017" i="7" a="1"/>
  <c r="N1017" i="7"/>
  <c r="V1017" i="7" s="1" a="1"/>
  <c r="V1017" i="7" s="1"/>
  <c r="O1017" i="7" a="1"/>
  <c r="O1017" i="7" s="1"/>
  <c r="W1017" i="7" s="1" a="1"/>
  <c r="W1017" i="7" s="1"/>
  <c r="P1017" i="7" a="1"/>
  <c r="P1017" i="7" s="1"/>
  <c r="X1017" i="7" s="1" a="1"/>
  <c r="X1017" i="7" s="1"/>
  <c r="Q1017" i="7" a="1"/>
  <c r="Q1017" i="7"/>
  <c r="U1017" i="7" a="1"/>
  <c r="U1017" i="7" s="1"/>
  <c r="Y1017" i="7" a="1"/>
  <c r="Y1017" i="7" s="1"/>
  <c r="K1018" i="7" a="1"/>
  <c r="K1018" i="7"/>
  <c r="L1018" i="7" a="1"/>
  <c r="L1018" i="7"/>
  <c r="T1018" i="7" s="1" a="1"/>
  <c r="T1018" i="7" s="1"/>
  <c r="M1018" i="7" a="1"/>
  <c r="M1018" i="7" s="1"/>
  <c r="U1018" i="7" s="1" a="1"/>
  <c r="U1018" i="7" s="1"/>
  <c r="N1018" i="7" a="1"/>
  <c r="N1018" i="7" s="1"/>
  <c r="V1018" i="7" s="1" a="1"/>
  <c r="V1018" i="7" s="1"/>
  <c r="O1018" i="7" a="1"/>
  <c r="O1018" i="7"/>
  <c r="P1018" i="7" a="1"/>
  <c r="P1018" i="7"/>
  <c r="X1018" i="7" s="1" a="1"/>
  <c r="X1018" i="7" s="1"/>
  <c r="Q1018" i="7" a="1"/>
  <c r="Q1018" i="7" s="1"/>
  <c r="Y1018" i="7" s="1" a="1"/>
  <c r="Y1018" i="7" s="1"/>
  <c r="W1018" i="7" a="1"/>
  <c r="W1018" i="7" s="1"/>
  <c r="K1023" i="7"/>
  <c r="L1023" i="7"/>
  <c r="M1023" i="7"/>
  <c r="N1023" i="7"/>
  <c r="O1023" i="7"/>
  <c r="P1023" i="7"/>
  <c r="Q1023" i="7"/>
  <c r="K1024" i="7"/>
  <c r="L1024" i="7"/>
  <c r="M1024" i="7"/>
  <c r="U1013" i="7" s="1" a="1"/>
  <c r="U1013" i="7" s="1"/>
  <c r="N1024" i="7"/>
  <c r="O1024" i="7"/>
  <c r="P1024" i="7"/>
  <c r="Q1024" i="7"/>
  <c r="K1025" i="7"/>
  <c r="L1025" i="7"/>
  <c r="M1025" i="7"/>
  <c r="N1025" i="7"/>
  <c r="O1025" i="7"/>
  <c r="W1014" i="7" s="1" a="1"/>
  <c r="W1014" i="7" s="1"/>
  <c r="P1025" i="7"/>
  <c r="Q1025" i="7"/>
  <c r="K1026" i="7"/>
  <c r="L1026" i="7"/>
  <c r="M1026" i="7"/>
  <c r="N1026" i="7"/>
  <c r="O1026" i="7"/>
  <c r="P1026" i="7"/>
  <c r="Q1026" i="7"/>
  <c r="K1027" i="7"/>
  <c r="L1027" i="7"/>
  <c r="M1027" i="7"/>
  <c r="N1027" i="7"/>
  <c r="O1027" i="7"/>
  <c r="P1027" i="7"/>
  <c r="Q1027" i="7"/>
  <c r="K1028" i="7"/>
  <c r="L1028" i="7"/>
  <c r="M1028" i="7"/>
  <c r="N1028" i="7"/>
  <c r="O1028" i="7"/>
  <c r="P1028" i="7"/>
  <c r="Q1028" i="7"/>
  <c r="K1029" i="7"/>
  <c r="S1018" i="7" s="1" a="1"/>
  <c r="S1018" i="7" s="1"/>
  <c r="L1029" i="7"/>
  <c r="M1029" i="7"/>
  <c r="N1029" i="7"/>
  <c r="O1029" i="7"/>
  <c r="P1029" i="7"/>
  <c r="Q1029" i="7"/>
  <c r="X265" i="8" l="1" a="1"/>
  <c r="X265" i="8" s="1"/>
  <c r="T262" i="8" a="1"/>
  <c r="T262" i="8" s="1"/>
  <c r="V31" i="8" a="1"/>
  <c r="V31" i="8" s="1"/>
  <c r="Y260" i="8" a="1"/>
  <c r="Y260" i="8" s="1"/>
  <c r="Y266" i="8" a="1"/>
  <c r="Y266" i="8" s="1"/>
  <c r="U264" i="8" a="1"/>
  <c r="U264" i="8" s="1"/>
  <c r="V263" i="8" a="1"/>
  <c r="V263" i="8" s="1"/>
  <c r="W262" i="8" a="1"/>
  <c r="W262" i="8" s="1"/>
  <c r="U30" i="8" a="1"/>
  <c r="U30" i="8" s="1"/>
  <c r="X266" i="8" a="1"/>
  <c r="X266" i="8" s="1"/>
  <c r="Y265" i="8" a="1"/>
  <c r="Y265" i="8" s="1"/>
  <c r="S265" i="8" a="1"/>
  <c r="S265" i="8" s="1"/>
  <c r="T264" i="8" a="1"/>
  <c r="T264" i="8" s="1"/>
  <c r="U263" i="8" a="1"/>
  <c r="U263" i="8" s="1"/>
  <c r="U239" i="8" a="1"/>
  <c r="U239" i="8" s="1"/>
  <c r="T238" i="8" a="1"/>
  <c r="T238" i="8" s="1"/>
  <c r="Y238" i="8" a="1"/>
  <c r="Y238" i="8" s="1"/>
  <c r="T216" i="8" a="1"/>
  <c r="T216" i="8" s="1"/>
  <c r="Y197" i="8" a="1"/>
  <c r="Y197" i="8" s="1"/>
  <c r="V172" i="8" a="1"/>
  <c r="V172" i="8" s="1"/>
  <c r="S124" i="8" a="1"/>
  <c r="S124" i="8" s="1"/>
  <c r="W120" i="8" a="1"/>
  <c r="W120" i="8" s="1"/>
  <c r="Y262" i="8" a="1"/>
  <c r="Y262" i="8" s="1"/>
  <c r="X261" i="8" a="1"/>
  <c r="X261" i="8" s="1"/>
  <c r="W266" i="8" a="1"/>
  <c r="W266" i="8" s="1"/>
  <c r="S264" i="8" a="1"/>
  <c r="S264" i="8" s="1"/>
  <c r="T263" i="8" a="1"/>
  <c r="T263" i="8" s="1"/>
  <c r="V262" i="8" a="1"/>
  <c r="V262" i="8" s="1"/>
  <c r="U242" i="8" a="1"/>
  <c r="U242" i="8" s="1"/>
  <c r="Y237" i="8" a="1"/>
  <c r="Y237" i="8" s="1"/>
  <c r="X217" i="8" a="1"/>
  <c r="X217" i="8" s="1"/>
  <c r="V214" i="8" a="1"/>
  <c r="V214" i="8" s="1"/>
  <c r="V148" i="8" a="1"/>
  <c r="V148" i="8" s="1"/>
  <c r="U53" i="8" a="1"/>
  <c r="U53" i="8" s="1"/>
  <c r="Y264" i="8" a="1"/>
  <c r="Y264" i="8" s="1"/>
  <c r="V218" i="8" a="1"/>
  <c r="V218" i="8" s="1"/>
  <c r="U126" i="8" a="1"/>
  <c r="U126" i="8" s="1"/>
  <c r="Y122" i="8" a="1"/>
  <c r="Y122" i="8" s="1"/>
  <c r="U97" i="8" a="1"/>
  <c r="U97" i="8" s="1"/>
  <c r="X73" i="8" a="1"/>
  <c r="X73" i="8" s="1"/>
  <c r="W265" i="8" a="1"/>
  <c r="W265" i="8" s="1"/>
  <c r="W239" i="8" a="1"/>
  <c r="W239" i="8" s="1"/>
  <c r="V238" i="8" a="1"/>
  <c r="V238" i="8" s="1"/>
  <c r="S219" i="8" a="1"/>
  <c r="S219" i="8" s="1"/>
  <c r="X216" i="8" a="1"/>
  <c r="X216" i="8" s="1"/>
  <c r="W215" i="8" a="1"/>
  <c r="W215" i="8" s="1"/>
  <c r="U266" i="8" a="1"/>
  <c r="U266" i="8" s="1"/>
  <c r="V265" i="8" a="1"/>
  <c r="V265" i="8" s="1"/>
  <c r="W264" i="8" a="1"/>
  <c r="W264" i="8" s="1"/>
  <c r="W261" i="8" a="1"/>
  <c r="W261" i="8" s="1"/>
  <c r="U240" i="8" a="1"/>
  <c r="U240" i="8" s="1"/>
  <c r="X220" i="8" a="1"/>
  <c r="X220" i="8" s="1"/>
  <c r="T218" i="8" a="1"/>
  <c r="T218" i="8" s="1"/>
  <c r="U171" i="8" a="1"/>
  <c r="U171" i="8" s="1"/>
  <c r="S145" i="8" a="1"/>
  <c r="S145" i="8" s="1"/>
  <c r="V79" i="8" a="1"/>
  <c r="V79" i="8" s="1"/>
  <c r="U9" i="8" a="1"/>
  <c r="U9" i="8" s="1"/>
  <c r="X264" i="8" a="1"/>
  <c r="X264" i="8" s="1"/>
  <c r="Y241" i="8" a="1"/>
  <c r="Y241" i="8" s="1"/>
  <c r="V193" i="8" a="1"/>
  <c r="V193" i="8" s="1"/>
  <c r="T195" i="8" a="1"/>
  <c r="T195" i="8" s="1"/>
  <c r="V166" i="8" a="1"/>
  <c r="V166" i="8" s="1"/>
  <c r="T149" i="8" a="1"/>
  <c r="T149" i="8" s="1"/>
  <c r="W148" i="8" a="1"/>
  <c r="W148" i="8" s="1"/>
  <c r="U123" i="8" a="1"/>
  <c r="U123" i="8" s="1"/>
  <c r="X122" i="8" a="1"/>
  <c r="X122" i="8" s="1"/>
  <c r="S122" i="8" a="1"/>
  <c r="S122" i="8" s="1"/>
  <c r="Y120" i="8" a="1"/>
  <c r="Y120" i="8" s="1"/>
  <c r="T120" i="8" a="1"/>
  <c r="T120" i="8" s="1"/>
  <c r="T76" i="8" a="1"/>
  <c r="T76" i="8" s="1"/>
  <c r="U74" i="8" a="1"/>
  <c r="U74" i="8" s="1"/>
  <c r="S56" i="8" a="1"/>
  <c r="S56" i="8" s="1"/>
  <c r="S55" i="8" a="1"/>
  <c r="S55" i="8" s="1"/>
  <c r="V54" i="8" a="1"/>
  <c r="V54" i="8" s="1"/>
  <c r="X29" i="8" a="1"/>
  <c r="X29" i="8" s="1"/>
  <c r="S28" i="8" a="1"/>
  <c r="S28" i="8" s="1"/>
  <c r="T10" i="8" a="1"/>
  <c r="T10" i="8" s="1"/>
  <c r="Y5" i="8" a="1"/>
  <c r="Y5" i="8" s="1"/>
  <c r="S243" i="8" a="1"/>
  <c r="S243" i="8" s="1"/>
  <c r="W241" i="8" a="1"/>
  <c r="W241" i="8" s="1"/>
  <c r="S240" i="8" a="1"/>
  <c r="S240" i="8" s="1"/>
  <c r="T197" i="8" a="1"/>
  <c r="T197" i="8" s="1"/>
  <c r="V196" i="8" a="1"/>
  <c r="V196" i="8" s="1"/>
  <c r="Y194" i="8" a="1"/>
  <c r="Y194" i="8" s="1"/>
  <c r="U193" i="8" a="1"/>
  <c r="U193" i="8" s="1"/>
  <c r="W192" i="8" a="1"/>
  <c r="W192" i="8" s="1"/>
  <c r="Y191" i="8" a="1"/>
  <c r="Y191" i="8" s="1"/>
  <c r="T172" i="8" a="1"/>
  <c r="T172" i="8" s="1"/>
  <c r="U148" i="8" a="1"/>
  <c r="U148" i="8" s="1"/>
  <c r="V145" i="8" a="1"/>
  <c r="V145" i="8" s="1"/>
  <c r="W125" i="8" a="1"/>
  <c r="W125" i="8" s="1"/>
  <c r="Y123" i="8" a="1"/>
  <c r="Y123" i="8" s="1"/>
  <c r="W102" i="8" a="1"/>
  <c r="W102" i="8" s="1"/>
  <c r="X101" i="8" a="1"/>
  <c r="X101" i="8" s="1"/>
  <c r="S100" i="8" a="1"/>
  <c r="S100" i="8" s="1"/>
  <c r="V98" i="8" a="1"/>
  <c r="V98" i="8" s="1"/>
  <c r="W78" i="8" a="1"/>
  <c r="W78" i="8" s="1"/>
  <c r="Y55" i="8" a="1"/>
  <c r="Y55" i="8" s="1"/>
  <c r="X53" i="8" a="1"/>
  <c r="X53" i="8" s="1"/>
  <c r="V52" i="8" a="1"/>
  <c r="V52" i="8" s="1"/>
  <c r="U31" i="8" a="1"/>
  <c r="U31" i="8" s="1"/>
  <c r="X33" i="8" a="1"/>
  <c r="X33" i="8" s="1"/>
  <c r="Y27" i="8" a="1"/>
  <c r="Y27" i="8" s="1"/>
  <c r="X5" i="8" a="1"/>
  <c r="X5" i="8" s="1"/>
  <c r="W10" i="8" a="1"/>
  <c r="W10" i="8" s="1"/>
  <c r="W5" i="8" a="1"/>
  <c r="W5" i="8" s="1"/>
  <c r="X4" i="8" a="1"/>
  <c r="X4" i="8" s="1"/>
  <c r="T194" i="8" a="1"/>
  <c r="T194" i="8" s="1"/>
  <c r="T193" i="8" a="1"/>
  <c r="T193" i="8" s="1"/>
  <c r="X191" i="8" a="1"/>
  <c r="X191" i="8" s="1"/>
  <c r="W167" i="8" a="1"/>
  <c r="W167" i="8" s="1"/>
  <c r="W171" i="8" a="1"/>
  <c r="W171" i="8" s="1"/>
  <c r="V167" i="8" a="1"/>
  <c r="V167" i="8" s="1"/>
  <c r="Y166" i="8" a="1"/>
  <c r="Y166" i="8" s="1"/>
  <c r="U149" i="8" a="1"/>
  <c r="U149" i="8" s="1"/>
  <c r="S126" i="8" a="1"/>
  <c r="S126" i="8" s="1"/>
  <c r="W101" i="8" a="1"/>
  <c r="W101" i="8" s="1"/>
  <c r="T99" i="8" a="1"/>
  <c r="T99" i="8" s="1"/>
  <c r="T97" i="8" a="1"/>
  <c r="T97" i="8" s="1"/>
  <c r="AA98" i="8" s="1"/>
  <c r="S78" i="8" a="1"/>
  <c r="S78" i="8" s="1"/>
  <c r="T77" i="8" a="1"/>
  <c r="T77" i="8" s="1"/>
  <c r="Y74" i="8" a="1"/>
  <c r="Y74" i="8" s="1"/>
  <c r="X56" i="8" a="1"/>
  <c r="X56" i="8" s="1"/>
  <c r="X55" i="8" a="1"/>
  <c r="X55" i="8" s="1"/>
  <c r="T54" i="8" a="1"/>
  <c r="T54" i="8" s="1"/>
  <c r="X28" i="8" a="1"/>
  <c r="X28" i="8" s="1"/>
  <c r="Y7" i="8" a="1"/>
  <c r="Y7" i="8" s="1"/>
  <c r="S7" i="8" a="1"/>
  <c r="S7" i="8" s="1"/>
  <c r="V5" i="8" a="1"/>
  <c r="V5" i="8" s="1"/>
  <c r="W4" i="8" a="1"/>
  <c r="W4" i="8" s="1"/>
  <c r="S217" i="8" a="1"/>
  <c r="S217" i="8" s="1"/>
  <c r="X172" i="8" a="1"/>
  <c r="X172" i="8" s="1"/>
  <c r="Y170" i="8" a="1"/>
  <c r="Y170" i="8" s="1"/>
  <c r="T170" i="8" a="1"/>
  <c r="T170" i="8" s="1"/>
  <c r="X169" i="8" a="1"/>
  <c r="X169" i="8" s="1"/>
  <c r="X168" i="8" a="1"/>
  <c r="X168" i="8" s="1"/>
  <c r="S168" i="8" a="1"/>
  <c r="S168" i="8" s="1"/>
  <c r="W149" i="8" a="1"/>
  <c r="W149" i="8" s="1"/>
  <c r="T148" i="8" a="1"/>
  <c r="T148" i="8" s="1"/>
  <c r="X147" i="8" a="1"/>
  <c r="X147" i="8" s="1"/>
  <c r="V146" i="8" a="1"/>
  <c r="V146" i="8" s="1"/>
  <c r="S143" i="8" a="1"/>
  <c r="S143" i="8" s="1"/>
  <c r="W126" i="8" a="1"/>
  <c r="W126" i="8" s="1"/>
  <c r="Y124" i="8" a="1"/>
  <c r="Y124" i="8" s="1"/>
  <c r="T121" i="8" a="1"/>
  <c r="T121" i="8" s="1"/>
  <c r="S103" i="8" a="1"/>
  <c r="S103" i="8" s="1"/>
  <c r="U102" i="8" a="1"/>
  <c r="U102" i="8" s="1"/>
  <c r="V101" i="8" a="1"/>
  <c r="V101" i="8" s="1"/>
  <c r="S99" i="8" a="1"/>
  <c r="S99" i="8" s="1"/>
  <c r="S77" i="8" a="1"/>
  <c r="S77" i="8" s="1"/>
  <c r="X76" i="8" a="1"/>
  <c r="X76" i="8" s="1"/>
  <c r="T73" i="8" a="1"/>
  <c r="T73" i="8" s="1"/>
  <c r="X51" i="8" a="1"/>
  <c r="X51" i="8" s="1"/>
  <c r="S54" i="8" a="1"/>
  <c r="S54" i="8" s="1"/>
  <c r="S51" i="8" a="1"/>
  <c r="S51" i="8" s="1"/>
  <c r="U50" i="8" a="1"/>
  <c r="U50" i="8" s="1"/>
  <c r="V32" i="8" a="1"/>
  <c r="V32" i="8" s="1"/>
  <c r="W28" i="8" a="1"/>
  <c r="W28" i="8" s="1"/>
  <c r="U5" i="8" a="1"/>
  <c r="U5" i="8" s="1"/>
  <c r="V4" i="8" a="1"/>
  <c r="V4" i="8" s="1"/>
  <c r="Y239" i="8" a="1"/>
  <c r="Y239" i="8" s="1"/>
  <c r="X238" i="8" a="1"/>
  <c r="X238" i="8" s="1"/>
  <c r="W243" i="8" a="1"/>
  <c r="W243" i="8" s="1"/>
  <c r="S239" i="8" a="1"/>
  <c r="S239" i="8" s="1"/>
  <c r="X237" i="8" a="1"/>
  <c r="X237" i="8" s="1"/>
  <c r="V220" i="8" a="1"/>
  <c r="V220" i="8" s="1"/>
  <c r="X197" i="8" a="1"/>
  <c r="X197" i="8" s="1"/>
  <c r="V195" i="8" a="1"/>
  <c r="V195" i="8" s="1"/>
  <c r="S193" i="8" a="1"/>
  <c r="S193" i="8" s="1"/>
  <c r="S169" i="8" a="1"/>
  <c r="S169" i="8" s="1"/>
  <c r="U167" i="8" a="1"/>
  <c r="U167" i="8" s="1"/>
  <c r="S149" i="8" a="1"/>
  <c r="S149" i="8" s="1"/>
  <c r="W145" i="8" a="1"/>
  <c r="W145" i="8" s="1"/>
  <c r="T124" i="8" a="1"/>
  <c r="T124" i="8" s="1"/>
  <c r="Y103" i="8" a="1"/>
  <c r="Y103" i="8" s="1"/>
  <c r="W100" i="8" a="1"/>
  <c r="W100" i="8" s="1"/>
  <c r="X97" i="8" a="1"/>
  <c r="X97" i="8" s="1"/>
  <c r="X77" i="8" a="1"/>
  <c r="X77" i="8" s="1"/>
  <c r="V56" i="8" a="1"/>
  <c r="V56" i="8" s="1"/>
  <c r="V55" i="8" a="1"/>
  <c r="V55" i="8" s="1"/>
  <c r="X54" i="8" a="1"/>
  <c r="X54" i="8" s="1"/>
  <c r="V53" i="8" a="1"/>
  <c r="V53" i="8" s="1"/>
  <c r="T52" i="8" a="1"/>
  <c r="T52" i="8" s="1"/>
  <c r="AA51" i="8" s="1"/>
  <c r="W51" i="8" a="1"/>
  <c r="W51" i="8" s="1"/>
  <c r="S32" i="8" a="1"/>
  <c r="S32" i="8" s="1"/>
  <c r="V28" i="8" a="1"/>
  <c r="V28" i="8" s="1"/>
  <c r="T5" i="8" a="1"/>
  <c r="T5" i="8" s="1"/>
  <c r="U4" i="8" a="1"/>
  <c r="U4" i="8" s="1"/>
  <c r="X239" i="8" a="1"/>
  <c r="X239" i="8" s="1"/>
  <c r="Y215" i="8" a="1"/>
  <c r="Y215" i="8" s="1"/>
  <c r="S215" i="8" a="1"/>
  <c r="S215" i="8" s="1"/>
  <c r="V194" i="8" a="1"/>
  <c r="V194" i="8" s="1"/>
  <c r="T192" i="8" a="1"/>
  <c r="T192" i="8" s="1"/>
  <c r="Y172" i="8" a="1"/>
  <c r="Y172" i="8" s="1"/>
  <c r="X171" i="8" a="1"/>
  <c r="X171" i="8" s="1"/>
  <c r="S166" i="8" a="1"/>
  <c r="S166" i="8" s="1"/>
  <c r="T167" i="8" a="1"/>
  <c r="T167" i="8" s="1"/>
  <c r="W143" i="8" a="1"/>
  <c r="W143" i="8" s="1"/>
  <c r="X124" i="8" a="1"/>
  <c r="X124" i="8" s="1"/>
  <c r="X103" i="8" a="1"/>
  <c r="X103" i="8" s="1"/>
  <c r="U101" i="8" a="1"/>
  <c r="U101" i="8" s="1"/>
  <c r="W99" i="8" a="1"/>
  <c r="W99" i="8" s="1"/>
  <c r="X78" i="8" a="1"/>
  <c r="X78" i="8" s="1"/>
  <c r="S73" i="8" a="1"/>
  <c r="S73" i="8" s="1"/>
  <c r="Y75" i="8" a="1"/>
  <c r="Y75" i="8" s="1"/>
  <c r="U56" i="8" a="1"/>
  <c r="U56" i="8" s="1"/>
  <c r="U55" i="8" a="1"/>
  <c r="U55" i="8" s="1"/>
  <c r="S52" i="8" a="1"/>
  <c r="S52" i="8" s="1"/>
  <c r="V51" i="8" a="1"/>
  <c r="V51" i="8" s="1"/>
  <c r="Y31" i="8" a="1"/>
  <c r="Y31" i="8" s="1"/>
  <c r="X31" i="8" a="1"/>
  <c r="X31" i="8" s="1"/>
  <c r="Y29" i="8" a="1"/>
  <c r="Y29" i="8" s="1"/>
  <c r="U28" i="8" a="1"/>
  <c r="U28" i="8" s="1"/>
  <c r="S9" i="8" a="1"/>
  <c r="S9" i="8" s="1"/>
  <c r="V6" i="8" a="1"/>
  <c r="V6" i="8" s="1"/>
  <c r="S5" i="8" a="1"/>
  <c r="S5" i="8" s="1"/>
  <c r="T4" i="8" a="1"/>
  <c r="T4" i="8" s="1"/>
  <c r="U191" i="8" a="1"/>
  <c r="U191" i="8" s="1"/>
  <c r="V197" i="8" a="1"/>
  <c r="V197" i="8" s="1"/>
  <c r="X196" i="8" a="1"/>
  <c r="X196" i="8" s="1"/>
  <c r="Y192" i="8" a="1"/>
  <c r="Y192" i="8" s="1"/>
  <c r="V170" i="8" a="1"/>
  <c r="V170" i="8" s="1"/>
  <c r="Y167" i="8" a="1"/>
  <c r="Y167" i="8" s="1"/>
  <c r="S167" i="8" a="1"/>
  <c r="S167" i="8" s="1"/>
  <c r="X148" i="8" a="1"/>
  <c r="X148" i="8" s="1"/>
  <c r="T146" i="8" a="1"/>
  <c r="T146" i="8" s="1"/>
  <c r="X145" i="8" a="1"/>
  <c r="X145" i="8" s="1"/>
  <c r="Y125" i="8" a="1"/>
  <c r="Y125" i="8" s="1"/>
  <c r="Y102" i="8" a="1"/>
  <c r="Y102" i="8" s="1"/>
  <c r="U100" i="8" a="1"/>
  <c r="U100" i="8" s="1"/>
  <c r="V77" i="8" a="1"/>
  <c r="V77" i="8" s="1"/>
  <c r="V76" i="8" a="1"/>
  <c r="V76" i="8" s="1"/>
  <c r="T56" i="8" a="1"/>
  <c r="T56" i="8" s="1"/>
  <c r="T55" i="8" a="1"/>
  <c r="T55" i="8" s="1"/>
  <c r="X52" i="8" a="1"/>
  <c r="X52" i="8" s="1"/>
  <c r="X50" i="8" a="1"/>
  <c r="X50" i="8" s="1"/>
  <c r="S50" i="8" a="1"/>
  <c r="S50" i="8" s="1"/>
  <c r="T32" i="8" a="1"/>
  <c r="T32" i="8" s="1"/>
  <c r="W31" i="8" a="1"/>
  <c r="W31" i="8" s="1"/>
  <c r="V30" i="8" a="1"/>
  <c r="V30" i="8" s="1"/>
  <c r="T29" i="8" a="1"/>
  <c r="T29" i="8" s="1"/>
  <c r="T28" i="8" a="1"/>
  <c r="T28" i="8" s="1"/>
  <c r="U7" i="8" a="1"/>
  <c r="U7" i="8" s="1"/>
  <c r="Y10" i="8" a="1"/>
  <c r="Y10" i="8" s="1"/>
  <c r="W9" i="8" a="1"/>
  <c r="W9" i="8" s="1"/>
  <c r="V8" i="8" a="1"/>
  <c r="V8" i="8" s="1"/>
  <c r="W260" i="8" a="1"/>
  <c r="W260" i="8" s="1"/>
  <c r="S260" i="8" a="1"/>
  <c r="S260" i="8" s="1"/>
  <c r="T242" i="8" a="1"/>
  <c r="T242" i="8" s="1"/>
  <c r="W238" i="8" a="1"/>
  <c r="W238" i="8" s="1"/>
  <c r="S242" i="8" a="1"/>
  <c r="S242" i="8" s="1"/>
  <c r="Y240" i="8" a="1"/>
  <c r="Y240" i="8" s="1"/>
  <c r="Y195" i="8" a="1"/>
  <c r="Y195" i="8" s="1"/>
  <c r="T220" i="8" a="1"/>
  <c r="T220" i="8" s="1"/>
  <c r="U214" i="8" a="1"/>
  <c r="U214" i="8" s="1"/>
  <c r="AA215" i="8" s="1"/>
  <c r="W193" i="8" a="1"/>
  <c r="W193" i="8" s="1"/>
  <c r="U243" i="8" a="1"/>
  <c r="U243" i="8" s="1"/>
  <c r="U241" i="8" a="1"/>
  <c r="U241" i="8" s="1"/>
  <c r="Y218" i="8" a="1"/>
  <c r="Y218" i="8" s="1"/>
  <c r="W237" i="8" a="1"/>
  <c r="W237" i="8" s="1"/>
  <c r="X99" i="8" a="1"/>
  <c r="X99" i="8" s="1"/>
  <c r="S262" i="8" a="1"/>
  <c r="S262" i="8" s="1"/>
  <c r="S241" i="8" a="1"/>
  <c r="S241" i="8" s="1"/>
  <c r="X194" i="8" a="1"/>
  <c r="X194" i="8" s="1"/>
  <c r="Y243" i="8" a="1"/>
  <c r="Y243" i="8" s="1"/>
  <c r="V192" i="8" a="1"/>
  <c r="V192" i="8" s="1"/>
  <c r="S101" i="8" a="1"/>
  <c r="S101" i="8" s="1"/>
  <c r="Y99" i="8" a="1"/>
  <c r="Y99" i="8" s="1"/>
  <c r="V97" i="8" a="1"/>
  <c r="V97" i="8" s="1"/>
  <c r="W98" i="8" a="1"/>
  <c r="W98" i="8" s="1"/>
  <c r="V169" i="8" a="1"/>
  <c r="V169" i="8" s="1"/>
  <c r="T145" i="8" a="1"/>
  <c r="T145" i="8" s="1"/>
  <c r="V126" i="8" a="1"/>
  <c r="V126" i="8" s="1"/>
  <c r="S123" i="8" a="1"/>
  <c r="S123" i="8" s="1"/>
  <c r="X27" i="8" a="1"/>
  <c r="X27" i="8" s="1"/>
  <c r="W170" i="8" a="1"/>
  <c r="W170" i="8" s="1"/>
  <c r="V149" i="8" a="1"/>
  <c r="V149" i="8" s="1"/>
  <c r="Y144" i="8" a="1"/>
  <c r="Y144" i="8" s="1"/>
  <c r="U143" i="8" a="1"/>
  <c r="U143" i="8" s="1"/>
  <c r="W123" i="8" a="1"/>
  <c r="W123" i="8" s="1"/>
  <c r="S102" i="8" a="1"/>
  <c r="S102" i="8" s="1"/>
  <c r="Y100" i="8" a="1"/>
  <c r="Y100" i="8" s="1"/>
  <c r="U125" i="8" a="1"/>
  <c r="U125" i="8" s="1"/>
  <c r="X121" i="8" a="1"/>
  <c r="X121" i="8" s="1"/>
  <c r="AA121" i="8" s="1"/>
  <c r="Y169" i="8" a="1"/>
  <c r="Y169" i="8" s="1"/>
  <c r="X166" i="8" a="1"/>
  <c r="X166" i="8" s="1"/>
  <c r="Y143" i="8" a="1"/>
  <c r="Y143" i="8" s="1"/>
  <c r="U103" i="8" a="1"/>
  <c r="U103" i="8" s="1"/>
  <c r="T125" i="8" a="1"/>
  <c r="T125" i="8" s="1"/>
  <c r="V122" i="8" a="1"/>
  <c r="V122" i="8" s="1"/>
  <c r="U76" i="8" a="1"/>
  <c r="U76" i="8" s="1"/>
  <c r="S74" i="8" a="1"/>
  <c r="S74" i="8" s="1"/>
  <c r="W79" i="8" a="1"/>
  <c r="W79" i="8" s="1"/>
  <c r="U78" i="8" a="1"/>
  <c r="U78" i="8" s="1"/>
  <c r="Y76" i="8" a="1"/>
  <c r="Y76" i="8" s="1"/>
  <c r="T53" i="8" a="1"/>
  <c r="T53" i="8" s="1"/>
  <c r="Y73" i="8" a="1"/>
  <c r="Y73" i="8" s="1"/>
  <c r="Y50" i="8" a="1"/>
  <c r="Y50" i="8" s="1"/>
  <c r="T75" i="8" a="1"/>
  <c r="T75" i="8" s="1"/>
  <c r="W74" i="8" a="1"/>
  <c r="W74" i="8" s="1"/>
  <c r="V33" i="8" a="1"/>
  <c r="V33" i="8" s="1"/>
  <c r="U32" i="8" a="1"/>
  <c r="U32" i="8" s="1"/>
  <c r="S30" i="8" a="1"/>
  <c r="S30" i="8" s="1"/>
  <c r="Y6" i="8" a="1"/>
  <c r="Y6" i="8" s="1"/>
  <c r="X75" i="8" a="1"/>
  <c r="X75" i="8" s="1"/>
  <c r="W56" i="8" a="1"/>
  <c r="W56" i="8" s="1"/>
  <c r="T31" i="8" a="1"/>
  <c r="T31" i="8" s="1"/>
  <c r="U10" i="8" a="1"/>
  <c r="U10" i="8" s="1"/>
  <c r="T9" i="8" a="1"/>
  <c r="T9" i="8" s="1"/>
  <c r="S75" i="8" a="1"/>
  <c r="S75" i="8" s="1"/>
  <c r="Y28" i="8" a="1"/>
  <c r="Y28" i="8" s="1"/>
  <c r="S8" i="8" a="1"/>
  <c r="S8" i="8" s="1"/>
  <c r="AA1013" i="7"/>
  <c r="AA1012" i="7"/>
  <c r="AA967" i="7"/>
  <c r="AA966" i="7"/>
  <c r="AA873" i="7"/>
  <c r="AA989" i="7"/>
  <c r="AA990" i="7"/>
  <c r="AA872" i="7"/>
  <c r="S947" i="7" a="1"/>
  <c r="S947" i="7" s="1"/>
  <c r="W945" i="7" a="1"/>
  <c r="W945" i="7" s="1"/>
  <c r="S945" i="7" a="1"/>
  <c r="S945" i="7" s="1"/>
  <c r="AA943" i="7" s="1"/>
  <c r="U923" i="7" a="1"/>
  <c r="U923" i="7" s="1"/>
  <c r="T919" i="7" a="1"/>
  <c r="T919" i="7" s="1"/>
  <c r="AA919" i="7" s="1"/>
  <c r="Y898" i="7" a="1"/>
  <c r="Y898" i="7" s="1"/>
  <c r="U898" i="7" a="1"/>
  <c r="U898" i="7" s="1"/>
  <c r="AA895" i="7" s="1"/>
  <c r="X873" i="7" a="1"/>
  <c r="X873" i="7" s="1"/>
  <c r="X852" i="7" a="1"/>
  <c r="X852" i="7" s="1"/>
  <c r="T825" i="7" a="1"/>
  <c r="T825" i="7" s="1"/>
  <c r="AA825" i="7" s="1"/>
  <c r="W805" i="7" a="1"/>
  <c r="W805" i="7" s="1"/>
  <c r="W802" i="7" a="1"/>
  <c r="W802" i="7" s="1"/>
  <c r="AA801" i="7" s="1"/>
  <c r="W783" i="7" a="1"/>
  <c r="W783" i="7" s="1"/>
  <c r="V782" i="7" a="1"/>
  <c r="V782" i="7" s="1"/>
  <c r="AA779" i="7" s="1"/>
  <c r="X919" i="7" a="1"/>
  <c r="X919" i="7" s="1"/>
  <c r="S852" i="7" a="1"/>
  <c r="S852" i="7" s="1"/>
  <c r="AA850" i="7" s="1"/>
  <c r="Y806" i="7" a="1"/>
  <c r="Y806" i="7" s="1"/>
  <c r="V779" i="7" a="1"/>
  <c r="V779" i="7" s="1"/>
  <c r="U778" i="7" a="1"/>
  <c r="U778" i="7" s="1"/>
  <c r="AA778" i="7" s="1"/>
  <c r="T758" i="7" a="1"/>
  <c r="T758" i="7" s="1"/>
  <c r="AA944" i="7"/>
  <c r="T900" i="7" a="1"/>
  <c r="T900" i="7" s="1"/>
  <c r="W895" i="7" a="1"/>
  <c r="W895" i="7" s="1"/>
  <c r="AA896" i="7" s="1"/>
  <c r="U803" i="7" a="1"/>
  <c r="U803" i="7" s="1"/>
  <c r="Y853" i="7" a="1"/>
  <c r="Y853" i="7" s="1"/>
  <c r="AA849" i="7"/>
  <c r="Y782" i="7" a="1"/>
  <c r="Y782" i="7" s="1"/>
  <c r="Y807" i="7" a="1"/>
  <c r="Y807" i="7" s="1"/>
  <c r="T802" i="7" a="1"/>
  <c r="T802" i="7" s="1"/>
  <c r="AA802" i="7" s="1"/>
  <c r="W922" i="7" a="1"/>
  <c r="W922" i="7" s="1"/>
  <c r="U901" i="7" a="1"/>
  <c r="U901" i="7" s="1"/>
  <c r="X805" i="7" a="1"/>
  <c r="X805" i="7" s="1"/>
  <c r="V804" i="7" a="1"/>
  <c r="V804" i="7" s="1"/>
  <c r="T780" i="7" a="1"/>
  <c r="T780" i="7" s="1"/>
  <c r="Y919" i="7" a="1"/>
  <c r="Y919" i="7" s="1"/>
  <c r="S899" i="7" a="1"/>
  <c r="S899" i="7" s="1"/>
  <c r="U830" i="7" a="1"/>
  <c r="U830" i="7" s="1"/>
  <c r="X807" i="7" a="1"/>
  <c r="X807" i="7" s="1"/>
  <c r="X784" i="7" a="1"/>
  <c r="X784" i="7" s="1"/>
  <c r="S779" i="7" a="1"/>
  <c r="S779" i="7" s="1"/>
  <c r="T733" i="7" a="1"/>
  <c r="T733" i="7" s="1"/>
  <c r="U713" i="7" a="1"/>
  <c r="U713" i="7" s="1"/>
  <c r="S710" i="7" a="1"/>
  <c r="S710" i="7" s="1"/>
  <c r="X708" i="7" a="1"/>
  <c r="X708" i="7" s="1"/>
  <c r="T684" i="7" a="1"/>
  <c r="T684" i="7" s="1"/>
  <c r="AA685" i="7" s="1"/>
  <c r="Y661" i="7" a="1"/>
  <c r="Y661" i="7" s="1"/>
  <c r="S661" i="7" a="1"/>
  <c r="S661" i="7" s="1"/>
  <c r="X734" i="7" a="1"/>
  <c r="X734" i="7" s="1"/>
  <c r="Y711" i="7" a="1"/>
  <c r="Y711" i="7" s="1"/>
  <c r="Y689" i="7" a="1"/>
  <c r="Y689" i="7" s="1"/>
  <c r="X667" i="7" a="1"/>
  <c r="X667" i="7" s="1"/>
  <c r="W665" i="7" a="1"/>
  <c r="W665" i="7" s="1"/>
  <c r="Y639" i="7" a="1"/>
  <c r="Y639" i="7" s="1"/>
  <c r="T662" i="7" a="1"/>
  <c r="T662" i="7" s="1"/>
  <c r="S736" i="7" a="1"/>
  <c r="S736" i="7" s="1"/>
  <c r="V731" i="7" a="1"/>
  <c r="V731" i="7" s="1"/>
  <c r="AA731" i="7" s="1"/>
  <c r="S685" i="7" a="1"/>
  <c r="S685" i="7" s="1"/>
  <c r="V665" i="7" a="1"/>
  <c r="V665" i="7" s="1"/>
  <c r="U664" i="7" a="1"/>
  <c r="U664" i="7" s="1"/>
  <c r="T663" i="7" a="1"/>
  <c r="T663" i="7" s="1"/>
  <c r="U641" i="7" a="1"/>
  <c r="U641" i="7" s="1"/>
  <c r="Y637" i="7" a="1"/>
  <c r="Y637" i="7" s="1"/>
  <c r="V734" i="7" a="1"/>
  <c r="V734" i="7" s="1"/>
  <c r="U709" i="7" a="1"/>
  <c r="U709" i="7" s="1"/>
  <c r="S756" i="7" a="1"/>
  <c r="S756" i="7" s="1"/>
  <c r="AA756" i="7" s="1"/>
  <c r="S735" i="7" a="1"/>
  <c r="S735" i="7" s="1"/>
  <c r="Y708" i="7" a="1"/>
  <c r="Y708" i="7" s="1"/>
  <c r="T708" i="7" a="1"/>
  <c r="T708" i="7" s="1"/>
  <c r="AA707" i="7" s="1"/>
  <c r="Y709" i="7" a="1"/>
  <c r="Y709" i="7" s="1"/>
  <c r="W689" i="7" a="1"/>
  <c r="W689" i="7" s="1"/>
  <c r="W667" i="7" a="1"/>
  <c r="W667" i="7" s="1"/>
  <c r="X666" i="7" a="1"/>
  <c r="X666" i="7" s="1"/>
  <c r="V619" i="7" a="1"/>
  <c r="V619" i="7" s="1"/>
  <c r="T591" i="7" a="1"/>
  <c r="T591" i="7" s="1"/>
  <c r="S590" i="7" a="1"/>
  <c r="S590" i="7" s="1"/>
  <c r="V661" i="7" a="1"/>
  <c r="V661" i="7" s="1"/>
  <c r="U619" i="7" a="1"/>
  <c r="U619" i="7" s="1"/>
  <c r="U592" i="7" a="1"/>
  <c r="U592" i="7" s="1"/>
  <c r="V642" i="7" a="1"/>
  <c r="V642" i="7" s="1"/>
  <c r="V640" i="7" a="1"/>
  <c r="V640" i="7" s="1"/>
  <c r="T616" i="7" a="1"/>
  <c r="T616" i="7" s="1"/>
  <c r="Y615" i="7" a="1"/>
  <c r="Y615" i="7" s="1"/>
  <c r="AA614" i="7" s="1"/>
  <c r="V590" i="7" a="1"/>
  <c r="V590" i="7" s="1"/>
  <c r="S641" i="7" a="1"/>
  <c r="S641" i="7" s="1"/>
  <c r="S640" i="7" a="1"/>
  <c r="S640" i="7" s="1"/>
  <c r="W619" i="7" a="1"/>
  <c r="W619" i="7" s="1"/>
  <c r="S595" i="7" a="1"/>
  <c r="S595" i="7" s="1"/>
  <c r="U591" i="7" a="1"/>
  <c r="U591" i="7" s="1"/>
  <c r="S663" i="7" a="1"/>
  <c r="S663" i="7" s="1"/>
  <c r="W636" i="7" a="1"/>
  <c r="W636" i="7" s="1"/>
  <c r="AA637" i="7" s="1"/>
  <c r="Y596" i="7" a="1"/>
  <c r="Y596" i="7" s="1"/>
  <c r="W572" i="7" a="1"/>
  <c r="W572" i="7" s="1"/>
  <c r="Y569" i="7" a="1"/>
  <c r="Y569" i="7" s="1"/>
  <c r="W568" i="7" a="1"/>
  <c r="W568" i="7" s="1"/>
  <c r="Y546" i="7" a="1"/>
  <c r="Y546" i="7" s="1"/>
  <c r="S543" i="7" a="1"/>
  <c r="S543" i="7" s="1"/>
  <c r="T567" i="7" a="1"/>
  <c r="T567" i="7" s="1"/>
  <c r="X525" i="7" a="1"/>
  <c r="X525" i="7" s="1"/>
  <c r="V545" i="7" a="1"/>
  <c r="V545" i="7" s="1"/>
  <c r="U544" i="7" a="1"/>
  <c r="U544" i="7" s="1"/>
  <c r="V543" i="7" a="1"/>
  <c r="V543" i="7" s="1"/>
  <c r="AA496" i="7"/>
  <c r="AA497" i="7"/>
  <c r="T544" i="7" a="1"/>
  <c r="T544" i="7" s="1"/>
  <c r="X548" i="7" a="1"/>
  <c r="X548" i="7" s="1"/>
  <c r="W547" i="7" a="1"/>
  <c r="W547" i="7" s="1"/>
  <c r="U546" i="7" a="1"/>
  <c r="U546" i="7" s="1"/>
  <c r="U542" i="7" a="1"/>
  <c r="U542" i="7" s="1"/>
  <c r="S568" i="7" a="1"/>
  <c r="S568" i="7" s="1"/>
  <c r="AA567" i="7" s="1"/>
  <c r="V547" i="7" a="1"/>
  <c r="V547" i="7" s="1"/>
  <c r="Y664" i="7" a="1"/>
  <c r="Y664" i="7" s="1"/>
  <c r="W593" i="7" a="1"/>
  <c r="W593" i="7" s="1"/>
  <c r="U569" i="7" a="1"/>
  <c r="U569" i="7" s="1"/>
  <c r="Y542" i="7" a="1"/>
  <c r="Y542" i="7" s="1"/>
  <c r="AA542" i="7" s="1"/>
  <c r="W524" i="7" a="1"/>
  <c r="W524" i="7" s="1"/>
  <c r="AA520" i="7" s="1"/>
  <c r="U473" i="7" a="1"/>
  <c r="U473" i="7" s="1"/>
  <c r="AA473" i="7" s="1"/>
  <c r="AC450" i="7" a="1"/>
  <c r="AC450" i="7" s="1"/>
  <c r="AC430" i="7" a="1"/>
  <c r="AC430" i="7" s="1"/>
  <c r="AD428" i="7" a="1"/>
  <c r="AD428" i="7" s="1"/>
  <c r="AA425" i="7" a="1"/>
  <c r="AA425" i="7" s="1"/>
  <c r="AG426" i="7" s="1"/>
  <c r="AD405" i="7" a="1"/>
  <c r="AD405" i="7" s="1"/>
  <c r="Z402" i="7" a="1"/>
  <c r="Z402" i="7" s="1"/>
  <c r="Y449" i="7" a="1"/>
  <c r="Y449" i="7" s="1"/>
  <c r="AA408" i="7" a="1"/>
  <c r="AA408" i="7" s="1"/>
  <c r="AC384" i="7" a="1"/>
  <c r="AC384" i="7" s="1"/>
  <c r="Y380" i="7" a="1"/>
  <c r="Y380" i="7" s="1"/>
  <c r="AD452" i="7" a="1"/>
  <c r="AD452" i="7" s="1"/>
  <c r="AC449" i="7" a="1"/>
  <c r="AC449" i="7" s="1"/>
  <c r="AD402" i="7" a="1"/>
  <c r="AD402" i="7" s="1"/>
  <c r="Y448" i="7" a="1"/>
  <c r="Y448" i="7" s="1"/>
  <c r="AG449" i="7" s="1"/>
  <c r="X428" i="7" a="1"/>
  <c r="X428" i="7" s="1"/>
  <c r="W426" i="7" a="1"/>
  <c r="W426" i="7" s="1"/>
  <c r="Z408" i="7" a="1"/>
  <c r="Z408" i="7" s="1"/>
  <c r="AE407" i="7" a="1"/>
  <c r="AE407" i="7" s="1"/>
  <c r="W407" i="7" a="1"/>
  <c r="W407" i="7" s="1"/>
  <c r="W454" i="7" a="1"/>
  <c r="W454" i="7" s="1"/>
  <c r="AD408" i="7" a="1"/>
  <c r="AD408" i="7" s="1"/>
  <c r="Z405" i="7" a="1"/>
  <c r="Z405" i="7" s="1"/>
  <c r="Y385" i="7" a="1"/>
  <c r="Y385" i="7" s="1"/>
  <c r="AA406" i="7" a="1"/>
  <c r="AA406" i="7" s="1"/>
  <c r="Z403" i="7" a="1"/>
  <c r="Z403" i="7" s="1"/>
  <c r="AE454" i="7" a="1"/>
  <c r="AE454" i="7" s="1"/>
  <c r="Z406" i="7" a="1"/>
  <c r="Z406" i="7" s="1"/>
  <c r="Z404" i="7" a="1"/>
  <c r="Z404" i="7" s="1"/>
  <c r="Z453" i="7" a="1"/>
  <c r="Z453" i="7" s="1"/>
  <c r="Y450" i="7" a="1"/>
  <c r="Y450" i="7" s="1"/>
  <c r="Y430" i="7" a="1"/>
  <c r="Y430" i="7" s="1"/>
  <c r="AB429" i="7" a="1"/>
  <c r="AB429" i="7" s="1"/>
  <c r="Z428" i="7" a="1"/>
  <c r="Z428" i="7" s="1"/>
  <c r="AE426" i="7" a="1"/>
  <c r="AE426" i="7" s="1"/>
  <c r="AD406" i="7" a="1"/>
  <c r="AD406" i="7" s="1"/>
  <c r="AD403" i="7" a="1"/>
  <c r="AD403" i="7" s="1"/>
  <c r="AE402" i="7" a="1"/>
  <c r="AE402" i="7" s="1"/>
  <c r="AC379" i="7" a="1"/>
  <c r="AC379" i="7" s="1"/>
  <c r="AG380" i="7" s="1"/>
  <c r="Y379" i="7" a="1"/>
  <c r="Y379" i="7" s="1"/>
  <c r="AG379" i="7" s="1"/>
  <c r="S356" i="7" a="1"/>
  <c r="S356" i="7" s="1"/>
  <c r="W331" i="7" a="1"/>
  <c r="W331" i="7" s="1"/>
  <c r="X266" i="7" a="1"/>
  <c r="X266" i="7" s="1"/>
  <c r="AA384" i="7" a="1"/>
  <c r="AA384" i="7" s="1"/>
  <c r="Y287" i="7" a="1"/>
  <c r="Y287" i="7" s="1"/>
  <c r="W286" i="7" a="1"/>
  <c r="W286" i="7" s="1"/>
  <c r="S242" i="7" a="1"/>
  <c r="S242" i="7" s="1"/>
  <c r="Y288" i="7" a="1"/>
  <c r="Y288" i="7" s="1"/>
  <c r="Y289" i="7" a="1"/>
  <c r="Y289" i="7" s="1"/>
  <c r="V285" i="7" a="1"/>
  <c r="V285" i="7" s="1"/>
  <c r="T243" i="7" a="1"/>
  <c r="T243" i="7" s="1"/>
  <c r="W287" i="7" a="1"/>
  <c r="W287" i="7" s="1"/>
  <c r="U286" i="7" a="1"/>
  <c r="U286" i="7" s="1"/>
  <c r="S261" i="7" a="1"/>
  <c r="S261" i="7" s="1"/>
  <c r="Y355" i="7" a="1"/>
  <c r="Y355" i="7" s="1"/>
  <c r="AA354" i="7" s="1"/>
  <c r="T336" i="7" a="1"/>
  <c r="T336" i="7" s="1"/>
  <c r="AA331" i="7" s="1"/>
  <c r="T313" i="7" a="1"/>
  <c r="T313" i="7" s="1"/>
  <c r="AA309" i="7" s="1"/>
  <c r="Y290" i="7" a="1"/>
  <c r="Y290" i="7" s="1"/>
  <c r="S290" i="7" a="1"/>
  <c r="S290" i="7" s="1"/>
  <c r="W288" i="7" a="1"/>
  <c r="W288" i="7" s="1"/>
  <c r="T286" i="7" a="1"/>
  <c r="T286" i="7" s="1"/>
  <c r="T262" i="7" a="1"/>
  <c r="T262" i="7" s="1"/>
  <c r="W402" i="7" a="1"/>
  <c r="W402" i="7" s="1"/>
  <c r="Z382" i="7" a="1"/>
  <c r="Z382" i="7" s="1"/>
  <c r="W289" i="7" a="1"/>
  <c r="W289" i="7" s="1"/>
  <c r="T285" i="7" a="1"/>
  <c r="T285" i="7" s="1"/>
  <c r="AA285" i="7" s="1"/>
  <c r="W265" i="7" a="1"/>
  <c r="W265" i="7" s="1"/>
  <c r="Y357" i="7" a="1"/>
  <c r="Y357" i="7" s="1"/>
  <c r="V260" i="7" a="1"/>
  <c r="V260" i="7" s="1"/>
  <c r="AA260" i="7" s="1"/>
  <c r="V219" i="7" a="1"/>
  <c r="V219" i="7" s="1"/>
  <c r="V172" i="7" a="1"/>
  <c r="V172" i="7" s="1"/>
  <c r="T171" i="7" a="1"/>
  <c r="T171" i="7" s="1"/>
  <c r="U194" i="7" a="1"/>
  <c r="U194" i="7" s="1"/>
  <c r="W192" i="7" a="1"/>
  <c r="W192" i="7" s="1"/>
  <c r="AA191" i="7" s="1"/>
  <c r="U172" i="7" a="1"/>
  <c r="U172" i="7" s="1"/>
  <c r="Y168" i="7" a="1"/>
  <c r="Y168" i="7" s="1"/>
  <c r="X167" i="7" a="1"/>
  <c r="X167" i="7" s="1"/>
  <c r="X241" i="7" a="1"/>
  <c r="X241" i="7" s="1"/>
  <c r="V195" i="7" a="1"/>
  <c r="V195" i="7" s="1"/>
  <c r="X193" i="7" a="1"/>
  <c r="X193" i="7" s="1"/>
  <c r="T193" i="7" a="1"/>
  <c r="T193" i="7" s="1"/>
  <c r="Y172" i="7" a="1"/>
  <c r="Y172" i="7" s="1"/>
  <c r="S169" i="7" a="1"/>
  <c r="S169" i="7" s="1"/>
  <c r="AA192" i="7"/>
  <c r="T149" i="7" a="1"/>
  <c r="T149" i="7" s="1"/>
  <c r="W197" i="7" a="1"/>
  <c r="W197" i="7" s="1"/>
  <c r="T170" i="7" a="1"/>
  <c r="T170" i="7" s="1"/>
  <c r="U168" i="7" a="1"/>
  <c r="U168" i="7" s="1"/>
  <c r="X166" i="7" a="1"/>
  <c r="X166" i="7" s="1"/>
  <c r="AA166" i="7" s="1"/>
  <c r="V240" i="7" a="1"/>
  <c r="V240" i="7" s="1"/>
  <c r="AA237" i="7" s="1"/>
  <c r="U214" i="7" a="1"/>
  <c r="U214" i="7" s="1"/>
  <c r="AA215" i="7" s="1"/>
  <c r="W191" i="7" a="1"/>
  <c r="W191" i="7" s="1"/>
  <c r="V167" i="7" a="1"/>
  <c r="V167" i="7" s="1"/>
  <c r="Y149" i="7" a="1"/>
  <c r="Y149" i="7" s="1"/>
  <c r="U123" i="7" a="1"/>
  <c r="U123" i="7" s="1"/>
  <c r="U122" i="7" a="1"/>
  <c r="U122" i="7" s="1"/>
  <c r="T97" i="7" a="1"/>
  <c r="T97" i="7" s="1"/>
  <c r="AA97" i="7" s="1"/>
  <c r="U76" i="7" a="1"/>
  <c r="U76" i="7" s="1"/>
  <c r="V143" i="7" a="1"/>
  <c r="V143" i="7" s="1"/>
  <c r="Y122" i="7" a="1"/>
  <c r="Y122" i="7" s="1"/>
  <c r="S168" i="7" a="1"/>
  <c r="S168" i="7" s="1"/>
  <c r="S148" i="7" a="1"/>
  <c r="S148" i="7" s="1"/>
  <c r="Y146" i="7" a="1"/>
  <c r="Y146" i="7" s="1"/>
  <c r="Y145" i="7" a="1"/>
  <c r="Y145" i="7" s="1"/>
  <c r="X102" i="7" a="1"/>
  <c r="X102" i="7" s="1"/>
  <c r="S74" i="7" a="1"/>
  <c r="S74" i="7" s="1"/>
  <c r="AA74" i="7" s="1"/>
  <c r="T167" i="7" a="1"/>
  <c r="T167" i="7" s="1"/>
  <c r="S147" i="7" a="1"/>
  <c r="S147" i="7" s="1"/>
  <c r="T121" i="7" a="1"/>
  <c r="T121" i="7" s="1"/>
  <c r="V100" i="7" a="1"/>
  <c r="V100" i="7" s="1"/>
  <c r="T98" i="7" a="1"/>
  <c r="T98" i="7" s="1"/>
  <c r="X144" i="7" a="1"/>
  <c r="X144" i="7" s="1"/>
  <c r="AA98" i="7"/>
  <c r="W101" i="7" a="1"/>
  <c r="W101" i="7" s="1"/>
  <c r="U99" i="7" a="1"/>
  <c r="U99" i="7" s="1"/>
  <c r="T75" i="7" a="1"/>
  <c r="T75" i="7" s="1"/>
  <c r="U149" i="7" a="1"/>
  <c r="U149" i="7" s="1"/>
  <c r="V123" i="7" a="1"/>
  <c r="V123" i="7" s="1"/>
  <c r="W120" i="7" a="1"/>
  <c r="W120" i="7" s="1"/>
  <c r="AA121" i="7" s="1"/>
  <c r="X79" i="7" a="1"/>
  <c r="X79" i="7" s="1"/>
  <c r="S77" i="7" a="1"/>
  <c r="S77" i="7" s="1"/>
  <c r="V56" i="7" a="1"/>
  <c r="V56" i="7" s="1"/>
  <c r="V55" i="7" a="1"/>
  <c r="V55" i="7" s="1"/>
  <c r="Y53" i="7" a="1"/>
  <c r="Y53" i="7" s="1"/>
  <c r="Y102" i="7" a="1"/>
  <c r="Y102" i="7" s="1"/>
  <c r="S53" i="7" a="1"/>
  <c r="S53" i="7" s="1"/>
  <c r="Y50" i="7" a="1"/>
  <c r="Y50" i="7" s="1"/>
  <c r="U54" i="7" a="1"/>
  <c r="U54" i="7" s="1"/>
  <c r="Y75" i="7" a="1"/>
  <c r="Y75" i="7" s="1"/>
  <c r="X145" i="7" a="1"/>
  <c r="X145" i="7" s="1"/>
  <c r="S76" i="7" a="1"/>
  <c r="S76" i="7" s="1"/>
  <c r="S55" i="7" a="1"/>
  <c r="S55" i="7" s="1"/>
  <c r="S54" i="7" a="1"/>
  <c r="S54" i="7" s="1"/>
  <c r="X55" i="7" a="1"/>
  <c r="X55" i="7" s="1"/>
  <c r="S78" i="7" a="1"/>
  <c r="S78" i="7" s="1"/>
  <c r="W56" i="7" a="1"/>
  <c r="W56" i="7" s="1"/>
  <c r="T53" i="7" a="1"/>
  <c r="T53" i="7" s="1"/>
  <c r="T10" i="7" a="1"/>
  <c r="T10" i="7" s="1"/>
  <c r="V9" i="7" a="1"/>
  <c r="V9" i="7" s="1"/>
  <c r="W28" i="7" a="1"/>
  <c r="W28" i="7" s="1"/>
  <c r="AA28" i="7" s="1"/>
  <c r="Y7" i="7" a="1"/>
  <c r="Y7" i="7" s="1"/>
  <c r="Y4" i="7" a="1"/>
  <c r="Y4" i="7" s="1"/>
  <c r="AA4" i="7" s="1"/>
  <c r="S52" i="7" a="1"/>
  <c r="S52" i="7" s="1"/>
  <c r="T32" i="7" a="1"/>
  <c r="T32" i="7" s="1"/>
  <c r="S29" i="7" a="1"/>
  <c r="S29" i="7" s="1"/>
  <c r="Y51" i="7" a="1"/>
  <c r="Y51" i="7" s="1"/>
  <c r="V50" i="7" a="1"/>
  <c r="V50" i="7" s="1"/>
  <c r="AA50" i="7" s="1"/>
  <c r="X6" i="7" a="1"/>
  <c r="X6" i="7" s="1"/>
  <c r="W54" i="7" a="1"/>
  <c r="W54" i="7" s="1"/>
  <c r="S31" i="7" a="1"/>
  <c r="S31" i="7" s="1"/>
  <c r="W5" i="7" a="1"/>
  <c r="W5" i="7" s="1"/>
  <c r="AA167" i="8" l="1"/>
  <c r="AA144" i="8"/>
  <c r="AA120" i="8"/>
  <c r="AA97" i="8"/>
  <c r="AA50" i="8"/>
  <c r="AA5" i="8"/>
  <c r="AA237" i="8"/>
  <c r="AA27" i="8"/>
  <c r="AA192" i="8"/>
  <c r="AA143" i="8"/>
  <c r="AA214" i="8"/>
  <c r="AA74" i="8"/>
  <c r="AA166" i="8"/>
  <c r="AA260" i="8"/>
  <c r="AA261" i="8"/>
  <c r="AA28" i="8"/>
  <c r="AA191" i="8"/>
  <c r="AA4" i="8"/>
  <c r="AA238" i="8"/>
  <c r="AA73" i="8"/>
  <c r="AA144" i="7"/>
  <c r="AA332" i="7"/>
  <c r="AG448" i="7"/>
  <c r="AA519" i="7"/>
  <c r="AA661" i="7"/>
  <c r="AA662" i="7"/>
  <c r="AA708" i="7"/>
  <c r="AA730" i="7"/>
  <c r="AA51" i="7"/>
  <c r="AA167" i="7"/>
  <c r="AA286" i="7"/>
  <c r="AA355" i="7"/>
  <c r="AA543" i="7"/>
  <c r="AA568" i="7"/>
  <c r="AA73" i="7"/>
  <c r="AA261" i="7"/>
  <c r="AA755" i="7"/>
  <c r="AA214" i="7"/>
  <c r="AA308" i="7"/>
  <c r="AA684" i="7"/>
  <c r="AA5" i="7"/>
  <c r="AA143" i="7"/>
  <c r="AG402" i="7"/>
  <c r="AG403" i="7"/>
  <c r="AA474" i="7"/>
  <c r="AA27" i="7"/>
  <c r="AA120" i="7"/>
  <c r="AG425" i="7"/>
  <c r="AA238" i="7"/>
  <c r="AA636" i="7"/>
  <c r="AA590" i="7"/>
  <c r="AA591" i="7"/>
  <c r="AA613" i="7"/>
  <c r="AA824" i="7"/>
  <c r="AA918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<sst xmlns="http://schemas.openxmlformats.org/spreadsheetml/2006/main" count="5046" uniqueCount="479">
  <si>
    <t>Cell Type</t>
  </si>
  <si>
    <t>Name</t>
  </si>
  <si>
    <t>#Rep.</t>
  </si>
  <si>
    <t>avg(IC50) [nM]</t>
  </si>
  <si>
    <t>avg(IC50_ABS) [nM]</t>
  </si>
  <si>
    <t>Cmpd Type</t>
  </si>
  <si>
    <t>Monotherapy effective &lt;40% PoC</t>
  </si>
  <si>
    <t>Max.Conc. [nM]</t>
  </si>
  <si>
    <t>Top [%PoC]</t>
  </si>
  <si>
    <t>Bottom [%PoC]</t>
  </si>
  <si>
    <t>Synergy Rating AMG510</t>
  </si>
  <si>
    <t>Synergy Rating MRTX849</t>
  </si>
  <si>
    <t>cScore AMG510</t>
  </si>
  <si>
    <t>cScore MRTX849</t>
  </si>
  <si>
    <t>MOA-Target</t>
  </si>
  <si>
    <t>Category</t>
  </si>
  <si>
    <t>SW837</t>
  </si>
  <si>
    <t>MRTX849 / Adagrasib</t>
  </si>
  <si>
    <t>Enhancee</t>
  </si>
  <si>
    <t>Yes</t>
  </si>
  <si>
    <t>AMG510 / Sotorasib</t>
  </si>
  <si>
    <t>Masitinib</t>
  </si>
  <si>
    <t>Enhancer</t>
  </si>
  <si>
    <t>No</t>
  </si>
  <si>
    <t>No Synergy</t>
  </si>
  <si>
    <t>Fyn, Lyn , FGF3R, Kit , CSF-1, Protein tyrosine kinase , PDGFr</t>
  </si>
  <si>
    <t>CNS modulator</t>
  </si>
  <si>
    <t>Ponatinib</t>
  </si>
  <si>
    <t>ABL</t>
  </si>
  <si>
    <t>non-receptor tyrosine kinases</t>
  </si>
  <si>
    <t>KU-60019</t>
  </si>
  <si>
    <t>Some Synergy</t>
  </si>
  <si>
    <t>ATM</t>
  </si>
  <si>
    <t>cell cycle</t>
  </si>
  <si>
    <t>Belinostat</t>
  </si>
  <si>
    <t>Clear Synergy</t>
  </si>
  <si>
    <t>histone deacetylase</t>
  </si>
  <si>
    <t>chromatin modifiers</t>
  </si>
  <si>
    <t>SCHEMBL2593824</t>
  </si>
  <si>
    <t>EZH2</t>
  </si>
  <si>
    <t>BAY-1112054</t>
  </si>
  <si>
    <t>CDK9</t>
  </si>
  <si>
    <t>RNA Polymerase II, transcription</t>
  </si>
  <si>
    <t>GSK-2126458</t>
  </si>
  <si>
    <t>Pan-PI3K</t>
  </si>
  <si>
    <t>PI3K/mTOR</t>
  </si>
  <si>
    <t>AZ20</t>
  </si>
  <si>
    <t>ATR</t>
  </si>
  <si>
    <t>RO-5126766</t>
  </si>
  <si>
    <t>RAF, MEK</t>
  </si>
  <si>
    <t>MAPK signaling</t>
  </si>
  <si>
    <t>JQ-1</t>
  </si>
  <si>
    <t>BET domain</t>
  </si>
  <si>
    <t>KPT-330</t>
  </si>
  <si>
    <t>XPO1</t>
  </si>
  <si>
    <t>protein synthesis blocker</t>
  </si>
  <si>
    <t>Oxaliplatin</t>
  </si>
  <si>
    <t>DNA-platin adduct</t>
  </si>
  <si>
    <t>cytotoxics</t>
  </si>
  <si>
    <t>GSK-J4</t>
  </si>
  <si>
    <t>KDM</t>
  </si>
  <si>
    <t>PRT-062607</t>
  </si>
  <si>
    <t>SYK</t>
  </si>
  <si>
    <t>innate and adaptive immune response</t>
  </si>
  <si>
    <t>Pyrimethamine</t>
  </si>
  <si>
    <t>folic acid</t>
  </si>
  <si>
    <t>metabolic</t>
  </si>
  <si>
    <t>Rigosertib</t>
  </si>
  <si>
    <t>Plk1, other kinases</t>
  </si>
  <si>
    <t>RAF-709</t>
  </si>
  <si>
    <t>B-RAF, C-RAF</t>
  </si>
  <si>
    <t>Olaparib</t>
  </si>
  <si>
    <t>PARP1-4</t>
  </si>
  <si>
    <t>PARP</t>
  </si>
  <si>
    <t>Tamoxifen</t>
  </si>
  <si>
    <t>estrogen receptor</t>
  </si>
  <si>
    <t>nuclear receptor modulators modulators</t>
  </si>
  <si>
    <t>Valproic acid</t>
  </si>
  <si>
    <t>Dabrafenib</t>
  </si>
  <si>
    <t>B-RAF</t>
  </si>
  <si>
    <t>EPZ 004777</t>
  </si>
  <si>
    <t>DOT1L</t>
  </si>
  <si>
    <t>Quizartinib</t>
  </si>
  <si>
    <t>FLT3, KIT, PDGFRA, PDGFRB and RET</t>
  </si>
  <si>
    <t>growth factor receptors</t>
  </si>
  <si>
    <t>Bexarotene</t>
  </si>
  <si>
    <t>Retinoid X receptor, Insulin sensitizer</t>
  </si>
  <si>
    <t>Metformin</t>
  </si>
  <si>
    <t>AMPK</t>
  </si>
  <si>
    <t>PFI-3</t>
  </si>
  <si>
    <t>SMARCA4</t>
  </si>
  <si>
    <t>Osimertinib</t>
  </si>
  <si>
    <t>EGFR</t>
  </si>
  <si>
    <t>Docetaxel</t>
  </si>
  <si>
    <t>Tubulin</t>
  </si>
  <si>
    <t>TNO155</t>
  </si>
  <si>
    <t>SHP2</t>
  </si>
  <si>
    <t>BI-3406 (SOSi)</t>
  </si>
  <si>
    <t>SOS1::KRAS</t>
  </si>
  <si>
    <t>Hesperadin</t>
  </si>
  <si>
    <t>Aurora B, AMPK, Lck, MKK1, MAPKAP-K1, CHK1, and PHK</t>
  </si>
  <si>
    <t>Afatinib</t>
  </si>
  <si>
    <t>EGFR, HER2, HER4</t>
  </si>
  <si>
    <t>Flavopiridol</t>
  </si>
  <si>
    <t>Bardoxolone methyl</t>
  </si>
  <si>
    <t>NFKB1</t>
  </si>
  <si>
    <t>NFKb</t>
  </si>
  <si>
    <t>Vosaroxin</t>
  </si>
  <si>
    <t>quinolone derivative, Voreloxin (SNS-595) is a potent Topoisomerase II  with broad-spectrum anti-tumor activity.</t>
  </si>
  <si>
    <t>DNA damage</t>
  </si>
  <si>
    <t>Vinblastine</t>
  </si>
  <si>
    <t>Dasatinib</t>
  </si>
  <si>
    <t>Bcr-abl, src, other</t>
  </si>
  <si>
    <t>PF-3758309</t>
  </si>
  <si>
    <t>PAK4</t>
  </si>
  <si>
    <t>non-receptor serine/threonine kinase</t>
  </si>
  <si>
    <t>STF-31</t>
  </si>
  <si>
    <t>GLUT-1</t>
  </si>
  <si>
    <t>Cytarabin</t>
  </si>
  <si>
    <t>DNA synthesis, pyrimid.  Analog</t>
  </si>
  <si>
    <t>Ganetespib</t>
  </si>
  <si>
    <t>Hsp90</t>
  </si>
  <si>
    <t>chaperone</t>
  </si>
  <si>
    <t>LLY-507</t>
  </si>
  <si>
    <t>SMYD2</t>
  </si>
  <si>
    <t>histone methylation</t>
  </si>
  <si>
    <t>Abemaciclib</t>
  </si>
  <si>
    <t>CDK4/CDK6</t>
  </si>
  <si>
    <t>Mitoxantrone</t>
  </si>
  <si>
    <t>Topoisomerase II</t>
  </si>
  <si>
    <t>Romidepsin</t>
  </si>
  <si>
    <t>HDACs</t>
  </si>
  <si>
    <t>Bortezomib</t>
  </si>
  <si>
    <t>proteasome</t>
  </si>
  <si>
    <t>protein degradation</t>
  </si>
  <si>
    <t>Daunorubicin</t>
  </si>
  <si>
    <t>DNA intercalation</t>
  </si>
  <si>
    <t>Panobinostat</t>
  </si>
  <si>
    <t>Mitomycin C</t>
  </si>
  <si>
    <t>DNA cross linker</t>
  </si>
  <si>
    <t>PHA-665752</t>
  </si>
  <si>
    <t>c-MET</t>
  </si>
  <si>
    <t>Doxorubicin</t>
  </si>
  <si>
    <t>SN-38</t>
  </si>
  <si>
    <t>Topoisomerase I</t>
  </si>
  <si>
    <t>VE-822/VX-970</t>
  </si>
  <si>
    <t>Elesclomol</t>
  </si>
  <si>
    <t>oxidative stress</t>
  </si>
  <si>
    <t>Bleomycin</t>
  </si>
  <si>
    <t>unspecified</t>
  </si>
  <si>
    <t>SCH727965</t>
  </si>
  <si>
    <t>CDK1/2/5/9</t>
  </si>
  <si>
    <t>NVP-2</t>
  </si>
  <si>
    <t>Nintedanib</t>
  </si>
  <si>
    <t>VEGFR, FGFR, PDGFR</t>
  </si>
  <si>
    <t>growth factor receptors, angiogenesis</t>
  </si>
  <si>
    <t>Trametinib</t>
  </si>
  <si>
    <t>MEK</t>
  </si>
  <si>
    <t>Bosutinib</t>
  </si>
  <si>
    <t>Src and src-family members</t>
  </si>
  <si>
    <t>Clofarabine</t>
  </si>
  <si>
    <t>purine nucleoside analogue</t>
  </si>
  <si>
    <t>MLN8237</t>
  </si>
  <si>
    <t>aurora kinase A</t>
  </si>
  <si>
    <t>Etoposide</t>
  </si>
  <si>
    <t>GMX1778</t>
  </si>
  <si>
    <t>NAMPT</t>
  </si>
  <si>
    <t>Gemcitabine</t>
  </si>
  <si>
    <t>DNA replication, pyrimid. analog</t>
  </si>
  <si>
    <t>BKM120</t>
  </si>
  <si>
    <t>PI3K (class 1)</t>
  </si>
  <si>
    <t>Vorinostat</t>
  </si>
  <si>
    <t>Paclitaxel</t>
  </si>
  <si>
    <t>Ansamitocin P3</t>
  </si>
  <si>
    <t>Cobimetinib</t>
  </si>
  <si>
    <t>MEK1</t>
  </si>
  <si>
    <t>PF-02341066</t>
  </si>
  <si>
    <t>c-MET, ALK, ROS1</t>
  </si>
  <si>
    <t>Methotrexate</t>
  </si>
  <si>
    <t>DHFR, folic acid, antimetabolite</t>
  </si>
  <si>
    <t>NVP-BEZ235</t>
  </si>
  <si>
    <t>PI3K (Class 1) and mTORC1/2</t>
  </si>
  <si>
    <t>CCS1477</t>
  </si>
  <si>
    <t>p300/CBP bromodomain  (histone acetyltransferases)</t>
  </si>
  <si>
    <t>iBET-762</t>
  </si>
  <si>
    <t>Idarubicin</t>
  </si>
  <si>
    <t>Vinorelbine</t>
  </si>
  <si>
    <t>ABT-263</t>
  </si>
  <si>
    <t>Bcl-xL</t>
  </si>
  <si>
    <t>apoptosis</t>
  </si>
  <si>
    <t>Fostamatinib</t>
  </si>
  <si>
    <t>Melphalan</t>
  </si>
  <si>
    <t>alkylator</t>
  </si>
  <si>
    <t>IOX2</t>
  </si>
  <si>
    <t>PhD domain</t>
  </si>
  <si>
    <t>Decitabine</t>
  </si>
  <si>
    <t>pyrimidine nucleoside analogue</t>
  </si>
  <si>
    <t>XL-184</t>
  </si>
  <si>
    <t>VEGFR</t>
  </si>
  <si>
    <t>NVP-TAE684</t>
  </si>
  <si>
    <t>ALK</t>
  </si>
  <si>
    <t>AZ3146</t>
  </si>
  <si>
    <t>Mps1</t>
  </si>
  <si>
    <t>NMS-P715</t>
  </si>
  <si>
    <t>Fludarabine</t>
  </si>
  <si>
    <t>purine nucleoside analogue, ribonucleotide reductase and DNA polymerase</t>
  </si>
  <si>
    <t>Sunitinib</t>
  </si>
  <si>
    <t>PDGFR, VEGFR, c-Kit, FLT, CSF, RET</t>
  </si>
  <si>
    <t>AZD-1152</t>
  </si>
  <si>
    <t>aurora kinase B</t>
  </si>
  <si>
    <t>LY03009120</t>
  </si>
  <si>
    <t>Pan-RAF</t>
  </si>
  <si>
    <t>GDC-0077</t>
  </si>
  <si>
    <t>PI3K</t>
  </si>
  <si>
    <t>Nilotinib</t>
  </si>
  <si>
    <t>Bcr-abl</t>
  </si>
  <si>
    <t>NU-7441</t>
  </si>
  <si>
    <t>DNA-PK</t>
  </si>
  <si>
    <t>DNA repair</t>
  </si>
  <si>
    <t>Ibrutinib</t>
  </si>
  <si>
    <t>Bruton’s tyrosine kinase</t>
  </si>
  <si>
    <t>Bicalutamide</t>
  </si>
  <si>
    <t>androgen receptor</t>
  </si>
  <si>
    <t>nuclear receptor modulators</t>
  </si>
  <si>
    <t>BYL-719</t>
  </si>
  <si>
    <t>PI3Ka (PIK3CA)</t>
  </si>
  <si>
    <t>Gefitinib</t>
  </si>
  <si>
    <t>MK-2206</t>
  </si>
  <si>
    <t>AKT1/2</t>
  </si>
  <si>
    <t>Dexamethasone</t>
  </si>
  <si>
    <t>glucocorticoid receptor</t>
  </si>
  <si>
    <t>Vandetanib</t>
  </si>
  <si>
    <t>Abl, EGFR, Flt3, C-KIT, RET, VEGFR-1, KDR, FLT4</t>
  </si>
  <si>
    <t>Erlotinib</t>
  </si>
  <si>
    <t>VE-821</t>
  </si>
  <si>
    <t>GANT61</t>
  </si>
  <si>
    <t>Gli</t>
  </si>
  <si>
    <t>Notch/Wnt/Hh</t>
  </si>
  <si>
    <t>Lovastatin</t>
  </si>
  <si>
    <t>HMGCoA reductase, cholesterol synthesis</t>
  </si>
  <si>
    <t>HDM-201</t>
  </si>
  <si>
    <t>MDM2</t>
  </si>
  <si>
    <t>ubiquitin ligase,  p53 regulation</t>
  </si>
  <si>
    <t>LDN-192960</t>
  </si>
  <si>
    <t>Haspin</t>
  </si>
  <si>
    <t>Bemcentinib</t>
  </si>
  <si>
    <t>AXL</t>
  </si>
  <si>
    <t>receptor tyrosine kinase</t>
  </si>
  <si>
    <t>AZD5363</t>
  </si>
  <si>
    <t>AKT</t>
  </si>
  <si>
    <t>Cal-101</t>
  </si>
  <si>
    <t>PI3Kd (PIK3CD)</t>
  </si>
  <si>
    <t>MLN-0128</t>
  </si>
  <si>
    <t>mTORC1/2</t>
  </si>
  <si>
    <t>Ipatasertib</t>
  </si>
  <si>
    <t>CHEMBL259744</t>
  </si>
  <si>
    <t>GSK-3</t>
  </si>
  <si>
    <t>Taselisib</t>
  </si>
  <si>
    <t>PI3Ka</t>
  </si>
  <si>
    <t>LCL161</t>
  </si>
  <si>
    <t>IAP</t>
  </si>
  <si>
    <t>Masoprocol</t>
  </si>
  <si>
    <t>lipoxigenases, arachidonic acid metabolism</t>
  </si>
  <si>
    <t>EX LCK</t>
  </si>
  <si>
    <t>Lck</t>
  </si>
  <si>
    <t>IWP-2</t>
  </si>
  <si>
    <t>porcupine</t>
  </si>
  <si>
    <t>Lonidamine</t>
  </si>
  <si>
    <t>hexose kinase</t>
  </si>
  <si>
    <t>MI-463</t>
  </si>
  <si>
    <t>Menin::MLL</t>
  </si>
  <si>
    <t>chromatin modifiers, transcription</t>
  </si>
  <si>
    <t>AZD4547</t>
  </si>
  <si>
    <t>FGFR2, FGFR3</t>
  </si>
  <si>
    <t>Cyclophosphamide</t>
  </si>
  <si>
    <t>AZD-1480</t>
  </si>
  <si>
    <t>Jak 1/2</t>
  </si>
  <si>
    <t>LDC-067</t>
  </si>
  <si>
    <t>DB-103259</t>
  </si>
  <si>
    <t>Putative ß-Catenin binder</t>
  </si>
  <si>
    <t>ß-catenin/wnt</t>
  </si>
  <si>
    <t>Cisplatin</t>
  </si>
  <si>
    <t>DNA adducts</t>
  </si>
  <si>
    <t>Ruxolitinib</t>
  </si>
  <si>
    <t>Jak2</t>
  </si>
  <si>
    <t>Carboplatin</t>
  </si>
  <si>
    <t>Rapamycin</t>
  </si>
  <si>
    <t>mTOR</t>
  </si>
  <si>
    <t>UNC0638</t>
  </si>
  <si>
    <t>G9a</t>
  </si>
  <si>
    <t>XAV939</t>
  </si>
  <si>
    <t>Tankyrase 1 /2</t>
  </si>
  <si>
    <t>CPI-613</t>
  </si>
  <si>
    <t>PDK1-4</t>
  </si>
  <si>
    <t>AZD-7762</t>
  </si>
  <si>
    <t>CHK1/2</t>
  </si>
  <si>
    <t>Lenalidomide</t>
  </si>
  <si>
    <t>CRBN-CRL4 ubiquitin ligase</t>
  </si>
  <si>
    <t>adaptive immune response</t>
  </si>
  <si>
    <t>BPTES</t>
  </si>
  <si>
    <t>Glutaminase</t>
  </si>
  <si>
    <t>LY-2109761</t>
  </si>
  <si>
    <t>TGFβRI/TGFβRII</t>
  </si>
  <si>
    <t>BGJ398</t>
  </si>
  <si>
    <t>Pan-FGFR</t>
  </si>
  <si>
    <t>ORY-1001</t>
  </si>
  <si>
    <t>KDM1A/LSD1</t>
  </si>
  <si>
    <t>Cediranib</t>
  </si>
  <si>
    <t>VEGFR1 / 2 / 3 , c-​KIT, PDGFRA /B</t>
  </si>
  <si>
    <t>Pemetrexed</t>
  </si>
  <si>
    <t>antifolate</t>
  </si>
  <si>
    <t>DNA synthesis</t>
  </si>
  <si>
    <t>Fulvestrant</t>
  </si>
  <si>
    <t>IPI-549</t>
  </si>
  <si>
    <t>PIK3CG</t>
  </si>
  <si>
    <t>Captopril</t>
  </si>
  <si>
    <t>ACE</t>
  </si>
  <si>
    <t>oxidative stress inducer</t>
  </si>
  <si>
    <t>CHEMBL461262</t>
  </si>
  <si>
    <t>GSK 1995010</t>
  </si>
  <si>
    <t>FASN</t>
  </si>
  <si>
    <t>Pazopanib</t>
  </si>
  <si>
    <t>VEGFR, PDGFR, KIT</t>
  </si>
  <si>
    <t>Tosedostat</t>
  </si>
  <si>
    <t>aminopeptidase</t>
  </si>
  <si>
    <t>amino acid deprivation</t>
  </si>
  <si>
    <t>Sorafenib</t>
  </si>
  <si>
    <t>Flt3, C-KIT, PDGFRbeta, RET, B-Raf, C-Raf, VEGFR-1, KDR, FLT4</t>
  </si>
  <si>
    <t>Regorafenib</t>
  </si>
  <si>
    <t>VEGF</t>
  </si>
  <si>
    <t>growth factor</t>
  </si>
  <si>
    <t>Lapatinib</t>
  </si>
  <si>
    <t>Her2 , EGFR</t>
  </si>
  <si>
    <t>Azacitidine</t>
  </si>
  <si>
    <t>Enzalutamide</t>
  </si>
  <si>
    <t>Temozolomide</t>
  </si>
  <si>
    <t>Palbociclib</t>
  </si>
  <si>
    <t>Duvelisib</t>
  </si>
  <si>
    <t>PI3K-δ,γ</t>
  </si>
  <si>
    <t>LXH-254</t>
  </si>
  <si>
    <t>GSK343</t>
  </si>
  <si>
    <t>ABT-199</t>
  </si>
  <si>
    <t>selective Bcl-2</t>
  </si>
  <si>
    <t>Apcin</t>
  </si>
  <si>
    <t>Cdc20</t>
  </si>
  <si>
    <t>OICR-9429</t>
  </si>
  <si>
    <t>WDR5, MLL1</t>
  </si>
  <si>
    <t>Everolimus</t>
  </si>
  <si>
    <t>mTORC1</t>
  </si>
  <si>
    <t>Imatinib</t>
  </si>
  <si>
    <t>Bcr, Abl, Kit, PDGFR</t>
  </si>
  <si>
    <t>AMG176</t>
  </si>
  <si>
    <t>MCL1</t>
  </si>
  <si>
    <t>PLX8394</t>
  </si>
  <si>
    <t>RAF</t>
  </si>
  <si>
    <t>SB-431542</t>
  </si>
  <si>
    <t>TGF-beta Receptor Family (ALK 4, 5, 7)</t>
  </si>
  <si>
    <t>Fluorouracil (5-FU)</t>
  </si>
  <si>
    <t>Thym. Synth, antimetabolite</t>
  </si>
  <si>
    <t>SHP099</t>
  </si>
  <si>
    <t>Ulixertinib</t>
  </si>
  <si>
    <t>ERK1/ERK2</t>
  </si>
  <si>
    <t>RO-4929097</t>
  </si>
  <si>
    <t>gamma secretase</t>
  </si>
  <si>
    <t>GSK-2636771</t>
  </si>
  <si>
    <t>PI3Kb (PIK3CB)</t>
  </si>
  <si>
    <t>Tofacitinib citrate</t>
  </si>
  <si>
    <t>JAK1/2/3</t>
  </si>
  <si>
    <t>PCI-34051</t>
  </si>
  <si>
    <t>HDAC8</t>
  </si>
  <si>
    <t>PLX4720</t>
  </si>
  <si>
    <t>Capecitabin</t>
  </si>
  <si>
    <t>thym. synth, antimetabolite</t>
  </si>
  <si>
    <t>S63845</t>
  </si>
  <si>
    <t>KU-55933</t>
  </si>
  <si>
    <t>Veliparib</t>
  </si>
  <si>
    <t>PARP1, PARP2</t>
  </si>
  <si>
    <t>Vismodegib</t>
  </si>
  <si>
    <t>smoothened</t>
  </si>
  <si>
    <t>EX PKCθ/δ</t>
  </si>
  <si>
    <t>PKCθ/δ</t>
  </si>
  <si>
    <t>Tretinoin</t>
  </si>
  <si>
    <t>retinoid acid receptors</t>
  </si>
  <si>
    <t>NCI-H2122</t>
  </si>
  <si>
    <t/>
  </si>
  <si>
    <t>H358</t>
  </si>
  <si>
    <t>combination with MRTX849</t>
  </si>
  <si>
    <t>Synergy rating criteria</t>
  </si>
  <si>
    <t>clear</t>
  </si>
  <si>
    <r>
      <t xml:space="preserve">CGI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50 and Bliss CGI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10 in 5+ identical combi cells</t>
    </r>
  </si>
  <si>
    <t>cell line</t>
  </si>
  <si>
    <t>tumor type</t>
  </si>
  <si>
    <t>BI-3406</t>
  </si>
  <si>
    <t>Cetuximab</t>
  </si>
  <si>
    <t>some</t>
  </si>
  <si>
    <r>
      <t xml:space="preserve">CGI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30 - &lt;50 and Bliss CGI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10 in 5+ identical combi cells</t>
    </r>
  </si>
  <si>
    <t>NCI-H1792</t>
  </si>
  <si>
    <t>NSCLC</t>
  </si>
  <si>
    <t>IC50 values represent the average of 2 runs</t>
  </si>
  <si>
    <t>no</t>
  </si>
  <si>
    <t>SW 1573</t>
  </si>
  <si>
    <t>NCI-H358</t>
  </si>
  <si>
    <t>LU65</t>
  </si>
  <si>
    <t>HCC-44</t>
  </si>
  <si>
    <t>KYSE-410</t>
  </si>
  <si>
    <t>esophageal</t>
  </si>
  <si>
    <t>IC50 values represent the average of 3 runs</t>
  </si>
  <si>
    <t>CRC</t>
  </si>
  <si>
    <t>NCI-H1373</t>
  </si>
  <si>
    <t>HOP-62</t>
  </si>
  <si>
    <t>NCI-H2030</t>
  </si>
  <si>
    <t>F3008</t>
  </si>
  <si>
    <t xml:space="preserve">CRC PDC </t>
  </si>
  <si>
    <t>3 replicates</t>
  </si>
  <si>
    <t>B8182</t>
  </si>
  <si>
    <t>B8219</t>
  </si>
  <si>
    <t>means of combinations</t>
  </si>
  <si>
    <t>1st round</t>
  </si>
  <si>
    <t>2nd round</t>
  </si>
  <si>
    <t>BI-3406 [nmol/l]</t>
  </si>
  <si>
    <t>Campaign "Combi", N=2 avg(CGIm) of 2D CTG reduced FCS</t>
  </si>
  <si>
    <t>Combi Rating</t>
  </si>
  <si>
    <t>Experiment "TM019 MRTX 2D 2% FCS CTG" CGIm of 2D CTG reduced FCS</t>
  </si>
  <si>
    <t>Experiment "TM020 MRTX 2D 2% FCS CTG" CGIm of 2D CTG reduced FCS</t>
  </si>
  <si>
    <t>MRTX849 [nmol/l]</t>
  </si>
  <si>
    <t>Experiment "TM019 MRTX 2D 2% FCS CTG" Bliss Gap CGIm of 2D CTG reduced FCS</t>
  </si>
  <si>
    <t xml:space="preserve">        </t>
  </si>
  <si>
    <t>Experiment "TM020 MRTX 2D 2% FCS CTG" Bliss Gap CGIm of 2D CTG reduced FCS</t>
  </si>
  <si>
    <t>Campaign "Combi", N=2 avg(Bliss Gap CGIm) of 2D CTG reduced FCS</t>
  </si>
  <si>
    <t>TN0155 [nmol/l]</t>
  </si>
  <si>
    <t>SHP099 [nmol/l]</t>
  </si>
  <si>
    <t>Cetuximab [nmol/l]</t>
  </si>
  <si>
    <t>Experiment "TM021 MRTX 2D 2% FCS CTG" CGIm of 2D CTG reduced FCS</t>
  </si>
  <si>
    <t>Experiment "TM021 MRTX 2D 2% FCS CTG" Bliss Gap CGIm of 2D CTG reduced FCS</t>
  </si>
  <si>
    <t>Experiment "TM020 MRTX 2D 2% FCS CTG LU65" CGIm of 2D CTG reduced FCS</t>
  </si>
  <si>
    <t>Experiment "TM020 MRTX 2D 2% FCS CTG LU65" Bliss Gap CGIm of 2D CTG reduced FCS</t>
  </si>
  <si>
    <t>Hop-62</t>
  </si>
  <si>
    <t>Campaign "Combi", N=3 avg(CGIm) of 2D CTG reduced FCS</t>
  </si>
  <si>
    <t>Experiment "TM022 MRTX 2D 2% FCS CTG" CGIm of 2D CTG reduced FCS</t>
  </si>
  <si>
    <t>Campaign "Combi", N=3 avg(Bliss Gap CGIm) of 2D CTG reduced FCS</t>
  </si>
  <si>
    <t>Experiment "TM022 MRTX 2D 2% FCS CTG" Bliss Gap CGIm of 2D CTG reduced FCS</t>
  </si>
  <si>
    <t>Cetuximab mg/ml</t>
  </si>
  <si>
    <t>Campaign "Combi", N=3 avg(CGIm) of 2D CTG</t>
  </si>
  <si>
    <t xml:space="preserve">CGIm of 2D CTG </t>
  </si>
  <si>
    <t xml:space="preserve"> Bliss Gap CGIm of 2D</t>
  </si>
  <si>
    <t>Campaign "Combi", N=3 avg(Bliss Gap CGIm) of 2D CTG</t>
  </si>
  <si>
    <t xml:space="preserve">Campaign "Combi", N=3 avg(CGIm) of 2D CTG </t>
  </si>
  <si>
    <t xml:space="preserve">Campaign "Combi", N=3 avg(Bliss Gap CGIm) of 2D CTG </t>
  </si>
  <si>
    <t>CGIm of 2D CTG</t>
  </si>
  <si>
    <t xml:space="preserve">Bliss Gap CGIm of 2D CTG </t>
  </si>
  <si>
    <t>Bliss Gap CGIm of 2D CTG</t>
  </si>
  <si>
    <t xml:space="preserve"> </t>
  </si>
  <si>
    <t>celllinename</t>
  </si>
  <si>
    <t>KRAS cn</t>
  </si>
  <si>
    <t>KRAS exp</t>
  </si>
  <si>
    <t>EGFR_exp</t>
  </si>
  <si>
    <t>ERBB2_exp</t>
  </si>
  <si>
    <t>MET_exp</t>
  </si>
  <si>
    <t>TP53</t>
  </si>
  <si>
    <t>KEAP1</t>
  </si>
  <si>
    <t>STK11</t>
  </si>
  <si>
    <t>NF1</t>
  </si>
  <si>
    <t>PIK3CA</t>
  </si>
  <si>
    <t>MET</t>
  </si>
  <si>
    <t>SOS1</t>
  </si>
  <si>
    <t>ERBB2</t>
  </si>
  <si>
    <t>BRAF</t>
  </si>
  <si>
    <t>HRAS</t>
  </si>
  <si>
    <t>PTPN11</t>
  </si>
  <si>
    <t>NRAS</t>
  </si>
  <si>
    <t>yes</t>
  </si>
  <si>
    <t>medium</t>
  </si>
  <si>
    <t>Time [hrs]</t>
  </si>
  <si>
    <t>Adagrasib 150nM</t>
  </si>
  <si>
    <t>TNO155 1000nM</t>
  </si>
  <si>
    <t>BI-3406 1200nM</t>
  </si>
  <si>
    <t>Adagrasib 150 nM + BI-3406 1200nM</t>
  </si>
  <si>
    <t>Adagrasib 150 nM + TNO155 1000nM</t>
  </si>
  <si>
    <t>DMSO 0.1%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</si>
</sst>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  <font>
      <sz val="11"/>
      <color theme="1"/>
      <name val="Calibri"/>
      <family val="2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4" xfId="0" applyFont="1" applyBorder="1"/>
    <xf numFmtId="0" fontId="4" fillId="0" borderId="5" xfId="0" applyFont="1" applyBorder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4" xfId="0" applyFont="1" applyBorder="1"/>
    <xf numFmtId="0" fontId="0" fillId="4" borderId="1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/>
    <xf numFmtId="0" fontId="3" fillId="0" borderId="0" xfId="0" applyFont="1"/>
    <xf numFmtId="0" fontId="10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1" fillId="0" borderId="9" xfId="0" applyFont="1" applyBorder="1"/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0" fillId="0" borderId="10" xfId="0" applyBorder="1"/>
    <xf numFmtId="0" fontId="0" fillId="0" borderId="5" xfId="0" applyBorder="1"/>
    <xf numFmtId="11" fontId="0" fillId="0" borderId="0" xfId="0" applyNumberFormat="1"/>
    <xf numFmtId="0" fontId="0" fillId="0" borderId="6" xfId="0" applyBorder="1"/>
    <xf numFmtId="0" fontId="0" fillId="0" borderId="0" xfId="0" applyAlignment="1">
      <alignment horizontal="center"/>
    </xf>
    <xf numFmtId="0" fontId="3" fillId="0" borderId="6" xfId="0" applyFont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7" xfId="0" applyBorder="1"/>
    <xf numFmtId="0" fontId="3" fillId="0" borderId="11" xfId="0" applyFont="1" applyBorder="1"/>
    <xf numFmtId="0" fontId="0" fillId="0" borderId="8" xfId="0" applyBorder="1"/>
    <xf numFmtId="0" fontId="3" fillId="0" borderId="8" xfId="0" applyFont="1" applyBorder="1"/>
    <xf numFmtId="0" fontId="3" fillId="0" borderId="9" xfId="0" applyFont="1" applyBorder="1"/>
    <xf numFmtId="0" fontId="12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9" xfId="0" applyBorder="1"/>
    <xf numFmtId="11" fontId="0" fillId="0" borderId="12" xfId="0" applyNumberFormat="1" applyBorder="1"/>
    <xf numFmtId="11" fontId="0" fillId="0" borderId="13" xfId="0" applyNumberFormat="1" applyBorder="1"/>
    <xf numFmtId="0" fontId="0" fillId="0" borderId="14" xfId="0" applyBorder="1"/>
    <xf numFmtId="0" fontId="0" fillId="0" borderId="15" xfId="0" applyBorder="1"/>
    <xf numFmtId="11" fontId="0" fillId="0" borderId="16" xfId="0" applyNumberFormat="1" applyBorder="1"/>
    <xf numFmtId="0" fontId="0" fillId="0" borderId="17" xfId="0" applyBorder="1"/>
    <xf numFmtId="0" fontId="0" fillId="0" borderId="18" xfId="0" applyBorder="1"/>
    <xf numFmtId="11" fontId="0" fillId="0" borderId="19" xfId="0" applyNumberFormat="1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20" xfId="0" applyBorder="1" applyAlignment="1">
      <alignment horizontal="center"/>
    </xf>
    <xf numFmtId="0" fontId="0" fillId="0" borderId="19" xfId="0" applyBorder="1"/>
    <xf numFmtId="0" fontId="3" fillId="0" borderId="7" xfId="0" applyFont="1" applyBorder="1" applyAlignment="1">
      <alignment horizontal="right"/>
    </xf>
    <xf numFmtId="2" fontId="0" fillId="0" borderId="0" xfId="0" applyNumberFormat="1"/>
    <xf numFmtId="165" fontId="0" fillId="0" borderId="0" xfId="0" applyNumberFormat="1"/>
    <xf numFmtId="11" fontId="0" fillId="0" borderId="6" xfId="0" applyNumberFormat="1" applyBorder="1"/>
    <xf numFmtId="0" fontId="13" fillId="0" borderId="0" xfId="0" applyFont="1"/>
    <xf numFmtId="3" fontId="13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</cellXfs>
  <cellStyles count="2">
    <cellStyle name="Normal" xfId="0" builtinId="0"/>
    <cellStyle name="Standard 2" xfId="1" xr:uid="{4C74EE9F-6F5A-4586-9965-0990491AB132}"/>
  </cellStyles>
  <dxfs count="352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773430</xdr:colOff>
      <xdr:row>20</xdr:row>
      <xdr:rowOff>0</xdr:rowOff>
    </xdr:from>
    <xdr:ext cx="9434229" cy="6690827"/>
    <xdr:pic>
      <xdr:nvPicPr>
        <xdr:cNvPr id="2" name="Grafik 19">
          <a:extLst>
            <a:ext uri="{FF2B5EF4-FFF2-40B4-BE49-F238E27FC236}">
              <a16:creationId xmlns:a16="http://schemas.microsoft.com/office/drawing/2014/main" id="{A3EBE62C-805B-4BC2-9131-BC5987022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1905" y="3810000"/>
          <a:ext cx="9434229" cy="66908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B2E2-3658-465D-AE7D-88DD463A43ED}">
  <dimension ref="A1:P426"/>
  <sheetViews>
    <sheetView tabSelected="1" zoomScale="85" zoomScaleNormal="85" workbookViewId="0">
      <pane ySplit="1" topLeftCell="A372" activePane="bottomLeft" state="frozen"/>
      <selection pane="bottomLeft" activeCell="D408" sqref="D408"/>
    </sheetView>
  </sheetViews>
  <sheetFormatPr defaultColWidth="11.5703125" defaultRowHeight="12.75" x14ac:dyDescent="0.25"/>
  <cols>
    <col min="1" max="1" width="11.5703125" style="11"/>
    <col min="2" max="2" width="26.140625" style="11" customWidth="1"/>
    <col min="3" max="3" width="10.28515625" style="11" customWidth="1"/>
    <col min="4" max="4" width="9.85546875" style="11" customWidth="1"/>
    <col min="5" max="5" width="14.85546875" style="15" customWidth="1"/>
    <col min="6" max="6" width="11.5703125" style="11"/>
    <col min="7" max="7" width="13.85546875" style="11" customWidth="1"/>
    <col min="8" max="8" width="10.42578125" style="11" customWidth="1"/>
    <col min="9" max="10" width="8.5703125" style="11" customWidth="1"/>
    <col min="11" max="12" width="18.140625" style="11" customWidth="1"/>
    <col min="13" max="14" width="11.5703125" style="11"/>
    <col min="15" max="15" width="94.5703125" style="11" bestFit="1" customWidth="1"/>
    <col min="16" max="16" width="33.42578125" style="11" bestFit="1" customWidth="1"/>
    <col min="17" max="16384" width="11.5703125" style="11"/>
  </cols>
  <sheetData>
    <row r="1" spans="1:16" s="7" customFormat="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8</v>
      </c>
      <c r="J1" s="10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8" t="s">
        <v>16</v>
      </c>
      <c r="B2" s="2" t="s">
        <v>17</v>
      </c>
      <c r="C2" s="8">
        <v>72</v>
      </c>
      <c r="D2" s="14">
        <v>303.90023848276297</v>
      </c>
      <c r="E2" s="14">
        <v>304.09739916340345</v>
      </c>
      <c r="F2" s="3" t="s">
        <v>18</v>
      </c>
      <c r="G2" s="4" t="s">
        <v>19</v>
      </c>
      <c r="H2" s="5">
        <v>999.97</v>
      </c>
      <c r="I2" s="9">
        <v>97.205378208574515</v>
      </c>
      <c r="J2" s="9">
        <v>2.4411770701251015E-2</v>
      </c>
      <c r="K2" s="3" t="e">
        <v>#N/A</v>
      </c>
      <c r="L2" s="3" t="e">
        <v>#N/A</v>
      </c>
      <c r="M2" s="16" t="e">
        <v>#N/A</v>
      </c>
      <c r="N2" s="16" t="e">
        <v>#N/A</v>
      </c>
      <c r="O2" s="3" t="e">
        <v>#N/A</v>
      </c>
      <c r="P2" s="3" t="e">
        <v>#N/A</v>
      </c>
    </row>
    <row r="3" spans="1:16" x14ac:dyDescent="0.25">
      <c r="A3" s="8" t="s">
        <v>16</v>
      </c>
      <c r="B3" s="2" t="s">
        <v>20</v>
      </c>
      <c r="C3" s="8">
        <v>70</v>
      </c>
      <c r="D3" s="14">
        <v>57.744493045098942</v>
      </c>
      <c r="E3" s="14">
        <v>285.77205423782476</v>
      </c>
      <c r="F3" s="3" t="s">
        <v>18</v>
      </c>
      <c r="G3" s="4" t="s">
        <v>19</v>
      </c>
      <c r="H3" s="5">
        <v>1000</v>
      </c>
      <c r="I3" s="9">
        <v>101.59714677803559</v>
      </c>
      <c r="J3" s="9">
        <v>39.61356476002134</v>
      </c>
      <c r="K3" s="3" t="e">
        <v>#N/A</v>
      </c>
      <c r="L3" s="3" t="e">
        <v>#N/A</v>
      </c>
      <c r="M3" s="16" t="e">
        <v>#N/A</v>
      </c>
      <c r="N3" s="16" t="e">
        <v>#N/A</v>
      </c>
      <c r="O3" s="3" t="e">
        <v>#N/A</v>
      </c>
      <c r="P3" s="3" t="e">
        <v>#N/A</v>
      </c>
    </row>
    <row r="4" spans="1:16" x14ac:dyDescent="0.25">
      <c r="A4" s="8" t="s">
        <v>16</v>
      </c>
      <c r="B4" s="2" t="s">
        <v>21</v>
      </c>
      <c r="C4" s="8">
        <v>6</v>
      </c>
      <c r="D4" s="14"/>
      <c r="E4" s="14"/>
      <c r="F4" s="3" t="s">
        <v>22</v>
      </c>
      <c r="G4" s="6" t="s">
        <v>23</v>
      </c>
      <c r="H4" s="5">
        <v>1000.1</v>
      </c>
      <c r="I4" s="9">
        <v>115.49251008419692</v>
      </c>
      <c r="J4" s="9">
        <v>95.595532432167147</v>
      </c>
      <c r="K4" s="13" t="s">
        <v>24</v>
      </c>
      <c r="L4" s="13" t="s">
        <v>24</v>
      </c>
      <c r="M4" s="13">
        <v>-1.4666666666666668</v>
      </c>
      <c r="N4" s="13">
        <v>-2.5533333333333332</v>
      </c>
      <c r="O4" s="3" t="s">
        <v>25</v>
      </c>
      <c r="P4" s="3" t="s">
        <v>26</v>
      </c>
    </row>
    <row r="5" spans="1:16" x14ac:dyDescent="0.25">
      <c r="A5" s="8" t="s">
        <v>16</v>
      </c>
      <c r="B5" s="2" t="s">
        <v>27</v>
      </c>
      <c r="C5" s="8">
        <v>4</v>
      </c>
      <c r="D5" s="14">
        <v>1251.6838090172294</v>
      </c>
      <c r="E5" s="14">
        <v>1251.6838090172294</v>
      </c>
      <c r="F5" s="3" t="s">
        <v>22</v>
      </c>
      <c r="G5" s="4" t="s">
        <v>19</v>
      </c>
      <c r="H5" s="5">
        <v>10000</v>
      </c>
      <c r="I5" s="9">
        <v>104.20417712350215</v>
      </c>
      <c r="J5" s="9">
        <v>0</v>
      </c>
      <c r="K5" s="13" t="s">
        <v>24</v>
      </c>
      <c r="L5" s="13" t="s">
        <v>24</v>
      </c>
      <c r="M5" s="13">
        <v>1.645</v>
      </c>
      <c r="N5" s="13">
        <v>-0.53</v>
      </c>
      <c r="O5" s="3" t="s">
        <v>28</v>
      </c>
      <c r="P5" s="3" t="s">
        <v>29</v>
      </c>
    </row>
    <row r="6" spans="1:16" x14ac:dyDescent="0.25">
      <c r="A6" s="8" t="s">
        <v>16</v>
      </c>
      <c r="B6" s="2" t="s">
        <v>30</v>
      </c>
      <c r="C6" s="8">
        <v>4</v>
      </c>
      <c r="D6" s="14">
        <v>39207.896702760743</v>
      </c>
      <c r="E6" s="14">
        <v>39207.896702760743</v>
      </c>
      <c r="F6" s="3" t="s">
        <v>22</v>
      </c>
      <c r="G6" s="4" t="s">
        <v>19</v>
      </c>
      <c r="H6" s="5">
        <v>50000</v>
      </c>
      <c r="I6" s="9">
        <v>100</v>
      </c>
      <c r="J6" s="9">
        <v>0</v>
      </c>
      <c r="K6" s="13" t="s">
        <v>31</v>
      </c>
      <c r="L6" s="13" t="s">
        <v>24</v>
      </c>
      <c r="M6" s="13">
        <v>9.375</v>
      </c>
      <c r="N6" s="13">
        <v>3.6333333333333333</v>
      </c>
      <c r="O6" s="3" t="s">
        <v>32</v>
      </c>
      <c r="P6" s="3" t="s">
        <v>33</v>
      </c>
    </row>
    <row r="7" spans="1:16" x14ac:dyDescent="0.25">
      <c r="A7" s="8" t="s">
        <v>16</v>
      </c>
      <c r="B7" s="2" t="s">
        <v>34</v>
      </c>
      <c r="C7" s="8">
        <v>4</v>
      </c>
      <c r="D7" s="14">
        <v>1053.262881866412</v>
      </c>
      <c r="E7" s="14">
        <v>1053.37210091508</v>
      </c>
      <c r="F7" s="3" t="s">
        <v>22</v>
      </c>
      <c r="G7" s="4" t="s">
        <v>19</v>
      </c>
      <c r="H7" s="5">
        <v>10000</v>
      </c>
      <c r="I7" s="9">
        <v>104.92784148945495</v>
      </c>
      <c r="J7" s="9">
        <v>1.4759376935491307E-2</v>
      </c>
      <c r="K7" s="13" t="s">
        <v>35</v>
      </c>
      <c r="L7" s="13" t="s">
        <v>35</v>
      </c>
      <c r="M7" s="13">
        <v>9.0850000000000009</v>
      </c>
      <c r="N7" s="13">
        <v>5.49</v>
      </c>
      <c r="O7" s="3" t="s">
        <v>36</v>
      </c>
      <c r="P7" s="3" t="s">
        <v>37</v>
      </c>
    </row>
    <row r="8" spans="1:16" x14ac:dyDescent="0.25">
      <c r="A8" s="8" t="s">
        <v>16</v>
      </c>
      <c r="B8" s="2" t="s">
        <v>38</v>
      </c>
      <c r="C8" s="8">
        <v>4</v>
      </c>
      <c r="D8" s="14">
        <v>10539.389138950446</v>
      </c>
      <c r="E8" s="14">
        <v>10547.726439222668</v>
      </c>
      <c r="F8" s="3" t="s">
        <v>22</v>
      </c>
      <c r="G8" s="4" t="s">
        <v>19</v>
      </c>
      <c r="H8" s="5">
        <v>50000</v>
      </c>
      <c r="I8" s="9">
        <v>102.2034055722373</v>
      </c>
      <c r="J8" s="9">
        <v>0.31028642986612553</v>
      </c>
      <c r="K8" s="13" t="s">
        <v>24</v>
      </c>
      <c r="L8" s="13" t="s">
        <v>24</v>
      </c>
      <c r="M8" s="13">
        <v>1.67</v>
      </c>
      <c r="N8" s="13">
        <v>-0.19999999999999998</v>
      </c>
      <c r="O8" s="3" t="s">
        <v>39</v>
      </c>
      <c r="P8" s="3" t="s">
        <v>37</v>
      </c>
    </row>
    <row r="9" spans="1:16" x14ac:dyDescent="0.25">
      <c r="A9" s="8" t="s">
        <v>16</v>
      </c>
      <c r="B9" s="2" t="s">
        <v>40</v>
      </c>
      <c r="C9" s="8">
        <v>4</v>
      </c>
      <c r="D9" s="14">
        <v>5581.1089165201138</v>
      </c>
      <c r="E9" s="14">
        <v>5597.1210049679385</v>
      </c>
      <c r="F9" s="3" t="s">
        <v>22</v>
      </c>
      <c r="G9" s="4" t="s">
        <v>19</v>
      </c>
      <c r="H9" s="5">
        <v>10000</v>
      </c>
      <c r="I9" s="9">
        <v>104.2583056646818</v>
      </c>
      <c r="J9" s="9">
        <v>1.4919303699476656</v>
      </c>
      <c r="K9" s="13" t="s">
        <v>31</v>
      </c>
      <c r="L9" s="13" t="s">
        <v>24</v>
      </c>
      <c r="M9" s="13">
        <v>3.88</v>
      </c>
      <c r="N9" s="13">
        <v>2.6150000000000002</v>
      </c>
      <c r="O9" s="3" t="s">
        <v>41</v>
      </c>
      <c r="P9" s="3" t="s">
        <v>42</v>
      </c>
    </row>
    <row r="10" spans="1:16" x14ac:dyDescent="0.25">
      <c r="A10" s="8" t="s">
        <v>16</v>
      </c>
      <c r="B10" s="2" t="s">
        <v>43</v>
      </c>
      <c r="C10" s="8">
        <v>4</v>
      </c>
      <c r="D10" s="14">
        <v>677.47182748741136</v>
      </c>
      <c r="E10" s="14">
        <v>726.6153331032632</v>
      </c>
      <c r="F10" s="3" t="s">
        <v>22</v>
      </c>
      <c r="G10" s="4" t="s">
        <v>19</v>
      </c>
      <c r="H10" s="5">
        <v>50000</v>
      </c>
      <c r="I10" s="9">
        <v>98.610293012648</v>
      </c>
      <c r="J10" s="9">
        <v>3.0879680883198417</v>
      </c>
      <c r="K10" s="13" t="s">
        <v>31</v>
      </c>
      <c r="L10" s="13" t="s">
        <v>31</v>
      </c>
      <c r="M10" s="13">
        <v>8.7249999999999996</v>
      </c>
      <c r="N10" s="13">
        <v>4.0333333333333332</v>
      </c>
      <c r="O10" s="3" t="s">
        <v>44</v>
      </c>
      <c r="P10" s="3" t="s">
        <v>45</v>
      </c>
    </row>
    <row r="11" spans="1:16" x14ac:dyDescent="0.25">
      <c r="A11" s="8" t="s">
        <v>16</v>
      </c>
      <c r="B11" s="2" t="s">
        <v>46</v>
      </c>
      <c r="C11" s="8">
        <v>4</v>
      </c>
      <c r="D11" s="14">
        <v>3551.7799327675798</v>
      </c>
      <c r="E11" s="14">
        <v>3701.5666248726716</v>
      </c>
      <c r="F11" s="3" t="s">
        <v>22</v>
      </c>
      <c r="G11" s="4" t="s">
        <v>19</v>
      </c>
      <c r="H11" s="5">
        <v>50000</v>
      </c>
      <c r="I11" s="9">
        <v>107.13116111210886</v>
      </c>
      <c r="J11" s="9">
        <v>12.071647176667231</v>
      </c>
      <c r="K11" s="13" t="s">
        <v>24</v>
      </c>
      <c r="L11" s="13" t="s">
        <v>24</v>
      </c>
      <c r="M11" s="13">
        <v>-1.0549999999999999</v>
      </c>
      <c r="N11" s="13">
        <v>-0.13333333333333333</v>
      </c>
      <c r="O11" s="3" t="s">
        <v>47</v>
      </c>
      <c r="P11" s="3" t="s">
        <v>33</v>
      </c>
    </row>
    <row r="12" spans="1:16" x14ac:dyDescent="0.25">
      <c r="A12" s="8" t="s">
        <v>16</v>
      </c>
      <c r="B12" s="2" t="s">
        <v>48</v>
      </c>
      <c r="C12" s="8">
        <v>4</v>
      </c>
      <c r="D12" s="14">
        <v>1573.9959823521131</v>
      </c>
      <c r="E12" s="14">
        <v>2834.4663942090842</v>
      </c>
      <c r="F12" s="3" t="s">
        <v>22</v>
      </c>
      <c r="G12" s="4" t="s">
        <v>19</v>
      </c>
      <c r="H12" s="5">
        <v>10000</v>
      </c>
      <c r="I12" s="9">
        <v>106.54230329446035</v>
      </c>
      <c r="J12" s="9">
        <v>18.816182827924095</v>
      </c>
      <c r="K12" s="13" t="s">
        <v>31</v>
      </c>
      <c r="L12" s="13" t="s">
        <v>31</v>
      </c>
      <c r="M12" s="13">
        <v>5.63</v>
      </c>
      <c r="N12" s="13">
        <v>3.0666666666666664</v>
      </c>
      <c r="O12" s="3" t="s">
        <v>49</v>
      </c>
      <c r="P12" s="3" t="s">
        <v>50</v>
      </c>
    </row>
    <row r="13" spans="1:16" x14ac:dyDescent="0.25">
      <c r="A13" s="8" t="s">
        <v>16</v>
      </c>
      <c r="B13" s="2" t="s">
        <v>51</v>
      </c>
      <c r="C13" s="8">
        <v>4</v>
      </c>
      <c r="D13" s="14">
        <v>751.28242787929344</v>
      </c>
      <c r="E13" s="14">
        <v>1139.510013243668</v>
      </c>
      <c r="F13" s="3" t="s">
        <v>22</v>
      </c>
      <c r="G13" s="4" t="s">
        <v>19</v>
      </c>
      <c r="H13" s="5">
        <v>50000</v>
      </c>
      <c r="I13" s="9">
        <v>108.56830853414375</v>
      </c>
      <c r="J13" s="9">
        <v>19.608911604847076</v>
      </c>
      <c r="K13" s="13" t="s">
        <v>31</v>
      </c>
      <c r="L13" s="13" t="s">
        <v>31</v>
      </c>
      <c r="M13" s="13">
        <v>4.8250000000000002</v>
      </c>
      <c r="N13" s="13">
        <v>4.3866666666666667</v>
      </c>
      <c r="O13" s="3" t="s">
        <v>52</v>
      </c>
      <c r="P13" s="3" t="s">
        <v>37</v>
      </c>
    </row>
    <row r="14" spans="1:16" x14ac:dyDescent="0.25">
      <c r="A14" s="8" t="s">
        <v>16</v>
      </c>
      <c r="B14" s="2" t="s">
        <v>53</v>
      </c>
      <c r="C14" s="8">
        <v>4</v>
      </c>
      <c r="D14" s="14">
        <v>7019.6537401671148</v>
      </c>
      <c r="E14" s="14">
        <v>7389.947631191616</v>
      </c>
      <c r="F14" s="3" t="s">
        <v>22</v>
      </c>
      <c r="G14" s="4" t="s">
        <v>19</v>
      </c>
      <c r="H14" s="5">
        <v>50000</v>
      </c>
      <c r="I14" s="9">
        <v>97.302075722941197</v>
      </c>
      <c r="J14" s="9">
        <v>20.625229485170411</v>
      </c>
      <c r="K14" s="13" t="s">
        <v>24</v>
      </c>
      <c r="L14" s="13" t="s">
        <v>24</v>
      </c>
      <c r="M14" s="13">
        <v>0.32500000000000001</v>
      </c>
      <c r="N14" s="13">
        <v>3.48</v>
      </c>
      <c r="O14" s="3" t="s">
        <v>54</v>
      </c>
      <c r="P14" s="3" t="s">
        <v>55</v>
      </c>
    </row>
    <row r="15" spans="1:16" x14ac:dyDescent="0.25">
      <c r="A15" s="8" t="s">
        <v>16</v>
      </c>
      <c r="B15" s="2" t="s">
        <v>56</v>
      </c>
      <c r="C15" s="8">
        <v>4</v>
      </c>
      <c r="D15" s="14">
        <v>5893.5757135320227</v>
      </c>
      <c r="E15" s="14">
        <v>6912.4978485510474</v>
      </c>
      <c r="F15" s="3" t="s">
        <v>22</v>
      </c>
      <c r="G15" s="4" t="s">
        <v>19</v>
      </c>
      <c r="H15" s="5">
        <v>50000</v>
      </c>
      <c r="I15" s="9">
        <v>102.79350430243835</v>
      </c>
      <c r="J15" s="9">
        <v>20.999266534763109</v>
      </c>
      <c r="K15" s="13" t="s">
        <v>24</v>
      </c>
      <c r="L15" s="13" t="s">
        <v>24</v>
      </c>
      <c r="M15" s="13">
        <v>3.16</v>
      </c>
      <c r="N15" s="13">
        <v>-1.1300000000000001</v>
      </c>
      <c r="O15" s="3" t="s">
        <v>57</v>
      </c>
      <c r="P15" s="3" t="s">
        <v>58</v>
      </c>
    </row>
    <row r="16" spans="1:16" ht="12.75" customHeight="1" x14ac:dyDescent="0.25">
      <c r="A16" s="8" t="s">
        <v>16</v>
      </c>
      <c r="B16" s="2" t="s">
        <v>59</v>
      </c>
      <c r="C16" s="8">
        <v>4</v>
      </c>
      <c r="D16" s="14">
        <v>12284.522058847553</v>
      </c>
      <c r="E16" s="14">
        <v>13713.214284320842</v>
      </c>
      <c r="F16" s="3" t="s">
        <v>22</v>
      </c>
      <c r="G16" s="4" t="s">
        <v>19</v>
      </c>
      <c r="H16" s="5">
        <v>50000</v>
      </c>
      <c r="I16" s="9">
        <v>104.3473962549109</v>
      </c>
      <c r="J16" s="9">
        <v>28.65730575156956</v>
      </c>
      <c r="K16" s="13" t="s">
        <v>24</v>
      </c>
      <c r="L16" s="13" t="s">
        <v>24</v>
      </c>
      <c r="M16" s="13">
        <v>-0.52</v>
      </c>
      <c r="N16" s="13">
        <v>0.59333333333333338</v>
      </c>
      <c r="O16" s="3" t="s">
        <v>60</v>
      </c>
      <c r="P16" s="3" t="s">
        <v>37</v>
      </c>
    </row>
    <row r="17" spans="1:16" x14ac:dyDescent="0.25">
      <c r="A17" s="8" t="s">
        <v>16</v>
      </c>
      <c r="B17" s="2" t="s">
        <v>61</v>
      </c>
      <c r="C17" s="8">
        <v>4</v>
      </c>
      <c r="D17" s="14">
        <v>2107.8936099671846</v>
      </c>
      <c r="E17" s="14">
        <v>2368.8250354788379</v>
      </c>
      <c r="F17" s="3" t="s">
        <v>22</v>
      </c>
      <c r="G17" s="4" t="s">
        <v>19</v>
      </c>
      <c r="H17" s="5">
        <v>10000</v>
      </c>
      <c r="I17" s="9">
        <v>103.15988601039599</v>
      </c>
      <c r="J17" s="9">
        <v>30.879595194564711</v>
      </c>
      <c r="K17" s="13" t="s">
        <v>24</v>
      </c>
      <c r="L17" s="13" t="s">
        <v>24</v>
      </c>
      <c r="M17" s="13">
        <v>-0.31</v>
      </c>
      <c r="N17" s="13">
        <v>3.74</v>
      </c>
      <c r="O17" s="3" t="s">
        <v>62</v>
      </c>
      <c r="P17" s="3" t="s">
        <v>63</v>
      </c>
    </row>
    <row r="18" spans="1:16" x14ac:dyDescent="0.25">
      <c r="A18" s="8" t="s">
        <v>16</v>
      </c>
      <c r="B18" s="2" t="s">
        <v>64</v>
      </c>
      <c r="C18" s="8">
        <v>4</v>
      </c>
      <c r="D18" s="14">
        <v>8068.0607076193055</v>
      </c>
      <c r="E18" s="14">
        <v>9708.8333197945158</v>
      </c>
      <c r="F18" s="3" t="s">
        <v>22</v>
      </c>
      <c r="G18" s="4" t="s">
        <v>19</v>
      </c>
      <c r="H18" s="5">
        <v>50000</v>
      </c>
      <c r="I18" s="9">
        <v>96.214679101751855</v>
      </c>
      <c r="J18" s="9">
        <v>39.039474578234525</v>
      </c>
      <c r="K18" s="13" t="s">
        <v>24</v>
      </c>
      <c r="L18" s="13" t="s">
        <v>24</v>
      </c>
      <c r="M18" s="13">
        <v>-4.42</v>
      </c>
      <c r="N18" s="13">
        <v>-3.3733333333333331</v>
      </c>
      <c r="O18" s="3" t="s">
        <v>65</v>
      </c>
      <c r="P18" s="3" t="s">
        <v>66</v>
      </c>
    </row>
    <row r="19" spans="1:16" x14ac:dyDescent="0.25">
      <c r="A19" s="8" t="s">
        <v>16</v>
      </c>
      <c r="B19" s="2" t="s">
        <v>67</v>
      </c>
      <c r="C19" s="8">
        <v>4</v>
      </c>
      <c r="D19" s="14"/>
      <c r="E19" s="14"/>
      <c r="F19" s="3" t="s">
        <v>22</v>
      </c>
      <c r="G19" s="6" t="s">
        <v>23</v>
      </c>
      <c r="H19" s="5">
        <v>1000.1</v>
      </c>
      <c r="I19" s="9">
        <v>120.52699896945643</v>
      </c>
      <c r="J19" s="9">
        <v>58.20280896011986</v>
      </c>
      <c r="K19" s="13" t="s">
        <v>35</v>
      </c>
      <c r="L19" s="13" t="s">
        <v>31</v>
      </c>
      <c r="M19" s="13">
        <v>13.35</v>
      </c>
      <c r="N19" s="13">
        <v>7.78</v>
      </c>
      <c r="O19" s="3" t="s">
        <v>68</v>
      </c>
      <c r="P19" s="3" t="s">
        <v>33</v>
      </c>
    </row>
    <row r="20" spans="1:16" x14ac:dyDescent="0.25">
      <c r="A20" s="8" t="s">
        <v>16</v>
      </c>
      <c r="B20" s="2" t="s">
        <v>69</v>
      </c>
      <c r="C20" s="8">
        <v>4</v>
      </c>
      <c r="D20" s="14"/>
      <c r="E20" s="14"/>
      <c r="F20" s="3" t="s">
        <v>22</v>
      </c>
      <c r="G20" s="6" t="s">
        <v>23</v>
      </c>
      <c r="H20" s="5">
        <v>10000</v>
      </c>
      <c r="I20" s="9">
        <v>114.27166174533016</v>
      </c>
      <c r="J20" s="9">
        <v>87.854570834471843</v>
      </c>
      <c r="K20" s="13" t="s">
        <v>24</v>
      </c>
      <c r="L20" s="13" t="s">
        <v>24</v>
      </c>
      <c r="M20" s="13">
        <v>5.375</v>
      </c>
      <c r="N20" s="13">
        <v>4.87</v>
      </c>
      <c r="O20" s="3" t="s">
        <v>70</v>
      </c>
      <c r="P20" s="3" t="s">
        <v>50</v>
      </c>
    </row>
    <row r="21" spans="1:16" x14ac:dyDescent="0.25">
      <c r="A21" s="8" t="s">
        <v>16</v>
      </c>
      <c r="B21" s="2" t="s">
        <v>71</v>
      </c>
      <c r="C21" s="8">
        <v>4</v>
      </c>
      <c r="D21" s="14"/>
      <c r="E21" s="14"/>
      <c r="F21" s="3" t="s">
        <v>22</v>
      </c>
      <c r="G21" s="6" t="s">
        <v>23</v>
      </c>
      <c r="H21" s="5">
        <v>50000</v>
      </c>
      <c r="I21" s="9">
        <v>118.00782320759741</v>
      </c>
      <c r="J21" s="9">
        <v>88.173172594410914</v>
      </c>
      <c r="K21" s="13" t="s">
        <v>24</v>
      </c>
      <c r="L21" s="13" t="s">
        <v>24</v>
      </c>
      <c r="M21" s="13">
        <v>8.33</v>
      </c>
      <c r="N21" s="13">
        <v>2.9466666666666668</v>
      </c>
      <c r="O21" s="3" t="s">
        <v>72</v>
      </c>
      <c r="P21" s="3" t="s">
        <v>73</v>
      </c>
    </row>
    <row r="22" spans="1:16" x14ac:dyDescent="0.25">
      <c r="A22" s="8" t="s">
        <v>16</v>
      </c>
      <c r="B22" s="2" t="s">
        <v>74</v>
      </c>
      <c r="C22" s="8">
        <v>4</v>
      </c>
      <c r="D22" s="14"/>
      <c r="E22" s="14"/>
      <c r="F22" s="3" t="s">
        <v>22</v>
      </c>
      <c r="G22" s="6" t="s">
        <v>23</v>
      </c>
      <c r="H22" s="5">
        <v>10000</v>
      </c>
      <c r="I22" s="9">
        <v>117.8039754163224</v>
      </c>
      <c r="J22" s="9">
        <v>88.63701907806572</v>
      </c>
      <c r="K22" s="13" t="s">
        <v>24</v>
      </c>
      <c r="L22" s="13" t="s">
        <v>31</v>
      </c>
      <c r="M22" s="13">
        <v>0.83499999999999996</v>
      </c>
      <c r="N22" s="13">
        <v>5.45</v>
      </c>
      <c r="O22" s="3" t="s">
        <v>75</v>
      </c>
      <c r="P22" s="3" t="s">
        <v>76</v>
      </c>
    </row>
    <row r="23" spans="1:16" x14ac:dyDescent="0.25">
      <c r="A23" s="8" t="s">
        <v>16</v>
      </c>
      <c r="B23" s="2" t="s">
        <v>77</v>
      </c>
      <c r="C23" s="8">
        <v>4</v>
      </c>
      <c r="D23" s="14"/>
      <c r="E23" s="14"/>
      <c r="F23" s="3" t="s">
        <v>22</v>
      </c>
      <c r="G23" s="6" t="s">
        <v>23</v>
      </c>
      <c r="H23" s="5">
        <v>10000</v>
      </c>
      <c r="I23" s="9">
        <v>122.01188779441844</v>
      </c>
      <c r="J23" s="9">
        <v>92.798545460528459</v>
      </c>
      <c r="K23" s="13" t="s">
        <v>24</v>
      </c>
      <c r="L23" s="13" t="s">
        <v>24</v>
      </c>
      <c r="M23" s="13">
        <v>-2.0950000000000002</v>
      </c>
      <c r="N23" s="13">
        <v>2.0433333333333334</v>
      </c>
      <c r="O23" s="3" t="s">
        <v>36</v>
      </c>
      <c r="P23" s="3" t="s">
        <v>37</v>
      </c>
    </row>
    <row r="24" spans="1:16" x14ac:dyDescent="0.25">
      <c r="A24" s="8" t="s">
        <v>16</v>
      </c>
      <c r="B24" s="2" t="s">
        <v>78</v>
      </c>
      <c r="C24" s="8">
        <v>4</v>
      </c>
      <c r="D24" s="14"/>
      <c r="E24" s="14"/>
      <c r="F24" s="3" t="s">
        <v>22</v>
      </c>
      <c r="G24" s="6" t="s">
        <v>23</v>
      </c>
      <c r="H24" s="5">
        <v>1000.1</v>
      </c>
      <c r="I24" s="9">
        <v>117.99047684229225</v>
      </c>
      <c r="J24" s="9">
        <v>93.133285696482105</v>
      </c>
      <c r="K24" s="13" t="s">
        <v>24</v>
      </c>
      <c r="L24" s="13" t="s">
        <v>24</v>
      </c>
      <c r="M24" s="13">
        <v>-2.81</v>
      </c>
      <c r="N24" s="13">
        <v>-0.35</v>
      </c>
      <c r="O24" s="3" t="s">
        <v>79</v>
      </c>
      <c r="P24" s="3" t="s">
        <v>50</v>
      </c>
    </row>
    <row r="25" spans="1:16" x14ac:dyDescent="0.25">
      <c r="A25" s="8" t="s">
        <v>16</v>
      </c>
      <c r="B25" s="2" t="s">
        <v>80</v>
      </c>
      <c r="C25" s="8">
        <v>4</v>
      </c>
      <c r="D25" s="14"/>
      <c r="E25" s="14"/>
      <c r="F25" s="3" t="s">
        <v>22</v>
      </c>
      <c r="G25" s="6" t="s">
        <v>23</v>
      </c>
      <c r="H25" s="5">
        <v>50000</v>
      </c>
      <c r="I25" s="9">
        <v>114.28867408308108</v>
      </c>
      <c r="J25" s="9">
        <v>93.424664730916291</v>
      </c>
      <c r="K25" s="13" t="s">
        <v>24</v>
      </c>
      <c r="L25" s="13" t="s">
        <v>24</v>
      </c>
      <c r="M25" s="13">
        <v>1.845</v>
      </c>
      <c r="N25" s="13">
        <v>2.7366666666666668</v>
      </c>
      <c r="O25" s="3" t="s">
        <v>81</v>
      </c>
      <c r="P25" s="3" t="s">
        <v>37</v>
      </c>
    </row>
    <row r="26" spans="1:16" x14ac:dyDescent="0.25">
      <c r="A26" s="8" t="s">
        <v>16</v>
      </c>
      <c r="B26" s="2" t="s">
        <v>82</v>
      </c>
      <c r="C26" s="8">
        <v>4</v>
      </c>
      <c r="D26" s="14"/>
      <c r="E26" s="14"/>
      <c r="F26" s="3" t="s">
        <v>22</v>
      </c>
      <c r="G26" s="6" t="s">
        <v>23</v>
      </c>
      <c r="H26" s="5">
        <v>1000.1</v>
      </c>
      <c r="I26" s="9">
        <v>116.21391490630978</v>
      </c>
      <c r="J26" s="9">
        <v>94.061689246949641</v>
      </c>
      <c r="K26" s="13" t="s">
        <v>24</v>
      </c>
      <c r="L26" s="13" t="s">
        <v>24</v>
      </c>
      <c r="M26" s="13">
        <v>-4.13</v>
      </c>
      <c r="N26" s="13">
        <v>0.28000000000000003</v>
      </c>
      <c r="O26" s="3" t="s">
        <v>83</v>
      </c>
      <c r="P26" s="3" t="s">
        <v>84</v>
      </c>
    </row>
    <row r="27" spans="1:16" x14ac:dyDescent="0.25">
      <c r="A27" s="8" t="s">
        <v>16</v>
      </c>
      <c r="B27" s="2" t="s">
        <v>85</v>
      </c>
      <c r="C27" s="8">
        <v>4</v>
      </c>
      <c r="D27" s="14"/>
      <c r="E27" s="14"/>
      <c r="F27" s="3" t="s">
        <v>22</v>
      </c>
      <c r="G27" s="6" t="s">
        <v>23</v>
      </c>
      <c r="H27" s="5">
        <v>10000</v>
      </c>
      <c r="I27" s="9">
        <v>132.16498953779364</v>
      </c>
      <c r="J27" s="9">
        <v>96.869244171894024</v>
      </c>
      <c r="K27" s="13" t="s">
        <v>24</v>
      </c>
      <c r="L27" s="13" t="s">
        <v>24</v>
      </c>
      <c r="M27" s="13">
        <v>-2.93</v>
      </c>
      <c r="N27" s="13">
        <v>0.53500000000000003</v>
      </c>
      <c r="O27" s="3" t="s">
        <v>86</v>
      </c>
      <c r="P27" s="3" t="s">
        <v>76</v>
      </c>
    </row>
    <row r="28" spans="1:16" x14ac:dyDescent="0.25">
      <c r="A28" s="8" t="s">
        <v>16</v>
      </c>
      <c r="B28" s="2" t="s">
        <v>87</v>
      </c>
      <c r="C28" s="8">
        <v>4</v>
      </c>
      <c r="D28" s="14"/>
      <c r="E28" s="14"/>
      <c r="F28" s="3" t="s">
        <v>22</v>
      </c>
      <c r="G28" s="6" t="s">
        <v>23</v>
      </c>
      <c r="H28" s="5">
        <v>50000</v>
      </c>
      <c r="I28" s="9">
        <v>114.37970303150695</v>
      </c>
      <c r="J28" s="9">
        <v>97.453188324075398</v>
      </c>
      <c r="K28" s="13" t="s">
        <v>24</v>
      </c>
      <c r="L28" s="13" t="s">
        <v>24</v>
      </c>
      <c r="M28" s="13">
        <v>-0.94499999999999995</v>
      </c>
      <c r="N28" s="13">
        <v>1.9233333333333331</v>
      </c>
      <c r="O28" s="3" t="s">
        <v>88</v>
      </c>
      <c r="P28" s="3" t="s">
        <v>66</v>
      </c>
    </row>
    <row r="29" spans="1:16" x14ac:dyDescent="0.25">
      <c r="A29" s="8" t="s">
        <v>16</v>
      </c>
      <c r="B29" s="2" t="s">
        <v>89</v>
      </c>
      <c r="C29" s="8">
        <v>4</v>
      </c>
      <c r="D29" s="14"/>
      <c r="E29" s="14"/>
      <c r="F29" s="3" t="s">
        <v>22</v>
      </c>
      <c r="G29" s="6" t="s">
        <v>23</v>
      </c>
      <c r="H29" s="5">
        <v>50000</v>
      </c>
      <c r="I29" s="9">
        <v>113.01081602440271</v>
      </c>
      <c r="J29" s="9">
        <v>98.329031001608811</v>
      </c>
      <c r="K29" s="13" t="s">
        <v>24</v>
      </c>
      <c r="L29" s="13" t="s">
        <v>24</v>
      </c>
      <c r="M29" s="13">
        <v>-2.6</v>
      </c>
      <c r="N29" s="13">
        <v>-2.2066666666666666</v>
      </c>
      <c r="O29" s="3" t="s">
        <v>90</v>
      </c>
      <c r="P29" s="3" t="s">
        <v>37</v>
      </c>
    </row>
    <row r="30" spans="1:16" x14ac:dyDescent="0.25">
      <c r="A30" s="8" t="s">
        <v>16</v>
      </c>
      <c r="B30" s="2" t="s">
        <v>91</v>
      </c>
      <c r="C30" s="8">
        <v>3</v>
      </c>
      <c r="D30" s="14">
        <v>2211.9907985972877</v>
      </c>
      <c r="E30" s="14">
        <v>2288.0406035720534</v>
      </c>
      <c r="F30" s="3" t="s">
        <v>22</v>
      </c>
      <c r="G30" s="4" t="s">
        <v>19</v>
      </c>
      <c r="H30" s="5">
        <v>10000</v>
      </c>
      <c r="I30" s="9">
        <v>103.37324759730521</v>
      </c>
      <c r="J30" s="9">
        <v>11.38159978166949</v>
      </c>
      <c r="K30" s="13" t="s">
        <v>35</v>
      </c>
      <c r="L30" s="13" t="s">
        <v>35</v>
      </c>
      <c r="M30" s="13">
        <v>15.88</v>
      </c>
      <c r="N30" s="13">
        <v>26.06</v>
      </c>
      <c r="O30" s="3" t="s">
        <v>92</v>
      </c>
      <c r="P30" s="3" t="s">
        <v>84</v>
      </c>
    </row>
    <row r="31" spans="1:16" x14ac:dyDescent="0.25">
      <c r="A31" s="8" t="s">
        <v>16</v>
      </c>
      <c r="B31" s="2" t="s">
        <v>93</v>
      </c>
      <c r="C31" s="8">
        <v>3</v>
      </c>
      <c r="D31" s="14">
        <v>2.7251121690563345</v>
      </c>
      <c r="E31" s="14">
        <v>4.6152875542158176</v>
      </c>
      <c r="F31" s="3" t="s">
        <v>22</v>
      </c>
      <c r="G31" s="4" t="s">
        <v>19</v>
      </c>
      <c r="H31" s="5">
        <v>100.01</v>
      </c>
      <c r="I31" s="9">
        <v>107.68991091367069</v>
      </c>
      <c r="J31" s="9">
        <v>22.531302321904857</v>
      </c>
      <c r="K31" s="13" t="s">
        <v>24</v>
      </c>
      <c r="L31" s="13" t="s">
        <v>24</v>
      </c>
      <c r="M31" s="13">
        <v>3.98</v>
      </c>
      <c r="N31" s="13">
        <v>0.74</v>
      </c>
      <c r="O31" s="3" t="s">
        <v>94</v>
      </c>
      <c r="P31" s="3" t="s">
        <v>58</v>
      </c>
    </row>
    <row r="32" spans="1:16" x14ac:dyDescent="0.25">
      <c r="A32" s="8" t="s">
        <v>16</v>
      </c>
      <c r="B32" s="2" t="s">
        <v>95</v>
      </c>
      <c r="C32" s="8">
        <v>3</v>
      </c>
      <c r="D32" s="14"/>
      <c r="E32" s="14"/>
      <c r="F32" s="3" t="s">
        <v>22</v>
      </c>
      <c r="G32" s="6" t="s">
        <v>23</v>
      </c>
      <c r="H32" s="5">
        <v>10000</v>
      </c>
      <c r="I32" s="9">
        <v>121.70943491121305</v>
      </c>
      <c r="J32" s="9">
        <v>94.50072653936887</v>
      </c>
      <c r="K32" s="13" t="s">
        <v>35</v>
      </c>
      <c r="L32" s="13" t="s">
        <v>35</v>
      </c>
      <c r="M32" s="13">
        <v>41.3</v>
      </c>
      <c r="N32" s="13">
        <v>30.97</v>
      </c>
      <c r="O32" s="3" t="s">
        <v>96</v>
      </c>
      <c r="P32" s="3" t="s">
        <v>66</v>
      </c>
    </row>
    <row r="33" spans="1:16" x14ac:dyDescent="0.25">
      <c r="A33" s="8" t="s">
        <v>16</v>
      </c>
      <c r="B33" s="12" t="s">
        <v>97</v>
      </c>
      <c r="C33" s="8">
        <v>3</v>
      </c>
      <c r="D33" s="14"/>
      <c r="E33" s="14"/>
      <c r="F33" s="3" t="s">
        <v>22</v>
      </c>
      <c r="G33" s="6" t="s">
        <v>23</v>
      </c>
      <c r="H33" s="5">
        <v>1000.1</v>
      </c>
      <c r="I33" s="9">
        <v>118.12903381946728</v>
      </c>
      <c r="J33" s="9">
        <v>102.38998682321346</v>
      </c>
      <c r="K33" s="13" t="s">
        <v>31</v>
      </c>
      <c r="L33" s="13" t="s">
        <v>35</v>
      </c>
      <c r="M33" s="13">
        <v>9.14</v>
      </c>
      <c r="N33" s="13">
        <v>19.39</v>
      </c>
      <c r="O33" s="3" t="s">
        <v>98</v>
      </c>
      <c r="P33" s="3" t="s">
        <v>50</v>
      </c>
    </row>
    <row r="34" spans="1:16" x14ac:dyDescent="0.25">
      <c r="A34" s="8" t="s">
        <v>16</v>
      </c>
      <c r="B34" s="2" t="s">
        <v>99</v>
      </c>
      <c r="C34" s="8">
        <v>2</v>
      </c>
      <c r="D34" s="14">
        <v>366.47417981815988</v>
      </c>
      <c r="E34" s="14">
        <v>366.47417981815988</v>
      </c>
      <c r="F34" s="3" t="s">
        <v>22</v>
      </c>
      <c r="G34" s="4" t="s">
        <v>19</v>
      </c>
      <c r="H34" s="5">
        <v>10000</v>
      </c>
      <c r="I34" s="9">
        <v>104.65368133371447</v>
      </c>
      <c r="J34" s="9">
        <v>0</v>
      </c>
      <c r="K34" s="13" t="s">
        <v>24</v>
      </c>
      <c r="L34" s="13" t="s">
        <v>24</v>
      </c>
      <c r="M34" s="13">
        <v>5.4</v>
      </c>
      <c r="N34" s="13">
        <v>0.27</v>
      </c>
      <c r="O34" s="3" t="s">
        <v>100</v>
      </c>
      <c r="P34" s="3" t="s">
        <v>33</v>
      </c>
    </row>
    <row r="35" spans="1:16" x14ac:dyDescent="0.25">
      <c r="A35" s="8" t="s">
        <v>16</v>
      </c>
      <c r="B35" s="2" t="s">
        <v>101</v>
      </c>
      <c r="C35" s="8">
        <v>2</v>
      </c>
      <c r="D35" s="14">
        <v>5659.9901381941145</v>
      </c>
      <c r="E35" s="14">
        <v>5659.9901381941145</v>
      </c>
      <c r="F35" s="3" t="s">
        <v>22</v>
      </c>
      <c r="G35" s="4" t="s">
        <v>19</v>
      </c>
      <c r="H35" s="5">
        <v>10000</v>
      </c>
      <c r="I35" s="9">
        <v>106.0153334691247</v>
      </c>
      <c r="J35" s="9">
        <v>0</v>
      </c>
      <c r="K35" s="13" t="s">
        <v>35</v>
      </c>
      <c r="L35" s="13" t="s">
        <v>35</v>
      </c>
      <c r="M35" s="13">
        <v>20.079999999999998</v>
      </c>
      <c r="N35" s="13">
        <v>21.2</v>
      </c>
      <c r="O35" s="3" t="s">
        <v>102</v>
      </c>
      <c r="P35" s="3" t="s">
        <v>84</v>
      </c>
    </row>
    <row r="36" spans="1:16" x14ac:dyDescent="0.25">
      <c r="A36" s="8" t="s">
        <v>16</v>
      </c>
      <c r="B36" s="2" t="s">
        <v>103</v>
      </c>
      <c r="C36" s="8">
        <v>2</v>
      </c>
      <c r="D36" s="14">
        <v>330.90793081661985</v>
      </c>
      <c r="E36" s="14">
        <v>330.90793081661985</v>
      </c>
      <c r="F36" s="3" t="s">
        <v>22</v>
      </c>
      <c r="G36" s="4" t="s">
        <v>19</v>
      </c>
      <c r="H36" s="5">
        <v>500.11</v>
      </c>
      <c r="I36" s="9">
        <v>104.9505816520623</v>
      </c>
      <c r="J36" s="9">
        <v>0</v>
      </c>
      <c r="K36" s="13" t="s">
        <v>24</v>
      </c>
      <c r="L36" s="13" t="s">
        <v>24</v>
      </c>
      <c r="M36" s="13">
        <v>1.46</v>
      </c>
      <c r="N36" s="13">
        <v>2.4300000000000002</v>
      </c>
      <c r="O36" s="3" t="s">
        <v>41</v>
      </c>
      <c r="P36" s="3" t="s">
        <v>42</v>
      </c>
    </row>
    <row r="37" spans="1:16" x14ac:dyDescent="0.25">
      <c r="A37" s="8" t="s">
        <v>16</v>
      </c>
      <c r="B37" s="2" t="s">
        <v>104</v>
      </c>
      <c r="C37" s="8">
        <v>2</v>
      </c>
      <c r="D37" s="14">
        <v>199.5476141930443</v>
      </c>
      <c r="E37" s="14">
        <v>199.5476141930443</v>
      </c>
      <c r="F37" s="3" t="s">
        <v>22</v>
      </c>
      <c r="G37" s="4" t="s">
        <v>19</v>
      </c>
      <c r="H37" s="5">
        <v>1000</v>
      </c>
      <c r="I37" s="9">
        <v>101.98376924169006</v>
      </c>
      <c r="J37" s="9">
        <v>0</v>
      </c>
      <c r="K37" s="13" t="s">
        <v>24</v>
      </c>
      <c r="L37" s="13" t="s">
        <v>24</v>
      </c>
      <c r="M37" s="13">
        <v>3</v>
      </c>
      <c r="N37" s="13">
        <v>0.43</v>
      </c>
      <c r="O37" s="3" t="s">
        <v>105</v>
      </c>
      <c r="P37" s="3" t="s">
        <v>106</v>
      </c>
    </row>
    <row r="38" spans="1:16" x14ac:dyDescent="0.25">
      <c r="A38" s="8" t="s">
        <v>16</v>
      </c>
      <c r="B38" s="2" t="s">
        <v>107</v>
      </c>
      <c r="C38" s="8">
        <v>2</v>
      </c>
      <c r="D38" s="14">
        <v>2314.3788364584211</v>
      </c>
      <c r="E38" s="14">
        <v>2314.3788364584211</v>
      </c>
      <c r="F38" s="3" t="s">
        <v>22</v>
      </c>
      <c r="G38" s="4" t="s">
        <v>19</v>
      </c>
      <c r="H38" s="5">
        <v>2500</v>
      </c>
      <c r="I38" s="9">
        <v>123.143619878973</v>
      </c>
      <c r="J38" s="9">
        <v>0</v>
      </c>
      <c r="K38" s="13" t="s">
        <v>35</v>
      </c>
      <c r="L38" s="13" t="s">
        <v>24</v>
      </c>
      <c r="M38" s="13">
        <v>13.19</v>
      </c>
      <c r="N38" s="13">
        <v>4.99</v>
      </c>
      <c r="O38" s="3" t="s">
        <v>108</v>
      </c>
      <c r="P38" s="3" t="s">
        <v>109</v>
      </c>
    </row>
    <row r="39" spans="1:16" x14ac:dyDescent="0.25">
      <c r="A39" s="8" t="s">
        <v>16</v>
      </c>
      <c r="B39" s="2" t="s">
        <v>110</v>
      </c>
      <c r="C39" s="8">
        <v>2</v>
      </c>
      <c r="D39" s="14">
        <v>80.151029750060488</v>
      </c>
      <c r="E39" s="14">
        <v>80.151029750060488</v>
      </c>
      <c r="F39" s="3" t="s">
        <v>22</v>
      </c>
      <c r="G39" s="4" t="s">
        <v>19</v>
      </c>
      <c r="H39" s="5">
        <v>99.992000000000004</v>
      </c>
      <c r="I39" s="9">
        <v>110</v>
      </c>
      <c r="J39" s="9">
        <v>0</v>
      </c>
      <c r="K39" s="13" t="s">
        <v>31</v>
      </c>
      <c r="L39" s="13" t="s">
        <v>24</v>
      </c>
      <c r="M39" s="13">
        <v>8.44</v>
      </c>
      <c r="N39" s="13">
        <v>4.5</v>
      </c>
      <c r="O39" s="3" t="s">
        <v>94</v>
      </c>
      <c r="P39" s="3" t="s">
        <v>58</v>
      </c>
    </row>
    <row r="40" spans="1:16" x14ac:dyDescent="0.25">
      <c r="A40" s="8" t="s">
        <v>16</v>
      </c>
      <c r="B40" s="2" t="s">
        <v>111</v>
      </c>
      <c r="C40" s="8">
        <v>2</v>
      </c>
      <c r="D40" s="14">
        <v>7036.0559040009657</v>
      </c>
      <c r="E40" s="14">
        <v>7036.0559040009657</v>
      </c>
      <c r="F40" s="3" t="s">
        <v>22</v>
      </c>
      <c r="G40" s="4" t="s">
        <v>19</v>
      </c>
      <c r="H40" s="5">
        <v>10000</v>
      </c>
      <c r="I40" s="9">
        <v>87.72369045156394</v>
      </c>
      <c r="J40" s="9">
        <v>0</v>
      </c>
      <c r="K40" s="13" t="s">
        <v>35</v>
      </c>
      <c r="L40" s="13" t="s">
        <v>35</v>
      </c>
      <c r="M40" s="13">
        <v>17.91</v>
      </c>
      <c r="N40" s="13">
        <v>14.66</v>
      </c>
      <c r="O40" s="3" t="s">
        <v>112</v>
      </c>
      <c r="P40" s="3" t="s">
        <v>29</v>
      </c>
    </row>
    <row r="41" spans="1:16" x14ac:dyDescent="0.25">
      <c r="A41" s="8" t="s">
        <v>16</v>
      </c>
      <c r="B41" s="2" t="s">
        <v>113</v>
      </c>
      <c r="C41" s="8">
        <v>2</v>
      </c>
      <c r="D41" s="14">
        <v>906.67067848110923</v>
      </c>
      <c r="E41" s="14">
        <v>906.67067848110923</v>
      </c>
      <c r="F41" s="3" t="s">
        <v>22</v>
      </c>
      <c r="G41" s="4" t="s">
        <v>19</v>
      </c>
      <c r="H41" s="5">
        <v>9999.9</v>
      </c>
      <c r="I41" s="9">
        <v>114.3294571622493</v>
      </c>
      <c r="J41" s="9">
        <v>0</v>
      </c>
      <c r="K41" s="13" t="s">
        <v>35</v>
      </c>
      <c r="L41" s="13" t="s">
        <v>31</v>
      </c>
      <c r="M41" s="13">
        <v>4.1900000000000004</v>
      </c>
      <c r="N41" s="13">
        <v>-0.72</v>
      </c>
      <c r="O41" s="3" t="s">
        <v>114</v>
      </c>
      <c r="P41" s="3" t="s">
        <v>115</v>
      </c>
    </row>
    <row r="42" spans="1:16" x14ac:dyDescent="0.25">
      <c r="A42" s="8" t="s">
        <v>16</v>
      </c>
      <c r="B42" s="2" t="s">
        <v>116</v>
      </c>
      <c r="C42" s="8">
        <v>2</v>
      </c>
      <c r="D42" s="14">
        <v>6503.6782714982373</v>
      </c>
      <c r="E42" s="14">
        <v>6503.6782714982373</v>
      </c>
      <c r="F42" s="3" t="s">
        <v>22</v>
      </c>
      <c r="G42" s="4" t="s">
        <v>19</v>
      </c>
      <c r="H42" s="5">
        <v>10000</v>
      </c>
      <c r="I42" s="9">
        <v>111.2023123104302</v>
      </c>
      <c r="J42" s="9">
        <v>0</v>
      </c>
      <c r="K42" s="13" t="s">
        <v>35</v>
      </c>
      <c r="L42" s="13" t="s">
        <v>31</v>
      </c>
      <c r="M42" s="13">
        <v>17.59</v>
      </c>
      <c r="N42" s="13">
        <v>10.74</v>
      </c>
      <c r="O42" s="3" t="s">
        <v>117</v>
      </c>
      <c r="P42" s="3" t="s">
        <v>66</v>
      </c>
    </row>
    <row r="43" spans="1:16" x14ac:dyDescent="0.25">
      <c r="A43" s="8" t="s">
        <v>16</v>
      </c>
      <c r="B43" s="2" t="s">
        <v>118</v>
      </c>
      <c r="C43" s="8">
        <v>2</v>
      </c>
      <c r="D43" s="14">
        <v>948.89060607991314</v>
      </c>
      <c r="E43" s="14">
        <v>948.89060607991314</v>
      </c>
      <c r="F43" s="3" t="s">
        <v>22</v>
      </c>
      <c r="G43" s="4" t="s">
        <v>19</v>
      </c>
      <c r="H43" s="5">
        <v>999.93</v>
      </c>
      <c r="I43" s="9">
        <v>110</v>
      </c>
      <c r="J43" s="9">
        <v>0</v>
      </c>
      <c r="K43" s="13" t="s">
        <v>31</v>
      </c>
      <c r="L43" s="13" t="s">
        <v>24</v>
      </c>
      <c r="M43" s="13">
        <v>8.17</v>
      </c>
      <c r="N43" s="13">
        <v>6.75</v>
      </c>
      <c r="O43" s="3" t="s">
        <v>119</v>
      </c>
      <c r="P43" s="3" t="s">
        <v>58</v>
      </c>
    </row>
    <row r="44" spans="1:16" x14ac:dyDescent="0.25">
      <c r="A44" s="8" t="s">
        <v>16</v>
      </c>
      <c r="B44" s="2" t="s">
        <v>120</v>
      </c>
      <c r="C44" s="8">
        <v>2</v>
      </c>
      <c r="D44" s="14">
        <v>87.069916246202212</v>
      </c>
      <c r="E44" s="14">
        <v>87.069916246202212</v>
      </c>
      <c r="F44" s="3" t="s">
        <v>22</v>
      </c>
      <c r="G44" s="4" t="s">
        <v>19</v>
      </c>
      <c r="H44" s="5">
        <v>99.888000000000005</v>
      </c>
      <c r="I44" s="9">
        <v>106.4781575005636</v>
      </c>
      <c r="J44" s="9">
        <v>0</v>
      </c>
      <c r="K44" s="13" t="s">
        <v>31</v>
      </c>
      <c r="L44" s="13" t="s">
        <v>24</v>
      </c>
      <c r="M44" s="13">
        <v>7.55</v>
      </c>
      <c r="N44" s="13">
        <v>4.1399999999999997</v>
      </c>
      <c r="O44" s="3" t="s">
        <v>121</v>
      </c>
      <c r="P44" s="3" t="s">
        <v>122</v>
      </c>
    </row>
    <row r="45" spans="1:16" x14ac:dyDescent="0.25">
      <c r="A45" s="8" t="s">
        <v>16</v>
      </c>
      <c r="B45" s="2" t="s">
        <v>123</v>
      </c>
      <c r="C45" s="8">
        <v>2</v>
      </c>
      <c r="D45" s="14">
        <v>5600.7439650441493</v>
      </c>
      <c r="E45" s="14">
        <v>5600.7439650441493</v>
      </c>
      <c r="F45" s="3" t="s">
        <v>22</v>
      </c>
      <c r="G45" s="4" t="s">
        <v>19</v>
      </c>
      <c r="H45" s="5">
        <v>9999.9</v>
      </c>
      <c r="I45" s="9">
        <v>114.5944291316317</v>
      </c>
      <c r="J45" s="9">
        <v>0</v>
      </c>
      <c r="K45" s="13" t="s">
        <v>35</v>
      </c>
      <c r="L45" s="13" t="s">
        <v>35</v>
      </c>
      <c r="M45" s="13">
        <v>9.15</v>
      </c>
      <c r="N45" s="13">
        <v>20.260000000000002</v>
      </c>
      <c r="O45" s="3" t="s">
        <v>124</v>
      </c>
      <c r="P45" s="3" t="s">
        <v>125</v>
      </c>
    </row>
    <row r="46" spans="1:16" x14ac:dyDescent="0.25">
      <c r="A46" s="8" t="s">
        <v>16</v>
      </c>
      <c r="B46" s="2" t="s">
        <v>126</v>
      </c>
      <c r="C46" s="8">
        <v>2</v>
      </c>
      <c r="D46" s="14">
        <v>5144.1127675068101</v>
      </c>
      <c r="E46" s="14">
        <v>5144.1127675068101</v>
      </c>
      <c r="F46" s="3" t="s">
        <v>22</v>
      </c>
      <c r="G46" s="4" t="s">
        <v>19</v>
      </c>
      <c r="H46" s="5">
        <v>10000</v>
      </c>
      <c r="I46" s="9">
        <v>108.50082086325266</v>
      </c>
      <c r="J46" s="9">
        <v>0</v>
      </c>
      <c r="K46" s="13" t="s">
        <v>35</v>
      </c>
      <c r="L46" s="13" t="s">
        <v>35</v>
      </c>
      <c r="M46" s="13">
        <v>19.59</v>
      </c>
      <c r="N46" s="13">
        <v>12.49</v>
      </c>
      <c r="O46" s="3" t="s">
        <v>127</v>
      </c>
      <c r="P46" s="3" t="s">
        <v>33</v>
      </c>
    </row>
    <row r="47" spans="1:16" x14ac:dyDescent="0.25">
      <c r="A47" s="8" t="s">
        <v>16</v>
      </c>
      <c r="B47" s="2" t="s">
        <v>128</v>
      </c>
      <c r="C47" s="8">
        <v>2</v>
      </c>
      <c r="D47" s="14">
        <v>79.225682314790816</v>
      </c>
      <c r="E47" s="14">
        <v>79.225682314790816</v>
      </c>
      <c r="F47" s="3" t="s">
        <v>22</v>
      </c>
      <c r="G47" s="4" t="s">
        <v>19</v>
      </c>
      <c r="H47" s="5">
        <v>999.98</v>
      </c>
      <c r="I47" s="9">
        <v>109.6282436769871</v>
      </c>
      <c r="J47" s="9">
        <v>0</v>
      </c>
      <c r="K47" s="13" t="s">
        <v>31</v>
      </c>
      <c r="L47" s="13" t="s">
        <v>31</v>
      </c>
      <c r="M47" s="13">
        <v>7.33</v>
      </c>
      <c r="N47" s="13">
        <v>5.32</v>
      </c>
      <c r="O47" s="3" t="s">
        <v>129</v>
      </c>
      <c r="P47" s="3" t="s">
        <v>58</v>
      </c>
    </row>
    <row r="48" spans="1:16" x14ac:dyDescent="0.25">
      <c r="A48" s="8" t="s">
        <v>16</v>
      </c>
      <c r="B48" s="2" t="s">
        <v>130</v>
      </c>
      <c r="C48" s="8">
        <v>2</v>
      </c>
      <c r="D48" s="14">
        <v>76.372203745095433</v>
      </c>
      <c r="E48" s="14">
        <v>76.434668234122071</v>
      </c>
      <c r="F48" s="3" t="s">
        <v>22</v>
      </c>
      <c r="G48" s="4" t="s">
        <v>19</v>
      </c>
      <c r="H48" s="5">
        <v>10000</v>
      </c>
      <c r="I48" s="9">
        <v>111.62778255418445</v>
      </c>
      <c r="J48" s="9">
        <v>7.6297782763702249E-2</v>
      </c>
      <c r="K48" s="13" t="s">
        <v>35</v>
      </c>
      <c r="L48" s="13" t="s">
        <v>35</v>
      </c>
      <c r="M48" s="13">
        <v>12.68</v>
      </c>
      <c r="N48" s="13">
        <v>6.42</v>
      </c>
      <c r="O48" s="3" t="s">
        <v>131</v>
      </c>
      <c r="P48" s="3" t="s">
        <v>37</v>
      </c>
    </row>
    <row r="49" spans="1:16" x14ac:dyDescent="0.25">
      <c r="A49" s="8" t="s">
        <v>16</v>
      </c>
      <c r="B49" s="2" t="s">
        <v>132</v>
      </c>
      <c r="C49" s="8">
        <v>2</v>
      </c>
      <c r="D49" s="14">
        <v>5.9107590004331323</v>
      </c>
      <c r="E49" s="14">
        <v>5.9259051694828795</v>
      </c>
      <c r="F49" s="3" t="s">
        <v>22</v>
      </c>
      <c r="G49" s="4" t="s">
        <v>19</v>
      </c>
      <c r="H49" s="5">
        <v>999.9</v>
      </c>
      <c r="I49" s="9">
        <v>104.76342909991145</v>
      </c>
      <c r="J49" s="9">
        <v>0.44589152963706336</v>
      </c>
      <c r="K49" s="13" t="s">
        <v>24</v>
      </c>
      <c r="L49" s="13" t="s">
        <v>24</v>
      </c>
      <c r="M49" s="13">
        <v>-5.84</v>
      </c>
      <c r="N49" s="13">
        <v>-1.68</v>
      </c>
      <c r="O49" s="3" t="s">
        <v>133</v>
      </c>
      <c r="P49" s="3" t="s">
        <v>134</v>
      </c>
    </row>
    <row r="50" spans="1:16" x14ac:dyDescent="0.25">
      <c r="A50" s="8" t="s">
        <v>16</v>
      </c>
      <c r="B50" s="2" t="s">
        <v>135</v>
      </c>
      <c r="C50" s="8">
        <v>2</v>
      </c>
      <c r="D50" s="14">
        <v>111.19844205483095</v>
      </c>
      <c r="E50" s="14">
        <v>111.29228568096617</v>
      </c>
      <c r="F50" s="3" t="s">
        <v>22</v>
      </c>
      <c r="G50" s="4" t="s">
        <v>19</v>
      </c>
      <c r="H50" s="5">
        <v>1000</v>
      </c>
      <c r="I50" s="9">
        <v>105.5197161390265</v>
      </c>
      <c r="J50" s="9">
        <v>0.50032356774530351</v>
      </c>
      <c r="K50" s="13" t="s">
        <v>31</v>
      </c>
      <c r="L50" s="13" t="s">
        <v>24</v>
      </c>
      <c r="M50" s="13">
        <v>5.95</v>
      </c>
      <c r="N50" s="13">
        <v>4.7699999999999996</v>
      </c>
      <c r="O50" s="3" t="s">
        <v>136</v>
      </c>
      <c r="P50" s="3" t="s">
        <v>58</v>
      </c>
    </row>
    <row r="51" spans="1:16" x14ac:dyDescent="0.25">
      <c r="A51" s="8" t="s">
        <v>16</v>
      </c>
      <c r="B51" s="2" t="s">
        <v>137</v>
      </c>
      <c r="C51" s="8">
        <v>2</v>
      </c>
      <c r="D51" s="14">
        <v>20.939288611586854</v>
      </c>
      <c r="E51" s="14">
        <v>20.968544109864382</v>
      </c>
      <c r="F51" s="3" t="s">
        <v>22</v>
      </c>
      <c r="G51" s="4" t="s">
        <v>19</v>
      </c>
      <c r="H51" s="5">
        <v>99.878</v>
      </c>
      <c r="I51" s="9">
        <v>104.16676327179216</v>
      </c>
      <c r="J51" s="9">
        <v>0.650889812318455</v>
      </c>
      <c r="K51" s="13" t="e">
        <v>#N/A</v>
      </c>
      <c r="L51" s="13" t="s">
        <v>31</v>
      </c>
      <c r="M51" s="13" t="e">
        <v>#N/A</v>
      </c>
      <c r="N51" s="13">
        <v>5.72</v>
      </c>
      <c r="O51" s="3" t="s">
        <v>131</v>
      </c>
      <c r="P51" s="3" t="s">
        <v>37</v>
      </c>
    </row>
    <row r="52" spans="1:16" x14ac:dyDescent="0.25">
      <c r="A52" s="8" t="s">
        <v>16</v>
      </c>
      <c r="B52" s="2" t="s">
        <v>138</v>
      </c>
      <c r="C52" s="8">
        <v>2</v>
      </c>
      <c r="D52" s="14">
        <v>239.77869221151684</v>
      </c>
      <c r="E52" s="14">
        <v>241.44663482934007</v>
      </c>
      <c r="F52" s="3" t="s">
        <v>22</v>
      </c>
      <c r="G52" s="4" t="s">
        <v>19</v>
      </c>
      <c r="H52" s="5">
        <v>10000</v>
      </c>
      <c r="I52" s="9">
        <v>97.852774973241409</v>
      </c>
      <c r="J52" s="9">
        <v>0.68960523015180231</v>
      </c>
      <c r="K52" s="13" t="s">
        <v>31</v>
      </c>
      <c r="L52" s="13" t="s">
        <v>24</v>
      </c>
      <c r="M52" s="13">
        <v>4.84</v>
      </c>
      <c r="N52" s="13">
        <v>-3.24</v>
      </c>
      <c r="O52" s="3" t="s">
        <v>139</v>
      </c>
      <c r="P52" s="3" t="s">
        <v>58</v>
      </c>
    </row>
    <row r="53" spans="1:16" x14ac:dyDescent="0.25">
      <c r="A53" s="8" t="s">
        <v>16</v>
      </c>
      <c r="B53" s="2" t="s">
        <v>140</v>
      </c>
      <c r="C53" s="8">
        <v>2</v>
      </c>
      <c r="D53" s="14">
        <v>2394.852372431757</v>
      </c>
      <c r="E53" s="14">
        <v>2434.8507126316053</v>
      </c>
      <c r="F53" s="3" t="s">
        <v>22</v>
      </c>
      <c r="G53" s="4" t="s">
        <v>19</v>
      </c>
      <c r="H53" s="5">
        <v>10000</v>
      </c>
      <c r="I53" s="9">
        <v>107.53939638166931</v>
      </c>
      <c r="J53" s="9">
        <v>1.7804302460151655</v>
      </c>
      <c r="K53" s="13" t="s">
        <v>24</v>
      </c>
      <c r="L53" s="13" t="s">
        <v>24</v>
      </c>
      <c r="M53" s="13">
        <v>-0.04</v>
      </c>
      <c r="N53" s="13">
        <v>-0.48</v>
      </c>
      <c r="O53" s="3" t="s">
        <v>141</v>
      </c>
      <c r="P53" s="3" t="s">
        <v>84</v>
      </c>
    </row>
    <row r="54" spans="1:16" x14ac:dyDescent="0.25">
      <c r="A54" s="8" t="s">
        <v>16</v>
      </c>
      <c r="B54" s="2" t="s">
        <v>142</v>
      </c>
      <c r="C54" s="8">
        <v>2</v>
      </c>
      <c r="D54" s="14">
        <v>141.91936126754257</v>
      </c>
      <c r="E54" s="14">
        <v>142.47074739567279</v>
      </c>
      <c r="F54" s="3" t="s">
        <v>22</v>
      </c>
      <c r="G54" s="4" t="s">
        <v>19</v>
      </c>
      <c r="H54" s="5">
        <v>1000</v>
      </c>
      <c r="I54" s="9">
        <v>102.00477245621146</v>
      </c>
      <c r="J54" s="9">
        <v>1.8100513496556707</v>
      </c>
      <c r="K54" s="13" t="s">
        <v>31</v>
      </c>
      <c r="L54" s="13" t="s">
        <v>24</v>
      </c>
      <c r="M54" s="13">
        <v>10.99</v>
      </c>
      <c r="N54" s="13">
        <v>4.49</v>
      </c>
      <c r="O54" s="3" t="s">
        <v>136</v>
      </c>
      <c r="P54" s="3" t="s">
        <v>58</v>
      </c>
    </row>
    <row r="55" spans="1:16" x14ac:dyDescent="0.25">
      <c r="A55" s="8" t="s">
        <v>16</v>
      </c>
      <c r="B55" s="2" t="s">
        <v>143</v>
      </c>
      <c r="C55" s="8">
        <v>2</v>
      </c>
      <c r="D55" s="14">
        <v>10.396353847700293</v>
      </c>
      <c r="E55" s="14">
        <v>10.529290213336273</v>
      </c>
      <c r="F55" s="3" t="s">
        <v>22</v>
      </c>
      <c r="G55" s="4" t="s">
        <v>19</v>
      </c>
      <c r="H55" s="5">
        <v>99.894000000000005</v>
      </c>
      <c r="I55" s="9">
        <v>102.63922877127492</v>
      </c>
      <c r="J55" s="9">
        <v>2.3901450121299468</v>
      </c>
      <c r="K55" s="13" t="s">
        <v>24</v>
      </c>
      <c r="L55" s="13" t="s">
        <v>24</v>
      </c>
      <c r="M55" s="13">
        <v>2.7</v>
      </c>
      <c r="N55" s="13">
        <v>-1.1399999999999999</v>
      </c>
      <c r="O55" s="3" t="s">
        <v>144</v>
      </c>
      <c r="P55" s="3" t="s">
        <v>58</v>
      </c>
    </row>
    <row r="56" spans="1:16" x14ac:dyDescent="0.25">
      <c r="A56" s="8" t="s">
        <v>16</v>
      </c>
      <c r="B56" s="2" t="s">
        <v>145</v>
      </c>
      <c r="C56" s="8">
        <v>2</v>
      </c>
      <c r="D56" s="14">
        <v>807.07232358122656</v>
      </c>
      <c r="E56" s="14">
        <v>834.89266958853239</v>
      </c>
      <c r="F56" s="3" t="s">
        <v>22</v>
      </c>
      <c r="G56" s="4" t="s">
        <v>19</v>
      </c>
      <c r="H56" s="5">
        <v>9999.9</v>
      </c>
      <c r="I56" s="9">
        <v>107.4971352705216</v>
      </c>
      <c r="J56" s="9">
        <v>2.4676780757516923</v>
      </c>
      <c r="K56" s="13" t="s">
        <v>24</v>
      </c>
      <c r="L56" s="13" t="s">
        <v>24</v>
      </c>
      <c r="M56" s="13">
        <v>-0.45</v>
      </c>
      <c r="N56" s="13">
        <v>-9.66</v>
      </c>
      <c r="O56" s="3" t="s">
        <v>47</v>
      </c>
      <c r="P56" s="3" t="s">
        <v>33</v>
      </c>
    </row>
    <row r="57" spans="1:16" x14ac:dyDescent="0.25">
      <c r="A57" s="8" t="s">
        <v>16</v>
      </c>
      <c r="B57" s="2" t="s">
        <v>146</v>
      </c>
      <c r="C57" s="8">
        <v>2</v>
      </c>
      <c r="D57" s="14">
        <v>39.024427014587644</v>
      </c>
      <c r="E57" s="14">
        <v>55.216187423435443</v>
      </c>
      <c r="F57" s="3" t="s">
        <v>22</v>
      </c>
      <c r="G57" s="4" t="s">
        <v>19</v>
      </c>
      <c r="H57" s="5">
        <v>10000</v>
      </c>
      <c r="I57" s="9">
        <v>102.90157892088941</v>
      </c>
      <c r="J57" s="9">
        <v>2.8400363010952479</v>
      </c>
      <c r="K57" s="13" t="s">
        <v>35</v>
      </c>
      <c r="L57" s="13" t="s">
        <v>35</v>
      </c>
      <c r="M57" s="13">
        <v>13.45</v>
      </c>
      <c r="N57" s="13">
        <v>6.34</v>
      </c>
      <c r="O57" s="3" t="s">
        <v>147</v>
      </c>
      <c r="P57" s="3" t="s">
        <v>66</v>
      </c>
    </row>
    <row r="58" spans="1:16" x14ac:dyDescent="0.25">
      <c r="A58" s="8" t="s">
        <v>16</v>
      </c>
      <c r="B58" s="2" t="s">
        <v>148</v>
      </c>
      <c r="C58" s="8">
        <v>2</v>
      </c>
      <c r="D58" s="14">
        <v>437.75530480072354</v>
      </c>
      <c r="E58" s="14">
        <v>468.98230810813709</v>
      </c>
      <c r="F58" s="3" t="s">
        <v>22</v>
      </c>
      <c r="G58" s="4" t="s">
        <v>19</v>
      </c>
      <c r="H58" s="5">
        <v>10000</v>
      </c>
      <c r="I58" s="9">
        <v>106.0944896675484</v>
      </c>
      <c r="J58" s="9">
        <v>4.0534195714089805</v>
      </c>
      <c r="K58" s="13" t="s">
        <v>31</v>
      </c>
      <c r="L58" s="13" t="s">
        <v>35</v>
      </c>
      <c r="M58" s="13">
        <v>11.07</v>
      </c>
      <c r="N58" s="13">
        <v>7.34</v>
      </c>
      <c r="O58" s="3" t="s">
        <v>149</v>
      </c>
      <c r="P58" s="3" t="s">
        <v>33</v>
      </c>
    </row>
    <row r="59" spans="1:16" x14ac:dyDescent="0.25">
      <c r="A59" s="8" t="s">
        <v>16</v>
      </c>
      <c r="B59" s="2" t="s">
        <v>150</v>
      </c>
      <c r="C59" s="8">
        <v>2</v>
      </c>
      <c r="D59" s="14">
        <v>25.916109758540532</v>
      </c>
      <c r="E59" s="14">
        <v>26.296050316810096</v>
      </c>
      <c r="F59" s="3" t="s">
        <v>22</v>
      </c>
      <c r="G59" s="4" t="s">
        <v>19</v>
      </c>
      <c r="H59" s="5">
        <v>1000</v>
      </c>
      <c r="I59" s="9">
        <v>98.223194141097338</v>
      </c>
      <c r="J59" s="9">
        <v>5.6480611412870267</v>
      </c>
      <c r="K59" s="13" t="s">
        <v>24</v>
      </c>
      <c r="L59" s="13" t="s">
        <v>24</v>
      </c>
      <c r="M59" s="13">
        <v>2.65</v>
      </c>
      <c r="N59" s="13">
        <v>0.92</v>
      </c>
      <c r="O59" s="3" t="s">
        <v>151</v>
      </c>
      <c r="P59" s="3" t="s">
        <v>33</v>
      </c>
    </row>
    <row r="60" spans="1:16" x14ac:dyDescent="0.25">
      <c r="A60" s="8" t="s">
        <v>16</v>
      </c>
      <c r="B60" s="2" t="s">
        <v>152</v>
      </c>
      <c r="C60" s="8">
        <v>2</v>
      </c>
      <c r="D60" s="14">
        <v>30.246438767258525</v>
      </c>
      <c r="E60" s="14">
        <v>30.778329902507878</v>
      </c>
      <c r="F60" s="3" t="s">
        <v>22</v>
      </c>
      <c r="G60" s="4" t="s">
        <v>19</v>
      </c>
      <c r="H60" s="5">
        <v>99.984999999999999</v>
      </c>
      <c r="I60" s="9">
        <v>97.729478225216155</v>
      </c>
      <c r="J60" s="9">
        <v>5.7932303230688547</v>
      </c>
      <c r="K60" s="13" t="s">
        <v>24</v>
      </c>
      <c r="L60" s="13" t="s">
        <v>24</v>
      </c>
      <c r="M60" s="13">
        <v>-2.2799999999999998</v>
      </c>
      <c r="N60" s="13">
        <v>0.13</v>
      </c>
      <c r="O60" s="3" t="s">
        <v>41</v>
      </c>
      <c r="P60" s="3" t="s">
        <v>42</v>
      </c>
    </row>
    <row r="61" spans="1:16" x14ac:dyDescent="0.25">
      <c r="A61" s="8" t="s">
        <v>16</v>
      </c>
      <c r="B61" s="2" t="s">
        <v>153</v>
      </c>
      <c r="C61" s="8">
        <v>2</v>
      </c>
      <c r="D61" s="14">
        <v>2241.5122076233638</v>
      </c>
      <c r="E61" s="14">
        <v>2326.2579470937885</v>
      </c>
      <c r="F61" s="3" t="s">
        <v>22</v>
      </c>
      <c r="G61" s="4" t="s">
        <v>19</v>
      </c>
      <c r="H61" s="5">
        <v>10000</v>
      </c>
      <c r="I61" s="9">
        <v>95.548925397088453</v>
      </c>
      <c r="J61" s="9">
        <v>8.6944591407078633</v>
      </c>
      <c r="K61" s="13" t="s">
        <v>24</v>
      </c>
      <c r="L61" s="13" t="s">
        <v>31</v>
      </c>
      <c r="M61" s="13">
        <v>0.78</v>
      </c>
      <c r="N61" s="13">
        <v>4.49</v>
      </c>
      <c r="O61" s="3" t="s">
        <v>154</v>
      </c>
      <c r="P61" s="3" t="s">
        <v>155</v>
      </c>
    </row>
    <row r="62" spans="1:16" x14ac:dyDescent="0.25">
      <c r="A62" s="8" t="s">
        <v>16</v>
      </c>
      <c r="B62" s="2" t="s">
        <v>156</v>
      </c>
      <c r="C62" s="8">
        <v>2</v>
      </c>
      <c r="D62" s="14">
        <v>33.443255475777192</v>
      </c>
      <c r="E62" s="14">
        <v>42.712634557625464</v>
      </c>
      <c r="F62" s="3" t="s">
        <v>22</v>
      </c>
      <c r="G62" s="4" t="s">
        <v>19</v>
      </c>
      <c r="H62" s="5">
        <v>1000</v>
      </c>
      <c r="I62" s="9">
        <v>102.99891558084074</v>
      </c>
      <c r="J62" s="9">
        <v>11.593584983088199</v>
      </c>
      <c r="K62" s="13" t="s">
        <v>35</v>
      </c>
      <c r="L62" s="13" t="s">
        <v>35</v>
      </c>
      <c r="M62" s="13">
        <v>14.48</v>
      </c>
      <c r="N62" s="13">
        <v>13.63</v>
      </c>
      <c r="O62" s="3" t="s">
        <v>157</v>
      </c>
      <c r="P62" s="3" t="s">
        <v>50</v>
      </c>
    </row>
    <row r="63" spans="1:16" x14ac:dyDescent="0.25">
      <c r="A63" s="8" t="s">
        <v>16</v>
      </c>
      <c r="B63" s="2" t="s">
        <v>158</v>
      </c>
      <c r="C63" s="8">
        <v>2</v>
      </c>
      <c r="D63" s="14">
        <v>4350.8492723655718</v>
      </c>
      <c r="E63" s="14">
        <v>2353.7202073690009</v>
      </c>
      <c r="F63" s="3" t="s">
        <v>22</v>
      </c>
      <c r="G63" s="4" t="s">
        <v>19</v>
      </c>
      <c r="H63" s="5">
        <v>10000</v>
      </c>
      <c r="I63" s="9">
        <v>94.468800729156214</v>
      </c>
      <c r="J63" s="9">
        <v>12.05683364223408</v>
      </c>
      <c r="K63" s="13" t="s">
        <v>35</v>
      </c>
      <c r="L63" s="13" t="s">
        <v>35</v>
      </c>
      <c r="M63" s="13">
        <v>11.24</v>
      </c>
      <c r="N63" s="13">
        <v>6.35</v>
      </c>
      <c r="O63" s="3" t="s">
        <v>159</v>
      </c>
      <c r="P63" s="3" t="s">
        <v>29</v>
      </c>
    </row>
    <row r="64" spans="1:16" x14ac:dyDescent="0.25">
      <c r="A64" s="8" t="s">
        <v>16</v>
      </c>
      <c r="B64" s="2" t="s">
        <v>160</v>
      </c>
      <c r="C64" s="8">
        <v>2</v>
      </c>
      <c r="D64" s="14">
        <v>1146.5484812371149</v>
      </c>
      <c r="E64" s="14">
        <v>1192.3584049353024</v>
      </c>
      <c r="F64" s="3" t="s">
        <v>22</v>
      </c>
      <c r="G64" s="4" t="s">
        <v>19</v>
      </c>
      <c r="H64" s="5">
        <v>10000</v>
      </c>
      <c r="I64" s="9">
        <v>98.283236831660034</v>
      </c>
      <c r="J64" s="9">
        <v>13.402162649779239</v>
      </c>
      <c r="K64" s="13" t="s">
        <v>24</v>
      </c>
      <c r="L64" s="13" t="s">
        <v>24</v>
      </c>
      <c r="M64" s="13">
        <v>3.33</v>
      </c>
      <c r="N64" s="13">
        <v>1.46</v>
      </c>
      <c r="O64" s="3" t="s">
        <v>161</v>
      </c>
      <c r="P64" s="3" t="s">
        <v>58</v>
      </c>
    </row>
    <row r="65" spans="1:16" x14ac:dyDescent="0.25">
      <c r="A65" s="8" t="s">
        <v>16</v>
      </c>
      <c r="B65" s="2" t="s">
        <v>162</v>
      </c>
      <c r="C65" s="8">
        <v>2</v>
      </c>
      <c r="D65" s="14">
        <v>943.07843316540482</v>
      </c>
      <c r="E65" s="14"/>
      <c r="F65" s="3" t="s">
        <v>22</v>
      </c>
      <c r="G65" s="4" t="s">
        <v>19</v>
      </c>
      <c r="H65" s="5">
        <v>999.95</v>
      </c>
      <c r="I65" s="9">
        <v>95.185426002597481</v>
      </c>
      <c r="J65" s="9">
        <v>13.59469570992422</v>
      </c>
      <c r="K65" s="13" t="s">
        <v>31</v>
      </c>
      <c r="L65" s="13" t="s">
        <v>24</v>
      </c>
      <c r="M65" s="13">
        <v>10.34</v>
      </c>
      <c r="N65" s="13">
        <v>4.72</v>
      </c>
      <c r="O65" s="3" t="s">
        <v>163</v>
      </c>
      <c r="P65" s="3" t="s">
        <v>33</v>
      </c>
    </row>
    <row r="66" spans="1:16" x14ac:dyDescent="0.25">
      <c r="A66" s="8" t="s">
        <v>16</v>
      </c>
      <c r="B66" s="2" t="s">
        <v>164</v>
      </c>
      <c r="C66" s="8">
        <v>2</v>
      </c>
      <c r="D66" s="14">
        <v>1344.0157627189697</v>
      </c>
      <c r="E66" s="14">
        <v>1413.0244895969679</v>
      </c>
      <c r="F66" s="3" t="s">
        <v>22</v>
      </c>
      <c r="G66" s="4" t="s">
        <v>19</v>
      </c>
      <c r="H66" s="5">
        <v>10000</v>
      </c>
      <c r="I66" s="9">
        <v>100.02148176584463</v>
      </c>
      <c r="J66" s="9">
        <v>14.465865764078657</v>
      </c>
      <c r="K66" s="13" t="s">
        <v>31</v>
      </c>
      <c r="L66" s="13" t="s">
        <v>24</v>
      </c>
      <c r="M66" s="13">
        <v>4.54</v>
      </c>
      <c r="N66" s="13">
        <v>-0.11</v>
      </c>
      <c r="O66" s="3" t="s">
        <v>129</v>
      </c>
      <c r="P66" s="3" t="s">
        <v>58</v>
      </c>
    </row>
    <row r="67" spans="1:16" x14ac:dyDescent="0.25">
      <c r="A67" s="8" t="s">
        <v>16</v>
      </c>
      <c r="B67" s="2" t="s">
        <v>165</v>
      </c>
      <c r="C67" s="8">
        <v>2</v>
      </c>
      <c r="D67" s="14">
        <v>30.591126038190577</v>
      </c>
      <c r="E67" s="14">
        <v>44.563941883806677</v>
      </c>
      <c r="F67" s="3" t="s">
        <v>22</v>
      </c>
      <c r="G67" s="4" t="s">
        <v>19</v>
      </c>
      <c r="H67" s="5">
        <v>9999.9</v>
      </c>
      <c r="I67" s="9">
        <v>100.20590046513445</v>
      </c>
      <c r="J67" s="9">
        <v>17.875090811343327</v>
      </c>
      <c r="K67" s="13" t="s">
        <v>31</v>
      </c>
      <c r="L67" s="13" t="s">
        <v>31</v>
      </c>
      <c r="M67" s="13">
        <v>7.36</v>
      </c>
      <c r="N67" s="13">
        <v>2.82</v>
      </c>
      <c r="O67" s="3" t="s">
        <v>166</v>
      </c>
      <c r="P67" s="3" t="s">
        <v>66</v>
      </c>
    </row>
    <row r="68" spans="1:16" x14ac:dyDescent="0.25">
      <c r="A68" s="8" t="s">
        <v>16</v>
      </c>
      <c r="B68" s="2" t="s">
        <v>167</v>
      </c>
      <c r="C68" s="8">
        <v>2</v>
      </c>
      <c r="D68" s="14">
        <v>12.33369495991221</v>
      </c>
      <c r="E68" s="14">
        <v>12.941921119672696</v>
      </c>
      <c r="F68" s="3" t="s">
        <v>22</v>
      </c>
      <c r="G68" s="4" t="s">
        <v>19</v>
      </c>
      <c r="H68" s="5">
        <v>99.924999999999997</v>
      </c>
      <c r="I68" s="9">
        <v>97.584334913721946</v>
      </c>
      <c r="J68" s="9">
        <v>17.976753768463645</v>
      </c>
      <c r="K68" s="13" t="s">
        <v>24</v>
      </c>
      <c r="L68" s="13" t="s">
        <v>24</v>
      </c>
      <c r="M68" s="13">
        <v>1.1200000000000001</v>
      </c>
      <c r="N68" s="13">
        <v>-2.8</v>
      </c>
      <c r="O68" s="3" t="s">
        <v>168</v>
      </c>
      <c r="P68" s="3" t="s">
        <v>58</v>
      </c>
    </row>
    <row r="69" spans="1:16" x14ac:dyDescent="0.25">
      <c r="A69" s="8" t="s">
        <v>16</v>
      </c>
      <c r="B69" s="2" t="s">
        <v>169</v>
      </c>
      <c r="C69" s="8">
        <v>2</v>
      </c>
      <c r="D69" s="14">
        <v>1789.5683260235573</v>
      </c>
      <c r="E69" s="14">
        <v>1927.8843499010484</v>
      </c>
      <c r="F69" s="3" t="s">
        <v>22</v>
      </c>
      <c r="G69" s="4" t="s">
        <v>19</v>
      </c>
      <c r="H69" s="5">
        <v>10000</v>
      </c>
      <c r="I69" s="9">
        <v>102.62597476137415</v>
      </c>
      <c r="J69" s="9">
        <v>20.627408891864327</v>
      </c>
      <c r="K69" s="13" t="s">
        <v>35</v>
      </c>
      <c r="L69" s="13" t="s">
        <v>31</v>
      </c>
      <c r="M69" s="13">
        <v>15.93</v>
      </c>
      <c r="N69" s="13">
        <v>9.24</v>
      </c>
      <c r="O69" s="3" t="s">
        <v>170</v>
      </c>
      <c r="P69" s="3" t="s">
        <v>45</v>
      </c>
    </row>
    <row r="70" spans="1:16" x14ac:dyDescent="0.25">
      <c r="A70" s="8" t="s">
        <v>16</v>
      </c>
      <c r="B70" s="2" t="s">
        <v>171</v>
      </c>
      <c r="C70" s="8">
        <v>2</v>
      </c>
      <c r="D70" s="14"/>
      <c r="E70" s="14"/>
      <c r="F70" s="3" t="s">
        <v>22</v>
      </c>
      <c r="G70" s="4" t="s">
        <v>19</v>
      </c>
      <c r="H70" s="5">
        <v>10000</v>
      </c>
      <c r="I70" s="9">
        <v>114.4120801793467</v>
      </c>
      <c r="J70" s="9">
        <v>24.96076061115075</v>
      </c>
      <c r="K70" s="13" t="s">
        <v>35</v>
      </c>
      <c r="L70" s="13" t="s">
        <v>35</v>
      </c>
      <c r="M70" s="13">
        <v>14.94</v>
      </c>
      <c r="N70" s="13">
        <v>14.95</v>
      </c>
      <c r="O70" s="3" t="s">
        <v>131</v>
      </c>
      <c r="P70" s="3" t="s">
        <v>37</v>
      </c>
    </row>
    <row r="71" spans="1:16" x14ac:dyDescent="0.25">
      <c r="A71" s="8" t="s">
        <v>16</v>
      </c>
      <c r="B71" s="2" t="s">
        <v>172</v>
      </c>
      <c r="C71" s="8">
        <v>2</v>
      </c>
      <c r="D71" s="14">
        <v>12.54016486424991</v>
      </c>
      <c r="E71" s="14">
        <v>13.607580615787919</v>
      </c>
      <c r="F71" s="3" t="s">
        <v>22</v>
      </c>
      <c r="G71" s="4" t="s">
        <v>19</v>
      </c>
      <c r="H71" s="5">
        <v>100.01</v>
      </c>
      <c r="I71" s="9">
        <v>103.98374066840135</v>
      </c>
      <c r="J71" s="9">
        <v>25.640422809277027</v>
      </c>
      <c r="K71" s="13" t="s">
        <v>24</v>
      </c>
      <c r="L71" s="13" t="s">
        <v>24</v>
      </c>
      <c r="M71" s="13">
        <v>3.37</v>
      </c>
      <c r="N71" s="13">
        <v>2.1800000000000002</v>
      </c>
      <c r="O71" s="3" t="s">
        <v>94</v>
      </c>
      <c r="P71" s="3" t="s">
        <v>58</v>
      </c>
    </row>
    <row r="72" spans="1:16" x14ac:dyDescent="0.25">
      <c r="A72" s="8" t="s">
        <v>16</v>
      </c>
      <c r="B72" s="2" t="s">
        <v>173</v>
      </c>
      <c r="C72" s="8">
        <v>2</v>
      </c>
      <c r="D72" s="14">
        <v>0.16183062374882334</v>
      </c>
      <c r="E72" s="14">
        <v>0.29610749127473851</v>
      </c>
      <c r="F72" s="3" t="s">
        <v>22</v>
      </c>
      <c r="G72" s="4" t="s">
        <v>19</v>
      </c>
      <c r="H72" s="5">
        <v>99.975999999999999</v>
      </c>
      <c r="I72" s="9">
        <v>103.9328146928183</v>
      </c>
      <c r="J72" s="9">
        <v>26.662574980781102</v>
      </c>
      <c r="K72" s="13" t="s">
        <v>24</v>
      </c>
      <c r="L72" s="13" t="s">
        <v>31</v>
      </c>
      <c r="M72" s="13">
        <v>-0.32</v>
      </c>
      <c r="N72" s="13">
        <v>2.67</v>
      </c>
      <c r="O72" s="3" t="s">
        <v>94</v>
      </c>
      <c r="P72" s="3" t="s">
        <v>58</v>
      </c>
    </row>
    <row r="73" spans="1:16" x14ac:dyDescent="0.25">
      <c r="A73" s="8" t="s">
        <v>16</v>
      </c>
      <c r="B73" s="2" t="s">
        <v>174</v>
      </c>
      <c r="C73" s="8">
        <v>2</v>
      </c>
      <c r="D73" s="14">
        <v>177.54455858062863</v>
      </c>
      <c r="E73" s="14">
        <v>201.40928725985975</v>
      </c>
      <c r="F73" s="3" t="s">
        <v>22</v>
      </c>
      <c r="G73" s="4" t="s">
        <v>19</v>
      </c>
      <c r="H73" s="5">
        <v>999.97</v>
      </c>
      <c r="I73" s="9">
        <v>98.312937428945133</v>
      </c>
      <c r="J73" s="9">
        <v>31.172955716323735</v>
      </c>
      <c r="K73" s="13" t="s">
        <v>35</v>
      </c>
      <c r="L73" s="13" t="s">
        <v>35</v>
      </c>
      <c r="M73" s="13">
        <v>11.34</v>
      </c>
      <c r="N73" s="13">
        <v>13.18</v>
      </c>
      <c r="O73" s="3" t="s">
        <v>175</v>
      </c>
      <c r="P73" s="3" t="s">
        <v>50</v>
      </c>
    </row>
    <row r="74" spans="1:16" x14ac:dyDescent="0.25">
      <c r="A74" s="8" t="s">
        <v>16</v>
      </c>
      <c r="B74" s="2" t="s">
        <v>176</v>
      </c>
      <c r="C74" s="8">
        <v>2</v>
      </c>
      <c r="D74" s="14"/>
      <c r="E74" s="14"/>
      <c r="F74" s="3" t="s">
        <v>22</v>
      </c>
      <c r="G74" s="4" t="s">
        <v>19</v>
      </c>
      <c r="H74" s="5">
        <v>10000</v>
      </c>
      <c r="I74" s="9">
        <v>129.63515744917524</v>
      </c>
      <c r="J74" s="9">
        <v>31.856665665196388</v>
      </c>
      <c r="K74" s="13" t="s">
        <v>35</v>
      </c>
      <c r="L74" s="13" t="s">
        <v>35</v>
      </c>
      <c r="M74" s="13">
        <v>13.48</v>
      </c>
      <c r="N74" s="13">
        <v>12.73</v>
      </c>
      <c r="O74" s="3" t="s">
        <v>177</v>
      </c>
      <c r="P74" s="3" t="s">
        <v>84</v>
      </c>
    </row>
    <row r="75" spans="1:16" x14ac:dyDescent="0.25">
      <c r="A75" s="8" t="s">
        <v>16</v>
      </c>
      <c r="B75" s="2" t="s">
        <v>178</v>
      </c>
      <c r="C75" s="8">
        <v>2</v>
      </c>
      <c r="D75" s="14">
        <v>57.025978711997723</v>
      </c>
      <c r="E75" s="14">
        <v>65.655096203694882</v>
      </c>
      <c r="F75" s="3" t="s">
        <v>22</v>
      </c>
      <c r="G75" s="4" t="s">
        <v>19</v>
      </c>
      <c r="H75" s="5">
        <v>10000</v>
      </c>
      <c r="I75" s="9">
        <v>99.495288370088318</v>
      </c>
      <c r="J75" s="9">
        <v>31.871583085887956</v>
      </c>
      <c r="K75" s="13" t="s">
        <v>24</v>
      </c>
      <c r="L75" s="13" t="s">
        <v>24</v>
      </c>
      <c r="M75" s="13">
        <v>-3.51</v>
      </c>
      <c r="N75" s="13">
        <v>-8.99</v>
      </c>
      <c r="O75" s="3" t="s">
        <v>179</v>
      </c>
      <c r="P75" s="3" t="s">
        <v>58</v>
      </c>
    </row>
    <row r="76" spans="1:16" x14ac:dyDescent="0.25">
      <c r="A76" s="8" t="s">
        <v>16</v>
      </c>
      <c r="B76" s="2" t="s">
        <v>180</v>
      </c>
      <c r="C76" s="8">
        <v>2</v>
      </c>
      <c r="D76" s="14">
        <v>153.11236504129013</v>
      </c>
      <c r="E76" s="14">
        <v>173.7650501668279</v>
      </c>
      <c r="F76" s="3" t="s">
        <v>22</v>
      </c>
      <c r="G76" s="4" t="s">
        <v>19</v>
      </c>
      <c r="H76" s="5">
        <v>999.9</v>
      </c>
      <c r="I76" s="9">
        <v>98.690913143328757</v>
      </c>
      <c r="J76" s="9">
        <v>33.194091771774424</v>
      </c>
      <c r="K76" s="13" t="s">
        <v>31</v>
      </c>
      <c r="L76" s="13" t="s">
        <v>31</v>
      </c>
      <c r="M76" s="13">
        <v>7.37</v>
      </c>
      <c r="N76" s="13">
        <v>6.19</v>
      </c>
      <c r="O76" s="3" t="s">
        <v>181</v>
      </c>
      <c r="P76" s="3" t="s">
        <v>45</v>
      </c>
    </row>
    <row r="77" spans="1:16" x14ac:dyDescent="0.25">
      <c r="A77" s="8" t="s">
        <v>16</v>
      </c>
      <c r="B77" s="2" t="s">
        <v>182</v>
      </c>
      <c r="C77" s="8">
        <v>2</v>
      </c>
      <c r="D77" s="14">
        <v>1896.7314239359375</v>
      </c>
      <c r="E77" s="14">
        <v>3185.5375829343634</v>
      </c>
      <c r="F77" s="3" t="s">
        <v>22</v>
      </c>
      <c r="G77" s="4" t="s">
        <v>19</v>
      </c>
      <c r="H77" s="5">
        <v>10000</v>
      </c>
      <c r="I77" s="9">
        <v>98.361720281753222</v>
      </c>
      <c r="J77" s="9">
        <v>36.945789987094258</v>
      </c>
      <c r="K77" s="13" t="s">
        <v>35</v>
      </c>
      <c r="L77" s="13" t="s">
        <v>35</v>
      </c>
      <c r="M77" s="13">
        <v>11.78</v>
      </c>
      <c r="N77" s="13">
        <v>7.35</v>
      </c>
      <c r="O77" s="3" t="s">
        <v>183</v>
      </c>
      <c r="P77" s="3" t="s">
        <v>37</v>
      </c>
    </row>
    <row r="78" spans="1:16" x14ac:dyDescent="0.25">
      <c r="A78" s="8" t="s">
        <v>16</v>
      </c>
      <c r="B78" s="2" t="s">
        <v>184</v>
      </c>
      <c r="C78" s="8">
        <v>2</v>
      </c>
      <c r="D78" s="14">
        <v>839.13780747106057</v>
      </c>
      <c r="E78" s="14">
        <v>2959.5305449808852</v>
      </c>
      <c r="F78" s="3" t="s">
        <v>22</v>
      </c>
      <c r="G78" s="4" t="s">
        <v>19</v>
      </c>
      <c r="H78" s="5">
        <v>10000</v>
      </c>
      <c r="I78" s="9">
        <v>97.256620721456983</v>
      </c>
      <c r="J78" s="9">
        <v>37.600124744273145</v>
      </c>
      <c r="K78" s="13" t="s">
        <v>31</v>
      </c>
      <c r="L78" s="13" t="s">
        <v>31</v>
      </c>
      <c r="M78" s="13">
        <v>7.05</v>
      </c>
      <c r="N78" s="13">
        <v>0.28000000000000003</v>
      </c>
      <c r="O78" s="3" t="s">
        <v>52</v>
      </c>
      <c r="P78" s="3" t="s">
        <v>37</v>
      </c>
    </row>
    <row r="79" spans="1:16" x14ac:dyDescent="0.25">
      <c r="A79" s="8" t="s">
        <v>16</v>
      </c>
      <c r="B79" s="2" t="s">
        <v>185</v>
      </c>
      <c r="C79" s="8">
        <v>2</v>
      </c>
      <c r="D79" s="14">
        <v>15.305049939372893</v>
      </c>
      <c r="E79" s="14">
        <v>19.984207844260535</v>
      </c>
      <c r="F79" s="3" t="s">
        <v>22</v>
      </c>
      <c r="G79" s="4" t="s">
        <v>19</v>
      </c>
      <c r="H79" s="5">
        <v>100.01</v>
      </c>
      <c r="I79" s="9">
        <v>96.244182155369771</v>
      </c>
      <c r="J79" s="9">
        <v>38.695655811194442</v>
      </c>
      <c r="K79" s="13" t="s">
        <v>24</v>
      </c>
      <c r="L79" s="13" t="s">
        <v>31</v>
      </c>
      <c r="M79" s="13">
        <v>5.83</v>
      </c>
      <c r="N79" s="13">
        <v>2.73</v>
      </c>
      <c r="O79" s="3" t="s">
        <v>129</v>
      </c>
      <c r="P79" s="3" t="s">
        <v>58</v>
      </c>
    </row>
    <row r="80" spans="1:16" x14ac:dyDescent="0.25">
      <c r="A80" s="8" t="s">
        <v>16</v>
      </c>
      <c r="B80" s="2" t="s">
        <v>186</v>
      </c>
      <c r="C80" s="8">
        <v>2</v>
      </c>
      <c r="D80" s="14">
        <v>17.134266288364763</v>
      </c>
      <c r="E80" s="14">
        <v>34.280751723742988</v>
      </c>
      <c r="F80" s="3" t="s">
        <v>22</v>
      </c>
      <c r="G80" s="6" t="s">
        <v>23</v>
      </c>
      <c r="H80" s="5">
        <v>100.01</v>
      </c>
      <c r="I80" s="9">
        <v>102.46436782783145</v>
      </c>
      <c r="J80" s="9">
        <v>42.946613833933952</v>
      </c>
      <c r="K80" s="13" t="s">
        <v>24</v>
      </c>
      <c r="L80" s="13" t="s">
        <v>24</v>
      </c>
      <c r="M80" s="13">
        <v>4.13</v>
      </c>
      <c r="N80" s="13">
        <v>3.93</v>
      </c>
      <c r="O80" s="3" t="s">
        <v>94</v>
      </c>
      <c r="P80" s="3" t="s">
        <v>58</v>
      </c>
    </row>
    <row r="81" spans="1:16" x14ac:dyDescent="0.25">
      <c r="A81" s="8" t="s">
        <v>16</v>
      </c>
      <c r="B81" s="2" t="s">
        <v>187</v>
      </c>
      <c r="C81" s="8">
        <v>2</v>
      </c>
      <c r="D81" s="14"/>
      <c r="E81" s="14"/>
      <c r="F81" s="3" t="s">
        <v>22</v>
      </c>
      <c r="G81" s="6" t="s">
        <v>23</v>
      </c>
      <c r="H81" s="5">
        <v>10000</v>
      </c>
      <c r="I81" s="9">
        <v>120.48734917390524</v>
      </c>
      <c r="J81" s="9">
        <v>45.976578244754009</v>
      </c>
      <c r="K81" s="13" t="s">
        <v>35</v>
      </c>
      <c r="L81" s="13" t="s">
        <v>35</v>
      </c>
      <c r="M81" s="13">
        <v>20.73</v>
      </c>
      <c r="N81" s="13">
        <v>30.87</v>
      </c>
      <c r="O81" s="3" t="s">
        <v>188</v>
      </c>
      <c r="P81" s="3" t="s">
        <v>189</v>
      </c>
    </row>
    <row r="82" spans="1:16" x14ac:dyDescent="0.25">
      <c r="A82" s="8" t="s">
        <v>16</v>
      </c>
      <c r="B82" s="2" t="s">
        <v>190</v>
      </c>
      <c r="C82" s="8">
        <v>2</v>
      </c>
      <c r="D82" s="14">
        <v>1684.1325915785951</v>
      </c>
      <c r="E82" s="14">
        <v>2373.5313895918744</v>
      </c>
      <c r="F82" s="3" t="s">
        <v>22</v>
      </c>
      <c r="G82" s="6" t="s">
        <v>23</v>
      </c>
      <c r="H82" s="5">
        <v>9999.9</v>
      </c>
      <c r="I82" s="9">
        <v>102.5779823887331</v>
      </c>
      <c r="J82" s="9">
        <v>47.642103729337457</v>
      </c>
      <c r="K82" s="13" t="s">
        <v>35</v>
      </c>
      <c r="L82" s="13" t="s">
        <v>31</v>
      </c>
      <c r="M82" s="13">
        <v>23.7</v>
      </c>
      <c r="N82" s="13">
        <v>7.91</v>
      </c>
      <c r="O82" s="3" t="s">
        <v>62</v>
      </c>
      <c r="P82" s="3" t="s">
        <v>63</v>
      </c>
    </row>
    <row r="83" spans="1:16" x14ac:dyDescent="0.25">
      <c r="A83" s="8" t="s">
        <v>16</v>
      </c>
      <c r="B83" s="2" t="s">
        <v>191</v>
      </c>
      <c r="C83" s="8">
        <v>2</v>
      </c>
      <c r="D83" s="14"/>
      <c r="E83" s="14"/>
      <c r="F83" s="3" t="s">
        <v>22</v>
      </c>
      <c r="G83" s="6" t="s">
        <v>23</v>
      </c>
      <c r="H83" s="5">
        <v>10000</v>
      </c>
      <c r="I83" s="9">
        <v>106.63136478758653</v>
      </c>
      <c r="J83" s="9">
        <v>52.116551176333822</v>
      </c>
      <c r="K83" s="13" t="s">
        <v>24</v>
      </c>
      <c r="L83" s="13" t="s">
        <v>24</v>
      </c>
      <c r="M83" s="13">
        <v>4.26</v>
      </c>
      <c r="N83" s="13">
        <v>-0.68</v>
      </c>
      <c r="O83" s="3" t="s">
        <v>192</v>
      </c>
      <c r="P83" s="3" t="s">
        <v>58</v>
      </c>
    </row>
    <row r="84" spans="1:16" x14ac:dyDescent="0.25">
      <c r="A84" s="8" t="s">
        <v>16</v>
      </c>
      <c r="B84" s="2" t="s">
        <v>193</v>
      </c>
      <c r="C84" s="8">
        <v>2</v>
      </c>
      <c r="D84" s="14"/>
      <c r="E84" s="14"/>
      <c r="F84" s="3" t="s">
        <v>22</v>
      </c>
      <c r="G84" s="6" t="s">
        <v>23</v>
      </c>
      <c r="H84" s="5">
        <v>50000</v>
      </c>
      <c r="I84" s="9">
        <v>121.77038221502519</v>
      </c>
      <c r="J84" s="9">
        <v>52.617511686622265</v>
      </c>
      <c r="K84" s="13" t="s">
        <v>35</v>
      </c>
      <c r="L84" s="13" t="s">
        <v>35</v>
      </c>
      <c r="M84" s="13">
        <v>17.95</v>
      </c>
      <c r="N84" s="13">
        <v>13.41</v>
      </c>
      <c r="O84" s="3" t="s">
        <v>194</v>
      </c>
      <c r="P84" s="3" t="s">
        <v>37</v>
      </c>
    </row>
    <row r="85" spans="1:16" x14ac:dyDescent="0.25">
      <c r="A85" s="8" t="s">
        <v>16</v>
      </c>
      <c r="B85" s="2" t="s">
        <v>195</v>
      </c>
      <c r="C85" s="8">
        <v>2</v>
      </c>
      <c r="D85" s="14"/>
      <c r="E85" s="14"/>
      <c r="F85" s="3" t="s">
        <v>22</v>
      </c>
      <c r="G85" s="6" t="s">
        <v>23</v>
      </c>
      <c r="H85" s="5">
        <v>10000</v>
      </c>
      <c r="I85" s="9">
        <v>106.66576109429407</v>
      </c>
      <c r="J85" s="9">
        <v>53.969582003385838</v>
      </c>
      <c r="K85" s="13" t="s">
        <v>24</v>
      </c>
      <c r="L85" s="13" t="s">
        <v>24</v>
      </c>
      <c r="M85" s="13">
        <v>0.84</v>
      </c>
      <c r="N85" s="13">
        <v>-0.47</v>
      </c>
      <c r="O85" s="3" t="s">
        <v>196</v>
      </c>
      <c r="P85" s="3" t="s">
        <v>58</v>
      </c>
    </row>
    <row r="86" spans="1:16" x14ac:dyDescent="0.25">
      <c r="A86" s="8" t="s">
        <v>16</v>
      </c>
      <c r="B86" s="2" t="s">
        <v>197</v>
      </c>
      <c r="C86" s="8">
        <v>2</v>
      </c>
      <c r="D86" s="14"/>
      <c r="E86" s="14"/>
      <c r="F86" s="3" t="s">
        <v>22</v>
      </c>
      <c r="G86" s="6" t="s">
        <v>23</v>
      </c>
      <c r="H86" s="5">
        <v>9999.9</v>
      </c>
      <c r="I86" s="9">
        <v>120.6291122570137</v>
      </c>
      <c r="J86" s="9">
        <v>55.7721188770171</v>
      </c>
      <c r="K86" s="13" t="s">
        <v>31</v>
      </c>
      <c r="L86" s="13" t="s">
        <v>31</v>
      </c>
      <c r="M86" s="13">
        <v>14.02</v>
      </c>
      <c r="N86" s="13">
        <v>9.25</v>
      </c>
      <c r="O86" s="3" t="s">
        <v>198</v>
      </c>
      <c r="P86" s="3" t="s">
        <v>155</v>
      </c>
    </row>
    <row r="87" spans="1:16" x14ac:dyDescent="0.25">
      <c r="A87" s="8" t="s">
        <v>16</v>
      </c>
      <c r="B87" s="2" t="s">
        <v>199</v>
      </c>
      <c r="C87" s="8">
        <v>2</v>
      </c>
      <c r="D87" s="14"/>
      <c r="E87" s="14"/>
      <c r="F87" s="3" t="s">
        <v>22</v>
      </c>
      <c r="G87" s="6" t="s">
        <v>23</v>
      </c>
      <c r="H87" s="5">
        <v>10000</v>
      </c>
      <c r="I87" s="9">
        <v>127.49312228643669</v>
      </c>
      <c r="J87" s="9">
        <v>56.546069427178054</v>
      </c>
      <c r="K87" s="13" t="s">
        <v>35</v>
      </c>
      <c r="L87" s="13" t="s">
        <v>35</v>
      </c>
      <c r="M87" s="13">
        <v>22.26</v>
      </c>
      <c r="N87" s="13">
        <v>23.55</v>
      </c>
      <c r="O87" s="3" t="s">
        <v>200</v>
      </c>
      <c r="P87" s="3" t="s">
        <v>84</v>
      </c>
    </row>
    <row r="88" spans="1:16" x14ac:dyDescent="0.25">
      <c r="A88" s="8" t="s">
        <v>16</v>
      </c>
      <c r="B88" s="2" t="s">
        <v>201</v>
      </c>
      <c r="C88" s="8">
        <v>2</v>
      </c>
      <c r="D88" s="14"/>
      <c r="E88" s="14"/>
      <c r="F88" s="3" t="s">
        <v>22</v>
      </c>
      <c r="G88" s="6" t="s">
        <v>23</v>
      </c>
      <c r="H88" s="5">
        <v>10000</v>
      </c>
      <c r="I88" s="9">
        <v>114.60483414373016</v>
      </c>
      <c r="J88" s="9">
        <v>57.351667508993913</v>
      </c>
      <c r="K88" s="13" t="s">
        <v>35</v>
      </c>
      <c r="L88" s="13" t="s">
        <v>24</v>
      </c>
      <c r="M88" s="13">
        <v>19.440000000000001</v>
      </c>
      <c r="N88" s="13">
        <v>9.7899999999999991</v>
      </c>
      <c r="O88" s="3" t="s">
        <v>202</v>
      </c>
      <c r="P88" s="3" t="s">
        <v>33</v>
      </c>
    </row>
    <row r="89" spans="1:16" x14ac:dyDescent="0.25">
      <c r="A89" s="8" t="s">
        <v>16</v>
      </c>
      <c r="B89" s="2" t="s">
        <v>203</v>
      </c>
      <c r="C89" s="8">
        <v>2</v>
      </c>
      <c r="D89" s="14"/>
      <c r="E89" s="14"/>
      <c r="F89" s="3" t="s">
        <v>22</v>
      </c>
      <c r="G89" s="6" t="s">
        <v>23</v>
      </c>
      <c r="H89" s="5">
        <v>10000</v>
      </c>
      <c r="I89" s="9">
        <v>124.9875693403045</v>
      </c>
      <c r="J89" s="9">
        <v>58.887205683251779</v>
      </c>
      <c r="K89" s="13" t="s">
        <v>35</v>
      </c>
      <c r="L89" s="13" t="s">
        <v>24</v>
      </c>
      <c r="M89" s="13">
        <v>13.19</v>
      </c>
      <c r="N89" s="13">
        <v>2.41</v>
      </c>
      <c r="O89" s="3" t="s">
        <v>202</v>
      </c>
      <c r="P89" s="3" t="s">
        <v>33</v>
      </c>
    </row>
    <row r="90" spans="1:16" x14ac:dyDescent="0.25">
      <c r="A90" s="8" t="s">
        <v>16</v>
      </c>
      <c r="B90" s="2" t="s">
        <v>204</v>
      </c>
      <c r="C90" s="8">
        <v>2</v>
      </c>
      <c r="D90" s="14"/>
      <c r="E90" s="14"/>
      <c r="F90" s="3" t="s">
        <v>22</v>
      </c>
      <c r="G90" s="6" t="s">
        <v>23</v>
      </c>
      <c r="H90" s="5">
        <v>9999.9</v>
      </c>
      <c r="I90" s="9">
        <v>126.32702733704433</v>
      </c>
      <c r="J90" s="9">
        <v>59.442746577132723</v>
      </c>
      <c r="K90" s="13" t="s">
        <v>24</v>
      </c>
      <c r="L90" s="13" t="s">
        <v>24</v>
      </c>
      <c r="M90" s="13">
        <v>-1.86</v>
      </c>
      <c r="N90" s="13">
        <v>2.57</v>
      </c>
      <c r="O90" s="3" t="s">
        <v>205</v>
      </c>
      <c r="P90" s="3" t="s">
        <v>58</v>
      </c>
    </row>
    <row r="91" spans="1:16" x14ac:dyDescent="0.25">
      <c r="A91" s="8" t="s">
        <v>16</v>
      </c>
      <c r="B91" s="2" t="s">
        <v>206</v>
      </c>
      <c r="C91" s="8">
        <v>2</v>
      </c>
      <c r="D91" s="14"/>
      <c r="E91" s="14"/>
      <c r="F91" s="3" t="s">
        <v>22</v>
      </c>
      <c r="G91" s="6" t="s">
        <v>23</v>
      </c>
      <c r="H91" s="5">
        <v>9999.9</v>
      </c>
      <c r="I91" s="9">
        <v>126.2114686662255</v>
      </c>
      <c r="J91" s="9">
        <v>59.861122495055909</v>
      </c>
      <c r="K91" s="13" t="s">
        <v>35</v>
      </c>
      <c r="L91" s="13" t="s">
        <v>24</v>
      </c>
      <c r="M91" s="13">
        <v>23.01</v>
      </c>
      <c r="N91" s="13">
        <v>4.5599999999999996</v>
      </c>
      <c r="O91" s="3" t="s">
        <v>207</v>
      </c>
      <c r="P91" s="3" t="s">
        <v>155</v>
      </c>
    </row>
    <row r="92" spans="1:16" x14ac:dyDescent="0.25">
      <c r="A92" s="8" t="s">
        <v>16</v>
      </c>
      <c r="B92" s="2" t="s">
        <v>208</v>
      </c>
      <c r="C92" s="8">
        <v>2</v>
      </c>
      <c r="D92" s="14"/>
      <c r="E92" s="14"/>
      <c r="F92" s="3" t="s">
        <v>22</v>
      </c>
      <c r="G92" s="6" t="s">
        <v>23</v>
      </c>
      <c r="H92" s="5">
        <v>1000.1</v>
      </c>
      <c r="I92" s="9">
        <v>108.61088314548199</v>
      </c>
      <c r="J92" s="9">
        <v>61.959168885789865</v>
      </c>
      <c r="K92" s="13" t="s">
        <v>31</v>
      </c>
      <c r="L92" s="13" t="s">
        <v>24</v>
      </c>
      <c r="M92" s="13">
        <v>9.3699999999999992</v>
      </c>
      <c r="N92" s="13">
        <v>4.03</v>
      </c>
      <c r="O92" s="3" t="s">
        <v>209</v>
      </c>
      <c r="P92" s="3" t="s">
        <v>33</v>
      </c>
    </row>
    <row r="93" spans="1:16" x14ac:dyDescent="0.25">
      <c r="A93" s="8" t="s">
        <v>16</v>
      </c>
      <c r="B93" s="2" t="s">
        <v>210</v>
      </c>
      <c r="C93" s="8">
        <v>2</v>
      </c>
      <c r="D93" s="14"/>
      <c r="E93" s="14"/>
      <c r="F93" s="3" t="s">
        <v>22</v>
      </c>
      <c r="G93" s="6" t="s">
        <v>23</v>
      </c>
      <c r="H93" s="5">
        <v>999.94</v>
      </c>
      <c r="I93" s="9">
        <v>112.20644562947042</v>
      </c>
      <c r="J93" s="9">
        <v>66.168157807753047</v>
      </c>
      <c r="K93" s="13" t="s">
        <v>31</v>
      </c>
      <c r="L93" s="13" t="s">
        <v>24</v>
      </c>
      <c r="M93" s="13">
        <v>6.15</v>
      </c>
      <c r="N93" s="13">
        <v>-2.4900000000000002</v>
      </c>
      <c r="O93" s="3" t="s">
        <v>211</v>
      </c>
      <c r="P93" s="3" t="s">
        <v>50</v>
      </c>
    </row>
    <row r="94" spans="1:16" x14ac:dyDescent="0.25">
      <c r="A94" s="8" t="s">
        <v>16</v>
      </c>
      <c r="B94" s="2" t="s">
        <v>212</v>
      </c>
      <c r="C94" s="8">
        <v>2</v>
      </c>
      <c r="D94" s="14"/>
      <c r="E94" s="14"/>
      <c r="F94" s="3" t="s">
        <v>22</v>
      </c>
      <c r="G94" s="6" t="s">
        <v>23</v>
      </c>
      <c r="H94" s="5">
        <v>10000</v>
      </c>
      <c r="I94" s="9">
        <v>107.56620233712005</v>
      </c>
      <c r="J94" s="9">
        <v>68.691933807726514</v>
      </c>
      <c r="K94" s="13" t="s">
        <v>35</v>
      </c>
      <c r="L94" s="13" t="s">
        <v>31</v>
      </c>
      <c r="M94" s="13">
        <v>18.34</v>
      </c>
      <c r="N94" s="13">
        <v>5.13</v>
      </c>
      <c r="O94" s="3" t="s">
        <v>213</v>
      </c>
      <c r="P94" s="3" t="s">
        <v>45</v>
      </c>
    </row>
    <row r="95" spans="1:16" x14ac:dyDescent="0.25">
      <c r="A95" s="8" t="s">
        <v>16</v>
      </c>
      <c r="B95" s="2" t="s">
        <v>214</v>
      </c>
      <c r="C95" s="8">
        <v>2</v>
      </c>
      <c r="D95" s="14"/>
      <c r="E95" s="14"/>
      <c r="F95" s="3" t="s">
        <v>22</v>
      </c>
      <c r="G95" s="6" t="s">
        <v>23</v>
      </c>
      <c r="H95" s="5">
        <v>10000</v>
      </c>
      <c r="I95" s="9">
        <v>111.69028081142932</v>
      </c>
      <c r="J95" s="9">
        <v>68.812040071259162</v>
      </c>
      <c r="K95" s="13" t="s">
        <v>35</v>
      </c>
      <c r="L95" s="13" t="s">
        <v>31</v>
      </c>
      <c r="M95" s="13">
        <v>14.31</v>
      </c>
      <c r="N95" s="13">
        <v>9.6</v>
      </c>
      <c r="O95" s="3" t="s">
        <v>215</v>
      </c>
      <c r="P95" s="3" t="s">
        <v>29</v>
      </c>
    </row>
    <row r="96" spans="1:16" x14ac:dyDescent="0.25">
      <c r="A96" s="8" t="s">
        <v>16</v>
      </c>
      <c r="B96" s="2" t="s">
        <v>216</v>
      </c>
      <c r="C96" s="8">
        <v>2</v>
      </c>
      <c r="D96" s="14"/>
      <c r="E96" s="14"/>
      <c r="F96" s="3" t="s">
        <v>22</v>
      </c>
      <c r="G96" s="6" t="s">
        <v>23</v>
      </c>
      <c r="H96" s="5">
        <v>10000</v>
      </c>
      <c r="I96" s="9">
        <v>132.99646107546255</v>
      </c>
      <c r="J96" s="9">
        <v>70.6870213812212</v>
      </c>
      <c r="K96" s="13" t="s">
        <v>31</v>
      </c>
      <c r="L96" s="13" t="s">
        <v>31</v>
      </c>
      <c r="M96" s="13">
        <v>9.27</v>
      </c>
      <c r="N96" s="13">
        <v>11.6</v>
      </c>
      <c r="O96" s="3" t="s">
        <v>217</v>
      </c>
      <c r="P96" s="3" t="s">
        <v>218</v>
      </c>
    </row>
    <row r="97" spans="1:16" x14ac:dyDescent="0.25">
      <c r="A97" s="8" t="s">
        <v>16</v>
      </c>
      <c r="B97" s="2" t="s">
        <v>219</v>
      </c>
      <c r="C97" s="8">
        <v>2</v>
      </c>
      <c r="D97" s="14"/>
      <c r="E97" s="14"/>
      <c r="F97" s="3" t="s">
        <v>22</v>
      </c>
      <c r="G97" s="6" t="s">
        <v>23</v>
      </c>
      <c r="H97" s="5">
        <v>10000</v>
      </c>
      <c r="I97" s="9">
        <v>115.84253047070624</v>
      </c>
      <c r="J97" s="9">
        <v>76.642766727818625</v>
      </c>
      <c r="K97" s="13" t="s">
        <v>35</v>
      </c>
      <c r="L97" s="13" t="s">
        <v>24</v>
      </c>
      <c r="M97" s="13">
        <v>13.28</v>
      </c>
      <c r="N97" s="13">
        <v>2.16</v>
      </c>
      <c r="O97" s="3" t="s">
        <v>220</v>
      </c>
      <c r="P97" s="3" t="s">
        <v>29</v>
      </c>
    </row>
    <row r="98" spans="1:16" x14ac:dyDescent="0.25">
      <c r="A98" s="8" t="s">
        <v>16</v>
      </c>
      <c r="B98" s="2" t="s">
        <v>221</v>
      </c>
      <c r="C98" s="8">
        <v>2</v>
      </c>
      <c r="D98" s="14"/>
      <c r="E98" s="14"/>
      <c r="F98" s="3" t="s">
        <v>22</v>
      </c>
      <c r="G98" s="6" t="s">
        <v>23</v>
      </c>
      <c r="H98" s="5">
        <v>10000</v>
      </c>
      <c r="I98" s="9">
        <v>120.12720246930604</v>
      </c>
      <c r="J98" s="9">
        <v>77.258918448245709</v>
      </c>
      <c r="K98" s="13" t="s">
        <v>24</v>
      </c>
      <c r="L98" s="13" t="s">
        <v>24</v>
      </c>
      <c r="M98" s="13">
        <v>-1.56</v>
      </c>
      <c r="N98" s="13">
        <v>2.23</v>
      </c>
      <c r="O98" s="3" t="s">
        <v>222</v>
      </c>
      <c r="P98" s="3" t="s">
        <v>223</v>
      </c>
    </row>
    <row r="99" spans="1:16" x14ac:dyDescent="0.25">
      <c r="A99" s="8" t="s">
        <v>16</v>
      </c>
      <c r="B99" s="2" t="s">
        <v>224</v>
      </c>
      <c r="C99" s="8">
        <v>2</v>
      </c>
      <c r="D99" s="14"/>
      <c r="E99" s="14"/>
      <c r="F99" s="3" t="s">
        <v>22</v>
      </c>
      <c r="G99" s="6" t="s">
        <v>23</v>
      </c>
      <c r="H99" s="5">
        <v>10000</v>
      </c>
      <c r="I99" s="9">
        <v>111.2004945084937</v>
      </c>
      <c r="J99" s="9">
        <v>77.478738688512266</v>
      </c>
      <c r="K99" s="13" t="s">
        <v>35</v>
      </c>
      <c r="L99" s="13" t="s">
        <v>35</v>
      </c>
      <c r="M99" s="13">
        <v>24.45</v>
      </c>
      <c r="N99" s="13">
        <v>17.04</v>
      </c>
      <c r="O99" s="3" t="s">
        <v>225</v>
      </c>
      <c r="P99" s="3" t="s">
        <v>45</v>
      </c>
    </row>
    <row r="100" spans="1:16" x14ac:dyDescent="0.25">
      <c r="A100" s="8" t="s">
        <v>16</v>
      </c>
      <c r="B100" s="2" t="s">
        <v>226</v>
      </c>
      <c r="C100" s="8">
        <v>2</v>
      </c>
      <c r="D100" s="14"/>
      <c r="E100" s="14"/>
      <c r="F100" s="3" t="s">
        <v>22</v>
      </c>
      <c r="G100" s="6" t="s">
        <v>23</v>
      </c>
      <c r="H100" s="5">
        <v>9999.9</v>
      </c>
      <c r="I100" s="9">
        <v>123.90001455626796</v>
      </c>
      <c r="J100" s="9">
        <v>77.727041564406335</v>
      </c>
      <c r="K100" s="13" t="s">
        <v>35</v>
      </c>
      <c r="L100" s="13" t="s">
        <v>35</v>
      </c>
      <c r="M100" s="13">
        <v>23.17</v>
      </c>
      <c r="N100" s="13">
        <v>23.79</v>
      </c>
      <c r="O100" s="3" t="s">
        <v>92</v>
      </c>
      <c r="P100" s="3" t="s">
        <v>84</v>
      </c>
    </row>
    <row r="101" spans="1:16" x14ac:dyDescent="0.25">
      <c r="A101" s="8" t="s">
        <v>16</v>
      </c>
      <c r="B101" s="2" t="s">
        <v>227</v>
      </c>
      <c r="C101" s="8">
        <v>2</v>
      </c>
      <c r="D101" s="14"/>
      <c r="E101" s="14"/>
      <c r="F101" s="3" t="s">
        <v>22</v>
      </c>
      <c r="G101" s="6" t="s">
        <v>23</v>
      </c>
      <c r="H101" s="5">
        <v>10000</v>
      </c>
      <c r="I101" s="9">
        <v>106.55480061822944</v>
      </c>
      <c r="J101" s="9">
        <v>79.88915199126734</v>
      </c>
      <c r="K101" s="13" t="s">
        <v>35</v>
      </c>
      <c r="L101" s="13" t="s">
        <v>35</v>
      </c>
      <c r="M101" s="13">
        <v>17.97</v>
      </c>
      <c r="N101" s="13">
        <v>12.23</v>
      </c>
      <c r="O101" s="3" t="s">
        <v>228</v>
      </c>
      <c r="P101" s="3" t="s">
        <v>45</v>
      </c>
    </row>
    <row r="102" spans="1:16" x14ac:dyDescent="0.25">
      <c r="A102" s="8" t="s">
        <v>16</v>
      </c>
      <c r="B102" s="2" t="s">
        <v>229</v>
      </c>
      <c r="C102" s="8">
        <v>2</v>
      </c>
      <c r="D102" s="14"/>
      <c r="E102" s="14"/>
      <c r="F102" s="3" t="s">
        <v>22</v>
      </c>
      <c r="G102" s="6" t="s">
        <v>23</v>
      </c>
      <c r="H102" s="5">
        <v>10000</v>
      </c>
      <c r="I102" s="9">
        <v>103.6970700042269</v>
      </c>
      <c r="J102" s="9">
        <v>82.000297896459301</v>
      </c>
      <c r="K102" s="13" t="s">
        <v>24</v>
      </c>
      <c r="L102" s="13" t="s">
        <v>24</v>
      </c>
      <c r="M102" s="13">
        <v>-13.1</v>
      </c>
      <c r="N102" s="13">
        <v>-0.93</v>
      </c>
      <c r="O102" s="3" t="s">
        <v>230</v>
      </c>
      <c r="P102" s="3" t="s">
        <v>76</v>
      </c>
    </row>
    <row r="103" spans="1:16" x14ac:dyDescent="0.25">
      <c r="A103" s="8" t="s">
        <v>16</v>
      </c>
      <c r="B103" s="2" t="s">
        <v>231</v>
      </c>
      <c r="C103" s="8">
        <v>2</v>
      </c>
      <c r="D103" s="14"/>
      <c r="E103" s="14"/>
      <c r="F103" s="3" t="s">
        <v>22</v>
      </c>
      <c r="G103" s="6" t="s">
        <v>23</v>
      </c>
      <c r="H103" s="5">
        <v>10000</v>
      </c>
      <c r="I103" s="9">
        <v>121.86235229703186</v>
      </c>
      <c r="J103" s="9">
        <v>82.069934196893968</v>
      </c>
      <c r="K103" s="13" t="s">
        <v>35</v>
      </c>
      <c r="L103" s="13" t="s">
        <v>35</v>
      </c>
      <c r="M103" s="13">
        <v>22.63</v>
      </c>
      <c r="N103" s="13">
        <v>27.56</v>
      </c>
      <c r="O103" s="3" t="s">
        <v>232</v>
      </c>
      <c r="P103" s="3" t="s">
        <v>84</v>
      </c>
    </row>
    <row r="104" spans="1:16" x14ac:dyDescent="0.25">
      <c r="A104" s="8" t="s">
        <v>16</v>
      </c>
      <c r="B104" s="2" t="s">
        <v>233</v>
      </c>
      <c r="C104" s="8">
        <v>2</v>
      </c>
      <c r="D104" s="14"/>
      <c r="E104" s="14"/>
      <c r="F104" s="3" t="s">
        <v>22</v>
      </c>
      <c r="G104" s="6" t="s">
        <v>23</v>
      </c>
      <c r="H104" s="5">
        <v>10000</v>
      </c>
      <c r="I104" s="9">
        <v>109.67091389825276</v>
      </c>
      <c r="J104" s="9">
        <v>82.241088018348222</v>
      </c>
      <c r="K104" s="13" t="s">
        <v>35</v>
      </c>
      <c r="L104" s="13" t="s">
        <v>35</v>
      </c>
      <c r="M104" s="13">
        <v>22.99</v>
      </c>
      <c r="N104" s="13">
        <v>19.41</v>
      </c>
      <c r="O104" s="3" t="s">
        <v>92</v>
      </c>
      <c r="P104" s="3" t="s">
        <v>84</v>
      </c>
    </row>
    <row r="105" spans="1:16" x14ac:dyDescent="0.25">
      <c r="A105" s="8" t="s">
        <v>16</v>
      </c>
      <c r="B105" s="2" t="s">
        <v>234</v>
      </c>
      <c r="C105" s="8">
        <v>2</v>
      </c>
      <c r="D105" s="14"/>
      <c r="E105" s="14"/>
      <c r="F105" s="3" t="s">
        <v>22</v>
      </c>
      <c r="G105" s="6" t="s">
        <v>23</v>
      </c>
      <c r="H105" s="5">
        <v>10000</v>
      </c>
      <c r="I105" s="9">
        <v>116.38512508166002</v>
      </c>
      <c r="J105" s="9">
        <v>82.441628511633041</v>
      </c>
      <c r="K105" s="13" t="s">
        <v>31</v>
      </c>
      <c r="L105" s="13" t="s">
        <v>35</v>
      </c>
      <c r="M105" s="13">
        <v>6.3</v>
      </c>
      <c r="N105" s="13">
        <v>12.84</v>
      </c>
      <c r="O105" s="3" t="s">
        <v>47</v>
      </c>
      <c r="P105" s="3" t="s">
        <v>33</v>
      </c>
    </row>
    <row r="106" spans="1:16" x14ac:dyDescent="0.25">
      <c r="A106" s="8" t="s">
        <v>16</v>
      </c>
      <c r="B106" s="2" t="s">
        <v>235</v>
      </c>
      <c r="C106" s="8">
        <v>2</v>
      </c>
      <c r="D106" s="14"/>
      <c r="E106" s="14"/>
      <c r="F106" s="3" t="s">
        <v>22</v>
      </c>
      <c r="G106" s="6" t="s">
        <v>23</v>
      </c>
      <c r="H106" s="5">
        <v>10000</v>
      </c>
      <c r="I106" s="9">
        <v>113.08675140405231</v>
      </c>
      <c r="J106" s="9">
        <v>83.059833739661826</v>
      </c>
      <c r="K106" s="13" t="s">
        <v>24</v>
      </c>
      <c r="L106" s="13" t="s">
        <v>24</v>
      </c>
      <c r="M106" s="13">
        <v>-1.32</v>
      </c>
      <c r="N106" s="13">
        <v>-0.37</v>
      </c>
      <c r="O106" s="3" t="s">
        <v>236</v>
      </c>
      <c r="P106" s="3" t="s">
        <v>237</v>
      </c>
    </row>
    <row r="107" spans="1:16" x14ac:dyDescent="0.25">
      <c r="A107" s="8" t="s">
        <v>16</v>
      </c>
      <c r="B107" s="2" t="s">
        <v>238</v>
      </c>
      <c r="C107" s="8">
        <v>2</v>
      </c>
      <c r="D107" s="14"/>
      <c r="E107" s="14"/>
      <c r="F107" s="3" t="s">
        <v>22</v>
      </c>
      <c r="G107" s="6" t="s">
        <v>23</v>
      </c>
      <c r="H107" s="5">
        <v>10000</v>
      </c>
      <c r="I107" s="9">
        <v>105.05678711635491</v>
      </c>
      <c r="J107" s="9">
        <v>83.552026057181109</v>
      </c>
      <c r="K107" s="13" t="s">
        <v>24</v>
      </c>
      <c r="L107" s="13" t="s">
        <v>24</v>
      </c>
      <c r="M107" s="13">
        <v>-0.46</v>
      </c>
      <c r="N107" s="13">
        <v>1.03</v>
      </c>
      <c r="O107" s="3" t="s">
        <v>239</v>
      </c>
      <c r="P107" s="3" t="s">
        <v>66</v>
      </c>
    </row>
    <row r="108" spans="1:16" x14ac:dyDescent="0.25">
      <c r="A108" s="8" t="s">
        <v>16</v>
      </c>
      <c r="B108" s="2" t="s">
        <v>240</v>
      </c>
      <c r="C108" s="8">
        <v>2</v>
      </c>
      <c r="D108" s="14"/>
      <c r="E108" s="14"/>
      <c r="F108" s="3" t="s">
        <v>22</v>
      </c>
      <c r="G108" s="6" t="s">
        <v>23</v>
      </c>
      <c r="H108" s="5">
        <v>9999.9</v>
      </c>
      <c r="I108" s="9">
        <v>123.83185364444975</v>
      </c>
      <c r="J108" s="9">
        <v>84.118446922531533</v>
      </c>
      <c r="K108" s="13" t="s">
        <v>24</v>
      </c>
      <c r="L108" s="13" t="s">
        <v>24</v>
      </c>
      <c r="M108" s="13">
        <v>7.32</v>
      </c>
      <c r="N108" s="13">
        <v>3.06</v>
      </c>
      <c r="O108" s="3" t="s">
        <v>241</v>
      </c>
      <c r="P108" s="3" t="s">
        <v>242</v>
      </c>
    </row>
    <row r="109" spans="1:16" x14ac:dyDescent="0.25">
      <c r="A109" s="8" t="s">
        <v>16</v>
      </c>
      <c r="B109" s="2" t="s">
        <v>243</v>
      </c>
      <c r="C109" s="8">
        <v>2</v>
      </c>
      <c r="D109" s="14"/>
      <c r="E109" s="14"/>
      <c r="F109" s="3" t="s">
        <v>22</v>
      </c>
      <c r="G109" s="6" t="s">
        <v>23</v>
      </c>
      <c r="H109" s="5">
        <v>10000</v>
      </c>
      <c r="I109" s="9">
        <v>108.0294470651308</v>
      </c>
      <c r="J109" s="9">
        <v>84.175036504886208</v>
      </c>
      <c r="K109" s="13" t="s">
        <v>24</v>
      </c>
      <c r="L109" s="13" t="s">
        <v>24</v>
      </c>
      <c r="M109" s="13">
        <v>-2.67</v>
      </c>
      <c r="N109" s="13">
        <v>-2.2400000000000002</v>
      </c>
      <c r="O109" s="3" t="s">
        <v>244</v>
      </c>
      <c r="P109" s="3" t="s">
        <v>37</v>
      </c>
    </row>
    <row r="110" spans="1:16" x14ac:dyDescent="0.25">
      <c r="A110" s="8" t="s">
        <v>16</v>
      </c>
      <c r="B110" s="2" t="s">
        <v>245</v>
      </c>
      <c r="C110" s="8">
        <v>2</v>
      </c>
      <c r="D110" s="14"/>
      <c r="E110" s="14"/>
      <c r="F110" s="3" t="s">
        <v>22</v>
      </c>
      <c r="G110" s="6" t="s">
        <v>23</v>
      </c>
      <c r="H110" s="5">
        <v>1000.1</v>
      </c>
      <c r="I110" s="9">
        <v>113.05711701973705</v>
      </c>
      <c r="J110" s="9">
        <v>84.378104250070479</v>
      </c>
      <c r="K110" s="13" t="s">
        <v>24</v>
      </c>
      <c r="L110" s="13" t="s">
        <v>24</v>
      </c>
      <c r="M110" s="13">
        <v>4.2699999999999996</v>
      </c>
      <c r="N110" s="13">
        <v>-0.26</v>
      </c>
      <c r="O110" s="3" t="s">
        <v>246</v>
      </c>
      <c r="P110" s="3" t="s">
        <v>247</v>
      </c>
    </row>
    <row r="111" spans="1:16" x14ac:dyDescent="0.25">
      <c r="A111" s="8" t="s">
        <v>16</v>
      </c>
      <c r="B111" s="2" t="s">
        <v>248</v>
      </c>
      <c r="C111" s="8">
        <v>2</v>
      </c>
      <c r="D111" s="14"/>
      <c r="E111" s="14"/>
      <c r="F111" s="3" t="s">
        <v>22</v>
      </c>
      <c r="G111" s="6" t="s">
        <v>23</v>
      </c>
      <c r="H111" s="5">
        <v>10000</v>
      </c>
      <c r="I111" s="9">
        <v>124.45044243675838</v>
      </c>
      <c r="J111" s="9">
        <v>85.207000237194279</v>
      </c>
      <c r="K111" s="13" t="s">
        <v>35</v>
      </c>
      <c r="L111" s="13" t="s">
        <v>35</v>
      </c>
      <c r="M111" s="13">
        <v>12.88</v>
      </c>
      <c r="N111" s="13">
        <v>15.85</v>
      </c>
      <c r="O111" s="3" t="s">
        <v>249</v>
      </c>
      <c r="P111" s="3" t="s">
        <v>45</v>
      </c>
    </row>
    <row r="112" spans="1:16" x14ac:dyDescent="0.25">
      <c r="A112" s="8" t="s">
        <v>16</v>
      </c>
      <c r="B112" s="2" t="s">
        <v>250</v>
      </c>
      <c r="C112" s="8">
        <v>2</v>
      </c>
      <c r="D112" s="14"/>
      <c r="E112" s="14"/>
      <c r="F112" s="3" t="s">
        <v>22</v>
      </c>
      <c r="G112" s="6" t="s">
        <v>23</v>
      </c>
      <c r="H112" s="5">
        <v>10000</v>
      </c>
      <c r="I112" s="9">
        <v>109.41019951477827</v>
      </c>
      <c r="J112" s="9">
        <v>85.254604146404233</v>
      </c>
      <c r="K112" s="13" t="s">
        <v>31</v>
      </c>
      <c r="L112" s="13" t="s">
        <v>24</v>
      </c>
      <c r="M112" s="13">
        <v>7.76</v>
      </c>
      <c r="N112" s="13">
        <v>1.53</v>
      </c>
      <c r="O112" s="3" t="s">
        <v>251</v>
      </c>
      <c r="P112" s="3" t="s">
        <v>45</v>
      </c>
    </row>
    <row r="113" spans="1:16" x14ac:dyDescent="0.25">
      <c r="A113" s="8" t="s">
        <v>16</v>
      </c>
      <c r="B113" s="2" t="s">
        <v>252</v>
      </c>
      <c r="C113" s="8">
        <v>2</v>
      </c>
      <c r="D113" s="14"/>
      <c r="E113" s="14"/>
      <c r="F113" s="3" t="s">
        <v>22</v>
      </c>
      <c r="G113" s="6" t="s">
        <v>23</v>
      </c>
      <c r="H113" s="5">
        <v>99.893000000000001</v>
      </c>
      <c r="I113" s="9">
        <v>107.79251947810707</v>
      </c>
      <c r="J113" s="9">
        <v>85.31525718110592</v>
      </c>
      <c r="K113" s="13" t="s">
        <v>35</v>
      </c>
      <c r="L113" s="13" t="s">
        <v>31</v>
      </c>
      <c r="M113" s="13">
        <v>15.86</v>
      </c>
      <c r="N113" s="13">
        <v>9.3000000000000007</v>
      </c>
      <c r="O113" s="3" t="s">
        <v>253</v>
      </c>
      <c r="P113" s="3" t="s">
        <v>45</v>
      </c>
    </row>
    <row r="114" spans="1:16" x14ac:dyDescent="0.25">
      <c r="A114" s="8" t="s">
        <v>16</v>
      </c>
      <c r="B114" s="2" t="s">
        <v>254</v>
      </c>
      <c r="C114" s="8">
        <v>2</v>
      </c>
      <c r="D114" s="14"/>
      <c r="E114" s="14"/>
      <c r="F114" s="3" t="s">
        <v>22</v>
      </c>
      <c r="G114" s="6" t="s">
        <v>23</v>
      </c>
      <c r="H114" s="5">
        <v>10000</v>
      </c>
      <c r="I114" s="9">
        <v>118.44153179984679</v>
      </c>
      <c r="J114" s="9">
        <v>85.809473796852785</v>
      </c>
      <c r="K114" s="13" t="s">
        <v>31</v>
      </c>
      <c r="L114" s="13" t="s">
        <v>31</v>
      </c>
      <c r="M114" s="13">
        <v>11.45</v>
      </c>
      <c r="N114" s="13">
        <v>6.57</v>
      </c>
      <c r="O114" s="3" t="s">
        <v>249</v>
      </c>
      <c r="P114" s="3" t="s">
        <v>45</v>
      </c>
    </row>
    <row r="115" spans="1:16" x14ac:dyDescent="0.25">
      <c r="A115" s="8" t="s">
        <v>16</v>
      </c>
      <c r="B115" s="2" t="s">
        <v>255</v>
      </c>
      <c r="C115" s="8">
        <v>2</v>
      </c>
      <c r="D115" s="14"/>
      <c r="E115" s="14"/>
      <c r="F115" s="3" t="s">
        <v>22</v>
      </c>
      <c r="G115" s="6" t="s">
        <v>23</v>
      </c>
      <c r="H115" s="5">
        <v>10000</v>
      </c>
      <c r="I115" s="9">
        <v>129.52743758531244</v>
      </c>
      <c r="J115" s="9">
        <v>85.892417337810443</v>
      </c>
      <c r="K115" s="13" t="s">
        <v>24</v>
      </c>
      <c r="L115" s="13" t="s">
        <v>24</v>
      </c>
      <c r="M115" s="13">
        <v>-4.53</v>
      </c>
      <c r="N115" s="13">
        <v>-2.5</v>
      </c>
      <c r="O115" s="3" t="s">
        <v>256</v>
      </c>
      <c r="P115" s="3" t="s">
        <v>66</v>
      </c>
    </row>
    <row r="116" spans="1:16" x14ac:dyDescent="0.25">
      <c r="A116" s="8" t="s">
        <v>16</v>
      </c>
      <c r="B116" s="2" t="s">
        <v>257</v>
      </c>
      <c r="C116" s="8">
        <v>2</v>
      </c>
      <c r="D116" s="14"/>
      <c r="E116" s="14"/>
      <c r="F116" s="3" t="s">
        <v>22</v>
      </c>
      <c r="G116" s="6" t="s">
        <v>23</v>
      </c>
      <c r="H116" s="5">
        <v>10000</v>
      </c>
      <c r="I116" s="9">
        <v>125.81512729026059</v>
      </c>
      <c r="J116" s="9">
        <v>86.014419951369348</v>
      </c>
      <c r="K116" s="13" t="s">
        <v>35</v>
      </c>
      <c r="L116" s="13" t="s">
        <v>35</v>
      </c>
      <c r="M116" s="13">
        <v>32.78</v>
      </c>
      <c r="N116" s="13">
        <v>26.6</v>
      </c>
      <c r="O116" s="3" t="s">
        <v>258</v>
      </c>
      <c r="P116" s="3" t="s">
        <v>45</v>
      </c>
    </row>
    <row r="117" spans="1:16" x14ac:dyDescent="0.25">
      <c r="A117" s="8" t="s">
        <v>16</v>
      </c>
      <c r="B117" s="2" t="s">
        <v>259</v>
      </c>
      <c r="C117" s="8">
        <v>2</v>
      </c>
      <c r="D117" s="14"/>
      <c r="E117" s="14"/>
      <c r="F117" s="3" t="s">
        <v>22</v>
      </c>
      <c r="G117" s="6" t="s">
        <v>23</v>
      </c>
      <c r="H117" s="5">
        <v>10000</v>
      </c>
      <c r="I117" s="9">
        <v>108.80309532676563</v>
      </c>
      <c r="J117" s="9">
        <v>86.119145289009722</v>
      </c>
      <c r="K117" s="13" t="s">
        <v>24</v>
      </c>
      <c r="L117" s="13" t="s">
        <v>31</v>
      </c>
      <c r="M117" s="13">
        <v>-3.76</v>
      </c>
      <c r="N117" s="13">
        <v>1.58</v>
      </c>
      <c r="O117" s="3" t="s">
        <v>260</v>
      </c>
      <c r="P117" s="3" t="s">
        <v>189</v>
      </c>
    </row>
    <row r="118" spans="1:16" x14ac:dyDescent="0.25">
      <c r="A118" s="8" t="s">
        <v>16</v>
      </c>
      <c r="B118" s="2" t="s">
        <v>261</v>
      </c>
      <c r="C118" s="8">
        <v>2</v>
      </c>
      <c r="D118" s="14"/>
      <c r="E118" s="14"/>
      <c r="F118" s="3" t="s">
        <v>22</v>
      </c>
      <c r="G118" s="6" t="s">
        <v>23</v>
      </c>
      <c r="H118" s="5">
        <v>9999.7999999999993</v>
      </c>
      <c r="I118" s="9">
        <v>117.76134184818844</v>
      </c>
      <c r="J118" s="9">
        <v>86.194804180860132</v>
      </c>
      <c r="K118" s="13" t="s">
        <v>24</v>
      </c>
      <c r="L118" s="13" t="s">
        <v>24</v>
      </c>
      <c r="M118" s="13">
        <v>1.64</v>
      </c>
      <c r="N118" s="13">
        <v>-3.46</v>
      </c>
      <c r="O118" s="3" t="s">
        <v>262</v>
      </c>
      <c r="P118" s="3" t="s">
        <v>66</v>
      </c>
    </row>
    <row r="119" spans="1:16" x14ac:dyDescent="0.25">
      <c r="A119" s="8" t="s">
        <v>16</v>
      </c>
      <c r="B119" s="2" t="s">
        <v>263</v>
      </c>
      <c r="C119" s="8">
        <v>2</v>
      </c>
      <c r="D119" s="14"/>
      <c r="E119" s="14"/>
      <c r="F119" s="3" t="s">
        <v>22</v>
      </c>
      <c r="G119" s="6" t="s">
        <v>23</v>
      </c>
      <c r="H119" s="5">
        <v>10000</v>
      </c>
      <c r="I119" s="9">
        <v>108.15269580805948</v>
      </c>
      <c r="J119" s="9">
        <v>86.261432854715139</v>
      </c>
      <c r="K119" s="13" t="s">
        <v>31</v>
      </c>
      <c r="L119" s="13" t="s">
        <v>31</v>
      </c>
      <c r="M119" s="13">
        <v>11.13</v>
      </c>
      <c r="N119" s="13">
        <v>10.53</v>
      </c>
      <c r="O119" s="3" t="s">
        <v>264</v>
      </c>
      <c r="P119" s="3" t="s">
        <v>29</v>
      </c>
    </row>
    <row r="120" spans="1:16" x14ac:dyDescent="0.25">
      <c r="A120" s="8" t="s">
        <v>16</v>
      </c>
      <c r="B120" s="2" t="s">
        <v>265</v>
      </c>
      <c r="C120" s="8">
        <v>2</v>
      </c>
      <c r="D120" s="14"/>
      <c r="E120" s="14"/>
      <c r="F120" s="3" t="s">
        <v>22</v>
      </c>
      <c r="G120" s="6" t="s">
        <v>23</v>
      </c>
      <c r="H120" s="5">
        <v>10000</v>
      </c>
      <c r="I120" s="9">
        <v>106.35507184759534</v>
      </c>
      <c r="J120" s="9">
        <v>86.330931392446132</v>
      </c>
      <c r="K120" s="13" t="s">
        <v>24</v>
      </c>
      <c r="L120" s="13" t="s">
        <v>24</v>
      </c>
      <c r="M120" s="13">
        <v>-6.45</v>
      </c>
      <c r="N120" s="13">
        <v>-2.37</v>
      </c>
      <c r="O120" s="3" t="s">
        <v>266</v>
      </c>
      <c r="P120" s="3" t="s">
        <v>237</v>
      </c>
    </row>
    <row r="121" spans="1:16" x14ac:dyDescent="0.25">
      <c r="A121" s="8" t="s">
        <v>16</v>
      </c>
      <c r="B121" s="2" t="s">
        <v>267</v>
      </c>
      <c r="C121" s="8">
        <v>2</v>
      </c>
      <c r="D121" s="14"/>
      <c r="E121" s="14"/>
      <c r="F121" s="3" t="s">
        <v>22</v>
      </c>
      <c r="G121" s="6" t="s">
        <v>23</v>
      </c>
      <c r="H121" s="5">
        <v>10000</v>
      </c>
      <c r="I121" s="9">
        <v>119.71640508000294</v>
      </c>
      <c r="J121" s="9">
        <v>86.361840189945156</v>
      </c>
      <c r="K121" s="13" t="s">
        <v>24</v>
      </c>
      <c r="L121" s="13" t="s">
        <v>24</v>
      </c>
      <c r="M121" s="13">
        <v>2.86</v>
      </c>
      <c r="N121" s="13">
        <v>-1.95</v>
      </c>
      <c r="O121" s="3" t="s">
        <v>268</v>
      </c>
      <c r="P121" s="3" t="s">
        <v>66</v>
      </c>
    </row>
    <row r="122" spans="1:16" x14ac:dyDescent="0.25">
      <c r="A122" s="8" t="s">
        <v>16</v>
      </c>
      <c r="B122" s="2" t="s">
        <v>269</v>
      </c>
      <c r="C122" s="8">
        <v>2</v>
      </c>
      <c r="D122" s="14"/>
      <c r="E122" s="14"/>
      <c r="F122" s="3" t="s">
        <v>22</v>
      </c>
      <c r="G122" s="6" t="s">
        <v>23</v>
      </c>
      <c r="H122" s="5">
        <v>5000</v>
      </c>
      <c r="I122" s="9">
        <v>127.46902868041809</v>
      </c>
      <c r="J122" s="9">
        <v>86.592280820312169</v>
      </c>
      <c r="K122" s="13" t="s">
        <v>31</v>
      </c>
      <c r="L122" s="13" t="s">
        <v>24</v>
      </c>
      <c r="M122" s="13">
        <v>12.32</v>
      </c>
      <c r="N122" s="13">
        <v>0.27</v>
      </c>
      <c r="O122" s="3" t="s">
        <v>270</v>
      </c>
      <c r="P122" s="3" t="s">
        <v>271</v>
      </c>
    </row>
    <row r="123" spans="1:16" x14ac:dyDescent="0.25">
      <c r="A123" s="8" t="s">
        <v>16</v>
      </c>
      <c r="B123" s="2" t="s">
        <v>272</v>
      </c>
      <c r="C123" s="8">
        <v>2</v>
      </c>
      <c r="D123" s="14"/>
      <c r="E123" s="14"/>
      <c r="F123" s="3" t="s">
        <v>22</v>
      </c>
      <c r="G123" s="6" t="s">
        <v>23</v>
      </c>
      <c r="H123" s="5">
        <v>10000</v>
      </c>
      <c r="I123" s="9">
        <v>114.86754742643086</v>
      </c>
      <c r="J123" s="9">
        <v>86.838761589070387</v>
      </c>
      <c r="K123" s="13" t="s">
        <v>35</v>
      </c>
      <c r="L123" s="13" t="s">
        <v>31</v>
      </c>
      <c r="M123" s="13">
        <v>8.33</v>
      </c>
      <c r="N123" s="13">
        <v>5.13</v>
      </c>
      <c r="O123" s="3" t="s">
        <v>273</v>
      </c>
      <c r="P123" s="3" t="s">
        <v>84</v>
      </c>
    </row>
    <row r="124" spans="1:16" x14ac:dyDescent="0.25">
      <c r="A124" s="8" t="s">
        <v>16</v>
      </c>
      <c r="B124" s="2" t="s">
        <v>274</v>
      </c>
      <c r="C124" s="8">
        <v>2</v>
      </c>
      <c r="D124" s="14"/>
      <c r="E124" s="14"/>
      <c r="F124" s="3" t="s">
        <v>22</v>
      </c>
      <c r="G124" s="6" t="s">
        <v>23</v>
      </c>
      <c r="H124" s="5">
        <v>10000</v>
      </c>
      <c r="I124" s="9">
        <v>113.48004371745418</v>
      </c>
      <c r="J124" s="9">
        <v>87.299640958215676</v>
      </c>
      <c r="K124" s="13" t="s">
        <v>24</v>
      </c>
      <c r="L124" s="13" t="s">
        <v>24</v>
      </c>
      <c r="M124" s="13">
        <v>-10.48</v>
      </c>
      <c r="N124" s="13">
        <v>-0.5</v>
      </c>
      <c r="O124" s="3" t="s">
        <v>192</v>
      </c>
      <c r="P124" s="3" t="s">
        <v>58</v>
      </c>
    </row>
    <row r="125" spans="1:16" x14ac:dyDescent="0.25">
      <c r="A125" s="8" t="s">
        <v>16</v>
      </c>
      <c r="B125" s="2" t="s">
        <v>275</v>
      </c>
      <c r="C125" s="8">
        <v>2</v>
      </c>
      <c r="D125" s="14"/>
      <c r="E125" s="14"/>
      <c r="F125" s="3" t="s">
        <v>22</v>
      </c>
      <c r="G125" s="6" t="s">
        <v>23</v>
      </c>
      <c r="H125" s="5">
        <v>10000</v>
      </c>
      <c r="I125" s="9">
        <v>118.12373675606139</v>
      </c>
      <c r="J125" s="9">
        <v>87.913842242991279</v>
      </c>
      <c r="K125" s="13" t="s">
        <v>24</v>
      </c>
      <c r="L125" s="13" t="s">
        <v>24</v>
      </c>
      <c r="M125" s="13">
        <v>-5.71</v>
      </c>
      <c r="N125" s="13">
        <v>1.1399999999999999</v>
      </c>
      <c r="O125" s="3" t="s">
        <v>276</v>
      </c>
      <c r="P125" s="3" t="s">
        <v>29</v>
      </c>
    </row>
    <row r="126" spans="1:16" x14ac:dyDescent="0.25">
      <c r="A126" s="8" t="s">
        <v>16</v>
      </c>
      <c r="B126" s="2" t="s">
        <v>277</v>
      </c>
      <c r="C126" s="8">
        <v>2</v>
      </c>
      <c r="D126" s="14"/>
      <c r="E126" s="14"/>
      <c r="F126" s="3" t="s">
        <v>22</v>
      </c>
      <c r="G126" s="6" t="s">
        <v>23</v>
      </c>
      <c r="H126" s="5">
        <v>10000</v>
      </c>
      <c r="I126" s="9">
        <v>108.68272161627425</v>
      </c>
      <c r="J126" s="9">
        <v>87.949284620142919</v>
      </c>
      <c r="K126" s="13" t="s">
        <v>31</v>
      </c>
      <c r="L126" s="13" t="s">
        <v>24</v>
      </c>
      <c r="M126" s="13">
        <v>11.14</v>
      </c>
      <c r="N126" s="13">
        <v>3.49</v>
      </c>
      <c r="O126" s="3" t="s">
        <v>41</v>
      </c>
      <c r="P126" s="3" t="s">
        <v>42</v>
      </c>
    </row>
    <row r="127" spans="1:16" x14ac:dyDescent="0.25">
      <c r="A127" s="8" t="s">
        <v>16</v>
      </c>
      <c r="B127" s="2" t="s">
        <v>278</v>
      </c>
      <c r="C127" s="8">
        <v>2</v>
      </c>
      <c r="D127" s="14"/>
      <c r="E127" s="14"/>
      <c r="F127" s="3" t="s">
        <v>22</v>
      </c>
      <c r="G127" s="6" t="s">
        <v>23</v>
      </c>
      <c r="H127" s="5">
        <v>10000</v>
      </c>
      <c r="I127" s="9">
        <v>106.80552705887501</v>
      </c>
      <c r="J127" s="9">
        <v>88.141081807444635</v>
      </c>
      <c r="K127" s="13" t="s">
        <v>24</v>
      </c>
      <c r="L127" s="13" t="s">
        <v>24</v>
      </c>
      <c r="M127" s="13">
        <v>-12.13</v>
      </c>
      <c r="N127" s="13">
        <v>-2.04</v>
      </c>
      <c r="O127" s="3" t="s">
        <v>279</v>
      </c>
      <c r="P127" s="3" t="s">
        <v>280</v>
      </c>
    </row>
    <row r="128" spans="1:16" x14ac:dyDescent="0.25">
      <c r="A128" s="8" t="s">
        <v>16</v>
      </c>
      <c r="B128" s="2" t="s">
        <v>281</v>
      </c>
      <c r="C128" s="8">
        <v>2</v>
      </c>
      <c r="D128" s="14"/>
      <c r="E128" s="14"/>
      <c r="F128" s="3" t="s">
        <v>22</v>
      </c>
      <c r="G128" s="6" t="s">
        <v>23</v>
      </c>
      <c r="H128" s="5">
        <v>10000</v>
      </c>
      <c r="I128" s="9">
        <v>109.3362328374342</v>
      </c>
      <c r="J128" s="9">
        <v>88.196821781754721</v>
      </c>
      <c r="K128" s="13" t="s">
        <v>24</v>
      </c>
      <c r="L128" s="13" t="s">
        <v>24</v>
      </c>
      <c r="M128" s="13">
        <v>-10.19</v>
      </c>
      <c r="N128" s="13">
        <v>-1.26</v>
      </c>
      <c r="O128" s="3" t="s">
        <v>282</v>
      </c>
      <c r="P128" s="3" t="s">
        <v>58</v>
      </c>
    </row>
    <row r="129" spans="1:16" x14ac:dyDescent="0.25">
      <c r="A129" s="8" t="s">
        <v>16</v>
      </c>
      <c r="B129" s="2" t="s">
        <v>283</v>
      </c>
      <c r="C129" s="8">
        <v>2</v>
      </c>
      <c r="D129" s="14"/>
      <c r="E129" s="14"/>
      <c r="F129" s="3" t="s">
        <v>22</v>
      </c>
      <c r="G129" s="6" t="s">
        <v>23</v>
      </c>
      <c r="H129" s="5">
        <v>9999.9</v>
      </c>
      <c r="I129" s="9">
        <v>114.58571751604038</v>
      </c>
      <c r="J129" s="9">
        <v>88.27603896979727</v>
      </c>
      <c r="K129" s="13" t="s">
        <v>24</v>
      </c>
      <c r="L129" s="13" t="s">
        <v>24</v>
      </c>
      <c r="M129" s="13">
        <v>6.8</v>
      </c>
      <c r="N129" s="13">
        <v>0.75</v>
      </c>
      <c r="O129" s="3" t="s">
        <v>284</v>
      </c>
      <c r="P129" s="3" t="s">
        <v>29</v>
      </c>
    </row>
    <row r="130" spans="1:16" x14ac:dyDescent="0.25">
      <c r="A130" s="8" t="s">
        <v>16</v>
      </c>
      <c r="B130" s="2" t="s">
        <v>285</v>
      </c>
      <c r="C130" s="8">
        <v>2</v>
      </c>
      <c r="D130" s="14"/>
      <c r="E130" s="14"/>
      <c r="F130" s="3" t="s">
        <v>22</v>
      </c>
      <c r="G130" s="6" t="s">
        <v>23</v>
      </c>
      <c r="H130" s="5">
        <v>10000</v>
      </c>
      <c r="I130" s="9">
        <v>107.61829862750719</v>
      </c>
      <c r="J130" s="9">
        <v>88.299716146379311</v>
      </c>
      <c r="K130" s="13" t="s">
        <v>24</v>
      </c>
      <c r="L130" s="13" t="s">
        <v>24</v>
      </c>
      <c r="M130" s="13">
        <v>-4.17</v>
      </c>
      <c r="N130" s="13">
        <v>-6.32</v>
      </c>
      <c r="O130" s="3" t="s">
        <v>139</v>
      </c>
      <c r="P130" s="3" t="s">
        <v>58</v>
      </c>
    </row>
    <row r="131" spans="1:16" x14ac:dyDescent="0.25">
      <c r="A131" s="8" t="s">
        <v>16</v>
      </c>
      <c r="B131" s="2" t="s">
        <v>286</v>
      </c>
      <c r="C131" s="8">
        <v>2</v>
      </c>
      <c r="D131" s="14"/>
      <c r="E131" s="14"/>
      <c r="F131" s="3" t="s">
        <v>22</v>
      </c>
      <c r="G131" s="6" t="s">
        <v>23</v>
      </c>
      <c r="H131" s="5">
        <v>1000</v>
      </c>
      <c r="I131" s="9">
        <v>101.56688748179945</v>
      </c>
      <c r="J131" s="9">
        <v>88.368428852682058</v>
      </c>
      <c r="K131" s="13" t="s">
        <v>31</v>
      </c>
      <c r="L131" s="13" t="s">
        <v>24</v>
      </c>
      <c r="M131" s="13">
        <v>10.24</v>
      </c>
      <c r="N131" s="13">
        <v>6.52</v>
      </c>
      <c r="O131" s="3" t="s">
        <v>287</v>
      </c>
      <c r="P131" s="3" t="s">
        <v>45</v>
      </c>
    </row>
    <row r="132" spans="1:16" x14ac:dyDescent="0.25">
      <c r="A132" s="8" t="s">
        <v>16</v>
      </c>
      <c r="B132" s="2" t="s">
        <v>288</v>
      </c>
      <c r="C132" s="8">
        <v>2</v>
      </c>
      <c r="D132" s="14"/>
      <c r="E132" s="14"/>
      <c r="F132" s="3" t="s">
        <v>22</v>
      </c>
      <c r="G132" s="6" t="s">
        <v>23</v>
      </c>
      <c r="H132" s="5">
        <v>10000</v>
      </c>
      <c r="I132" s="9">
        <v>111.60004968507468</v>
      </c>
      <c r="J132" s="9">
        <v>88.850874711818363</v>
      </c>
      <c r="K132" s="13" t="s">
        <v>31</v>
      </c>
      <c r="L132" s="13" t="s">
        <v>31</v>
      </c>
      <c r="M132" s="13">
        <v>9.19</v>
      </c>
      <c r="N132" s="13">
        <v>13.22</v>
      </c>
      <c r="O132" s="3" t="s">
        <v>289</v>
      </c>
      <c r="P132" s="3" t="s">
        <v>37</v>
      </c>
    </row>
    <row r="133" spans="1:16" x14ac:dyDescent="0.25">
      <c r="A133" s="8" t="s">
        <v>16</v>
      </c>
      <c r="B133" s="2" t="s">
        <v>290</v>
      </c>
      <c r="C133" s="8">
        <v>2</v>
      </c>
      <c r="D133" s="14"/>
      <c r="E133" s="14"/>
      <c r="F133" s="3" t="s">
        <v>22</v>
      </c>
      <c r="G133" s="6" t="s">
        <v>23</v>
      </c>
      <c r="H133" s="5">
        <v>50000</v>
      </c>
      <c r="I133" s="9">
        <v>109.51919948067804</v>
      </c>
      <c r="J133" s="9">
        <v>89.277129612527148</v>
      </c>
      <c r="K133" s="13" t="s">
        <v>31</v>
      </c>
      <c r="L133" s="13" t="s">
        <v>24</v>
      </c>
      <c r="M133" s="13">
        <v>7.47</v>
      </c>
      <c r="N133" s="13">
        <v>5.74</v>
      </c>
      <c r="O133" s="3" t="s">
        <v>291</v>
      </c>
      <c r="P133" s="3" t="s">
        <v>73</v>
      </c>
    </row>
    <row r="134" spans="1:16" x14ac:dyDescent="0.25">
      <c r="A134" s="8" t="s">
        <v>16</v>
      </c>
      <c r="B134" s="2" t="s">
        <v>292</v>
      </c>
      <c r="C134" s="8">
        <v>2</v>
      </c>
      <c r="D134" s="14"/>
      <c r="E134" s="14"/>
      <c r="F134" s="3" t="s">
        <v>22</v>
      </c>
      <c r="G134" s="6" t="s">
        <v>23</v>
      </c>
      <c r="H134" s="5">
        <v>10000</v>
      </c>
      <c r="I134" s="9">
        <v>113.8111581249284</v>
      </c>
      <c r="J134" s="9">
        <v>89.491792796986715</v>
      </c>
      <c r="K134" s="13" t="s">
        <v>24</v>
      </c>
      <c r="L134" s="13" t="s">
        <v>24</v>
      </c>
      <c r="M134" s="13">
        <v>-5.35</v>
      </c>
      <c r="N134" s="13">
        <v>1.41</v>
      </c>
      <c r="O134" s="3" t="s">
        <v>293</v>
      </c>
      <c r="P134" s="3" t="s">
        <v>66</v>
      </c>
    </row>
    <row r="135" spans="1:16" x14ac:dyDescent="0.25">
      <c r="A135" s="8" t="s">
        <v>16</v>
      </c>
      <c r="B135" s="2" t="s">
        <v>294</v>
      </c>
      <c r="C135" s="8">
        <v>2</v>
      </c>
      <c r="D135" s="14"/>
      <c r="E135" s="14"/>
      <c r="F135" s="3" t="s">
        <v>22</v>
      </c>
      <c r="G135" s="6" t="s">
        <v>23</v>
      </c>
      <c r="H135" s="5">
        <v>99.882000000000005</v>
      </c>
      <c r="I135" s="9">
        <v>109.21341538435308</v>
      </c>
      <c r="J135" s="9">
        <v>89.688584244829798</v>
      </c>
      <c r="K135" s="13" t="s">
        <v>31</v>
      </c>
      <c r="L135" s="13" t="s">
        <v>24</v>
      </c>
      <c r="M135" s="13">
        <v>6.36</v>
      </c>
      <c r="N135" s="13">
        <v>-2.72</v>
      </c>
      <c r="O135" s="3" t="s">
        <v>295</v>
      </c>
      <c r="P135" s="3" t="s">
        <v>218</v>
      </c>
    </row>
    <row r="136" spans="1:16" x14ac:dyDescent="0.25">
      <c r="A136" s="8" t="s">
        <v>16</v>
      </c>
      <c r="B136" s="2" t="s">
        <v>296</v>
      </c>
      <c r="C136" s="8">
        <v>2</v>
      </c>
      <c r="D136" s="14"/>
      <c r="E136" s="14"/>
      <c r="F136" s="3" t="s">
        <v>22</v>
      </c>
      <c r="G136" s="6" t="s">
        <v>23</v>
      </c>
      <c r="H136" s="5">
        <v>10000</v>
      </c>
      <c r="I136" s="9">
        <v>112.23848403015617</v>
      </c>
      <c r="J136" s="9">
        <v>89.870681644758349</v>
      </c>
      <c r="K136" s="13" t="s">
        <v>24</v>
      </c>
      <c r="L136" s="13" t="s">
        <v>24</v>
      </c>
      <c r="M136" s="13">
        <v>-2.25</v>
      </c>
      <c r="N136" s="13">
        <v>-3.14</v>
      </c>
      <c r="O136" s="3" t="s">
        <v>297</v>
      </c>
      <c r="P136" s="3" t="s">
        <v>298</v>
      </c>
    </row>
    <row r="137" spans="1:16" x14ac:dyDescent="0.25">
      <c r="A137" s="8" t="s">
        <v>16</v>
      </c>
      <c r="B137" s="2" t="s">
        <v>299</v>
      </c>
      <c r="C137" s="8">
        <v>2</v>
      </c>
      <c r="D137" s="14"/>
      <c r="E137" s="14"/>
      <c r="F137" s="3" t="s">
        <v>22</v>
      </c>
      <c r="G137" s="6" t="s">
        <v>23</v>
      </c>
      <c r="H137" s="5">
        <v>10000</v>
      </c>
      <c r="I137" s="9">
        <v>106.77260881603596</v>
      </c>
      <c r="J137" s="9">
        <v>90.226346682221049</v>
      </c>
      <c r="K137" s="13" t="s">
        <v>24</v>
      </c>
      <c r="L137" s="13" t="s">
        <v>31</v>
      </c>
      <c r="M137" s="13">
        <v>-3.09</v>
      </c>
      <c r="N137" s="13">
        <v>7.09</v>
      </c>
      <c r="O137" s="3" t="s">
        <v>300</v>
      </c>
      <c r="P137" s="3" t="s">
        <v>66</v>
      </c>
    </row>
    <row r="138" spans="1:16" x14ac:dyDescent="0.25">
      <c r="A138" s="8" t="s">
        <v>16</v>
      </c>
      <c r="B138" s="2" t="s">
        <v>301</v>
      </c>
      <c r="C138" s="8">
        <v>2</v>
      </c>
      <c r="D138" s="14"/>
      <c r="E138" s="14"/>
      <c r="F138" s="3" t="s">
        <v>22</v>
      </c>
      <c r="G138" s="6" t="s">
        <v>23</v>
      </c>
      <c r="H138" s="5">
        <v>9999.9</v>
      </c>
      <c r="I138" s="9">
        <v>122.67041525863704</v>
      </c>
      <c r="J138" s="9">
        <v>90.305679862604805</v>
      </c>
      <c r="K138" s="13" t="s">
        <v>31</v>
      </c>
      <c r="L138" s="13" t="s">
        <v>24</v>
      </c>
      <c r="M138" s="13">
        <v>8.58</v>
      </c>
      <c r="N138" s="13">
        <v>0.67</v>
      </c>
      <c r="O138" s="3" t="s">
        <v>302</v>
      </c>
      <c r="P138" s="3" t="s">
        <v>84</v>
      </c>
    </row>
    <row r="139" spans="1:16" x14ac:dyDescent="0.25">
      <c r="A139" s="8" t="s">
        <v>16</v>
      </c>
      <c r="B139" s="2" t="s">
        <v>303</v>
      </c>
      <c r="C139" s="8">
        <v>2</v>
      </c>
      <c r="D139" s="14"/>
      <c r="E139" s="14"/>
      <c r="F139" s="3" t="s">
        <v>22</v>
      </c>
      <c r="G139" s="6" t="s">
        <v>23</v>
      </c>
      <c r="H139" s="5">
        <v>1000</v>
      </c>
      <c r="I139" s="9">
        <v>108.55307222758307</v>
      </c>
      <c r="J139" s="9">
        <v>90.36895694545052</v>
      </c>
      <c r="K139" s="13" t="s">
        <v>35</v>
      </c>
      <c r="L139" s="13" t="s">
        <v>24</v>
      </c>
      <c r="M139" s="13">
        <v>12.11</v>
      </c>
      <c r="N139" s="13">
        <v>3.09</v>
      </c>
      <c r="O139" s="3" t="s">
        <v>304</v>
      </c>
      <c r="P139" s="3" t="s">
        <v>84</v>
      </c>
    </row>
    <row r="140" spans="1:16" x14ac:dyDescent="0.25">
      <c r="A140" s="8" t="s">
        <v>16</v>
      </c>
      <c r="B140" s="2" t="s">
        <v>305</v>
      </c>
      <c r="C140" s="8">
        <v>2</v>
      </c>
      <c r="D140" s="14"/>
      <c r="E140" s="14"/>
      <c r="F140" s="3" t="s">
        <v>22</v>
      </c>
      <c r="G140" s="6" t="s">
        <v>23</v>
      </c>
      <c r="H140" s="5">
        <v>49.847999999999999</v>
      </c>
      <c r="I140" s="9">
        <v>107.21787334306663</v>
      </c>
      <c r="J140" s="9">
        <v>90.452948306453067</v>
      </c>
      <c r="K140" s="13" t="e">
        <v>#N/A</v>
      </c>
      <c r="L140" s="13" t="s">
        <v>24</v>
      </c>
      <c r="M140" s="13" t="e">
        <v>#N/A</v>
      </c>
      <c r="N140" s="13">
        <v>2.12</v>
      </c>
      <c r="O140" s="3" t="s">
        <v>306</v>
      </c>
      <c r="P140" s="3" t="s">
        <v>37</v>
      </c>
    </row>
    <row r="141" spans="1:16" x14ac:dyDescent="0.25">
      <c r="A141" s="8" t="s">
        <v>16</v>
      </c>
      <c r="B141" s="2" t="s">
        <v>307</v>
      </c>
      <c r="C141" s="8">
        <v>2</v>
      </c>
      <c r="D141" s="14"/>
      <c r="E141" s="14"/>
      <c r="F141" s="3" t="s">
        <v>22</v>
      </c>
      <c r="G141" s="6" t="s">
        <v>23</v>
      </c>
      <c r="H141" s="5">
        <v>100.11</v>
      </c>
      <c r="I141" s="9">
        <v>104.29814765205279</v>
      </c>
      <c r="J141" s="9">
        <v>90.6464026510765</v>
      </c>
      <c r="K141" s="13" t="s">
        <v>24</v>
      </c>
      <c r="L141" s="13" t="s">
        <v>24</v>
      </c>
      <c r="M141" s="13">
        <v>1.55</v>
      </c>
      <c r="N141" s="13">
        <v>-0.83</v>
      </c>
      <c r="O141" s="3" t="s">
        <v>308</v>
      </c>
      <c r="P141" s="3" t="s">
        <v>155</v>
      </c>
    </row>
    <row r="142" spans="1:16" x14ac:dyDescent="0.25">
      <c r="A142" s="8" t="s">
        <v>16</v>
      </c>
      <c r="B142" s="2" t="s">
        <v>309</v>
      </c>
      <c r="C142" s="8">
        <v>2</v>
      </c>
      <c r="D142" s="14"/>
      <c r="E142" s="14"/>
      <c r="F142" s="3" t="s">
        <v>22</v>
      </c>
      <c r="G142" s="6" t="s">
        <v>23</v>
      </c>
      <c r="H142" s="5">
        <v>10000</v>
      </c>
      <c r="I142" s="9">
        <v>111.48900613476363</v>
      </c>
      <c r="J142" s="9">
        <v>90.676606105851917</v>
      </c>
      <c r="K142" s="13" t="s">
        <v>31</v>
      </c>
      <c r="L142" s="13" t="s">
        <v>24</v>
      </c>
      <c r="M142" s="13">
        <v>16.440000000000001</v>
      </c>
      <c r="N142" s="13">
        <v>5.08</v>
      </c>
      <c r="O142" s="3" t="s">
        <v>310</v>
      </c>
      <c r="P142" s="3" t="s">
        <v>311</v>
      </c>
    </row>
    <row r="143" spans="1:16" x14ac:dyDescent="0.25">
      <c r="A143" s="8" t="s">
        <v>16</v>
      </c>
      <c r="B143" s="2" t="s">
        <v>312</v>
      </c>
      <c r="C143" s="8">
        <v>2</v>
      </c>
      <c r="D143" s="14"/>
      <c r="E143" s="14"/>
      <c r="F143" s="3" t="s">
        <v>22</v>
      </c>
      <c r="G143" s="6" t="s">
        <v>23</v>
      </c>
      <c r="H143" s="5">
        <v>1000</v>
      </c>
      <c r="I143" s="9">
        <v>113.8054199713587</v>
      </c>
      <c r="J143" s="9">
        <v>91.102837383735817</v>
      </c>
      <c r="K143" s="13" t="s">
        <v>24</v>
      </c>
      <c r="L143" s="13" t="s">
        <v>24</v>
      </c>
      <c r="M143" s="13">
        <v>1.95</v>
      </c>
      <c r="N143" s="13">
        <v>2.82</v>
      </c>
      <c r="O143" s="3" t="s">
        <v>75</v>
      </c>
      <c r="P143" s="3" t="s">
        <v>76</v>
      </c>
    </row>
    <row r="144" spans="1:16" x14ac:dyDescent="0.25">
      <c r="A144" s="8" t="s">
        <v>16</v>
      </c>
      <c r="B144" s="2" t="s">
        <v>313</v>
      </c>
      <c r="C144" s="8">
        <v>2</v>
      </c>
      <c r="D144" s="14"/>
      <c r="E144" s="14"/>
      <c r="F144" s="3" t="s">
        <v>22</v>
      </c>
      <c r="G144" s="6" t="s">
        <v>23</v>
      </c>
      <c r="H144" s="5">
        <v>1000</v>
      </c>
      <c r="I144" s="9">
        <v>105.43073257088297</v>
      </c>
      <c r="J144" s="9">
        <v>91.635755468464708</v>
      </c>
      <c r="K144" s="13" t="s">
        <v>24</v>
      </c>
      <c r="L144" s="13" t="s">
        <v>24</v>
      </c>
      <c r="M144" s="13">
        <v>4.45</v>
      </c>
      <c r="N144" s="13">
        <v>5.62</v>
      </c>
      <c r="O144" s="3" t="s">
        <v>314</v>
      </c>
      <c r="P144" s="3" t="s">
        <v>45</v>
      </c>
    </row>
    <row r="145" spans="1:16" x14ac:dyDescent="0.25">
      <c r="A145" s="8" t="s">
        <v>16</v>
      </c>
      <c r="B145" s="2" t="s">
        <v>315</v>
      </c>
      <c r="C145" s="8">
        <v>2</v>
      </c>
      <c r="D145" s="14"/>
      <c r="E145" s="14"/>
      <c r="F145" s="3" t="s">
        <v>22</v>
      </c>
      <c r="G145" s="6" t="s">
        <v>23</v>
      </c>
      <c r="H145" s="5">
        <v>1000</v>
      </c>
      <c r="I145" s="9">
        <v>114.91594398722202</v>
      </c>
      <c r="J145" s="9">
        <v>91.702041118635918</v>
      </c>
      <c r="K145" s="13" t="s">
        <v>24</v>
      </c>
      <c r="L145" s="13" t="s">
        <v>24</v>
      </c>
      <c r="M145" s="13">
        <v>-0.1</v>
      </c>
      <c r="N145" s="13">
        <v>-3.8</v>
      </c>
      <c r="O145" s="3" t="s">
        <v>316</v>
      </c>
      <c r="P145" s="3" t="s">
        <v>317</v>
      </c>
    </row>
    <row r="146" spans="1:16" x14ac:dyDescent="0.25">
      <c r="A146" s="8" t="s">
        <v>16</v>
      </c>
      <c r="B146" s="2" t="s">
        <v>318</v>
      </c>
      <c r="C146" s="8">
        <v>2</v>
      </c>
      <c r="D146" s="14"/>
      <c r="E146" s="14"/>
      <c r="F146" s="3" t="s">
        <v>22</v>
      </c>
      <c r="G146" s="6" t="s">
        <v>23</v>
      </c>
      <c r="H146" s="5">
        <v>10000</v>
      </c>
      <c r="I146" s="9">
        <v>130.56339613112016</v>
      </c>
      <c r="J146" s="9">
        <v>91.707767751314051</v>
      </c>
      <c r="K146" s="13" t="s">
        <v>24</v>
      </c>
      <c r="L146" s="13" t="s">
        <v>24</v>
      </c>
      <c r="M146" s="13">
        <v>3.71</v>
      </c>
      <c r="N146" s="13">
        <v>5.65</v>
      </c>
      <c r="O146" s="3" t="s">
        <v>256</v>
      </c>
      <c r="P146" s="3" t="s">
        <v>66</v>
      </c>
    </row>
    <row r="147" spans="1:16" x14ac:dyDescent="0.25">
      <c r="A147" s="8" t="s">
        <v>16</v>
      </c>
      <c r="B147" s="2" t="s">
        <v>319</v>
      </c>
      <c r="C147" s="8">
        <v>2</v>
      </c>
      <c r="D147" s="14"/>
      <c r="E147" s="14"/>
      <c r="F147" s="3" t="s">
        <v>22</v>
      </c>
      <c r="G147" s="6" t="s">
        <v>23</v>
      </c>
      <c r="H147" s="5">
        <v>9999.9</v>
      </c>
      <c r="I147" s="9">
        <v>120.9557625993659</v>
      </c>
      <c r="J147" s="9">
        <v>91.718301218571924</v>
      </c>
      <c r="K147" s="13" t="s">
        <v>31</v>
      </c>
      <c r="L147" s="13" t="s">
        <v>24</v>
      </c>
      <c r="M147" s="13">
        <v>13.77</v>
      </c>
      <c r="N147" s="13">
        <v>7.68</v>
      </c>
      <c r="O147" s="3" t="s">
        <v>320</v>
      </c>
      <c r="P147" s="3" t="s">
        <v>66</v>
      </c>
    </row>
    <row r="148" spans="1:16" x14ac:dyDescent="0.25">
      <c r="A148" s="8" t="s">
        <v>16</v>
      </c>
      <c r="B148" s="2" t="s">
        <v>321</v>
      </c>
      <c r="C148" s="8">
        <v>2</v>
      </c>
      <c r="D148" s="14"/>
      <c r="E148" s="14"/>
      <c r="F148" s="3" t="s">
        <v>22</v>
      </c>
      <c r="G148" s="6" t="s">
        <v>23</v>
      </c>
      <c r="H148" s="5">
        <v>10000</v>
      </c>
      <c r="I148" s="9">
        <v>117.80720868666671</v>
      </c>
      <c r="J148" s="9">
        <v>91.900116326733567</v>
      </c>
      <c r="K148" s="13" t="s">
        <v>24</v>
      </c>
      <c r="L148" s="13" t="s">
        <v>24</v>
      </c>
      <c r="M148" s="13">
        <v>2.58</v>
      </c>
      <c r="N148" s="13">
        <v>-7.8</v>
      </c>
      <c r="O148" s="3" t="s">
        <v>322</v>
      </c>
      <c r="P148" s="3" t="s">
        <v>155</v>
      </c>
    </row>
    <row r="149" spans="1:16" x14ac:dyDescent="0.25">
      <c r="A149" s="8" t="s">
        <v>16</v>
      </c>
      <c r="B149" s="2" t="s">
        <v>323</v>
      </c>
      <c r="C149" s="8">
        <v>2</v>
      </c>
      <c r="D149" s="14"/>
      <c r="E149" s="14"/>
      <c r="F149" s="3" t="s">
        <v>22</v>
      </c>
      <c r="G149" s="6" t="s">
        <v>23</v>
      </c>
      <c r="H149" s="5">
        <v>9999.9</v>
      </c>
      <c r="I149" s="9">
        <v>134.12367403870866</v>
      </c>
      <c r="J149" s="9">
        <v>92.162646396728405</v>
      </c>
      <c r="K149" s="13" t="s">
        <v>35</v>
      </c>
      <c r="L149" s="13" t="s">
        <v>35</v>
      </c>
      <c r="M149" s="13">
        <v>31.53</v>
      </c>
      <c r="N149" s="13">
        <v>19.8</v>
      </c>
      <c r="O149" s="3" t="s">
        <v>324</v>
      </c>
      <c r="P149" s="3" t="s">
        <v>325</v>
      </c>
    </row>
    <row r="150" spans="1:16" x14ac:dyDescent="0.25">
      <c r="A150" s="8" t="s">
        <v>16</v>
      </c>
      <c r="B150" s="2" t="s">
        <v>326</v>
      </c>
      <c r="C150" s="8">
        <v>2</v>
      </c>
      <c r="D150" s="14"/>
      <c r="E150" s="14"/>
      <c r="F150" s="3" t="s">
        <v>22</v>
      </c>
      <c r="G150" s="6" t="s">
        <v>23</v>
      </c>
      <c r="H150" s="5">
        <v>999.95</v>
      </c>
      <c r="I150" s="9">
        <v>111.71661951046823</v>
      </c>
      <c r="J150" s="9">
        <v>92.586336147074832</v>
      </c>
      <c r="K150" s="13" t="s">
        <v>24</v>
      </c>
      <c r="L150" s="13" t="s">
        <v>24</v>
      </c>
      <c r="M150" s="13">
        <v>-8.41</v>
      </c>
      <c r="N150" s="13">
        <v>-4.84</v>
      </c>
      <c r="O150" s="3" t="s">
        <v>327</v>
      </c>
      <c r="P150" s="3" t="s">
        <v>84</v>
      </c>
    </row>
    <row r="151" spans="1:16" x14ac:dyDescent="0.25">
      <c r="A151" s="8" t="s">
        <v>16</v>
      </c>
      <c r="B151" s="2" t="s">
        <v>328</v>
      </c>
      <c r="C151" s="8">
        <v>2</v>
      </c>
      <c r="D151" s="14"/>
      <c r="E151" s="14"/>
      <c r="F151" s="3" t="s">
        <v>22</v>
      </c>
      <c r="G151" s="6" t="s">
        <v>23</v>
      </c>
      <c r="H151" s="5">
        <v>999.95</v>
      </c>
      <c r="I151" s="9">
        <v>110.03906617423024</v>
      </c>
      <c r="J151" s="9">
        <v>92.66815498821218</v>
      </c>
      <c r="K151" s="13" t="s">
        <v>24</v>
      </c>
      <c r="L151" s="13" t="s">
        <v>24</v>
      </c>
      <c r="M151" s="13">
        <v>-5.66</v>
      </c>
      <c r="N151" s="13">
        <v>-1.71</v>
      </c>
      <c r="O151" s="3" t="s">
        <v>329</v>
      </c>
      <c r="P151" s="3" t="s">
        <v>330</v>
      </c>
    </row>
    <row r="152" spans="1:16" x14ac:dyDescent="0.25">
      <c r="A152" s="8" t="s">
        <v>16</v>
      </c>
      <c r="B152" s="2" t="s">
        <v>331</v>
      </c>
      <c r="C152" s="8">
        <v>2</v>
      </c>
      <c r="D152" s="14"/>
      <c r="E152" s="14"/>
      <c r="F152" s="3" t="s">
        <v>22</v>
      </c>
      <c r="G152" s="6" t="s">
        <v>23</v>
      </c>
      <c r="H152" s="5">
        <v>1000</v>
      </c>
      <c r="I152" s="9">
        <v>106.29069291806081</v>
      </c>
      <c r="J152" s="9">
        <v>92.943300890187004</v>
      </c>
      <c r="K152" s="13" t="s">
        <v>35</v>
      </c>
      <c r="L152" s="13" t="s">
        <v>31</v>
      </c>
      <c r="M152" s="13">
        <v>15.36</v>
      </c>
      <c r="N152" s="13">
        <v>11.22</v>
      </c>
      <c r="O152" s="3" t="s">
        <v>332</v>
      </c>
      <c r="P152" s="3" t="s">
        <v>84</v>
      </c>
    </row>
    <row r="153" spans="1:16" x14ac:dyDescent="0.25">
      <c r="A153" s="8" t="s">
        <v>16</v>
      </c>
      <c r="B153" s="2" t="s">
        <v>333</v>
      </c>
      <c r="C153" s="8">
        <v>2</v>
      </c>
      <c r="D153" s="14"/>
      <c r="E153" s="14"/>
      <c r="F153" s="3" t="s">
        <v>22</v>
      </c>
      <c r="G153" s="6" t="s">
        <v>23</v>
      </c>
      <c r="H153" s="5">
        <v>9999.7999999999993</v>
      </c>
      <c r="I153" s="9">
        <v>127.7976508588537</v>
      </c>
      <c r="J153" s="9">
        <v>93.017944009944756</v>
      </c>
      <c r="K153" s="13" t="s">
        <v>35</v>
      </c>
      <c r="L153" s="13" t="s">
        <v>31</v>
      </c>
      <c r="M153" s="13">
        <v>18.61</v>
      </c>
      <c r="N153" s="13">
        <v>9.1199999999999992</v>
      </c>
      <c r="O153" s="3" t="s">
        <v>196</v>
      </c>
      <c r="P153" s="3" t="s">
        <v>58</v>
      </c>
    </row>
    <row r="154" spans="1:16" x14ac:dyDescent="0.25">
      <c r="A154" s="8" t="s">
        <v>16</v>
      </c>
      <c r="B154" s="2" t="s">
        <v>334</v>
      </c>
      <c r="C154" s="8">
        <v>2</v>
      </c>
      <c r="D154" s="14"/>
      <c r="E154" s="14"/>
      <c r="F154" s="3" t="s">
        <v>22</v>
      </c>
      <c r="G154" s="6" t="s">
        <v>23</v>
      </c>
      <c r="H154" s="5">
        <v>10000</v>
      </c>
      <c r="I154" s="9">
        <v>121.71453795838448</v>
      </c>
      <c r="J154" s="9">
        <v>93.081864832082402</v>
      </c>
      <c r="K154" s="13" t="s">
        <v>31</v>
      </c>
      <c r="L154" s="13" t="s">
        <v>24</v>
      </c>
      <c r="M154" s="13">
        <v>5.64</v>
      </c>
      <c r="N154" s="13">
        <v>7.72</v>
      </c>
      <c r="O154" s="3" t="s">
        <v>222</v>
      </c>
      <c r="P154" s="3" t="s">
        <v>223</v>
      </c>
    </row>
    <row r="155" spans="1:16" x14ac:dyDescent="0.25">
      <c r="A155" s="8" t="s">
        <v>16</v>
      </c>
      <c r="B155" s="2" t="s">
        <v>335</v>
      </c>
      <c r="C155" s="8">
        <v>2</v>
      </c>
      <c r="D155" s="14"/>
      <c r="E155" s="14"/>
      <c r="F155" s="3" t="s">
        <v>22</v>
      </c>
      <c r="G155" s="6" t="s">
        <v>23</v>
      </c>
      <c r="H155" s="5">
        <v>50000</v>
      </c>
      <c r="I155" s="9">
        <v>118.02506801597394</v>
      </c>
      <c r="J155" s="9">
        <v>93.205548656903403</v>
      </c>
      <c r="K155" s="13" t="s">
        <v>24</v>
      </c>
      <c r="L155" s="13" t="s">
        <v>24</v>
      </c>
      <c r="M155" s="13">
        <v>-4.91</v>
      </c>
      <c r="N155" s="13">
        <v>4.71</v>
      </c>
      <c r="O155" s="3" t="s">
        <v>192</v>
      </c>
      <c r="P155" s="3" t="s">
        <v>58</v>
      </c>
    </row>
    <row r="156" spans="1:16" x14ac:dyDescent="0.25">
      <c r="A156" s="8" t="s">
        <v>16</v>
      </c>
      <c r="B156" s="2" t="s">
        <v>336</v>
      </c>
      <c r="C156" s="8">
        <v>2</v>
      </c>
      <c r="D156" s="14"/>
      <c r="E156" s="14"/>
      <c r="F156" s="3" t="s">
        <v>22</v>
      </c>
      <c r="G156" s="6" t="s">
        <v>23</v>
      </c>
      <c r="H156" s="5">
        <v>5000</v>
      </c>
      <c r="I156" s="9">
        <v>138.4420347947904</v>
      </c>
      <c r="J156" s="9">
        <v>93.533862088858044</v>
      </c>
      <c r="K156" s="13" t="s">
        <v>35</v>
      </c>
      <c r="L156" s="13" t="s">
        <v>35</v>
      </c>
      <c r="M156" s="13">
        <v>38.270000000000003</v>
      </c>
      <c r="N156" s="13">
        <v>19.23</v>
      </c>
      <c r="O156" s="3" t="s">
        <v>127</v>
      </c>
      <c r="P156" s="3" t="s">
        <v>33</v>
      </c>
    </row>
    <row r="157" spans="1:16" x14ac:dyDescent="0.25">
      <c r="A157" s="8" t="s">
        <v>16</v>
      </c>
      <c r="B157" s="2" t="s">
        <v>337</v>
      </c>
      <c r="C157" s="8">
        <v>2</v>
      </c>
      <c r="D157" s="14"/>
      <c r="E157" s="14"/>
      <c r="F157" s="3" t="s">
        <v>22</v>
      </c>
      <c r="G157" s="6" t="s">
        <v>23</v>
      </c>
      <c r="H157" s="5">
        <v>9999.9</v>
      </c>
      <c r="I157" s="9">
        <v>114.28290259553326</v>
      </c>
      <c r="J157" s="9">
        <v>94.095641109825962</v>
      </c>
      <c r="K157" s="13" t="s">
        <v>35</v>
      </c>
      <c r="L157" s="13" t="s">
        <v>31</v>
      </c>
      <c r="M157" s="13">
        <v>18.649999999999999</v>
      </c>
      <c r="N157" s="13">
        <v>12.85</v>
      </c>
      <c r="O157" s="3" t="s">
        <v>338</v>
      </c>
      <c r="P157" s="3" t="s">
        <v>45</v>
      </c>
    </row>
    <row r="158" spans="1:16" x14ac:dyDescent="0.25">
      <c r="A158" s="8" t="s">
        <v>16</v>
      </c>
      <c r="B158" s="2" t="s">
        <v>339</v>
      </c>
      <c r="C158" s="8">
        <v>2</v>
      </c>
      <c r="D158" s="14"/>
      <c r="E158" s="14"/>
      <c r="F158" s="3" t="s">
        <v>22</v>
      </c>
      <c r="G158" s="6" t="s">
        <v>23</v>
      </c>
      <c r="H158" s="5">
        <v>1000</v>
      </c>
      <c r="I158" s="9">
        <v>110.80594953367033</v>
      </c>
      <c r="J158" s="9">
        <v>94.169468310493585</v>
      </c>
      <c r="K158" s="13" t="s">
        <v>24</v>
      </c>
      <c r="L158" s="13" t="s">
        <v>24</v>
      </c>
      <c r="M158" s="13">
        <v>5.53</v>
      </c>
      <c r="N158" s="13">
        <v>0.67</v>
      </c>
      <c r="O158" s="3" t="s">
        <v>211</v>
      </c>
      <c r="P158" s="3" t="s">
        <v>50</v>
      </c>
    </row>
    <row r="159" spans="1:16" x14ac:dyDescent="0.25">
      <c r="A159" s="8" t="s">
        <v>16</v>
      </c>
      <c r="B159" s="2" t="s">
        <v>340</v>
      </c>
      <c r="C159" s="8">
        <v>2</v>
      </c>
      <c r="D159" s="14"/>
      <c r="E159" s="14"/>
      <c r="F159" s="3" t="s">
        <v>22</v>
      </c>
      <c r="G159" s="6" t="s">
        <v>23</v>
      </c>
      <c r="H159" s="5">
        <v>4999.8999999999996</v>
      </c>
      <c r="I159" s="9">
        <v>124.27644312359698</v>
      </c>
      <c r="J159" s="9">
        <v>94.537038181085848</v>
      </c>
      <c r="K159" s="13" t="s">
        <v>31</v>
      </c>
      <c r="L159" s="13" t="s">
        <v>24</v>
      </c>
      <c r="M159" s="13">
        <v>9.75</v>
      </c>
      <c r="N159" s="13">
        <v>-0.82</v>
      </c>
      <c r="O159" s="3" t="s">
        <v>39</v>
      </c>
      <c r="P159" s="3" t="s">
        <v>37</v>
      </c>
    </row>
    <row r="160" spans="1:16" x14ac:dyDescent="0.25">
      <c r="A160" s="8" t="s">
        <v>16</v>
      </c>
      <c r="B160" s="2" t="s">
        <v>341</v>
      </c>
      <c r="C160" s="8">
        <v>2</v>
      </c>
      <c r="D160" s="14"/>
      <c r="E160" s="14"/>
      <c r="F160" s="3" t="s">
        <v>22</v>
      </c>
      <c r="G160" s="6" t="s">
        <v>23</v>
      </c>
      <c r="H160" s="5">
        <v>10000</v>
      </c>
      <c r="I160" s="9">
        <v>118.11533812404872</v>
      </c>
      <c r="J160" s="9">
        <v>95.314677618205735</v>
      </c>
      <c r="K160" s="13" t="s">
        <v>24</v>
      </c>
      <c r="L160" s="13" t="s">
        <v>24</v>
      </c>
      <c r="M160" s="13">
        <v>-2.1800000000000002</v>
      </c>
      <c r="N160" s="13">
        <v>-3.71</v>
      </c>
      <c r="O160" s="3" t="s">
        <v>342</v>
      </c>
      <c r="P160" s="3" t="s">
        <v>189</v>
      </c>
    </row>
    <row r="161" spans="1:16" x14ac:dyDescent="0.25">
      <c r="A161" s="8" t="s">
        <v>16</v>
      </c>
      <c r="B161" s="2" t="s">
        <v>343</v>
      </c>
      <c r="C161" s="8">
        <v>2</v>
      </c>
      <c r="D161" s="14"/>
      <c r="E161" s="14"/>
      <c r="F161" s="3" t="s">
        <v>22</v>
      </c>
      <c r="G161" s="6" t="s">
        <v>23</v>
      </c>
      <c r="H161" s="5">
        <v>10000</v>
      </c>
      <c r="I161" s="9">
        <v>118.94732172125477</v>
      </c>
      <c r="J161" s="9">
        <v>95.337299248833091</v>
      </c>
      <c r="K161" s="13" t="s">
        <v>24</v>
      </c>
      <c r="L161" s="13" t="s">
        <v>24</v>
      </c>
      <c r="M161" s="13">
        <v>4.1399999999999997</v>
      </c>
      <c r="N161" s="13">
        <v>-0.93</v>
      </c>
      <c r="O161" s="3" t="s">
        <v>344</v>
      </c>
      <c r="P161" s="3" t="s">
        <v>33</v>
      </c>
    </row>
    <row r="162" spans="1:16" x14ac:dyDescent="0.25">
      <c r="A162" s="8" t="s">
        <v>16</v>
      </c>
      <c r="B162" s="2" t="s">
        <v>345</v>
      </c>
      <c r="C162" s="8">
        <v>2</v>
      </c>
      <c r="D162" s="14"/>
      <c r="E162" s="14"/>
      <c r="F162" s="3" t="s">
        <v>22</v>
      </c>
      <c r="G162" s="6" t="s">
        <v>23</v>
      </c>
      <c r="H162" s="5">
        <v>10000</v>
      </c>
      <c r="I162" s="9">
        <v>114.09000386318914</v>
      </c>
      <c r="J162" s="9">
        <v>95.389906116220899</v>
      </c>
      <c r="K162" s="13" t="s">
        <v>24</v>
      </c>
      <c r="L162" s="13" t="s">
        <v>31</v>
      </c>
      <c r="M162" s="13">
        <v>3.36</v>
      </c>
      <c r="N162" s="13">
        <v>8.92</v>
      </c>
      <c r="O162" s="3" t="s">
        <v>346</v>
      </c>
      <c r="P162" s="3" t="s">
        <v>37</v>
      </c>
    </row>
    <row r="163" spans="1:16" x14ac:dyDescent="0.25">
      <c r="A163" s="8" t="s">
        <v>16</v>
      </c>
      <c r="B163" s="2" t="s">
        <v>347</v>
      </c>
      <c r="C163" s="8">
        <v>2</v>
      </c>
      <c r="D163" s="14"/>
      <c r="E163" s="14"/>
      <c r="F163" s="3" t="s">
        <v>22</v>
      </c>
      <c r="G163" s="6" t="s">
        <v>23</v>
      </c>
      <c r="H163" s="5">
        <v>99.975999999999999</v>
      </c>
      <c r="I163" s="9">
        <v>109.65831035835382</v>
      </c>
      <c r="J163" s="9">
        <v>95.431505092171975</v>
      </c>
      <c r="K163" s="13" t="s">
        <v>24</v>
      </c>
      <c r="L163" s="13" t="s">
        <v>24</v>
      </c>
      <c r="M163" s="13">
        <v>-4.84</v>
      </c>
      <c r="N163" s="13">
        <v>1.1499999999999999</v>
      </c>
      <c r="O163" s="3" t="s">
        <v>348</v>
      </c>
      <c r="P163" s="3" t="s">
        <v>45</v>
      </c>
    </row>
    <row r="164" spans="1:16" x14ac:dyDescent="0.25">
      <c r="A164" s="8" t="s">
        <v>16</v>
      </c>
      <c r="B164" s="2" t="s">
        <v>349</v>
      </c>
      <c r="C164" s="8">
        <v>2</v>
      </c>
      <c r="D164" s="14"/>
      <c r="E164" s="14"/>
      <c r="F164" s="3" t="s">
        <v>22</v>
      </c>
      <c r="G164" s="6" t="s">
        <v>23</v>
      </c>
      <c r="H164" s="5">
        <v>1000</v>
      </c>
      <c r="I164" s="9">
        <v>114.41934120645701</v>
      </c>
      <c r="J164" s="9">
        <v>95.931721727711675</v>
      </c>
      <c r="K164" s="13" t="s">
        <v>24</v>
      </c>
      <c r="L164" s="13" t="s">
        <v>24</v>
      </c>
      <c r="M164" s="13">
        <v>2.4700000000000002</v>
      </c>
      <c r="N164" s="13">
        <v>-2.11</v>
      </c>
      <c r="O164" s="3" t="s">
        <v>350</v>
      </c>
      <c r="P164" s="3" t="s">
        <v>84</v>
      </c>
    </row>
    <row r="165" spans="1:16" x14ac:dyDescent="0.25">
      <c r="A165" s="8" t="s">
        <v>16</v>
      </c>
      <c r="B165" s="2" t="s">
        <v>351</v>
      </c>
      <c r="C165" s="8">
        <v>2</v>
      </c>
      <c r="D165" s="14"/>
      <c r="E165" s="14"/>
      <c r="F165" s="3" t="s">
        <v>22</v>
      </c>
      <c r="G165" s="6" t="s">
        <v>23</v>
      </c>
      <c r="H165" s="5">
        <v>10000</v>
      </c>
      <c r="I165" s="9">
        <v>113.97398979697155</v>
      </c>
      <c r="J165" s="9">
        <v>96.295319480975166</v>
      </c>
      <c r="K165" s="13" t="s">
        <v>24</v>
      </c>
      <c r="L165" s="13" t="s">
        <v>24</v>
      </c>
      <c r="M165" s="13">
        <v>2.13</v>
      </c>
      <c r="N165" s="13">
        <v>-0.8</v>
      </c>
      <c r="O165" s="3" t="s">
        <v>352</v>
      </c>
      <c r="P165" s="3" t="s">
        <v>189</v>
      </c>
    </row>
    <row r="166" spans="1:16" x14ac:dyDescent="0.25">
      <c r="A166" s="8" t="s">
        <v>16</v>
      </c>
      <c r="B166" s="2" t="s">
        <v>353</v>
      </c>
      <c r="C166" s="8">
        <v>2</v>
      </c>
      <c r="D166" s="14"/>
      <c r="E166" s="14"/>
      <c r="F166" s="3" t="s">
        <v>22</v>
      </c>
      <c r="G166" s="6" t="s">
        <v>23</v>
      </c>
      <c r="H166" s="5">
        <v>5000</v>
      </c>
      <c r="I166" s="9">
        <v>119.1862975757308</v>
      </c>
      <c r="J166" s="9">
        <v>96.302951717497251</v>
      </c>
      <c r="K166" s="13" t="s">
        <v>24</v>
      </c>
      <c r="L166" s="13" t="s">
        <v>24</v>
      </c>
      <c r="M166" s="13">
        <v>3.79</v>
      </c>
      <c r="N166" s="13">
        <v>-2.23</v>
      </c>
      <c r="O166" s="3" t="s">
        <v>354</v>
      </c>
      <c r="P166" s="3" t="s">
        <v>50</v>
      </c>
    </row>
    <row r="167" spans="1:16" x14ac:dyDescent="0.25">
      <c r="A167" s="8" t="s">
        <v>16</v>
      </c>
      <c r="B167" s="2" t="s">
        <v>355</v>
      </c>
      <c r="C167" s="8">
        <v>2</v>
      </c>
      <c r="D167" s="14"/>
      <c r="E167" s="14"/>
      <c r="F167" s="3" t="s">
        <v>22</v>
      </c>
      <c r="G167" s="6" t="s">
        <v>23</v>
      </c>
      <c r="H167" s="5">
        <v>9999.9</v>
      </c>
      <c r="I167" s="9">
        <v>123.30818494472079</v>
      </c>
      <c r="J167" s="9">
        <v>96.519583212597865</v>
      </c>
      <c r="K167" s="13" t="s">
        <v>24</v>
      </c>
      <c r="L167" s="13" t="s">
        <v>24</v>
      </c>
      <c r="M167" s="13">
        <v>4.91</v>
      </c>
      <c r="N167" s="13">
        <v>-9.94</v>
      </c>
      <c r="O167" s="3" t="s">
        <v>356</v>
      </c>
      <c r="P167" s="3" t="s">
        <v>84</v>
      </c>
    </row>
    <row r="168" spans="1:16" x14ac:dyDescent="0.25">
      <c r="A168" s="8" t="s">
        <v>16</v>
      </c>
      <c r="B168" s="2" t="s">
        <v>357</v>
      </c>
      <c r="C168" s="8">
        <v>2</v>
      </c>
      <c r="D168" s="14"/>
      <c r="E168" s="14"/>
      <c r="F168" s="3" t="s">
        <v>22</v>
      </c>
      <c r="G168" s="6" t="s">
        <v>23</v>
      </c>
      <c r="H168" s="5">
        <v>1000.2</v>
      </c>
      <c r="I168" s="9">
        <v>130.78586103826694</v>
      </c>
      <c r="J168" s="9">
        <v>96.63370768719642</v>
      </c>
      <c r="K168" s="13" t="s">
        <v>35</v>
      </c>
      <c r="L168" s="13" t="s">
        <v>24</v>
      </c>
      <c r="M168" s="13">
        <v>15.36</v>
      </c>
      <c r="N168" s="13">
        <v>-0.87</v>
      </c>
      <c r="O168" s="3" t="s">
        <v>358</v>
      </c>
      <c r="P168" s="3" t="s">
        <v>58</v>
      </c>
    </row>
    <row r="169" spans="1:16" x14ac:dyDescent="0.25">
      <c r="A169" s="8" t="s">
        <v>16</v>
      </c>
      <c r="B169" s="2" t="s">
        <v>359</v>
      </c>
      <c r="C169" s="8">
        <v>2</v>
      </c>
      <c r="D169" s="14"/>
      <c r="E169" s="14"/>
      <c r="F169" s="3" t="s">
        <v>22</v>
      </c>
      <c r="G169" s="6" t="s">
        <v>23</v>
      </c>
      <c r="H169" s="5">
        <v>1000.1</v>
      </c>
      <c r="I169" s="9">
        <v>115.3528650984866</v>
      </c>
      <c r="J169" s="9">
        <v>96.976969841915945</v>
      </c>
      <c r="K169" s="13" t="s">
        <v>31</v>
      </c>
      <c r="L169" s="8" t="s">
        <v>35</v>
      </c>
      <c r="M169" s="13">
        <v>9.98</v>
      </c>
      <c r="N169" s="13">
        <v>14.3</v>
      </c>
      <c r="O169" s="3" t="s">
        <v>96</v>
      </c>
      <c r="P169" s="3" t="s">
        <v>66</v>
      </c>
    </row>
    <row r="170" spans="1:16" x14ac:dyDescent="0.25">
      <c r="A170" s="8" t="s">
        <v>16</v>
      </c>
      <c r="B170" s="2" t="s">
        <v>360</v>
      </c>
      <c r="C170" s="8">
        <v>2</v>
      </c>
      <c r="D170" s="14"/>
      <c r="E170" s="14"/>
      <c r="F170" s="3" t="s">
        <v>22</v>
      </c>
      <c r="G170" s="6" t="s">
        <v>23</v>
      </c>
      <c r="H170" s="5">
        <v>99.921000000000006</v>
      </c>
      <c r="I170" s="9">
        <v>111.11458874842285</v>
      </c>
      <c r="J170" s="9">
        <v>97.06787454313573</v>
      </c>
      <c r="K170" s="13" t="s">
        <v>24</v>
      </c>
      <c r="L170" s="13" t="s">
        <v>24</v>
      </c>
      <c r="M170" s="13">
        <v>3.35</v>
      </c>
      <c r="N170" s="13">
        <v>2.2200000000000002</v>
      </c>
      <c r="O170" s="3" t="s">
        <v>361</v>
      </c>
      <c r="P170" s="3" t="s">
        <v>50</v>
      </c>
    </row>
    <row r="171" spans="1:16" x14ac:dyDescent="0.25">
      <c r="A171" s="8" t="s">
        <v>16</v>
      </c>
      <c r="B171" s="2" t="s">
        <v>362</v>
      </c>
      <c r="C171" s="8">
        <v>2</v>
      </c>
      <c r="D171" s="14"/>
      <c r="E171" s="14"/>
      <c r="F171" s="3" t="s">
        <v>22</v>
      </c>
      <c r="G171" s="6" t="s">
        <v>23</v>
      </c>
      <c r="H171" s="5">
        <v>9999.9</v>
      </c>
      <c r="I171" s="9">
        <v>124.2529787740995</v>
      </c>
      <c r="J171" s="9">
        <v>98.630219712955821</v>
      </c>
      <c r="K171" s="13" t="s">
        <v>35</v>
      </c>
      <c r="L171" s="13" t="s">
        <v>31</v>
      </c>
      <c r="M171" s="13">
        <v>21.5</v>
      </c>
      <c r="N171" s="13">
        <v>9.86</v>
      </c>
      <c r="O171" s="3" t="s">
        <v>363</v>
      </c>
      <c r="P171" s="3" t="s">
        <v>237</v>
      </c>
    </row>
    <row r="172" spans="1:16" x14ac:dyDescent="0.25">
      <c r="A172" s="8" t="s">
        <v>16</v>
      </c>
      <c r="B172" s="2" t="s">
        <v>364</v>
      </c>
      <c r="C172" s="8">
        <v>2</v>
      </c>
      <c r="D172" s="14"/>
      <c r="E172" s="14"/>
      <c r="F172" s="3" t="s">
        <v>22</v>
      </c>
      <c r="G172" s="6" t="s">
        <v>23</v>
      </c>
      <c r="H172" s="5">
        <v>9999.9</v>
      </c>
      <c r="I172" s="9">
        <v>122.94915402083708</v>
      </c>
      <c r="J172" s="9">
        <v>98.684534673283366</v>
      </c>
      <c r="K172" s="13" t="s">
        <v>31</v>
      </c>
      <c r="L172" s="13" t="s">
        <v>24</v>
      </c>
      <c r="M172" s="13">
        <v>9.9600000000000009</v>
      </c>
      <c r="N172" s="13">
        <v>-1.49</v>
      </c>
      <c r="O172" s="3" t="s">
        <v>365</v>
      </c>
      <c r="P172" s="3" t="s">
        <v>45</v>
      </c>
    </row>
    <row r="173" spans="1:16" x14ac:dyDescent="0.25">
      <c r="A173" s="8" t="s">
        <v>16</v>
      </c>
      <c r="B173" s="2" t="s">
        <v>366</v>
      </c>
      <c r="C173" s="8">
        <v>2</v>
      </c>
      <c r="D173" s="14"/>
      <c r="E173" s="14"/>
      <c r="F173" s="3" t="s">
        <v>22</v>
      </c>
      <c r="G173" s="6" t="s">
        <v>23</v>
      </c>
      <c r="H173" s="5">
        <v>10000</v>
      </c>
      <c r="I173" s="9">
        <v>120.32997069653962</v>
      </c>
      <c r="J173" s="9">
        <v>99.021565847985499</v>
      </c>
      <c r="K173" s="13" t="s">
        <v>24</v>
      </c>
      <c r="L173" s="13" t="s">
        <v>24</v>
      </c>
      <c r="M173" s="13">
        <v>2.98</v>
      </c>
      <c r="N173" s="13">
        <v>5.3</v>
      </c>
      <c r="O173" s="3" t="s">
        <v>367</v>
      </c>
      <c r="P173" s="3" t="s">
        <v>29</v>
      </c>
    </row>
    <row r="174" spans="1:16" x14ac:dyDescent="0.25">
      <c r="A174" s="8" t="s">
        <v>16</v>
      </c>
      <c r="B174" s="2" t="s">
        <v>368</v>
      </c>
      <c r="C174" s="8">
        <v>2</v>
      </c>
      <c r="D174" s="14"/>
      <c r="E174" s="14"/>
      <c r="F174" s="3" t="s">
        <v>22</v>
      </c>
      <c r="G174" s="6" t="s">
        <v>23</v>
      </c>
      <c r="H174" s="5">
        <v>10000</v>
      </c>
      <c r="I174" s="9">
        <v>118.98242047803927</v>
      </c>
      <c r="J174" s="9">
        <v>99.870937319435967</v>
      </c>
      <c r="K174" s="13" t="s">
        <v>31</v>
      </c>
      <c r="L174" s="13" t="s">
        <v>24</v>
      </c>
      <c r="M174" s="13">
        <v>10.87</v>
      </c>
      <c r="N174" s="13">
        <v>1.45</v>
      </c>
      <c r="O174" s="3" t="s">
        <v>369</v>
      </c>
      <c r="P174" s="3" t="s">
        <v>37</v>
      </c>
    </row>
    <row r="175" spans="1:16" x14ac:dyDescent="0.25">
      <c r="A175" s="8" t="s">
        <v>16</v>
      </c>
      <c r="B175" s="2" t="s">
        <v>370</v>
      </c>
      <c r="C175" s="8">
        <v>2</v>
      </c>
      <c r="D175" s="14"/>
      <c r="E175" s="14"/>
      <c r="F175" s="3" t="s">
        <v>22</v>
      </c>
      <c r="G175" s="6" t="s">
        <v>23</v>
      </c>
      <c r="H175" s="5">
        <v>10000</v>
      </c>
      <c r="I175" s="9">
        <v>124.6402050333635</v>
      </c>
      <c r="J175" s="9">
        <v>100.85485312887579</v>
      </c>
      <c r="K175" s="13" t="s">
        <v>24</v>
      </c>
      <c r="L175" s="13" t="s">
        <v>24</v>
      </c>
      <c r="M175" s="13">
        <v>2.2000000000000002</v>
      </c>
      <c r="N175" s="13">
        <v>-5.68</v>
      </c>
      <c r="O175" s="3" t="s">
        <v>79</v>
      </c>
      <c r="P175" s="3" t="s">
        <v>50</v>
      </c>
    </row>
    <row r="176" spans="1:16" x14ac:dyDescent="0.25">
      <c r="A176" s="8" t="s">
        <v>16</v>
      </c>
      <c r="B176" s="2" t="s">
        <v>371</v>
      </c>
      <c r="C176" s="8">
        <v>2</v>
      </c>
      <c r="D176" s="14"/>
      <c r="E176" s="14"/>
      <c r="F176" s="3" t="s">
        <v>22</v>
      </c>
      <c r="G176" s="6" t="s">
        <v>23</v>
      </c>
      <c r="H176" s="5">
        <v>50000</v>
      </c>
      <c r="I176" s="9">
        <v>120.68852863435961</v>
      </c>
      <c r="J176" s="9">
        <v>100.94619723773332</v>
      </c>
      <c r="K176" s="13" t="s">
        <v>24</v>
      </c>
      <c r="L176" s="13" t="s">
        <v>24</v>
      </c>
      <c r="M176" s="13">
        <v>1.19</v>
      </c>
      <c r="N176" s="13">
        <v>2.14</v>
      </c>
      <c r="O176" s="3" t="s">
        <v>372</v>
      </c>
      <c r="P176" s="3" t="s">
        <v>58</v>
      </c>
    </row>
    <row r="177" spans="1:16" x14ac:dyDescent="0.25">
      <c r="A177" s="8" t="s">
        <v>16</v>
      </c>
      <c r="B177" s="2" t="s">
        <v>373</v>
      </c>
      <c r="C177" s="8">
        <v>2</v>
      </c>
      <c r="D177" s="14"/>
      <c r="E177" s="14"/>
      <c r="F177" s="3" t="s">
        <v>22</v>
      </c>
      <c r="G177" s="6" t="s">
        <v>23</v>
      </c>
      <c r="H177" s="5">
        <v>10000</v>
      </c>
      <c r="I177" s="9">
        <v>123.95184909090503</v>
      </c>
      <c r="J177" s="9">
        <v>101.05826679925309</v>
      </c>
      <c r="K177" s="13" t="s">
        <v>24</v>
      </c>
      <c r="L177" s="13" t="s">
        <v>24</v>
      </c>
      <c r="M177" s="13">
        <v>2.8</v>
      </c>
      <c r="N177" s="13">
        <v>4.7300000000000004</v>
      </c>
      <c r="O177" s="3" t="s">
        <v>352</v>
      </c>
      <c r="P177" s="3" t="s">
        <v>189</v>
      </c>
    </row>
    <row r="178" spans="1:16" x14ac:dyDescent="0.25">
      <c r="A178" s="8" t="s">
        <v>16</v>
      </c>
      <c r="B178" s="2" t="s">
        <v>374</v>
      </c>
      <c r="C178" s="8">
        <v>2</v>
      </c>
      <c r="D178" s="14"/>
      <c r="E178" s="14"/>
      <c r="F178" s="3" t="s">
        <v>22</v>
      </c>
      <c r="G178" s="6" t="s">
        <v>23</v>
      </c>
      <c r="H178" s="5">
        <v>9999.9</v>
      </c>
      <c r="I178" s="9">
        <v>127.8361260783681</v>
      </c>
      <c r="J178" s="9">
        <v>101.38661557851439</v>
      </c>
      <c r="K178" s="13" t="s">
        <v>31</v>
      </c>
      <c r="L178" s="13" t="s">
        <v>31</v>
      </c>
      <c r="M178" s="13">
        <v>10.61</v>
      </c>
      <c r="N178" s="13">
        <v>4.8499999999999996</v>
      </c>
      <c r="O178" s="3" t="s">
        <v>32</v>
      </c>
      <c r="P178" s="3" t="s">
        <v>33</v>
      </c>
    </row>
    <row r="179" spans="1:16" x14ac:dyDescent="0.25">
      <c r="A179" s="8" t="s">
        <v>16</v>
      </c>
      <c r="B179" s="2" t="s">
        <v>375</v>
      </c>
      <c r="C179" s="8">
        <v>2</v>
      </c>
      <c r="D179" s="14"/>
      <c r="E179" s="14"/>
      <c r="F179" s="3" t="s">
        <v>22</v>
      </c>
      <c r="G179" s="6" t="s">
        <v>23</v>
      </c>
      <c r="H179" s="5">
        <v>10000</v>
      </c>
      <c r="I179" s="9">
        <v>121.02967870012233</v>
      </c>
      <c r="J179" s="9">
        <v>102.02401840455073</v>
      </c>
      <c r="K179" s="13" t="s">
        <v>24</v>
      </c>
      <c r="L179" s="13" t="s">
        <v>24</v>
      </c>
      <c r="M179" s="13">
        <v>7.52</v>
      </c>
      <c r="N179" s="13">
        <v>5.64</v>
      </c>
      <c r="O179" s="3" t="s">
        <v>376</v>
      </c>
      <c r="P179" s="3" t="s">
        <v>73</v>
      </c>
    </row>
    <row r="180" spans="1:16" x14ac:dyDescent="0.25">
      <c r="A180" s="8" t="s">
        <v>16</v>
      </c>
      <c r="B180" s="2" t="s">
        <v>377</v>
      </c>
      <c r="C180" s="8">
        <v>2</v>
      </c>
      <c r="D180" s="14"/>
      <c r="E180" s="14"/>
      <c r="F180" s="3" t="s">
        <v>22</v>
      </c>
      <c r="G180" s="6" t="s">
        <v>23</v>
      </c>
      <c r="H180" s="5">
        <v>10000</v>
      </c>
      <c r="I180" s="9">
        <v>124.70140386973469</v>
      </c>
      <c r="J180" s="9">
        <v>102.61687851931848</v>
      </c>
      <c r="K180" s="13" t="s">
        <v>31</v>
      </c>
      <c r="L180" s="13" t="s">
        <v>35</v>
      </c>
      <c r="M180" s="13">
        <v>9.42</v>
      </c>
      <c r="N180" s="13">
        <v>15.74</v>
      </c>
      <c r="O180" s="3" t="s">
        <v>378</v>
      </c>
      <c r="P180" s="3" t="s">
        <v>237</v>
      </c>
    </row>
    <row r="181" spans="1:16" x14ac:dyDescent="0.25">
      <c r="A181" s="8" t="s">
        <v>16</v>
      </c>
      <c r="B181" s="2" t="s">
        <v>379</v>
      </c>
      <c r="C181" s="8">
        <v>2</v>
      </c>
      <c r="D181" s="14"/>
      <c r="E181" s="14"/>
      <c r="F181" s="3" t="s">
        <v>22</v>
      </c>
      <c r="G181" s="6" t="s">
        <v>23</v>
      </c>
      <c r="H181" s="5">
        <v>9999.9</v>
      </c>
      <c r="I181" s="9">
        <v>121.4876202245004</v>
      </c>
      <c r="J181" s="9">
        <v>103.54345957641658</v>
      </c>
      <c r="K181" s="13" t="s">
        <v>24</v>
      </c>
      <c r="L181" s="13" t="s">
        <v>24</v>
      </c>
      <c r="M181" s="13">
        <v>-2.5299999999999998</v>
      </c>
      <c r="N181" s="13">
        <v>-0.08</v>
      </c>
      <c r="O181" s="3" t="s">
        <v>380</v>
      </c>
      <c r="P181" s="3" t="s">
        <v>115</v>
      </c>
    </row>
    <row r="182" spans="1:16" x14ac:dyDescent="0.25">
      <c r="A182" s="8" t="s">
        <v>16</v>
      </c>
      <c r="B182" s="2" t="s">
        <v>381</v>
      </c>
      <c r="C182" s="8">
        <v>2</v>
      </c>
      <c r="D182" s="14"/>
      <c r="E182" s="14"/>
      <c r="F182" s="3" t="s">
        <v>22</v>
      </c>
      <c r="G182" s="6" t="s">
        <v>23</v>
      </c>
      <c r="H182" s="5">
        <v>10000</v>
      </c>
      <c r="I182" s="9">
        <v>143.18287142768264</v>
      </c>
      <c r="J182" s="9">
        <v>105.49323432581693</v>
      </c>
      <c r="K182" s="13" t="s">
        <v>31</v>
      </c>
      <c r="L182" s="13" t="s">
        <v>24</v>
      </c>
      <c r="M182" s="13">
        <v>15.7</v>
      </c>
      <c r="N182" s="13">
        <v>2.87</v>
      </c>
      <c r="O182" s="3" t="s">
        <v>382</v>
      </c>
      <c r="P182" s="3" t="s">
        <v>76</v>
      </c>
    </row>
    <row r="183" spans="1:16" x14ac:dyDescent="0.25">
      <c r="A183" s="12" t="s">
        <v>383</v>
      </c>
      <c r="B183" s="2" t="s">
        <v>17</v>
      </c>
      <c r="C183" s="2">
        <v>72</v>
      </c>
      <c r="D183" s="17">
        <v>39.682937070241429</v>
      </c>
      <c r="E183" s="17">
        <v>45.734443170857261</v>
      </c>
      <c r="F183" s="3" t="s">
        <v>18</v>
      </c>
      <c r="G183" s="4" t="s">
        <v>19</v>
      </c>
      <c r="H183" s="5">
        <v>999.97</v>
      </c>
      <c r="I183" s="5">
        <v>123.26399999999997</v>
      </c>
      <c r="J183" s="5">
        <v>7.3309583333333341</v>
      </c>
      <c r="K183" s="3" t="e">
        <v>#N/A</v>
      </c>
      <c r="L183" s="3" t="e">
        <v>#N/A</v>
      </c>
      <c r="M183" s="16" t="e">
        <v>#N/A</v>
      </c>
      <c r="N183" s="16" t="e">
        <v>#N/A</v>
      </c>
      <c r="O183" s="3" t="e">
        <v>#N/A</v>
      </c>
      <c r="P183" s="3" t="e">
        <v>#N/A</v>
      </c>
    </row>
    <row r="184" spans="1:16" x14ac:dyDescent="0.25">
      <c r="A184" s="12" t="s">
        <v>383</v>
      </c>
      <c r="B184" s="2" t="s">
        <v>20</v>
      </c>
      <c r="C184" s="2">
        <v>72</v>
      </c>
      <c r="D184" s="17">
        <v>43.04323407019082</v>
      </c>
      <c r="E184" s="17">
        <v>54.204599247738443</v>
      </c>
      <c r="F184" s="3" t="s">
        <v>18</v>
      </c>
      <c r="G184" s="4" t="s">
        <v>19</v>
      </c>
      <c r="H184" s="5">
        <v>1000</v>
      </c>
      <c r="I184" s="5">
        <v>126.18569444444444</v>
      </c>
      <c r="J184" s="5">
        <v>12.000038888888893</v>
      </c>
      <c r="K184" s="3" t="e">
        <v>#N/A</v>
      </c>
      <c r="L184" s="3" t="e">
        <v>#N/A</v>
      </c>
      <c r="M184" s="16" t="e">
        <v>#N/A</v>
      </c>
      <c r="N184" s="16" t="e">
        <v>#N/A</v>
      </c>
      <c r="O184" s="3" t="e">
        <v>#N/A</v>
      </c>
      <c r="P184" s="3" t="e">
        <v>#N/A</v>
      </c>
    </row>
    <row r="185" spans="1:16" x14ac:dyDescent="0.25">
      <c r="A185" s="12" t="s">
        <v>383</v>
      </c>
      <c r="B185" s="12" t="s">
        <v>97</v>
      </c>
      <c r="C185" s="2">
        <v>6</v>
      </c>
      <c r="D185" s="17" t="s">
        <v>384</v>
      </c>
      <c r="E185" s="17" t="s">
        <v>384</v>
      </c>
      <c r="F185" s="3" t="s">
        <v>22</v>
      </c>
      <c r="G185" s="6" t="s">
        <v>23</v>
      </c>
      <c r="H185" s="5">
        <v>1000.1</v>
      </c>
      <c r="I185" s="5">
        <v>108.29483333333333</v>
      </c>
      <c r="J185" s="5">
        <v>69.415333333333322</v>
      </c>
      <c r="K185" s="3" t="s">
        <v>35</v>
      </c>
      <c r="L185" s="3" t="s">
        <v>35</v>
      </c>
      <c r="M185" s="16">
        <v>28.905000000000001</v>
      </c>
      <c r="N185" s="16">
        <v>27.975000000000001</v>
      </c>
      <c r="O185" s="3" t="s">
        <v>98</v>
      </c>
      <c r="P185" s="3" t="s">
        <v>50</v>
      </c>
    </row>
    <row r="186" spans="1:16" x14ac:dyDescent="0.25">
      <c r="A186" s="12" t="s">
        <v>383</v>
      </c>
      <c r="B186" s="2" t="s">
        <v>359</v>
      </c>
      <c r="C186" s="2">
        <v>6</v>
      </c>
      <c r="D186" s="17" t="s">
        <v>384</v>
      </c>
      <c r="E186" s="17" t="s">
        <v>384</v>
      </c>
      <c r="F186" s="3" t="s">
        <v>22</v>
      </c>
      <c r="G186" s="6" t="s">
        <v>23</v>
      </c>
      <c r="H186" s="5">
        <v>1000.1</v>
      </c>
      <c r="I186" s="5">
        <v>118.3</v>
      </c>
      <c r="J186" s="5">
        <v>84.061166666666665</v>
      </c>
      <c r="K186" s="3" t="s">
        <v>35</v>
      </c>
      <c r="L186" s="3" t="s">
        <v>35</v>
      </c>
      <c r="M186" s="16">
        <v>19.100000000000001</v>
      </c>
      <c r="N186" s="16">
        <v>19.439999999999998</v>
      </c>
      <c r="O186" s="3" t="s">
        <v>96</v>
      </c>
      <c r="P186" s="3" t="s">
        <v>66</v>
      </c>
    </row>
    <row r="187" spans="1:16" x14ac:dyDescent="0.25">
      <c r="A187" s="12" t="s">
        <v>383</v>
      </c>
      <c r="B187" s="2" t="s">
        <v>145</v>
      </c>
      <c r="C187" s="2">
        <v>3</v>
      </c>
      <c r="D187" s="17">
        <v>278.26675814608461</v>
      </c>
      <c r="E187" s="17">
        <v>295.93836271906628</v>
      </c>
      <c r="F187" s="3" t="s">
        <v>22</v>
      </c>
      <c r="G187" s="4" t="s">
        <v>19</v>
      </c>
      <c r="H187" s="5">
        <v>9999.9</v>
      </c>
      <c r="I187" s="5">
        <v>95.53166666666668</v>
      </c>
      <c r="J187" s="5">
        <v>0.37520333333333333</v>
      </c>
      <c r="K187" s="3" t="s">
        <v>24</v>
      </c>
      <c r="L187" s="3" t="s">
        <v>24</v>
      </c>
      <c r="M187" s="16">
        <v>2.89</v>
      </c>
      <c r="N187" s="16">
        <v>3.08</v>
      </c>
      <c r="O187" s="3" t="s">
        <v>47</v>
      </c>
      <c r="P187" s="3" t="s">
        <v>33</v>
      </c>
    </row>
    <row r="188" spans="1:16" x14ac:dyDescent="0.25">
      <c r="A188" s="12" t="s">
        <v>383</v>
      </c>
      <c r="B188" s="2" t="s">
        <v>130</v>
      </c>
      <c r="C188" s="2">
        <v>3</v>
      </c>
      <c r="D188" s="17">
        <v>5.6497029130951644</v>
      </c>
      <c r="E188" s="17">
        <v>5.6915440088815972</v>
      </c>
      <c r="F188" s="3" t="s">
        <v>22</v>
      </c>
      <c r="G188" s="4" t="s">
        <v>19</v>
      </c>
      <c r="H188" s="5">
        <v>10000</v>
      </c>
      <c r="I188" s="5">
        <v>90.914666666666676</v>
      </c>
      <c r="J188" s="5">
        <v>0.38471666666666665</v>
      </c>
      <c r="K188" s="3" t="s">
        <v>24</v>
      </c>
      <c r="L188" s="3" t="s">
        <v>24</v>
      </c>
      <c r="M188" s="16">
        <v>5.9</v>
      </c>
      <c r="N188" s="16">
        <v>-1.65</v>
      </c>
      <c r="O188" s="3" t="s">
        <v>131</v>
      </c>
      <c r="P188" s="3" t="s">
        <v>37</v>
      </c>
    </row>
    <row r="189" spans="1:16" x14ac:dyDescent="0.25">
      <c r="A189" s="12" t="s">
        <v>383</v>
      </c>
      <c r="B189" s="2" t="s">
        <v>140</v>
      </c>
      <c r="C189" s="2">
        <v>3</v>
      </c>
      <c r="D189" s="17">
        <v>3032.9480567686292</v>
      </c>
      <c r="E189" s="17">
        <v>3034.5553295562909</v>
      </c>
      <c r="F189" s="3" t="s">
        <v>22</v>
      </c>
      <c r="G189" s="4" t="s">
        <v>19</v>
      </c>
      <c r="H189" s="5">
        <v>10000</v>
      </c>
      <c r="I189" s="5">
        <v>116.38333333333334</v>
      </c>
      <c r="J189" s="5">
        <v>0.55250666666666659</v>
      </c>
      <c r="K189" s="3" t="s">
        <v>24</v>
      </c>
      <c r="L189" s="3" t="s">
        <v>31</v>
      </c>
      <c r="M189" s="16">
        <v>0.62</v>
      </c>
      <c r="N189" s="16">
        <v>6.94</v>
      </c>
      <c r="O189" s="3" t="s">
        <v>141</v>
      </c>
      <c r="P189" s="3" t="s">
        <v>84</v>
      </c>
    </row>
    <row r="190" spans="1:16" x14ac:dyDescent="0.25">
      <c r="A190" s="12" t="s">
        <v>383</v>
      </c>
      <c r="B190" s="2" t="s">
        <v>27</v>
      </c>
      <c r="C190" s="2">
        <v>3</v>
      </c>
      <c r="D190" s="17">
        <v>886.95953729264238</v>
      </c>
      <c r="E190" s="17">
        <v>888.47188099093751</v>
      </c>
      <c r="F190" s="3" t="s">
        <v>22</v>
      </c>
      <c r="G190" s="4" t="s">
        <v>19</v>
      </c>
      <c r="H190" s="5">
        <v>10000</v>
      </c>
      <c r="I190" s="5">
        <v>126.65333333333332</v>
      </c>
      <c r="J190" s="5">
        <v>0.65173333333333339</v>
      </c>
      <c r="K190" s="3" t="s">
        <v>35</v>
      </c>
      <c r="L190" s="3" t="s">
        <v>35</v>
      </c>
      <c r="M190" s="16">
        <v>19.149999999999999</v>
      </c>
      <c r="N190" s="16">
        <v>14.42</v>
      </c>
      <c r="O190" s="3" t="s">
        <v>28</v>
      </c>
      <c r="P190" s="3" t="s">
        <v>29</v>
      </c>
    </row>
    <row r="191" spans="1:16" x14ac:dyDescent="0.25">
      <c r="A191" s="12" t="s">
        <v>383</v>
      </c>
      <c r="B191" s="2" t="s">
        <v>199</v>
      </c>
      <c r="C191" s="2">
        <v>3</v>
      </c>
      <c r="D191" s="17">
        <v>384.07394684455056</v>
      </c>
      <c r="E191" s="17">
        <v>384.64769732392449</v>
      </c>
      <c r="F191" s="3" t="s">
        <v>22</v>
      </c>
      <c r="G191" s="4" t="s">
        <v>19</v>
      </c>
      <c r="H191" s="5">
        <v>10000</v>
      </c>
      <c r="I191" s="5">
        <v>115.60666666666667</v>
      </c>
      <c r="J191" s="5">
        <v>0.65498666666666672</v>
      </c>
      <c r="K191" s="3" t="s">
        <v>35</v>
      </c>
      <c r="L191" s="3" t="s">
        <v>35</v>
      </c>
      <c r="M191" s="16">
        <v>14.6</v>
      </c>
      <c r="N191" s="16">
        <v>12.85</v>
      </c>
      <c r="O191" s="3" t="s">
        <v>200</v>
      </c>
      <c r="P191" s="3" t="s">
        <v>84</v>
      </c>
    </row>
    <row r="192" spans="1:16" x14ac:dyDescent="0.25">
      <c r="A192" s="12" t="s">
        <v>383</v>
      </c>
      <c r="B192" s="2" t="s">
        <v>91</v>
      </c>
      <c r="C192" s="2">
        <v>3</v>
      </c>
      <c r="D192" s="17">
        <v>2561.3968405275932</v>
      </c>
      <c r="E192" s="17">
        <v>2561.3968405275932</v>
      </c>
      <c r="F192" s="3" t="s">
        <v>22</v>
      </c>
      <c r="G192" s="4" t="s">
        <v>19</v>
      </c>
      <c r="H192" s="5">
        <v>10000</v>
      </c>
      <c r="I192" s="5">
        <v>89.279333333333341</v>
      </c>
      <c r="J192" s="5">
        <v>0.69763666666666657</v>
      </c>
      <c r="K192" s="3" t="s">
        <v>35</v>
      </c>
      <c r="L192" s="3" t="s">
        <v>31</v>
      </c>
      <c r="M192" s="16">
        <v>16.690000000000001</v>
      </c>
      <c r="N192" s="16">
        <v>10</v>
      </c>
      <c r="O192" s="3" t="s">
        <v>92</v>
      </c>
      <c r="P192" s="3" t="s">
        <v>84</v>
      </c>
    </row>
    <row r="193" spans="1:16" x14ac:dyDescent="0.25">
      <c r="A193" s="12" t="s">
        <v>383</v>
      </c>
      <c r="B193" s="2" t="s">
        <v>146</v>
      </c>
      <c r="C193" s="2">
        <v>3</v>
      </c>
      <c r="D193" s="17">
        <v>22.717597169323323</v>
      </c>
      <c r="E193" s="17">
        <v>23.623380212865197</v>
      </c>
      <c r="F193" s="3" t="s">
        <v>22</v>
      </c>
      <c r="G193" s="4" t="s">
        <v>19</v>
      </c>
      <c r="H193" s="5">
        <v>10000</v>
      </c>
      <c r="I193" s="5">
        <v>86.02600000000001</v>
      </c>
      <c r="J193" s="5">
        <v>1.2677466666666666</v>
      </c>
      <c r="K193" s="3" t="s">
        <v>35</v>
      </c>
      <c r="L193" s="3" t="s">
        <v>24</v>
      </c>
      <c r="M193" s="16">
        <v>13.64</v>
      </c>
      <c r="N193" s="16">
        <v>2.19</v>
      </c>
      <c r="O193" s="3" t="s">
        <v>147</v>
      </c>
      <c r="P193" s="3" t="s">
        <v>66</v>
      </c>
    </row>
    <row r="194" spans="1:16" x14ac:dyDescent="0.25">
      <c r="A194" s="12" t="s">
        <v>383</v>
      </c>
      <c r="B194" s="2" t="s">
        <v>40</v>
      </c>
      <c r="C194" s="2">
        <v>3</v>
      </c>
      <c r="D194" s="17">
        <v>1783.9469415812173</v>
      </c>
      <c r="E194" s="17">
        <v>1793.2636803023991</v>
      </c>
      <c r="F194" s="3" t="s">
        <v>22</v>
      </c>
      <c r="G194" s="4" t="s">
        <v>19</v>
      </c>
      <c r="H194" s="5">
        <v>10000</v>
      </c>
      <c r="I194" s="5">
        <v>98.360333333333344</v>
      </c>
      <c r="J194" s="5">
        <v>1.5701000000000001</v>
      </c>
      <c r="K194" s="3" t="s">
        <v>31</v>
      </c>
      <c r="L194" s="3" t="s">
        <v>24</v>
      </c>
      <c r="M194" s="16">
        <v>7.08</v>
      </c>
      <c r="N194" s="16">
        <v>0.12</v>
      </c>
      <c r="O194" s="3" t="s">
        <v>41</v>
      </c>
      <c r="P194" s="3" t="s">
        <v>42</v>
      </c>
    </row>
    <row r="195" spans="1:16" x14ac:dyDescent="0.25">
      <c r="A195" s="12" t="s">
        <v>383</v>
      </c>
      <c r="B195" s="2" t="s">
        <v>34</v>
      </c>
      <c r="C195" s="2">
        <v>3</v>
      </c>
      <c r="D195" s="17">
        <v>273.53518988900765</v>
      </c>
      <c r="E195" s="17">
        <v>283.31970455977887</v>
      </c>
      <c r="F195" s="3" t="s">
        <v>22</v>
      </c>
      <c r="G195" s="4" t="s">
        <v>19</v>
      </c>
      <c r="H195" s="5">
        <v>10000</v>
      </c>
      <c r="I195" s="5">
        <v>117.69666666666667</v>
      </c>
      <c r="J195" s="5">
        <v>1.641733333333333</v>
      </c>
      <c r="K195" s="3" t="s">
        <v>31</v>
      </c>
      <c r="L195" s="3" t="s">
        <v>31</v>
      </c>
      <c r="M195" s="16">
        <v>10.77</v>
      </c>
      <c r="N195" s="16">
        <v>7.12</v>
      </c>
      <c r="O195" s="3" t="s">
        <v>36</v>
      </c>
      <c r="P195" s="3" t="s">
        <v>37</v>
      </c>
    </row>
    <row r="196" spans="1:16" x14ac:dyDescent="0.25">
      <c r="A196" s="12" t="s">
        <v>383</v>
      </c>
      <c r="B196" s="2" t="s">
        <v>152</v>
      </c>
      <c r="C196" s="2">
        <v>3</v>
      </c>
      <c r="D196" s="17">
        <v>19.268594038566686</v>
      </c>
      <c r="E196" s="17">
        <v>19.314719540818768</v>
      </c>
      <c r="F196" s="3" t="s">
        <v>22</v>
      </c>
      <c r="G196" s="4" t="s">
        <v>19</v>
      </c>
      <c r="H196" s="5">
        <v>99.984999999999999</v>
      </c>
      <c r="I196" s="5">
        <v>107.16000000000001</v>
      </c>
      <c r="J196" s="5">
        <v>1.7924333333333333</v>
      </c>
      <c r="K196" s="3" t="s">
        <v>31</v>
      </c>
      <c r="L196" s="3" t="s">
        <v>31</v>
      </c>
      <c r="M196" s="16">
        <v>9.32</v>
      </c>
      <c r="N196" s="16">
        <v>6.01</v>
      </c>
      <c r="O196" s="3" t="s">
        <v>41</v>
      </c>
      <c r="P196" s="3" t="s">
        <v>42</v>
      </c>
    </row>
    <row r="197" spans="1:16" ht="14.25" customHeight="1" x14ac:dyDescent="0.25">
      <c r="A197" s="12" t="s">
        <v>383</v>
      </c>
      <c r="B197" s="2" t="s">
        <v>48</v>
      </c>
      <c r="C197" s="2">
        <v>3</v>
      </c>
      <c r="D197" s="17">
        <v>129.52108134773468</v>
      </c>
      <c r="E197" s="17">
        <v>129.52108134773468</v>
      </c>
      <c r="F197" s="3" t="s">
        <v>22</v>
      </c>
      <c r="G197" s="4" t="s">
        <v>19</v>
      </c>
      <c r="H197" s="5">
        <v>10000</v>
      </c>
      <c r="I197" s="5">
        <v>84.815666666666672</v>
      </c>
      <c r="J197" s="5">
        <v>1.9420000000000002</v>
      </c>
      <c r="K197" s="3" t="s">
        <v>31</v>
      </c>
      <c r="L197" s="3" t="s">
        <v>31</v>
      </c>
      <c r="M197" s="16">
        <v>8.14</v>
      </c>
      <c r="N197" s="16">
        <v>9.73</v>
      </c>
      <c r="O197" s="3" t="s">
        <v>49</v>
      </c>
      <c r="P197" s="3" t="s">
        <v>50</v>
      </c>
    </row>
    <row r="198" spans="1:16" x14ac:dyDescent="0.25">
      <c r="A198" s="12" t="s">
        <v>383</v>
      </c>
      <c r="B198" s="2" t="s">
        <v>43</v>
      </c>
      <c r="C198" s="2">
        <v>3</v>
      </c>
      <c r="D198" s="17">
        <v>43.629188203509209</v>
      </c>
      <c r="E198" s="17">
        <v>46.682865952270397</v>
      </c>
      <c r="F198" s="3" t="s">
        <v>22</v>
      </c>
      <c r="G198" s="4" t="s">
        <v>19</v>
      </c>
      <c r="H198" s="5">
        <v>50000</v>
      </c>
      <c r="I198" s="5">
        <v>75.669333333333341</v>
      </c>
      <c r="J198" s="5">
        <v>2.3047999999999997</v>
      </c>
      <c r="K198" s="3" t="s">
        <v>35</v>
      </c>
      <c r="L198" s="3" t="s">
        <v>35</v>
      </c>
      <c r="M198" s="16">
        <v>20.79</v>
      </c>
      <c r="N198" s="16">
        <v>23.15</v>
      </c>
      <c r="O198" s="3" t="s">
        <v>44</v>
      </c>
      <c r="P198" s="3" t="s">
        <v>45</v>
      </c>
    </row>
    <row r="199" spans="1:16" x14ac:dyDescent="0.25">
      <c r="A199" s="12" t="s">
        <v>383</v>
      </c>
      <c r="B199" s="2" t="s">
        <v>138</v>
      </c>
      <c r="C199" s="2">
        <v>3</v>
      </c>
      <c r="D199" s="17">
        <v>459.87435078478927</v>
      </c>
      <c r="E199" s="17">
        <v>466.30912564637697</v>
      </c>
      <c r="F199" s="3" t="s">
        <v>22</v>
      </c>
      <c r="G199" s="4" t="s">
        <v>19</v>
      </c>
      <c r="H199" s="5">
        <v>10000</v>
      </c>
      <c r="I199" s="5">
        <v>101.29699999999998</v>
      </c>
      <c r="J199" s="5">
        <v>2.5149333333333335</v>
      </c>
      <c r="K199" s="3" t="s">
        <v>31</v>
      </c>
      <c r="L199" s="3" t="s">
        <v>24</v>
      </c>
      <c r="M199" s="16">
        <v>11.04</v>
      </c>
      <c r="N199" s="16">
        <v>0.77</v>
      </c>
      <c r="O199" s="3" t="s">
        <v>139</v>
      </c>
      <c r="P199" s="3" t="s">
        <v>58</v>
      </c>
    </row>
    <row r="200" spans="1:16" x14ac:dyDescent="0.25">
      <c r="A200" s="12" t="s">
        <v>383</v>
      </c>
      <c r="B200" s="2" t="s">
        <v>101</v>
      </c>
      <c r="C200" s="2">
        <v>3</v>
      </c>
      <c r="D200" s="17">
        <v>1219.7161469944328</v>
      </c>
      <c r="E200" s="17">
        <v>1219.7161469944328</v>
      </c>
      <c r="F200" s="3" t="s">
        <v>22</v>
      </c>
      <c r="G200" s="4" t="s">
        <v>19</v>
      </c>
      <c r="H200" s="5">
        <v>10000</v>
      </c>
      <c r="I200" s="5">
        <v>96.817999999999998</v>
      </c>
      <c r="J200" s="5">
        <v>2.6847999999999996</v>
      </c>
      <c r="K200" s="3" t="s">
        <v>35</v>
      </c>
      <c r="L200" s="3" t="s">
        <v>35</v>
      </c>
      <c r="M200" s="16">
        <v>22.75</v>
      </c>
      <c r="N200" s="16">
        <v>11.06</v>
      </c>
      <c r="O200" s="3" t="s">
        <v>102</v>
      </c>
      <c r="P200" s="3" t="s">
        <v>84</v>
      </c>
    </row>
    <row r="201" spans="1:16" x14ac:dyDescent="0.25">
      <c r="A201" s="12" t="s">
        <v>383</v>
      </c>
      <c r="B201" s="2" t="s">
        <v>156</v>
      </c>
      <c r="C201" s="2">
        <v>3</v>
      </c>
      <c r="D201" s="17">
        <v>21.656444595796899</v>
      </c>
      <c r="E201" s="17">
        <v>21.744545015703228</v>
      </c>
      <c r="F201" s="3" t="s">
        <v>22</v>
      </c>
      <c r="G201" s="4" t="s">
        <v>19</v>
      </c>
      <c r="H201" s="5">
        <v>1000</v>
      </c>
      <c r="I201" s="5">
        <v>116.11333333333333</v>
      </c>
      <c r="J201" s="5">
        <v>3.0081666666666664</v>
      </c>
      <c r="K201" s="3" t="s">
        <v>35</v>
      </c>
      <c r="L201" s="3" t="s">
        <v>24</v>
      </c>
      <c r="M201" s="16">
        <v>14.15</v>
      </c>
      <c r="N201" s="16">
        <v>6.74</v>
      </c>
      <c r="O201" s="3" t="s">
        <v>157</v>
      </c>
      <c r="P201" s="3" t="s">
        <v>50</v>
      </c>
    </row>
    <row r="202" spans="1:16" x14ac:dyDescent="0.25">
      <c r="A202" s="12" t="s">
        <v>383</v>
      </c>
      <c r="B202" s="2" t="s">
        <v>150</v>
      </c>
      <c r="C202" s="2">
        <v>3</v>
      </c>
      <c r="D202" s="17">
        <v>8.907036372400249</v>
      </c>
      <c r="E202" s="17">
        <v>9.0315616762155901</v>
      </c>
      <c r="F202" s="3" t="s">
        <v>22</v>
      </c>
      <c r="G202" s="4" t="s">
        <v>19</v>
      </c>
      <c r="H202" s="5">
        <v>1000</v>
      </c>
      <c r="I202" s="5">
        <v>95.564000000000007</v>
      </c>
      <c r="J202" s="5">
        <v>3.2989666666666664</v>
      </c>
      <c r="K202" s="3" t="s">
        <v>31</v>
      </c>
      <c r="L202" s="3" t="s">
        <v>24</v>
      </c>
      <c r="M202" s="16">
        <v>7.04</v>
      </c>
      <c r="N202" s="16">
        <v>-0.08</v>
      </c>
      <c r="O202" s="3" t="s">
        <v>151</v>
      </c>
      <c r="P202" s="3" t="s">
        <v>33</v>
      </c>
    </row>
    <row r="203" spans="1:16" x14ac:dyDescent="0.25">
      <c r="A203" s="12" t="s">
        <v>383</v>
      </c>
      <c r="B203" s="2" t="s">
        <v>174</v>
      </c>
      <c r="C203" s="2">
        <v>3</v>
      </c>
      <c r="D203" s="17">
        <v>138.74269511621381</v>
      </c>
      <c r="E203" s="17">
        <v>138.74269511621381</v>
      </c>
      <c r="F203" s="3" t="s">
        <v>22</v>
      </c>
      <c r="G203" s="4" t="s">
        <v>19</v>
      </c>
      <c r="H203" s="5">
        <v>999.97</v>
      </c>
      <c r="I203" s="5">
        <v>109.13900000000001</v>
      </c>
      <c r="J203" s="5">
        <v>3.4832999999999998</v>
      </c>
      <c r="K203" s="3" t="s">
        <v>31</v>
      </c>
      <c r="L203" s="3" t="s">
        <v>24</v>
      </c>
      <c r="M203" s="16">
        <v>5.25</v>
      </c>
      <c r="N203" s="16">
        <v>2.78</v>
      </c>
      <c r="O203" s="3" t="s">
        <v>175</v>
      </c>
      <c r="P203" s="3" t="s">
        <v>50</v>
      </c>
    </row>
    <row r="204" spans="1:16" x14ac:dyDescent="0.25">
      <c r="A204" s="12" t="s">
        <v>383</v>
      </c>
      <c r="B204" s="2" t="s">
        <v>169</v>
      </c>
      <c r="C204" s="2">
        <v>3</v>
      </c>
      <c r="D204" s="17">
        <v>921.06970529607463</v>
      </c>
      <c r="E204" s="17">
        <v>936.23534822148292</v>
      </c>
      <c r="F204" s="3" t="s">
        <v>22</v>
      </c>
      <c r="G204" s="4" t="s">
        <v>19</v>
      </c>
      <c r="H204" s="5">
        <v>10000</v>
      </c>
      <c r="I204" s="5">
        <v>131.47666666666666</v>
      </c>
      <c r="J204" s="5">
        <v>3.4851666666666667</v>
      </c>
      <c r="K204" s="3" t="s">
        <v>35</v>
      </c>
      <c r="L204" s="3" t="s">
        <v>31</v>
      </c>
      <c r="M204" s="16">
        <v>16.920000000000002</v>
      </c>
      <c r="N204" s="16">
        <v>12.91</v>
      </c>
      <c r="O204" s="3" t="s">
        <v>170</v>
      </c>
      <c r="P204" s="3" t="s">
        <v>45</v>
      </c>
    </row>
    <row r="205" spans="1:16" x14ac:dyDescent="0.25">
      <c r="A205" s="12" t="s">
        <v>383</v>
      </c>
      <c r="B205" s="2" t="s">
        <v>173</v>
      </c>
      <c r="C205" s="2">
        <v>3</v>
      </c>
      <c r="D205" s="17">
        <v>5.8545910219359995E-2</v>
      </c>
      <c r="E205" s="17">
        <v>6.0652928352951309E-2</v>
      </c>
      <c r="F205" s="3" t="s">
        <v>22</v>
      </c>
      <c r="G205" s="4" t="s">
        <v>19</v>
      </c>
      <c r="H205" s="5">
        <v>99.975999999999999</v>
      </c>
      <c r="I205" s="5">
        <v>75.78166666666668</v>
      </c>
      <c r="J205" s="5">
        <v>3.7867333333333337</v>
      </c>
      <c r="K205" s="3" t="s">
        <v>31</v>
      </c>
      <c r="L205" s="3" t="s">
        <v>24</v>
      </c>
      <c r="M205" s="16">
        <v>5.88</v>
      </c>
      <c r="N205" s="16">
        <v>-2.93</v>
      </c>
      <c r="O205" s="3" t="s">
        <v>94</v>
      </c>
      <c r="P205" s="3" t="s">
        <v>58</v>
      </c>
    </row>
    <row r="206" spans="1:16" x14ac:dyDescent="0.25">
      <c r="A206" s="12" t="s">
        <v>383</v>
      </c>
      <c r="B206" s="2" t="s">
        <v>103</v>
      </c>
      <c r="C206" s="2">
        <v>3</v>
      </c>
      <c r="D206" s="17">
        <v>149.31470311032197</v>
      </c>
      <c r="E206" s="17">
        <v>149.31470311032197</v>
      </c>
      <c r="F206" s="3" t="s">
        <v>22</v>
      </c>
      <c r="G206" s="4" t="s">
        <v>19</v>
      </c>
      <c r="H206" s="5">
        <v>500.11</v>
      </c>
      <c r="I206" s="5">
        <v>97.714666666666673</v>
      </c>
      <c r="J206" s="5">
        <v>3.9563999999999999</v>
      </c>
      <c r="K206" s="3" t="s">
        <v>31</v>
      </c>
      <c r="L206" s="3" t="s">
        <v>24</v>
      </c>
      <c r="M206" s="16">
        <v>6.54</v>
      </c>
      <c r="N206" s="16">
        <v>-0.28999999999999998</v>
      </c>
      <c r="O206" s="3" t="s">
        <v>41</v>
      </c>
      <c r="P206" s="3" t="s">
        <v>42</v>
      </c>
    </row>
    <row r="207" spans="1:16" x14ac:dyDescent="0.25">
      <c r="A207" s="12" t="s">
        <v>383</v>
      </c>
      <c r="B207" s="2" t="s">
        <v>93</v>
      </c>
      <c r="C207" s="2">
        <v>3</v>
      </c>
      <c r="D207" s="17">
        <v>1.6810984097689823</v>
      </c>
      <c r="E207" s="17">
        <v>1.7839161721793511</v>
      </c>
      <c r="F207" s="3" t="s">
        <v>22</v>
      </c>
      <c r="G207" s="4" t="s">
        <v>19</v>
      </c>
      <c r="H207" s="5">
        <v>100.01</v>
      </c>
      <c r="I207" s="5">
        <v>86.18</v>
      </c>
      <c r="J207" s="5">
        <v>4.0413000000000006</v>
      </c>
      <c r="K207" s="3" t="s">
        <v>24</v>
      </c>
      <c r="L207" s="3" t="s">
        <v>24</v>
      </c>
      <c r="M207" s="16">
        <v>1.66</v>
      </c>
      <c r="N207" s="16">
        <v>3.05</v>
      </c>
      <c r="O207" s="3" t="s">
        <v>94</v>
      </c>
      <c r="P207" s="3" t="s">
        <v>58</v>
      </c>
    </row>
    <row r="208" spans="1:16" x14ac:dyDescent="0.25">
      <c r="A208" s="12" t="s">
        <v>383</v>
      </c>
      <c r="B208" s="2" t="s">
        <v>176</v>
      </c>
      <c r="C208" s="2">
        <v>3</v>
      </c>
      <c r="D208" s="17">
        <v>1229.5827117888846</v>
      </c>
      <c r="E208" s="17">
        <v>1240.7284896104388</v>
      </c>
      <c r="F208" s="3" t="s">
        <v>22</v>
      </c>
      <c r="G208" s="4" t="s">
        <v>19</v>
      </c>
      <c r="H208" s="5">
        <v>10000</v>
      </c>
      <c r="I208" s="5">
        <v>117.54666666666667</v>
      </c>
      <c r="J208" s="5">
        <v>4.2459333333333333</v>
      </c>
      <c r="K208" s="3" t="s">
        <v>24</v>
      </c>
      <c r="L208" s="3" t="s">
        <v>24</v>
      </c>
      <c r="M208" s="16">
        <v>2.31</v>
      </c>
      <c r="N208" s="16">
        <v>6.58</v>
      </c>
      <c r="O208" s="3" t="s">
        <v>177</v>
      </c>
      <c r="P208" s="3" t="s">
        <v>84</v>
      </c>
    </row>
    <row r="209" spans="1:16" x14ac:dyDescent="0.25">
      <c r="A209" s="12" t="s">
        <v>383</v>
      </c>
      <c r="B209" s="2" t="s">
        <v>110</v>
      </c>
      <c r="C209" s="2">
        <v>3</v>
      </c>
      <c r="D209" s="17">
        <v>4.3366030437647751</v>
      </c>
      <c r="E209" s="17">
        <v>4.4745574477375376</v>
      </c>
      <c r="F209" s="3" t="s">
        <v>22</v>
      </c>
      <c r="G209" s="4" t="s">
        <v>19</v>
      </c>
      <c r="H209" s="5">
        <v>99.992000000000004</v>
      </c>
      <c r="I209" s="5">
        <v>98.742000000000004</v>
      </c>
      <c r="J209" s="5">
        <v>4.5398000000000005</v>
      </c>
      <c r="K209" s="3" t="s">
        <v>24</v>
      </c>
      <c r="L209" s="3" t="s">
        <v>24</v>
      </c>
      <c r="M209" s="16">
        <v>6.11</v>
      </c>
      <c r="N209" s="16">
        <v>-3.66</v>
      </c>
      <c r="O209" s="3" t="s">
        <v>94</v>
      </c>
      <c r="P209" s="3" t="s">
        <v>58</v>
      </c>
    </row>
    <row r="210" spans="1:16" x14ac:dyDescent="0.25">
      <c r="A210" s="12" t="s">
        <v>383</v>
      </c>
      <c r="B210" s="2" t="s">
        <v>172</v>
      </c>
      <c r="C210" s="2">
        <v>3</v>
      </c>
      <c r="D210" s="17">
        <v>3.2249314468726666</v>
      </c>
      <c r="E210" s="17">
        <v>3.3447946445615164</v>
      </c>
      <c r="F210" s="3" t="s">
        <v>22</v>
      </c>
      <c r="G210" s="4" t="s">
        <v>19</v>
      </c>
      <c r="H210" s="5">
        <v>100.01</v>
      </c>
      <c r="I210" s="5">
        <v>94.918333333333337</v>
      </c>
      <c r="J210" s="5">
        <v>4.6476333333333324</v>
      </c>
      <c r="K210" s="3" t="s">
        <v>35</v>
      </c>
      <c r="L210" s="3" t="s">
        <v>24</v>
      </c>
      <c r="M210" s="16">
        <v>9.86</v>
      </c>
      <c r="N210" s="16">
        <v>0.85</v>
      </c>
      <c r="O210" s="3" t="s">
        <v>94</v>
      </c>
      <c r="P210" s="3" t="s">
        <v>58</v>
      </c>
    </row>
    <row r="211" spans="1:16" x14ac:dyDescent="0.25">
      <c r="A211" s="12" t="s">
        <v>383</v>
      </c>
      <c r="B211" s="2" t="s">
        <v>165</v>
      </c>
      <c r="C211" s="2">
        <v>3</v>
      </c>
      <c r="D211" s="17">
        <v>209.55668623147085</v>
      </c>
      <c r="E211" s="17">
        <v>223.11743027371554</v>
      </c>
      <c r="F211" s="3" t="s">
        <v>22</v>
      </c>
      <c r="G211" s="4" t="s">
        <v>19</v>
      </c>
      <c r="H211" s="5">
        <v>9999.9</v>
      </c>
      <c r="I211" s="5">
        <v>107.44133333333332</v>
      </c>
      <c r="J211" s="5">
        <v>5.1092333333333331</v>
      </c>
      <c r="K211" s="3" t="s">
        <v>24</v>
      </c>
      <c r="L211" s="3" t="s">
        <v>24</v>
      </c>
      <c r="M211" s="16">
        <v>-13.81</v>
      </c>
      <c r="N211" s="16">
        <v>-7.75</v>
      </c>
      <c r="O211" s="3" t="s">
        <v>166</v>
      </c>
      <c r="P211" s="3" t="s">
        <v>66</v>
      </c>
    </row>
    <row r="212" spans="1:16" x14ac:dyDescent="0.25">
      <c r="A212" s="12" t="s">
        <v>383</v>
      </c>
      <c r="B212" s="2" t="s">
        <v>186</v>
      </c>
      <c r="C212" s="2">
        <v>3</v>
      </c>
      <c r="D212" s="17">
        <v>9.0586615278130722</v>
      </c>
      <c r="E212" s="17">
        <v>9.4717371040717691</v>
      </c>
      <c r="F212" s="3" t="s">
        <v>22</v>
      </c>
      <c r="G212" s="4" t="s">
        <v>19</v>
      </c>
      <c r="H212" s="5">
        <v>100.01</v>
      </c>
      <c r="I212" s="5">
        <v>103.84999999999998</v>
      </c>
      <c r="J212" s="5">
        <v>5.2109666666666667</v>
      </c>
      <c r="K212" s="3" t="s">
        <v>24</v>
      </c>
      <c r="L212" s="3" t="s">
        <v>24</v>
      </c>
      <c r="M212" s="16">
        <v>1.79</v>
      </c>
      <c r="N212" s="16">
        <v>-8.58</v>
      </c>
      <c r="O212" s="3" t="s">
        <v>94</v>
      </c>
      <c r="P212" s="3" t="s">
        <v>58</v>
      </c>
    </row>
    <row r="213" spans="1:16" x14ac:dyDescent="0.25">
      <c r="A213" s="12" t="s">
        <v>383</v>
      </c>
      <c r="B213" s="2" t="s">
        <v>99</v>
      </c>
      <c r="C213" s="2">
        <v>3</v>
      </c>
      <c r="D213" s="17">
        <v>19.003258142046178</v>
      </c>
      <c r="E213" s="17">
        <v>21.092563160814837</v>
      </c>
      <c r="F213" s="3" t="s">
        <v>22</v>
      </c>
      <c r="G213" s="4" t="s">
        <v>19</v>
      </c>
      <c r="H213" s="5">
        <v>10000</v>
      </c>
      <c r="I213" s="5">
        <v>110.26666666666667</v>
      </c>
      <c r="J213" s="5">
        <v>5.847833333333333</v>
      </c>
      <c r="K213" s="3" t="s">
        <v>31</v>
      </c>
      <c r="L213" s="3" t="s">
        <v>31</v>
      </c>
      <c r="M213" s="16">
        <v>12.29</v>
      </c>
      <c r="N213" s="16">
        <v>8.14</v>
      </c>
      <c r="O213" s="3" t="s">
        <v>100</v>
      </c>
      <c r="P213" s="3" t="s">
        <v>33</v>
      </c>
    </row>
    <row r="214" spans="1:16" x14ac:dyDescent="0.25">
      <c r="A214" s="12" t="s">
        <v>383</v>
      </c>
      <c r="B214" s="2" t="s">
        <v>67</v>
      </c>
      <c r="C214" s="2">
        <v>3</v>
      </c>
      <c r="D214" s="17">
        <v>122.81333093606237</v>
      </c>
      <c r="E214" s="17">
        <v>126.44355870531226</v>
      </c>
      <c r="F214" s="3" t="s">
        <v>22</v>
      </c>
      <c r="G214" s="4" t="s">
        <v>19</v>
      </c>
      <c r="H214" s="5">
        <v>1000.1</v>
      </c>
      <c r="I214" s="5">
        <v>114.75</v>
      </c>
      <c r="J214" s="5">
        <v>5.8575333333333335</v>
      </c>
      <c r="K214" s="3" t="s">
        <v>31</v>
      </c>
      <c r="L214" s="3" t="s">
        <v>24</v>
      </c>
      <c r="M214" s="16">
        <v>2.41</v>
      </c>
      <c r="N214" s="16">
        <v>1.67</v>
      </c>
      <c r="O214" s="3" t="s">
        <v>68</v>
      </c>
      <c r="P214" s="3" t="s">
        <v>33</v>
      </c>
    </row>
    <row r="215" spans="1:16" x14ac:dyDescent="0.25">
      <c r="A215" s="12" t="s">
        <v>383</v>
      </c>
      <c r="B215" s="2" t="s">
        <v>120</v>
      </c>
      <c r="C215" s="2">
        <v>3</v>
      </c>
      <c r="D215" s="17">
        <v>11.169537935784948</v>
      </c>
      <c r="E215" s="17">
        <v>12.357710140095143</v>
      </c>
      <c r="F215" s="3" t="s">
        <v>22</v>
      </c>
      <c r="G215" s="4" t="s">
        <v>19</v>
      </c>
      <c r="H215" s="5">
        <v>99.888000000000005</v>
      </c>
      <c r="I215" s="5">
        <v>89.936666666666667</v>
      </c>
      <c r="J215" s="5">
        <v>8.3295000000000012</v>
      </c>
      <c r="K215" s="3" t="s">
        <v>24</v>
      </c>
      <c r="L215" s="3" t="s">
        <v>24</v>
      </c>
      <c r="M215" s="16">
        <v>-1.8</v>
      </c>
      <c r="N215" s="16">
        <v>-3.01</v>
      </c>
      <c r="O215" s="3" t="s">
        <v>121</v>
      </c>
      <c r="P215" s="3" t="s">
        <v>122</v>
      </c>
    </row>
    <row r="216" spans="1:16" x14ac:dyDescent="0.25">
      <c r="A216" s="12" t="s">
        <v>383</v>
      </c>
      <c r="B216" s="2" t="s">
        <v>132</v>
      </c>
      <c r="C216" s="2">
        <v>3</v>
      </c>
      <c r="D216" s="17">
        <v>16.495698885806164</v>
      </c>
      <c r="E216" s="17">
        <v>17.571799460079333</v>
      </c>
      <c r="F216" s="3" t="s">
        <v>22</v>
      </c>
      <c r="G216" s="4" t="s">
        <v>19</v>
      </c>
      <c r="H216" s="5">
        <v>999.9</v>
      </c>
      <c r="I216" s="5">
        <v>123.25999999999999</v>
      </c>
      <c r="J216" s="5">
        <v>9.5490000000000013</v>
      </c>
      <c r="K216" s="3" t="s">
        <v>35</v>
      </c>
      <c r="L216" s="3" t="s">
        <v>35</v>
      </c>
      <c r="M216" s="16">
        <v>5.05</v>
      </c>
      <c r="N216" s="16">
        <v>4.5</v>
      </c>
      <c r="O216" s="3" t="s">
        <v>133</v>
      </c>
      <c r="P216" s="3" t="s">
        <v>134</v>
      </c>
    </row>
    <row r="217" spans="1:16" x14ac:dyDescent="0.25">
      <c r="A217" s="12" t="s">
        <v>383</v>
      </c>
      <c r="B217" s="2" t="s">
        <v>46</v>
      </c>
      <c r="C217" s="2">
        <v>3</v>
      </c>
      <c r="D217" s="17">
        <v>967.16075999355689</v>
      </c>
      <c r="E217" s="17">
        <v>1139.0954675011574</v>
      </c>
      <c r="F217" s="3" t="s">
        <v>22</v>
      </c>
      <c r="G217" s="4" t="s">
        <v>19</v>
      </c>
      <c r="H217" s="5">
        <v>50000</v>
      </c>
      <c r="I217" s="5">
        <v>105.60566666666666</v>
      </c>
      <c r="J217" s="5">
        <v>9.6910666666666661</v>
      </c>
      <c r="K217" s="3" t="s">
        <v>31</v>
      </c>
      <c r="L217" s="3" t="s">
        <v>24</v>
      </c>
      <c r="M217" s="16">
        <v>13.03</v>
      </c>
      <c r="N217" s="16">
        <v>1.1399999999999999</v>
      </c>
      <c r="O217" s="3" t="s">
        <v>47</v>
      </c>
      <c r="P217" s="3" t="s">
        <v>33</v>
      </c>
    </row>
    <row r="218" spans="1:16" x14ac:dyDescent="0.25">
      <c r="A218" s="12" t="s">
        <v>383</v>
      </c>
      <c r="B218" s="2" t="s">
        <v>180</v>
      </c>
      <c r="C218" s="2">
        <v>3</v>
      </c>
      <c r="D218" s="17">
        <v>58.531824385148482</v>
      </c>
      <c r="E218" s="17">
        <v>68.28811381095359</v>
      </c>
      <c r="F218" s="3" t="s">
        <v>22</v>
      </c>
      <c r="G218" s="4" t="s">
        <v>19</v>
      </c>
      <c r="H218" s="5">
        <v>999.9</v>
      </c>
      <c r="I218" s="5">
        <v>109.35666666666667</v>
      </c>
      <c r="J218" s="5">
        <v>9.9592333333333336</v>
      </c>
      <c r="K218" s="3" t="s">
        <v>35</v>
      </c>
      <c r="L218" s="3" t="s">
        <v>24</v>
      </c>
      <c r="M218" s="16">
        <v>12.03</v>
      </c>
      <c r="N218" s="16">
        <v>3.55</v>
      </c>
      <c r="O218" s="3" t="s">
        <v>181</v>
      </c>
      <c r="P218" s="3" t="s">
        <v>45</v>
      </c>
    </row>
    <row r="219" spans="1:16" x14ac:dyDescent="0.25">
      <c r="A219" s="12" t="s">
        <v>383</v>
      </c>
      <c r="B219" s="2" t="s">
        <v>171</v>
      </c>
      <c r="C219" s="2">
        <v>3</v>
      </c>
      <c r="D219" s="17">
        <v>2441.9908080531777</v>
      </c>
      <c r="E219" s="17">
        <v>2451.4318312936562</v>
      </c>
      <c r="F219" s="3" t="s">
        <v>22</v>
      </c>
      <c r="G219" s="4" t="s">
        <v>19</v>
      </c>
      <c r="H219" s="5">
        <v>10000</v>
      </c>
      <c r="I219" s="5">
        <v>105.99233333333332</v>
      </c>
      <c r="J219" s="5">
        <v>10.656999999999998</v>
      </c>
      <c r="K219" s="3" t="s">
        <v>31</v>
      </c>
      <c r="L219" s="3" t="s">
        <v>24</v>
      </c>
      <c r="M219" s="16">
        <v>8.52</v>
      </c>
      <c r="N219" s="16">
        <v>1.67</v>
      </c>
      <c r="O219" s="3" t="s">
        <v>131</v>
      </c>
      <c r="P219" s="3" t="s">
        <v>37</v>
      </c>
    </row>
    <row r="220" spans="1:16" x14ac:dyDescent="0.25">
      <c r="A220" s="12" t="s">
        <v>383</v>
      </c>
      <c r="B220" s="2" t="s">
        <v>69</v>
      </c>
      <c r="C220" s="2">
        <v>3</v>
      </c>
      <c r="D220" s="17">
        <v>1099.5931894532423</v>
      </c>
      <c r="E220" s="17">
        <v>1099.5931894532423</v>
      </c>
      <c r="F220" s="3" t="s">
        <v>22</v>
      </c>
      <c r="G220" s="4" t="s">
        <v>19</v>
      </c>
      <c r="H220" s="5">
        <v>10000</v>
      </c>
      <c r="I220" s="5">
        <v>130.62666666666667</v>
      </c>
      <c r="J220" s="5">
        <v>11.087999999999999</v>
      </c>
      <c r="K220" s="3" t="s">
        <v>24</v>
      </c>
      <c r="L220" s="3" t="s">
        <v>24</v>
      </c>
      <c r="M220" s="16">
        <v>3.48</v>
      </c>
      <c r="N220" s="16">
        <v>7.22</v>
      </c>
      <c r="O220" s="3" t="s">
        <v>70</v>
      </c>
      <c r="P220" s="3" t="s">
        <v>50</v>
      </c>
    </row>
    <row r="221" spans="1:16" x14ac:dyDescent="0.25">
      <c r="A221" s="12" t="s">
        <v>383</v>
      </c>
      <c r="B221" s="2" t="s">
        <v>137</v>
      </c>
      <c r="C221" s="2">
        <v>3</v>
      </c>
      <c r="D221" s="17">
        <v>16.378077698314087</v>
      </c>
      <c r="E221" s="17">
        <v>16.378077698314087</v>
      </c>
      <c r="F221" s="3" t="s">
        <v>22</v>
      </c>
      <c r="G221" s="4" t="s">
        <v>19</v>
      </c>
      <c r="H221" s="5">
        <v>99.878</v>
      </c>
      <c r="I221" s="5">
        <v>108.95733333333334</v>
      </c>
      <c r="J221" s="5">
        <v>11.326666666666668</v>
      </c>
      <c r="K221" s="3" t="s">
        <v>24</v>
      </c>
      <c r="L221" s="3" t="s">
        <v>24</v>
      </c>
      <c r="M221" s="16">
        <v>0.52</v>
      </c>
      <c r="N221" s="16">
        <v>2.38</v>
      </c>
      <c r="O221" s="3" t="s">
        <v>131</v>
      </c>
      <c r="P221" s="3" t="s">
        <v>37</v>
      </c>
    </row>
    <row r="222" spans="1:16" x14ac:dyDescent="0.25">
      <c r="A222" s="12" t="s">
        <v>383</v>
      </c>
      <c r="B222" s="2" t="s">
        <v>113</v>
      </c>
      <c r="C222" s="2">
        <v>3</v>
      </c>
      <c r="D222" s="17">
        <v>11.914693561487873</v>
      </c>
      <c r="E222" s="17">
        <v>16.644726525098235</v>
      </c>
      <c r="F222" s="3" t="s">
        <v>22</v>
      </c>
      <c r="G222" s="4" t="s">
        <v>19</v>
      </c>
      <c r="H222" s="5">
        <v>9999.9</v>
      </c>
      <c r="I222" s="5">
        <v>111.79700000000001</v>
      </c>
      <c r="J222" s="5">
        <v>11.913666666666666</v>
      </c>
      <c r="K222" s="3" t="s">
        <v>35</v>
      </c>
      <c r="L222" s="3" t="s">
        <v>31</v>
      </c>
      <c r="M222" s="16">
        <v>17.489999999999998</v>
      </c>
      <c r="N222" s="16">
        <v>8.4700000000000006</v>
      </c>
      <c r="O222" s="3" t="s">
        <v>114</v>
      </c>
      <c r="P222" s="3" t="s">
        <v>115</v>
      </c>
    </row>
    <row r="223" spans="1:16" x14ac:dyDescent="0.25">
      <c r="A223" s="12" t="s">
        <v>383</v>
      </c>
      <c r="B223" s="2" t="s">
        <v>116</v>
      </c>
      <c r="C223" s="2">
        <v>3</v>
      </c>
      <c r="D223" s="17">
        <v>5793.4224587155159</v>
      </c>
      <c r="E223" s="17">
        <v>5793.4224587155159</v>
      </c>
      <c r="F223" s="3" t="s">
        <v>22</v>
      </c>
      <c r="G223" s="4" t="s">
        <v>19</v>
      </c>
      <c r="H223" s="5">
        <v>10000</v>
      </c>
      <c r="I223" s="5">
        <v>109.875</v>
      </c>
      <c r="J223" s="5">
        <v>12.652000000000001</v>
      </c>
      <c r="K223" s="3" t="s">
        <v>24</v>
      </c>
      <c r="L223" s="3" t="s">
        <v>24</v>
      </c>
      <c r="M223" s="16">
        <v>-10.220000000000001</v>
      </c>
      <c r="N223" s="16">
        <v>-2.08</v>
      </c>
      <c r="O223" s="3" t="s">
        <v>117</v>
      </c>
      <c r="P223" s="3" t="s">
        <v>66</v>
      </c>
    </row>
    <row r="224" spans="1:16" x14ac:dyDescent="0.25">
      <c r="A224" s="12" t="s">
        <v>383</v>
      </c>
      <c r="B224" s="2" t="s">
        <v>51</v>
      </c>
      <c r="C224" s="2">
        <v>3</v>
      </c>
      <c r="D224" s="17">
        <v>5784.3807331476719</v>
      </c>
      <c r="E224" s="17">
        <v>6676.6687701617193</v>
      </c>
      <c r="F224" s="3" t="s">
        <v>22</v>
      </c>
      <c r="G224" s="4" t="s">
        <v>19</v>
      </c>
      <c r="H224" s="5">
        <v>50000</v>
      </c>
      <c r="I224" s="5">
        <v>102.37766666666668</v>
      </c>
      <c r="J224" s="5">
        <v>13.255000000000001</v>
      </c>
      <c r="K224" s="3" t="s">
        <v>35</v>
      </c>
      <c r="L224" s="3" t="s">
        <v>31</v>
      </c>
      <c r="M224" s="16">
        <v>25.14</v>
      </c>
      <c r="N224" s="16">
        <v>17.62</v>
      </c>
      <c r="O224" s="3" t="s">
        <v>52</v>
      </c>
      <c r="P224" s="3" t="s">
        <v>37</v>
      </c>
    </row>
    <row r="225" spans="1:16" x14ac:dyDescent="0.25">
      <c r="A225" s="12" t="s">
        <v>383</v>
      </c>
      <c r="B225" s="2" t="s">
        <v>214</v>
      </c>
      <c r="C225" s="2">
        <v>3</v>
      </c>
      <c r="D225" s="17">
        <v>2505.122951719191</v>
      </c>
      <c r="E225" s="17">
        <v>2874.6495184405885</v>
      </c>
      <c r="F225" s="3" t="s">
        <v>22</v>
      </c>
      <c r="G225" s="4" t="s">
        <v>19</v>
      </c>
      <c r="H225" s="5">
        <v>10000</v>
      </c>
      <c r="I225" s="5">
        <v>114.40333333333335</v>
      </c>
      <c r="J225" s="5">
        <v>14.022266666666667</v>
      </c>
      <c r="K225" s="3" t="s">
        <v>24</v>
      </c>
      <c r="L225" s="3" t="s">
        <v>35</v>
      </c>
      <c r="M225" s="16">
        <v>6.86</v>
      </c>
      <c r="N225" s="16">
        <v>10.58</v>
      </c>
      <c r="O225" s="3" t="s">
        <v>215</v>
      </c>
      <c r="P225" s="3" t="s">
        <v>29</v>
      </c>
    </row>
    <row r="226" spans="1:16" x14ac:dyDescent="0.25">
      <c r="A226" s="12" t="s">
        <v>383</v>
      </c>
      <c r="B226" s="2" t="s">
        <v>333</v>
      </c>
      <c r="C226" s="2">
        <v>3</v>
      </c>
      <c r="D226" s="17">
        <v>1944.7914431463564</v>
      </c>
      <c r="E226" s="17">
        <v>2008.1301954702503</v>
      </c>
      <c r="F226" s="3" t="s">
        <v>22</v>
      </c>
      <c r="G226" s="4" t="s">
        <v>19</v>
      </c>
      <c r="H226" s="5">
        <v>9999.7999999999993</v>
      </c>
      <c r="I226" s="5">
        <v>119.57666666666667</v>
      </c>
      <c r="J226" s="5">
        <v>14.436333333333332</v>
      </c>
      <c r="K226" s="3" t="s">
        <v>24</v>
      </c>
      <c r="L226" s="3" t="s">
        <v>24</v>
      </c>
      <c r="M226" s="16">
        <v>3.93</v>
      </c>
      <c r="N226" s="16">
        <v>-1.39</v>
      </c>
      <c r="O226" s="3" t="s">
        <v>196</v>
      </c>
      <c r="P226" s="3" t="s">
        <v>58</v>
      </c>
    </row>
    <row r="227" spans="1:16" x14ac:dyDescent="0.25">
      <c r="A227" s="12" t="s">
        <v>383</v>
      </c>
      <c r="B227" s="2" t="s">
        <v>257</v>
      </c>
      <c r="C227" s="2">
        <v>3</v>
      </c>
      <c r="D227" s="17">
        <v>289.82686153920571</v>
      </c>
      <c r="E227" s="17">
        <v>373.9569306351832</v>
      </c>
      <c r="F227" s="3" t="s">
        <v>22</v>
      </c>
      <c r="G227" s="4" t="s">
        <v>19</v>
      </c>
      <c r="H227" s="5">
        <v>10000</v>
      </c>
      <c r="I227" s="5">
        <v>113.37366666666667</v>
      </c>
      <c r="J227" s="5">
        <v>16.931866666666668</v>
      </c>
      <c r="K227" s="3" t="s">
        <v>35</v>
      </c>
      <c r="L227" s="3" t="s">
        <v>35</v>
      </c>
      <c r="M227" s="16">
        <v>25.26</v>
      </c>
      <c r="N227" s="16">
        <v>18.12</v>
      </c>
      <c r="O227" s="3" t="s">
        <v>258</v>
      </c>
      <c r="P227" s="3" t="s">
        <v>45</v>
      </c>
    </row>
    <row r="228" spans="1:16" x14ac:dyDescent="0.25">
      <c r="A228" s="12" t="s">
        <v>383</v>
      </c>
      <c r="B228" s="2" t="s">
        <v>135</v>
      </c>
      <c r="C228" s="2">
        <v>3</v>
      </c>
      <c r="D228" s="17">
        <v>120.09809262687702</v>
      </c>
      <c r="E228" s="17">
        <v>146.2713369866741</v>
      </c>
      <c r="F228" s="3" t="s">
        <v>22</v>
      </c>
      <c r="G228" s="4" t="s">
        <v>19</v>
      </c>
      <c r="H228" s="5">
        <v>1000</v>
      </c>
      <c r="I228" s="5">
        <v>110.40333333333335</v>
      </c>
      <c r="J228" s="5">
        <v>17.163</v>
      </c>
      <c r="K228" s="3" t="s">
        <v>35</v>
      </c>
      <c r="L228" s="3" t="s">
        <v>31</v>
      </c>
      <c r="M228" s="16">
        <v>18.12</v>
      </c>
      <c r="N228" s="16">
        <v>4.1500000000000004</v>
      </c>
      <c r="O228" s="3" t="s">
        <v>136</v>
      </c>
      <c r="P228" s="3" t="s">
        <v>58</v>
      </c>
    </row>
    <row r="229" spans="1:16" x14ac:dyDescent="0.25">
      <c r="A229" s="12" t="s">
        <v>383</v>
      </c>
      <c r="B229" s="2" t="s">
        <v>224</v>
      </c>
      <c r="C229" s="2">
        <v>3</v>
      </c>
      <c r="D229" s="17">
        <v>2530.1770320863316</v>
      </c>
      <c r="E229" s="17">
        <v>2530.1770320863316</v>
      </c>
      <c r="F229" s="3" t="s">
        <v>22</v>
      </c>
      <c r="G229" s="4" t="s">
        <v>19</v>
      </c>
      <c r="H229" s="5">
        <v>10000</v>
      </c>
      <c r="I229" s="5">
        <v>127.32666666666665</v>
      </c>
      <c r="J229" s="5">
        <v>17.827333333333332</v>
      </c>
      <c r="K229" s="3" t="s">
        <v>35</v>
      </c>
      <c r="L229" s="3" t="s">
        <v>35</v>
      </c>
      <c r="M229" s="16">
        <v>24.76</v>
      </c>
      <c r="N229" s="16">
        <v>14.3</v>
      </c>
      <c r="O229" s="3" t="s">
        <v>225</v>
      </c>
      <c r="P229" s="3" t="s">
        <v>45</v>
      </c>
    </row>
    <row r="230" spans="1:16" x14ac:dyDescent="0.25">
      <c r="A230" s="12" t="s">
        <v>383</v>
      </c>
      <c r="B230" s="2" t="s">
        <v>210</v>
      </c>
      <c r="C230" s="2">
        <v>3</v>
      </c>
      <c r="D230" s="17">
        <v>327.03335792033789</v>
      </c>
      <c r="E230" s="17">
        <v>352.86471501827629</v>
      </c>
      <c r="F230" s="3" t="s">
        <v>22</v>
      </c>
      <c r="G230" s="4" t="s">
        <v>19</v>
      </c>
      <c r="H230" s="5">
        <v>999.94</v>
      </c>
      <c r="I230" s="5">
        <v>123.46999999999998</v>
      </c>
      <c r="J230" s="5">
        <v>20.149000000000001</v>
      </c>
      <c r="K230" s="3" t="s">
        <v>31</v>
      </c>
      <c r="L230" s="3" t="s">
        <v>24</v>
      </c>
      <c r="M230" s="16">
        <v>6.13</v>
      </c>
      <c r="N230" s="16">
        <v>-3.67</v>
      </c>
      <c r="O230" s="3" t="s">
        <v>211</v>
      </c>
      <c r="P230" s="3" t="s">
        <v>50</v>
      </c>
    </row>
    <row r="231" spans="1:16" x14ac:dyDescent="0.25">
      <c r="A231" s="12" t="s">
        <v>383</v>
      </c>
      <c r="B231" s="2" t="s">
        <v>162</v>
      </c>
      <c r="C231" s="2">
        <v>3</v>
      </c>
      <c r="D231" s="17">
        <v>75.912101233857271</v>
      </c>
      <c r="E231" s="17">
        <v>79.067819523142774</v>
      </c>
      <c r="F231" s="3" t="s">
        <v>22</v>
      </c>
      <c r="G231" s="4" t="s">
        <v>19</v>
      </c>
      <c r="H231" s="5">
        <v>999.95</v>
      </c>
      <c r="I231" s="5">
        <v>101.83933333333334</v>
      </c>
      <c r="J231" s="5">
        <v>21.499333333333336</v>
      </c>
      <c r="K231" s="3" t="s">
        <v>24</v>
      </c>
      <c r="L231" s="3" t="s">
        <v>24</v>
      </c>
      <c r="M231" s="16">
        <v>-3.51</v>
      </c>
      <c r="N231" s="16">
        <v>-0.97</v>
      </c>
      <c r="O231" s="3" t="s">
        <v>163</v>
      </c>
      <c r="P231" s="3" t="s">
        <v>33</v>
      </c>
    </row>
    <row r="232" spans="1:16" x14ac:dyDescent="0.25">
      <c r="A232" s="12" t="s">
        <v>383</v>
      </c>
      <c r="B232" s="2" t="s">
        <v>252</v>
      </c>
      <c r="C232" s="2">
        <v>3</v>
      </c>
      <c r="D232" s="17">
        <v>25.91824781485008</v>
      </c>
      <c r="E232" s="17">
        <v>32.204178500708217</v>
      </c>
      <c r="F232" s="3" t="s">
        <v>22</v>
      </c>
      <c r="G232" s="4" t="s">
        <v>19</v>
      </c>
      <c r="H232" s="5">
        <v>99.893000000000001</v>
      </c>
      <c r="I232" s="5">
        <v>89.734333333333325</v>
      </c>
      <c r="J232" s="5">
        <v>22.576666666666664</v>
      </c>
      <c r="K232" s="3" t="s">
        <v>31</v>
      </c>
      <c r="L232" s="3" t="s">
        <v>31</v>
      </c>
      <c r="M232" s="16">
        <v>6.3</v>
      </c>
      <c r="N232" s="16">
        <v>7.57</v>
      </c>
      <c r="O232" s="3" t="s">
        <v>253</v>
      </c>
      <c r="P232" s="3" t="s">
        <v>45</v>
      </c>
    </row>
    <row r="233" spans="1:16" x14ac:dyDescent="0.25">
      <c r="A233" s="12" t="s">
        <v>383</v>
      </c>
      <c r="B233" s="2" t="s">
        <v>158</v>
      </c>
      <c r="C233" s="2">
        <v>3</v>
      </c>
      <c r="D233" s="17">
        <v>3826.5813689560796</v>
      </c>
      <c r="E233" s="17">
        <v>4034.0535579879438</v>
      </c>
      <c r="F233" s="3" t="s">
        <v>22</v>
      </c>
      <c r="G233" s="4" t="s">
        <v>19</v>
      </c>
      <c r="H233" s="5">
        <v>10000</v>
      </c>
      <c r="I233" s="5">
        <v>110.06433333333332</v>
      </c>
      <c r="J233" s="5">
        <v>23.459999999999997</v>
      </c>
      <c r="K233" s="3" t="s">
        <v>31</v>
      </c>
      <c r="L233" s="3" t="s">
        <v>31</v>
      </c>
      <c r="M233" s="16">
        <v>8.9</v>
      </c>
      <c r="N233" s="16">
        <v>14.46</v>
      </c>
      <c r="O233" s="3" t="s">
        <v>159</v>
      </c>
      <c r="P233" s="3" t="s">
        <v>29</v>
      </c>
    </row>
    <row r="234" spans="1:16" x14ac:dyDescent="0.25">
      <c r="A234" s="12" t="s">
        <v>383</v>
      </c>
      <c r="B234" s="2" t="s">
        <v>160</v>
      </c>
      <c r="C234" s="2">
        <v>3</v>
      </c>
      <c r="D234" s="17">
        <v>322.40504616035048</v>
      </c>
      <c r="E234" s="17">
        <v>461.56394865180897</v>
      </c>
      <c r="F234" s="3" t="s">
        <v>22</v>
      </c>
      <c r="G234" s="4" t="s">
        <v>19</v>
      </c>
      <c r="H234" s="5">
        <v>10000</v>
      </c>
      <c r="I234" s="5">
        <v>123.94333333333333</v>
      </c>
      <c r="J234" s="5">
        <v>23.716333333333335</v>
      </c>
      <c r="K234" s="3" t="s">
        <v>24</v>
      </c>
      <c r="L234" s="3" t="s">
        <v>24</v>
      </c>
      <c r="M234" s="16">
        <v>1</v>
      </c>
      <c r="N234" s="16">
        <v>-3.89</v>
      </c>
      <c r="O234" s="3" t="s">
        <v>161</v>
      </c>
      <c r="P234" s="3" t="s">
        <v>58</v>
      </c>
    </row>
    <row r="235" spans="1:16" x14ac:dyDescent="0.25">
      <c r="A235" s="12" t="s">
        <v>383</v>
      </c>
      <c r="B235" s="2" t="s">
        <v>123</v>
      </c>
      <c r="C235" s="2">
        <v>3</v>
      </c>
      <c r="D235" s="17">
        <v>2846.2341614652455</v>
      </c>
      <c r="E235" s="17">
        <v>2862.9242938264656</v>
      </c>
      <c r="F235" s="3" t="s">
        <v>22</v>
      </c>
      <c r="G235" s="4" t="s">
        <v>19</v>
      </c>
      <c r="H235" s="5">
        <v>9999.9</v>
      </c>
      <c r="I235" s="5">
        <v>100.02100000000002</v>
      </c>
      <c r="J235" s="5">
        <v>23.991320000000002</v>
      </c>
      <c r="K235" s="3" t="s">
        <v>24</v>
      </c>
      <c r="L235" s="3" t="s">
        <v>31</v>
      </c>
      <c r="M235" s="16">
        <v>0.73</v>
      </c>
      <c r="N235" s="16">
        <v>12.56</v>
      </c>
      <c r="O235" s="3" t="s">
        <v>124</v>
      </c>
      <c r="P235" s="3" t="s">
        <v>125</v>
      </c>
    </row>
    <row r="236" spans="1:16" x14ac:dyDescent="0.25">
      <c r="A236" s="12" t="s">
        <v>383</v>
      </c>
      <c r="B236" s="2" t="s">
        <v>38</v>
      </c>
      <c r="C236" s="2">
        <v>3</v>
      </c>
      <c r="D236" s="17">
        <v>17392.020231823783</v>
      </c>
      <c r="E236" s="17">
        <v>18404.761425353081</v>
      </c>
      <c r="F236" s="3" t="s">
        <v>22</v>
      </c>
      <c r="G236" s="4" t="s">
        <v>19</v>
      </c>
      <c r="H236" s="5">
        <v>50000</v>
      </c>
      <c r="I236" s="5">
        <v>123.07333333333334</v>
      </c>
      <c r="J236" s="5">
        <v>24.341666666666669</v>
      </c>
      <c r="K236" s="3" t="s">
        <v>31</v>
      </c>
      <c r="L236" s="3" t="s">
        <v>35</v>
      </c>
      <c r="M236" s="16">
        <v>10.69</v>
      </c>
      <c r="N236" s="16">
        <v>20.32</v>
      </c>
      <c r="O236" s="3" t="s">
        <v>39</v>
      </c>
      <c r="P236" s="3" t="s">
        <v>37</v>
      </c>
    </row>
    <row r="237" spans="1:16" x14ac:dyDescent="0.25">
      <c r="A237" s="12" t="s">
        <v>383</v>
      </c>
      <c r="B237" s="2" t="s">
        <v>240</v>
      </c>
      <c r="C237" s="2">
        <v>3</v>
      </c>
      <c r="D237" s="17">
        <v>126.43318808110594</v>
      </c>
      <c r="E237" s="17">
        <v>295.31749224731095</v>
      </c>
      <c r="F237" s="3" t="s">
        <v>22</v>
      </c>
      <c r="G237" s="4" t="s">
        <v>19</v>
      </c>
      <c r="H237" s="5">
        <v>9999.9</v>
      </c>
      <c r="I237" s="5">
        <v>96.379666666666665</v>
      </c>
      <c r="J237" s="5">
        <v>25.13366666666667</v>
      </c>
      <c r="K237" s="3" t="s">
        <v>24</v>
      </c>
      <c r="L237" s="3" t="s">
        <v>24</v>
      </c>
      <c r="M237" s="16">
        <v>1.73</v>
      </c>
      <c r="N237" s="16">
        <v>1.48</v>
      </c>
      <c r="O237" s="3" t="s">
        <v>241</v>
      </c>
      <c r="P237" s="3" t="s">
        <v>242</v>
      </c>
    </row>
    <row r="238" spans="1:16" x14ac:dyDescent="0.25">
      <c r="A238" s="12" t="s">
        <v>383</v>
      </c>
      <c r="B238" s="2" t="s">
        <v>167</v>
      </c>
      <c r="C238" s="2">
        <v>3</v>
      </c>
      <c r="D238" s="17">
        <v>7.6200704645561519</v>
      </c>
      <c r="E238" s="17">
        <v>14.02050625342914</v>
      </c>
      <c r="F238" s="3" t="s">
        <v>22</v>
      </c>
      <c r="G238" s="4" t="s">
        <v>19</v>
      </c>
      <c r="H238" s="5">
        <v>99.924999999999997</v>
      </c>
      <c r="I238" s="5">
        <v>107.625</v>
      </c>
      <c r="J238" s="5">
        <v>28.429333333333332</v>
      </c>
      <c r="K238" s="3" t="s">
        <v>31</v>
      </c>
      <c r="L238" s="3" t="s">
        <v>24</v>
      </c>
      <c r="M238" s="16">
        <v>3.14</v>
      </c>
      <c r="N238" s="16">
        <v>-4.78</v>
      </c>
      <c r="O238" s="3" t="s">
        <v>168</v>
      </c>
      <c r="P238" s="3" t="s">
        <v>58</v>
      </c>
    </row>
    <row r="239" spans="1:16" x14ac:dyDescent="0.25">
      <c r="A239" s="12" t="s">
        <v>383</v>
      </c>
      <c r="B239" s="2" t="s">
        <v>128</v>
      </c>
      <c r="C239" s="2">
        <v>3</v>
      </c>
      <c r="D239" s="17">
        <v>62.391729168930603</v>
      </c>
      <c r="E239" s="17">
        <v>125.72554728209549</v>
      </c>
      <c r="F239" s="3" t="s">
        <v>22</v>
      </c>
      <c r="G239" s="4" t="s">
        <v>19</v>
      </c>
      <c r="H239" s="5">
        <v>999.98</v>
      </c>
      <c r="I239" s="5">
        <v>113.01333333333332</v>
      </c>
      <c r="J239" s="5">
        <v>28.739000000000001</v>
      </c>
      <c r="K239" s="3" t="s">
        <v>35</v>
      </c>
      <c r="L239" s="3" t="s">
        <v>35</v>
      </c>
      <c r="M239" s="16">
        <v>11.31</v>
      </c>
      <c r="N239" s="16">
        <v>12.91</v>
      </c>
      <c r="O239" s="3" t="s">
        <v>129</v>
      </c>
      <c r="P239" s="3" t="s">
        <v>58</v>
      </c>
    </row>
    <row r="240" spans="1:16" x14ac:dyDescent="0.25">
      <c r="A240" s="12" t="s">
        <v>383</v>
      </c>
      <c r="B240" s="2" t="s">
        <v>64</v>
      </c>
      <c r="C240" s="2">
        <v>3</v>
      </c>
      <c r="D240" s="17">
        <v>3427.9613930393348</v>
      </c>
      <c r="E240" s="17">
        <v>6706.6337960160263</v>
      </c>
      <c r="F240" s="3" t="s">
        <v>22</v>
      </c>
      <c r="G240" s="4" t="s">
        <v>19</v>
      </c>
      <c r="H240" s="5">
        <v>50000</v>
      </c>
      <c r="I240" s="5">
        <v>119.39666666666666</v>
      </c>
      <c r="J240" s="5">
        <v>28.906000000000002</v>
      </c>
      <c r="K240" s="3" t="s">
        <v>31</v>
      </c>
      <c r="L240" s="3" t="s">
        <v>35</v>
      </c>
      <c r="M240" s="16">
        <v>5.47</v>
      </c>
      <c r="N240" s="16">
        <v>15.18</v>
      </c>
      <c r="O240" s="3" t="s">
        <v>65</v>
      </c>
      <c r="P240" s="3" t="s">
        <v>66</v>
      </c>
    </row>
    <row r="241" spans="1:16" x14ac:dyDescent="0.25">
      <c r="A241" s="12" t="s">
        <v>383</v>
      </c>
      <c r="B241" s="2" t="s">
        <v>233</v>
      </c>
      <c r="C241" s="2">
        <v>3</v>
      </c>
      <c r="D241" s="17">
        <v>4256.7533927276681</v>
      </c>
      <c r="E241" s="17">
        <v>4256.7533927276681</v>
      </c>
      <c r="F241" s="3" t="s">
        <v>22</v>
      </c>
      <c r="G241" s="4" t="s">
        <v>19</v>
      </c>
      <c r="H241" s="5">
        <v>10000</v>
      </c>
      <c r="I241" s="5">
        <v>106.72433333333333</v>
      </c>
      <c r="J241" s="5">
        <v>29.475333333333335</v>
      </c>
      <c r="K241" s="3" t="s">
        <v>35</v>
      </c>
      <c r="L241" s="3" t="s">
        <v>35</v>
      </c>
      <c r="M241" s="16">
        <v>27.37</v>
      </c>
      <c r="N241" s="16">
        <v>14.92</v>
      </c>
      <c r="O241" s="3" t="s">
        <v>92</v>
      </c>
      <c r="P241" s="3" t="s">
        <v>84</v>
      </c>
    </row>
    <row r="242" spans="1:16" x14ac:dyDescent="0.25">
      <c r="A242" s="12" t="s">
        <v>383</v>
      </c>
      <c r="B242" s="2" t="s">
        <v>143</v>
      </c>
      <c r="C242" s="2">
        <v>3</v>
      </c>
      <c r="D242" s="17">
        <v>6.1531507410443451</v>
      </c>
      <c r="E242" s="17">
        <v>16.787355524469568</v>
      </c>
      <c r="F242" s="3" t="s">
        <v>22</v>
      </c>
      <c r="G242" s="4" t="s">
        <v>19</v>
      </c>
      <c r="H242" s="5">
        <v>99.894000000000005</v>
      </c>
      <c r="I242" s="5">
        <v>102.476</v>
      </c>
      <c r="J242" s="5">
        <v>30.178666666666668</v>
      </c>
      <c r="K242" s="3" t="s">
        <v>31</v>
      </c>
      <c r="L242" s="3" t="s">
        <v>31</v>
      </c>
      <c r="M242" s="16">
        <v>11.83</v>
      </c>
      <c r="N242" s="16">
        <v>6.93</v>
      </c>
      <c r="O242" s="3" t="s">
        <v>144</v>
      </c>
      <c r="P242" s="3" t="s">
        <v>58</v>
      </c>
    </row>
    <row r="243" spans="1:16" x14ac:dyDescent="0.25">
      <c r="A243" s="12" t="s">
        <v>383</v>
      </c>
      <c r="B243" s="2" t="s">
        <v>30</v>
      </c>
      <c r="C243" s="2">
        <v>3</v>
      </c>
      <c r="D243" s="17">
        <v>11784.14302909576</v>
      </c>
      <c r="E243" s="17">
        <v>13687.863707450661</v>
      </c>
      <c r="F243" s="3" t="s">
        <v>22</v>
      </c>
      <c r="G243" s="4" t="s">
        <v>19</v>
      </c>
      <c r="H243" s="5">
        <v>50000</v>
      </c>
      <c r="I243" s="5">
        <v>112.64</v>
      </c>
      <c r="J243" s="5">
        <v>31.049333333333333</v>
      </c>
      <c r="K243" s="3" t="s">
        <v>31</v>
      </c>
      <c r="L243" s="3" t="s">
        <v>35</v>
      </c>
      <c r="M243" s="16">
        <v>17.11</v>
      </c>
      <c r="N243" s="16">
        <v>18.87</v>
      </c>
      <c r="O243" s="3" t="s">
        <v>32</v>
      </c>
      <c r="P243" s="3" t="s">
        <v>33</v>
      </c>
    </row>
    <row r="244" spans="1:16" x14ac:dyDescent="0.25">
      <c r="A244" s="12" t="s">
        <v>383</v>
      </c>
      <c r="B244" s="2" t="s">
        <v>206</v>
      </c>
      <c r="C244" s="2">
        <v>3</v>
      </c>
      <c r="D244" s="17">
        <v>4652.2372289842342</v>
      </c>
      <c r="E244" s="17">
        <v>5931.4181393935469</v>
      </c>
      <c r="F244" s="3" t="s">
        <v>22</v>
      </c>
      <c r="G244" s="4" t="s">
        <v>19</v>
      </c>
      <c r="H244" s="5">
        <v>9999.9</v>
      </c>
      <c r="I244" s="5">
        <v>97.47966666666666</v>
      </c>
      <c r="J244" s="5">
        <v>31.441666666666666</v>
      </c>
      <c r="K244" s="3" t="s">
        <v>31</v>
      </c>
      <c r="L244" s="3" t="s">
        <v>24</v>
      </c>
      <c r="M244" s="16">
        <v>10.91</v>
      </c>
      <c r="N244" s="16">
        <v>1.03</v>
      </c>
      <c r="O244" s="3" t="s">
        <v>207</v>
      </c>
      <c r="P244" s="3" t="s">
        <v>155</v>
      </c>
    </row>
    <row r="245" spans="1:16" x14ac:dyDescent="0.25">
      <c r="A245" s="12" t="s">
        <v>383</v>
      </c>
      <c r="B245" s="2" t="s">
        <v>56</v>
      </c>
      <c r="C245" s="2">
        <v>3</v>
      </c>
      <c r="D245" s="17">
        <v>9200.1103716761409</v>
      </c>
      <c r="E245" s="17">
        <v>15731.874508005038</v>
      </c>
      <c r="F245" s="3" t="s">
        <v>22</v>
      </c>
      <c r="G245" s="4" t="s">
        <v>19</v>
      </c>
      <c r="H245" s="5">
        <v>50000</v>
      </c>
      <c r="I245" s="5">
        <v>110.96766666666667</v>
      </c>
      <c r="J245" s="5">
        <v>31.494</v>
      </c>
      <c r="K245" s="3" t="s">
        <v>31</v>
      </c>
      <c r="L245" s="3" t="s">
        <v>24</v>
      </c>
      <c r="M245" s="16">
        <v>13.79</v>
      </c>
      <c r="N245" s="16">
        <v>5.21</v>
      </c>
      <c r="O245" s="3" t="s">
        <v>57</v>
      </c>
      <c r="P245" s="3" t="s">
        <v>58</v>
      </c>
    </row>
    <row r="246" spans="1:16" x14ac:dyDescent="0.25">
      <c r="A246" s="12" t="s">
        <v>383</v>
      </c>
      <c r="B246" s="2" t="s">
        <v>227</v>
      </c>
      <c r="C246" s="2">
        <v>3</v>
      </c>
      <c r="D246" s="17">
        <v>2161.4650592649268</v>
      </c>
      <c r="E246" s="17">
        <v>2161.4650592649268</v>
      </c>
      <c r="F246" s="3" t="s">
        <v>22</v>
      </c>
      <c r="G246" s="4" t="s">
        <v>19</v>
      </c>
      <c r="H246" s="5">
        <v>10000</v>
      </c>
      <c r="I246" s="5">
        <v>103.90966666666668</v>
      </c>
      <c r="J246" s="5">
        <v>31.788666666666668</v>
      </c>
      <c r="K246" s="3" t="s">
        <v>35</v>
      </c>
      <c r="L246" s="3" t="s">
        <v>31</v>
      </c>
      <c r="M246" s="16">
        <v>15.47</v>
      </c>
      <c r="N246" s="16">
        <v>8</v>
      </c>
      <c r="O246" s="3" t="s">
        <v>228</v>
      </c>
      <c r="P246" s="3" t="s">
        <v>45</v>
      </c>
    </row>
    <row r="247" spans="1:16" x14ac:dyDescent="0.25">
      <c r="A247" s="12" t="s">
        <v>383</v>
      </c>
      <c r="B247" s="2" t="s">
        <v>118</v>
      </c>
      <c r="C247" s="2">
        <v>3</v>
      </c>
      <c r="D247" s="17">
        <v>238.29385840417476</v>
      </c>
      <c r="E247" s="17">
        <v>346.57033099602739</v>
      </c>
      <c r="F247" s="3" t="s">
        <v>22</v>
      </c>
      <c r="G247" s="4" t="s">
        <v>19</v>
      </c>
      <c r="H247" s="5">
        <v>999.93</v>
      </c>
      <c r="I247" s="5">
        <v>108.37333333333333</v>
      </c>
      <c r="J247" s="5">
        <v>32.31966666666667</v>
      </c>
      <c r="K247" s="3" t="s">
        <v>31</v>
      </c>
      <c r="L247" s="3" t="s">
        <v>24</v>
      </c>
      <c r="M247" s="16">
        <v>5.6</v>
      </c>
      <c r="N247" s="16">
        <v>-0.23</v>
      </c>
      <c r="O247" s="3" t="s">
        <v>119</v>
      </c>
      <c r="P247" s="3" t="s">
        <v>58</v>
      </c>
    </row>
    <row r="248" spans="1:16" x14ac:dyDescent="0.25">
      <c r="A248" s="12" t="s">
        <v>383</v>
      </c>
      <c r="B248" s="2" t="s">
        <v>234</v>
      </c>
      <c r="C248" s="2">
        <v>3</v>
      </c>
      <c r="D248" s="17">
        <v>2136.2215839648761</v>
      </c>
      <c r="E248" s="17">
        <v>2672.8231362865645</v>
      </c>
      <c r="F248" s="3" t="s">
        <v>22</v>
      </c>
      <c r="G248" s="4" t="s">
        <v>19</v>
      </c>
      <c r="H248" s="5">
        <v>10000</v>
      </c>
      <c r="I248" s="5">
        <v>107.70966666666668</v>
      </c>
      <c r="J248" s="5">
        <v>34.152333333333331</v>
      </c>
      <c r="K248" s="3" t="s">
        <v>31</v>
      </c>
      <c r="L248" s="3" t="s">
        <v>24</v>
      </c>
      <c r="M248" s="16">
        <v>6.24</v>
      </c>
      <c r="N248" s="16">
        <v>4.3</v>
      </c>
      <c r="O248" s="3" t="s">
        <v>47</v>
      </c>
      <c r="P248" s="3" t="s">
        <v>33</v>
      </c>
    </row>
    <row r="249" spans="1:16" x14ac:dyDescent="0.25">
      <c r="A249" s="12" t="s">
        <v>383</v>
      </c>
      <c r="B249" s="2" t="s">
        <v>107</v>
      </c>
      <c r="C249" s="2">
        <v>3</v>
      </c>
      <c r="D249" s="17">
        <v>777.94075053665097</v>
      </c>
      <c r="E249" s="17">
        <v>908.41343537299167</v>
      </c>
      <c r="F249" s="3" t="s">
        <v>22</v>
      </c>
      <c r="G249" s="4" t="s">
        <v>19</v>
      </c>
      <c r="H249" s="5">
        <v>2500</v>
      </c>
      <c r="I249" s="5">
        <v>126.60000000000002</v>
      </c>
      <c r="J249" s="5">
        <v>34.332333333333331</v>
      </c>
      <c r="K249" s="3" t="s">
        <v>35</v>
      </c>
      <c r="L249" s="3" t="s">
        <v>24</v>
      </c>
      <c r="M249" s="16">
        <v>13.27</v>
      </c>
      <c r="N249" s="16">
        <v>5.97</v>
      </c>
      <c r="O249" s="3" t="s">
        <v>108</v>
      </c>
      <c r="P249" s="3" t="s">
        <v>109</v>
      </c>
    </row>
    <row r="250" spans="1:16" x14ac:dyDescent="0.25">
      <c r="A250" s="12" t="s">
        <v>383</v>
      </c>
      <c r="B250" s="2" t="s">
        <v>373</v>
      </c>
      <c r="C250" s="2">
        <v>3</v>
      </c>
      <c r="D250" s="17">
        <v>3786.434841657443</v>
      </c>
      <c r="E250" s="17">
        <v>5552.2512625272439</v>
      </c>
      <c r="F250" s="3" t="s">
        <v>22</v>
      </c>
      <c r="G250" s="4" t="s">
        <v>19</v>
      </c>
      <c r="H250" s="5">
        <v>10000</v>
      </c>
      <c r="I250" s="5">
        <v>98.302999999999997</v>
      </c>
      <c r="J250" s="5">
        <v>34.463333333333338</v>
      </c>
      <c r="K250" s="3" t="s">
        <v>31</v>
      </c>
      <c r="L250" s="3" t="s">
        <v>31</v>
      </c>
      <c r="M250" s="16">
        <v>10.44</v>
      </c>
      <c r="N250" s="16">
        <v>8.1300000000000008</v>
      </c>
      <c r="O250" s="3" t="s">
        <v>352</v>
      </c>
      <c r="P250" s="3" t="s">
        <v>189</v>
      </c>
    </row>
    <row r="251" spans="1:16" x14ac:dyDescent="0.25">
      <c r="A251" s="12" t="s">
        <v>383</v>
      </c>
      <c r="B251" s="2" t="s">
        <v>142</v>
      </c>
      <c r="C251" s="2">
        <v>3</v>
      </c>
      <c r="D251" s="17">
        <v>207.27028640330073</v>
      </c>
      <c r="E251" s="17">
        <v>372.59064170428286</v>
      </c>
      <c r="F251" s="3" t="s">
        <v>22</v>
      </c>
      <c r="G251" s="4" t="s">
        <v>19</v>
      </c>
      <c r="H251" s="5">
        <v>1000</v>
      </c>
      <c r="I251" s="5">
        <v>99.470333333333329</v>
      </c>
      <c r="J251" s="5">
        <v>34.489000000000004</v>
      </c>
      <c r="K251" s="3" t="s">
        <v>31</v>
      </c>
      <c r="L251" s="3" t="s">
        <v>24</v>
      </c>
      <c r="M251" s="16">
        <v>11.14</v>
      </c>
      <c r="N251" s="16">
        <v>-0.16</v>
      </c>
      <c r="O251" s="3" t="s">
        <v>136</v>
      </c>
      <c r="P251" s="3" t="s">
        <v>58</v>
      </c>
    </row>
    <row r="252" spans="1:16" x14ac:dyDescent="0.25">
      <c r="A252" s="12" t="s">
        <v>383</v>
      </c>
      <c r="B252" s="2" t="s">
        <v>197</v>
      </c>
      <c r="C252" s="2">
        <v>3</v>
      </c>
      <c r="D252" s="17">
        <v>8086.0879939087308</v>
      </c>
      <c r="E252" s="17">
        <v>8086.0879939087308</v>
      </c>
      <c r="F252" s="3" t="s">
        <v>22</v>
      </c>
      <c r="G252" s="4" t="s">
        <v>19</v>
      </c>
      <c r="H252" s="5">
        <v>9999.9</v>
      </c>
      <c r="I252" s="5">
        <v>106.62</v>
      </c>
      <c r="J252" s="5">
        <v>35.251666666666672</v>
      </c>
      <c r="K252" s="3" t="s">
        <v>24</v>
      </c>
      <c r="L252" s="3" t="s">
        <v>24</v>
      </c>
      <c r="M252" s="16">
        <v>11.65</v>
      </c>
      <c r="N252" s="16">
        <v>4.53</v>
      </c>
      <c r="O252" s="3" t="s">
        <v>198</v>
      </c>
      <c r="P252" s="3" t="s">
        <v>155</v>
      </c>
    </row>
    <row r="253" spans="1:16" x14ac:dyDescent="0.25">
      <c r="A253" s="12" t="s">
        <v>383</v>
      </c>
      <c r="B253" s="2" t="s">
        <v>126</v>
      </c>
      <c r="C253" s="2">
        <v>3</v>
      </c>
      <c r="D253" s="17">
        <v>959.84944161683154</v>
      </c>
      <c r="E253" s="17">
        <v>2381.8936890633449</v>
      </c>
      <c r="F253" s="3" t="s">
        <v>22</v>
      </c>
      <c r="G253" s="4" t="s">
        <v>19</v>
      </c>
      <c r="H253" s="5">
        <v>10000</v>
      </c>
      <c r="I253" s="5">
        <v>101.58166666666666</v>
      </c>
      <c r="J253" s="5">
        <v>35.804000000000002</v>
      </c>
      <c r="K253" s="3" t="s">
        <v>35</v>
      </c>
      <c r="L253" s="3" t="s">
        <v>31</v>
      </c>
      <c r="M253" s="16">
        <v>9.2899999999999991</v>
      </c>
      <c r="N253" s="16">
        <v>5.55</v>
      </c>
      <c r="O253" s="3" t="s">
        <v>127</v>
      </c>
      <c r="P253" s="3" t="s">
        <v>33</v>
      </c>
    </row>
    <row r="254" spans="1:16" x14ac:dyDescent="0.25">
      <c r="A254" s="12" t="s">
        <v>383</v>
      </c>
      <c r="B254" s="2" t="s">
        <v>190</v>
      </c>
      <c r="C254" s="2">
        <v>3</v>
      </c>
      <c r="D254" s="17">
        <v>8754.4375671780199</v>
      </c>
      <c r="E254" s="17">
        <v>8754.4375671780199</v>
      </c>
      <c r="F254" s="3" t="s">
        <v>22</v>
      </c>
      <c r="G254" s="4" t="s">
        <v>19</v>
      </c>
      <c r="H254" s="5">
        <v>9999.9</v>
      </c>
      <c r="I254" s="5">
        <v>113.00333333333333</v>
      </c>
      <c r="J254" s="5">
        <v>37.395333333333333</v>
      </c>
      <c r="K254" s="3" t="s">
        <v>35</v>
      </c>
      <c r="L254" s="3" t="s">
        <v>31</v>
      </c>
      <c r="M254" s="16">
        <v>23.26</v>
      </c>
      <c r="N254" s="16">
        <v>17.440000000000001</v>
      </c>
      <c r="O254" s="3" t="s">
        <v>62</v>
      </c>
      <c r="P254" s="3" t="s">
        <v>63</v>
      </c>
    </row>
    <row r="255" spans="1:16" x14ac:dyDescent="0.25">
      <c r="A255" s="12" t="s">
        <v>383</v>
      </c>
      <c r="B255" s="2" t="s">
        <v>178</v>
      </c>
      <c r="C255" s="2">
        <v>3</v>
      </c>
      <c r="D255" s="17">
        <v>7.9803179890694862</v>
      </c>
      <c r="E255" s="17">
        <v>22.658482954557702</v>
      </c>
      <c r="F255" s="3" t="s">
        <v>22</v>
      </c>
      <c r="G255" s="4" t="s">
        <v>19</v>
      </c>
      <c r="H255" s="5">
        <v>10000</v>
      </c>
      <c r="I255" s="5">
        <v>89.687333333333342</v>
      </c>
      <c r="J255" s="5">
        <v>37.438333333333333</v>
      </c>
      <c r="K255" s="3" t="s">
        <v>24</v>
      </c>
      <c r="L255" s="3" t="s">
        <v>24</v>
      </c>
      <c r="M255" s="16">
        <v>-3.03</v>
      </c>
      <c r="N255" s="16">
        <v>-2.65</v>
      </c>
      <c r="O255" s="3" t="s">
        <v>179</v>
      </c>
      <c r="P255" s="3" t="s">
        <v>58</v>
      </c>
    </row>
    <row r="256" spans="1:16" x14ac:dyDescent="0.25">
      <c r="A256" s="12" t="s">
        <v>383</v>
      </c>
      <c r="B256" s="2" t="s">
        <v>226</v>
      </c>
      <c r="C256" s="2">
        <v>3</v>
      </c>
      <c r="D256" s="17">
        <v>3099.3034263985492</v>
      </c>
      <c r="E256" s="17">
        <v>5573.2542562620583</v>
      </c>
      <c r="F256" s="3" t="s">
        <v>22</v>
      </c>
      <c r="G256" s="4" t="s">
        <v>19</v>
      </c>
      <c r="H256" s="5">
        <v>9999.9</v>
      </c>
      <c r="I256" s="5">
        <v>102.75033333333334</v>
      </c>
      <c r="J256" s="5">
        <v>37.81</v>
      </c>
      <c r="K256" s="3" t="s">
        <v>35</v>
      </c>
      <c r="L256" s="3" t="s">
        <v>31</v>
      </c>
      <c r="M256" s="16">
        <v>26.39</v>
      </c>
      <c r="N256" s="16">
        <v>15.83</v>
      </c>
      <c r="O256" s="3" t="s">
        <v>92</v>
      </c>
      <c r="P256" s="3" t="s">
        <v>84</v>
      </c>
    </row>
    <row r="257" spans="1:16" x14ac:dyDescent="0.25">
      <c r="A257" s="12" t="s">
        <v>383</v>
      </c>
      <c r="B257" s="2" t="s">
        <v>104</v>
      </c>
      <c r="C257" s="2">
        <v>3</v>
      </c>
      <c r="D257" s="17">
        <v>319.12471311102263</v>
      </c>
      <c r="E257" s="17">
        <v>353.21510058437372</v>
      </c>
      <c r="F257" s="3" t="s">
        <v>22</v>
      </c>
      <c r="G257" s="4" t="s">
        <v>19</v>
      </c>
      <c r="H257" s="5">
        <v>1000</v>
      </c>
      <c r="I257" s="5">
        <v>129.45333333333332</v>
      </c>
      <c r="J257" s="5">
        <v>38.683999999999997</v>
      </c>
      <c r="K257" s="3" t="s">
        <v>35</v>
      </c>
      <c r="L257" s="3" t="s">
        <v>31</v>
      </c>
      <c r="M257" s="16">
        <v>12.99</v>
      </c>
      <c r="N257" s="16">
        <v>5.12</v>
      </c>
      <c r="O257" s="3" t="s">
        <v>105</v>
      </c>
      <c r="P257" s="3" t="s">
        <v>106</v>
      </c>
    </row>
    <row r="258" spans="1:16" x14ac:dyDescent="0.25">
      <c r="A258" s="12" t="s">
        <v>383</v>
      </c>
      <c r="B258" s="2" t="s">
        <v>61</v>
      </c>
      <c r="C258" s="2">
        <v>3</v>
      </c>
      <c r="D258" s="17">
        <v>3857.006113864024</v>
      </c>
      <c r="E258" s="17">
        <v>4219.8166358828212</v>
      </c>
      <c r="F258" s="3" t="s">
        <v>22</v>
      </c>
      <c r="G258" s="4" t="s">
        <v>19</v>
      </c>
      <c r="H258" s="5">
        <v>10000</v>
      </c>
      <c r="I258" s="5">
        <v>116.62333333333333</v>
      </c>
      <c r="J258" s="5">
        <v>39.294666666666664</v>
      </c>
      <c r="K258" s="3" t="s">
        <v>24</v>
      </c>
      <c r="L258" s="3" t="s">
        <v>31</v>
      </c>
      <c r="M258" s="16">
        <v>7.42</v>
      </c>
      <c r="N258" s="16">
        <v>11.82</v>
      </c>
      <c r="O258" s="3" t="s">
        <v>62</v>
      </c>
      <c r="P258" s="3" t="s">
        <v>63</v>
      </c>
    </row>
    <row r="259" spans="1:16" x14ac:dyDescent="0.25">
      <c r="A259" s="12" t="s">
        <v>383</v>
      </c>
      <c r="B259" s="2" t="s">
        <v>201</v>
      </c>
      <c r="C259" s="2">
        <v>3</v>
      </c>
      <c r="D259" s="17">
        <v>6061.9260508320176</v>
      </c>
      <c r="E259" s="17">
        <v>8595.5021778993887</v>
      </c>
      <c r="F259" s="3" t="s">
        <v>22</v>
      </c>
      <c r="G259" s="4" t="s">
        <v>19</v>
      </c>
      <c r="H259" s="5">
        <v>10000</v>
      </c>
      <c r="I259" s="5">
        <v>87.471999999999994</v>
      </c>
      <c r="J259" s="5">
        <v>39.357999999999997</v>
      </c>
      <c r="K259" s="3" t="s">
        <v>24</v>
      </c>
      <c r="L259" s="3" t="s">
        <v>24</v>
      </c>
      <c r="M259" s="16">
        <v>4.43</v>
      </c>
      <c r="N259" s="16">
        <v>-1.25</v>
      </c>
      <c r="O259" s="3" t="s">
        <v>202</v>
      </c>
      <c r="P259" s="3" t="s">
        <v>33</v>
      </c>
    </row>
    <row r="260" spans="1:16" x14ac:dyDescent="0.25">
      <c r="A260" s="12" t="s">
        <v>383</v>
      </c>
      <c r="B260" s="2" t="s">
        <v>185</v>
      </c>
      <c r="C260" s="2">
        <v>3</v>
      </c>
      <c r="D260" s="17">
        <v>9.8016822911786612</v>
      </c>
      <c r="E260" s="17">
        <v>22.918527972874838</v>
      </c>
      <c r="F260" s="3" t="s">
        <v>22</v>
      </c>
      <c r="G260" s="4" t="s">
        <v>19</v>
      </c>
      <c r="H260" s="5">
        <v>100.01</v>
      </c>
      <c r="I260" s="5">
        <v>103.32733333333333</v>
      </c>
      <c r="J260" s="5">
        <v>39.727666666666671</v>
      </c>
      <c r="K260" s="3" t="s">
        <v>31</v>
      </c>
      <c r="L260" s="3" t="s">
        <v>24</v>
      </c>
      <c r="M260" s="16">
        <v>8.08</v>
      </c>
      <c r="N260" s="16">
        <v>4.03</v>
      </c>
      <c r="O260" s="3" t="s">
        <v>129</v>
      </c>
      <c r="P260" s="3" t="s">
        <v>58</v>
      </c>
    </row>
    <row r="261" spans="1:16" x14ac:dyDescent="0.25">
      <c r="A261" s="12" t="s">
        <v>383</v>
      </c>
      <c r="B261" s="2" t="s">
        <v>216</v>
      </c>
      <c r="C261" s="2">
        <v>3</v>
      </c>
      <c r="D261" s="17">
        <v>3427.7482252562081</v>
      </c>
      <c r="E261" s="17">
        <v>4372.1730576584123</v>
      </c>
      <c r="F261" s="3" t="s">
        <v>22</v>
      </c>
      <c r="G261" s="6" t="s">
        <v>23</v>
      </c>
      <c r="H261" s="5">
        <v>10000</v>
      </c>
      <c r="I261" s="5">
        <v>111.72066666666666</v>
      </c>
      <c r="J261" s="5">
        <v>42.794333333333334</v>
      </c>
      <c r="K261" s="3" t="s">
        <v>31</v>
      </c>
      <c r="L261" s="3" t="s">
        <v>24</v>
      </c>
      <c r="M261" s="16">
        <v>14.98</v>
      </c>
      <c r="N261" s="16">
        <v>6.81</v>
      </c>
      <c r="O261" s="3" t="s">
        <v>217</v>
      </c>
      <c r="P261" s="3" t="s">
        <v>218</v>
      </c>
    </row>
    <row r="262" spans="1:16" x14ac:dyDescent="0.25">
      <c r="A262" s="12" t="s">
        <v>383</v>
      </c>
      <c r="B262" s="2" t="s">
        <v>309</v>
      </c>
      <c r="C262" s="2">
        <v>3</v>
      </c>
      <c r="D262" s="17">
        <v>21.41375119099494</v>
      </c>
      <c r="E262" s="17">
        <v>177.35968192138338</v>
      </c>
      <c r="F262" s="3" t="s">
        <v>22</v>
      </c>
      <c r="G262" s="6" t="s">
        <v>23</v>
      </c>
      <c r="H262" s="5">
        <v>10000</v>
      </c>
      <c r="I262" s="5">
        <v>93.522000000000006</v>
      </c>
      <c r="J262" s="5">
        <v>43.276666666666671</v>
      </c>
      <c r="K262" s="3" t="s">
        <v>24</v>
      </c>
      <c r="L262" s="3" t="s">
        <v>24</v>
      </c>
      <c r="M262" s="16">
        <v>1.36</v>
      </c>
      <c r="N262" s="16">
        <v>2.77</v>
      </c>
      <c r="O262" s="3" t="s">
        <v>310</v>
      </c>
      <c r="P262" s="3" t="s">
        <v>311</v>
      </c>
    </row>
    <row r="263" spans="1:16" x14ac:dyDescent="0.25">
      <c r="A263" s="12" t="s">
        <v>383</v>
      </c>
      <c r="B263" s="2" t="s">
        <v>318</v>
      </c>
      <c r="C263" s="2">
        <v>3</v>
      </c>
      <c r="D263" s="17">
        <v>8951.4939242425226</v>
      </c>
      <c r="E263" s="17">
        <v>8951.4939242425226</v>
      </c>
      <c r="F263" s="3" t="s">
        <v>22</v>
      </c>
      <c r="G263" s="6" t="s">
        <v>23</v>
      </c>
      <c r="H263" s="5">
        <v>10000</v>
      </c>
      <c r="I263" s="5">
        <v>103.904</v>
      </c>
      <c r="J263" s="5">
        <v>43.539333333333332</v>
      </c>
      <c r="K263" s="3" t="s">
        <v>24</v>
      </c>
      <c r="L263" s="3" t="s">
        <v>24</v>
      </c>
      <c r="M263" s="16">
        <v>-9.14</v>
      </c>
      <c r="N263" s="16">
        <v>-12.74</v>
      </c>
      <c r="O263" s="3" t="s">
        <v>256</v>
      </c>
      <c r="P263" s="3" t="s">
        <v>66</v>
      </c>
    </row>
    <row r="264" spans="1:16" x14ac:dyDescent="0.25">
      <c r="A264" s="12" t="s">
        <v>383</v>
      </c>
      <c r="B264" s="2" t="s">
        <v>148</v>
      </c>
      <c r="C264" s="2">
        <v>3</v>
      </c>
      <c r="D264" s="17">
        <v>1198.7016595679231</v>
      </c>
      <c r="E264" s="17">
        <v>5170.5686234277928</v>
      </c>
      <c r="F264" s="3" t="s">
        <v>22</v>
      </c>
      <c r="G264" s="6" t="s">
        <v>23</v>
      </c>
      <c r="H264" s="5">
        <v>10000</v>
      </c>
      <c r="I264" s="5">
        <v>111.47333333333331</v>
      </c>
      <c r="J264" s="5">
        <v>45.414999999999999</v>
      </c>
      <c r="K264" s="3" t="s">
        <v>35</v>
      </c>
      <c r="L264" s="3" t="s">
        <v>35</v>
      </c>
      <c r="M264" s="16">
        <v>19.93</v>
      </c>
      <c r="N264" s="16">
        <v>17.190000000000001</v>
      </c>
      <c r="O264" s="3" t="s">
        <v>149</v>
      </c>
      <c r="P264" s="3" t="s">
        <v>33</v>
      </c>
    </row>
    <row r="265" spans="1:16" x14ac:dyDescent="0.25">
      <c r="A265" s="12" t="s">
        <v>383</v>
      </c>
      <c r="B265" s="2" t="s">
        <v>351</v>
      </c>
      <c r="C265" s="2">
        <v>3</v>
      </c>
      <c r="D265" s="17">
        <v>3122.1107108584542</v>
      </c>
      <c r="E265" s="17">
        <v>9685.6531596439618</v>
      </c>
      <c r="F265" s="3" t="s">
        <v>22</v>
      </c>
      <c r="G265" s="6" t="s">
        <v>23</v>
      </c>
      <c r="H265" s="5">
        <v>10000</v>
      </c>
      <c r="I265" s="5">
        <v>111.32333333333334</v>
      </c>
      <c r="J265" s="5">
        <v>45.938333333333333</v>
      </c>
      <c r="K265" s="3" t="s">
        <v>35</v>
      </c>
      <c r="L265" s="3" t="s">
        <v>24</v>
      </c>
      <c r="M265" s="16">
        <v>17.28</v>
      </c>
      <c r="N265" s="16">
        <v>5.81</v>
      </c>
      <c r="O265" s="3" t="s">
        <v>352</v>
      </c>
      <c r="P265" s="3" t="s">
        <v>189</v>
      </c>
    </row>
    <row r="266" spans="1:16" x14ac:dyDescent="0.25">
      <c r="A266" s="12" t="s">
        <v>383</v>
      </c>
      <c r="B266" s="2" t="s">
        <v>191</v>
      </c>
      <c r="C266" s="2">
        <v>3</v>
      </c>
      <c r="D266" s="17">
        <v>2140.9726008413477</v>
      </c>
      <c r="E266" s="17">
        <v>20570.869693998855</v>
      </c>
      <c r="F266" s="3" t="s">
        <v>22</v>
      </c>
      <c r="G266" s="6" t="s">
        <v>23</v>
      </c>
      <c r="H266" s="5">
        <v>10000</v>
      </c>
      <c r="I266" s="5">
        <v>106.60266666666666</v>
      </c>
      <c r="J266" s="5">
        <v>46.589333333333336</v>
      </c>
      <c r="K266" s="3" t="s">
        <v>24</v>
      </c>
      <c r="L266" s="3" t="s">
        <v>24</v>
      </c>
      <c r="M266" s="16">
        <v>2.92</v>
      </c>
      <c r="N266" s="16">
        <v>3.55</v>
      </c>
      <c r="O266" s="3" t="s">
        <v>192</v>
      </c>
      <c r="P266" s="3" t="s">
        <v>58</v>
      </c>
    </row>
    <row r="267" spans="1:16" x14ac:dyDescent="0.25">
      <c r="A267" s="12" t="s">
        <v>383</v>
      </c>
      <c r="B267" s="2" t="s">
        <v>288</v>
      </c>
      <c r="C267" s="2">
        <v>3</v>
      </c>
      <c r="D267" s="17">
        <v>8591.2124322767449</v>
      </c>
      <c r="E267" s="17">
        <v>10614.898905933074</v>
      </c>
      <c r="F267" s="3" t="s">
        <v>22</v>
      </c>
      <c r="G267" s="6" t="s">
        <v>23</v>
      </c>
      <c r="H267" s="5">
        <v>10000</v>
      </c>
      <c r="I267" s="5">
        <v>99.847666666666669</v>
      </c>
      <c r="J267" s="5">
        <v>46.670666666666669</v>
      </c>
      <c r="K267" s="3" t="s">
        <v>24</v>
      </c>
      <c r="L267" s="3" t="s">
        <v>24</v>
      </c>
      <c r="M267" s="16">
        <v>-0.46</v>
      </c>
      <c r="N267" s="16">
        <v>5.77</v>
      </c>
      <c r="O267" s="3" t="s">
        <v>289</v>
      </c>
      <c r="P267" s="3" t="s">
        <v>37</v>
      </c>
    </row>
    <row r="268" spans="1:16" x14ac:dyDescent="0.25">
      <c r="A268" s="12" t="s">
        <v>383</v>
      </c>
      <c r="B268" s="2" t="s">
        <v>277</v>
      </c>
      <c r="C268" s="2">
        <v>3</v>
      </c>
      <c r="D268" s="17">
        <v>6692.9471964592403</v>
      </c>
      <c r="E268" s="17">
        <v>8781.5899172602712</v>
      </c>
      <c r="F268" s="3" t="s">
        <v>22</v>
      </c>
      <c r="G268" s="6" t="s">
        <v>23</v>
      </c>
      <c r="H268" s="5">
        <v>10000</v>
      </c>
      <c r="I268" s="5">
        <v>117.90333333333335</v>
      </c>
      <c r="J268" s="5">
        <v>47.300999999999995</v>
      </c>
      <c r="K268" s="3" t="s">
        <v>24</v>
      </c>
      <c r="L268" s="3" t="s">
        <v>24</v>
      </c>
      <c r="M268" s="16">
        <v>5.31</v>
      </c>
      <c r="N268" s="16">
        <v>5.1100000000000003</v>
      </c>
      <c r="O268" s="3" t="s">
        <v>41</v>
      </c>
      <c r="P268" s="3" t="s">
        <v>42</v>
      </c>
    </row>
    <row r="269" spans="1:16" x14ac:dyDescent="0.25">
      <c r="A269" s="12" t="s">
        <v>383</v>
      </c>
      <c r="B269" s="2" t="s">
        <v>212</v>
      </c>
      <c r="C269" s="2">
        <v>3</v>
      </c>
      <c r="D269" s="17">
        <v>866.93638723951835</v>
      </c>
      <c r="E269" s="17">
        <v>4041.0261550705245</v>
      </c>
      <c r="F269" s="3" t="s">
        <v>22</v>
      </c>
      <c r="G269" s="6" t="s">
        <v>23</v>
      </c>
      <c r="H269" s="5">
        <v>10000</v>
      </c>
      <c r="I269" s="5">
        <v>122.45666666666666</v>
      </c>
      <c r="J269" s="5">
        <v>48.405333333333338</v>
      </c>
      <c r="K269" s="3" t="s">
        <v>35</v>
      </c>
      <c r="L269" s="3" t="s">
        <v>35</v>
      </c>
      <c r="M269" s="16">
        <v>25.43</v>
      </c>
      <c r="N269" s="16">
        <v>22.22</v>
      </c>
      <c r="O269" s="3" t="s">
        <v>213</v>
      </c>
      <c r="P269" s="3" t="s">
        <v>45</v>
      </c>
    </row>
    <row r="270" spans="1:16" x14ac:dyDescent="0.25">
      <c r="A270" s="12" t="s">
        <v>383</v>
      </c>
      <c r="B270" s="2" t="s">
        <v>203</v>
      </c>
      <c r="C270" s="2">
        <v>3</v>
      </c>
      <c r="D270" s="17">
        <v>3962.6968757223012</v>
      </c>
      <c r="E270" s="17">
        <v>9610.4630448099251</v>
      </c>
      <c r="F270" s="3" t="s">
        <v>22</v>
      </c>
      <c r="G270" s="6" t="s">
        <v>23</v>
      </c>
      <c r="H270" s="5">
        <v>10000</v>
      </c>
      <c r="I270" s="5">
        <v>103.52533333333332</v>
      </c>
      <c r="J270" s="5">
        <v>48.68933333333333</v>
      </c>
      <c r="K270" s="3" t="s">
        <v>24</v>
      </c>
      <c r="L270" s="3" t="s">
        <v>24</v>
      </c>
      <c r="M270" s="16">
        <v>2.2799999999999998</v>
      </c>
      <c r="N270" s="16">
        <v>-2.37</v>
      </c>
      <c r="O270" s="3" t="s">
        <v>202</v>
      </c>
      <c r="P270" s="3" t="s">
        <v>33</v>
      </c>
    </row>
    <row r="271" spans="1:16" x14ac:dyDescent="0.25">
      <c r="A271" s="12" t="s">
        <v>383</v>
      </c>
      <c r="B271" s="2" t="s">
        <v>231</v>
      </c>
      <c r="C271" s="2">
        <v>3</v>
      </c>
      <c r="D271" s="17">
        <v>2071.8181302213343</v>
      </c>
      <c r="E271" s="17" t="s">
        <v>384</v>
      </c>
      <c r="F271" s="3" t="s">
        <v>22</v>
      </c>
      <c r="G271" s="6" t="s">
        <v>23</v>
      </c>
      <c r="H271" s="5">
        <v>10000</v>
      </c>
      <c r="I271" s="5">
        <v>102.73099999999999</v>
      </c>
      <c r="J271" s="5">
        <v>49.836333333333336</v>
      </c>
      <c r="K271" s="3" t="s">
        <v>35</v>
      </c>
      <c r="L271" s="3" t="s">
        <v>35</v>
      </c>
      <c r="M271" s="16">
        <v>28.35</v>
      </c>
      <c r="N271" s="16">
        <v>21.34</v>
      </c>
      <c r="O271" s="3" t="s">
        <v>232</v>
      </c>
      <c r="P271" s="3" t="s">
        <v>84</v>
      </c>
    </row>
    <row r="272" spans="1:16" x14ac:dyDescent="0.25">
      <c r="A272" s="12" t="s">
        <v>383</v>
      </c>
      <c r="B272" s="2" t="s">
        <v>187</v>
      </c>
      <c r="C272" s="2">
        <v>3</v>
      </c>
      <c r="D272" s="17">
        <v>6241.9413864066801</v>
      </c>
      <c r="E272" s="17">
        <v>6241.9413864066801</v>
      </c>
      <c r="F272" s="3" t="s">
        <v>22</v>
      </c>
      <c r="G272" s="6" t="s">
        <v>23</v>
      </c>
      <c r="H272" s="5">
        <v>10000</v>
      </c>
      <c r="I272" s="5">
        <v>101.247</v>
      </c>
      <c r="J272" s="5">
        <v>49.968999999999994</v>
      </c>
      <c r="K272" s="3" t="s">
        <v>31</v>
      </c>
      <c r="L272" s="3" t="s">
        <v>31</v>
      </c>
      <c r="M272" s="16">
        <v>15.14</v>
      </c>
      <c r="N272" s="16">
        <v>12.12</v>
      </c>
      <c r="O272" s="3" t="s">
        <v>188</v>
      </c>
      <c r="P272" s="3" t="s">
        <v>189</v>
      </c>
    </row>
    <row r="273" spans="1:16" x14ac:dyDescent="0.25">
      <c r="A273" s="12" t="s">
        <v>383</v>
      </c>
      <c r="B273" s="2" t="s">
        <v>153</v>
      </c>
      <c r="C273" s="2">
        <v>3</v>
      </c>
      <c r="D273" s="17">
        <v>5985.5597799512652</v>
      </c>
      <c r="E273" s="17"/>
      <c r="F273" s="3" t="s">
        <v>22</v>
      </c>
      <c r="G273" s="6" t="s">
        <v>23</v>
      </c>
      <c r="H273" s="5">
        <v>10000</v>
      </c>
      <c r="I273" s="5">
        <v>114.45766666666667</v>
      </c>
      <c r="J273" s="5">
        <v>50.603666666666669</v>
      </c>
      <c r="K273" s="3" t="s">
        <v>31</v>
      </c>
      <c r="L273" s="3" t="s">
        <v>24</v>
      </c>
      <c r="M273" s="16">
        <v>11.8</v>
      </c>
      <c r="N273" s="16">
        <v>7.6</v>
      </c>
      <c r="O273" s="3" t="s">
        <v>154</v>
      </c>
      <c r="P273" s="3" t="s">
        <v>155</v>
      </c>
    </row>
    <row r="274" spans="1:16" x14ac:dyDescent="0.25">
      <c r="A274" s="12" t="s">
        <v>383</v>
      </c>
      <c r="B274" s="2" t="s">
        <v>323</v>
      </c>
      <c r="C274" s="2">
        <v>3</v>
      </c>
      <c r="D274" s="17">
        <v>776.03207050900278</v>
      </c>
      <c r="E274" s="17"/>
      <c r="F274" s="3" t="s">
        <v>22</v>
      </c>
      <c r="G274" s="6" t="s">
        <v>23</v>
      </c>
      <c r="H274" s="5">
        <v>9999.9</v>
      </c>
      <c r="I274" s="5">
        <v>102.58433333333333</v>
      </c>
      <c r="J274" s="5">
        <v>51.217333333333329</v>
      </c>
      <c r="K274" s="3" t="s">
        <v>31</v>
      </c>
      <c r="L274" s="3" t="s">
        <v>24</v>
      </c>
      <c r="M274" s="16">
        <v>10.39</v>
      </c>
      <c r="N274" s="16">
        <v>1.4</v>
      </c>
      <c r="O274" s="3" t="s">
        <v>324</v>
      </c>
      <c r="P274" s="3" t="s">
        <v>325</v>
      </c>
    </row>
    <row r="275" spans="1:16" x14ac:dyDescent="0.25">
      <c r="A275" s="12" t="s">
        <v>383</v>
      </c>
      <c r="B275" s="2" t="s">
        <v>164</v>
      </c>
      <c r="C275" s="2">
        <v>3</v>
      </c>
      <c r="D275" s="17">
        <v>994.85975916268126</v>
      </c>
      <c r="E275" s="17" t="s">
        <v>384</v>
      </c>
      <c r="F275" s="3" t="s">
        <v>22</v>
      </c>
      <c r="G275" s="6" t="s">
        <v>23</v>
      </c>
      <c r="H275" s="5">
        <v>10000</v>
      </c>
      <c r="I275" s="5">
        <v>106.44433333333335</v>
      </c>
      <c r="J275" s="5">
        <v>51.506333333333338</v>
      </c>
      <c r="K275" s="3" t="s">
        <v>31</v>
      </c>
      <c r="L275" s="3" t="s">
        <v>24</v>
      </c>
      <c r="M275" s="16">
        <v>14.07</v>
      </c>
      <c r="N275" s="16">
        <v>2.33</v>
      </c>
      <c r="O275" s="3" t="s">
        <v>129</v>
      </c>
      <c r="P275" s="3" t="s">
        <v>58</v>
      </c>
    </row>
    <row r="276" spans="1:16" x14ac:dyDescent="0.25">
      <c r="A276" s="12" t="s">
        <v>383</v>
      </c>
      <c r="B276" s="2" t="s">
        <v>193</v>
      </c>
      <c r="C276" s="2">
        <v>3</v>
      </c>
      <c r="D276" s="17">
        <v>51374.436953782468</v>
      </c>
      <c r="E276" s="17"/>
      <c r="F276" s="3" t="s">
        <v>22</v>
      </c>
      <c r="G276" s="6" t="s">
        <v>23</v>
      </c>
      <c r="H276" s="5">
        <v>50000</v>
      </c>
      <c r="I276" s="5">
        <v>118.27333333333333</v>
      </c>
      <c r="J276" s="5">
        <v>52.835333333333331</v>
      </c>
      <c r="K276" s="3" t="s">
        <v>35</v>
      </c>
      <c r="L276" s="3" t="s">
        <v>35</v>
      </c>
      <c r="M276" s="16">
        <v>21.32</v>
      </c>
      <c r="N276" s="16">
        <v>25.18</v>
      </c>
      <c r="O276" s="3" t="s">
        <v>194</v>
      </c>
      <c r="P276" s="3" t="s">
        <v>37</v>
      </c>
    </row>
    <row r="277" spans="1:16" x14ac:dyDescent="0.25">
      <c r="A277" s="12" t="s">
        <v>383</v>
      </c>
      <c r="B277" s="2" t="s">
        <v>248</v>
      </c>
      <c r="C277" s="2">
        <v>3</v>
      </c>
      <c r="D277" s="17">
        <v>684</v>
      </c>
      <c r="E277" s="17" t="s">
        <v>384</v>
      </c>
      <c r="F277" s="3" t="s">
        <v>22</v>
      </c>
      <c r="G277" s="6" t="s">
        <v>23</v>
      </c>
      <c r="H277" s="5">
        <v>10000</v>
      </c>
      <c r="I277" s="5">
        <v>109.41666666666667</v>
      </c>
      <c r="J277" s="5">
        <v>54.905000000000001</v>
      </c>
      <c r="K277" s="3" t="s">
        <v>31</v>
      </c>
      <c r="L277" s="3" t="s">
        <v>24</v>
      </c>
      <c r="M277" s="16">
        <v>12.05</v>
      </c>
      <c r="N277" s="16">
        <v>2.19</v>
      </c>
      <c r="O277" s="3" t="s">
        <v>249</v>
      </c>
      <c r="P277" s="3" t="s">
        <v>45</v>
      </c>
    </row>
    <row r="278" spans="1:16" x14ac:dyDescent="0.25">
      <c r="A278" s="12" t="s">
        <v>383</v>
      </c>
      <c r="B278" s="2" t="s">
        <v>238</v>
      </c>
      <c r="C278" s="2">
        <v>3</v>
      </c>
      <c r="D278" s="17" t="s">
        <v>384</v>
      </c>
      <c r="E278" s="17" t="s">
        <v>384</v>
      </c>
      <c r="F278" s="3" t="s">
        <v>22</v>
      </c>
      <c r="G278" s="6" t="s">
        <v>23</v>
      </c>
      <c r="H278" s="5">
        <v>10000</v>
      </c>
      <c r="I278" s="5">
        <v>95.207666666666668</v>
      </c>
      <c r="J278" s="5">
        <v>56.100999999999999</v>
      </c>
      <c r="K278" s="3" t="s">
        <v>24</v>
      </c>
      <c r="L278" s="3" t="s">
        <v>24</v>
      </c>
      <c r="M278" s="16">
        <v>-1.83</v>
      </c>
      <c r="N278" s="16">
        <v>-4.6399999999999997</v>
      </c>
      <c r="O278" s="3" t="s">
        <v>239</v>
      </c>
      <c r="P278" s="3" t="s">
        <v>66</v>
      </c>
    </row>
    <row r="279" spans="1:16" x14ac:dyDescent="0.25">
      <c r="A279" s="12" t="s">
        <v>383</v>
      </c>
      <c r="B279" s="2" t="s">
        <v>299</v>
      </c>
      <c r="C279" s="2">
        <v>3</v>
      </c>
      <c r="D279" s="17" t="s">
        <v>384</v>
      </c>
      <c r="E279" s="17" t="s">
        <v>384</v>
      </c>
      <c r="F279" s="3" t="s">
        <v>22</v>
      </c>
      <c r="G279" s="6" t="s">
        <v>23</v>
      </c>
      <c r="H279" s="5">
        <v>10000</v>
      </c>
      <c r="I279" s="5">
        <v>112.43</v>
      </c>
      <c r="J279" s="5">
        <v>56.268000000000001</v>
      </c>
      <c r="K279" s="3" t="s">
        <v>24</v>
      </c>
      <c r="L279" s="3" t="s">
        <v>31</v>
      </c>
      <c r="M279" s="16">
        <v>4.3600000000000003</v>
      </c>
      <c r="N279" s="16">
        <v>8.57</v>
      </c>
      <c r="O279" s="3" t="s">
        <v>300</v>
      </c>
      <c r="P279" s="3" t="s">
        <v>66</v>
      </c>
    </row>
    <row r="280" spans="1:16" x14ac:dyDescent="0.25">
      <c r="A280" s="12" t="s">
        <v>383</v>
      </c>
      <c r="B280" s="2" t="s">
        <v>337</v>
      </c>
      <c r="C280" s="2">
        <v>3</v>
      </c>
      <c r="D280" s="17" t="s">
        <v>384</v>
      </c>
      <c r="E280" s="17" t="s">
        <v>384</v>
      </c>
      <c r="F280" s="3" t="s">
        <v>22</v>
      </c>
      <c r="G280" s="6" t="s">
        <v>23</v>
      </c>
      <c r="H280" s="5">
        <v>9999.9</v>
      </c>
      <c r="I280" s="5">
        <v>107.21733333333333</v>
      </c>
      <c r="J280" s="5">
        <v>56.45066666666667</v>
      </c>
      <c r="K280" s="3" t="s">
        <v>35</v>
      </c>
      <c r="L280" s="3" t="s">
        <v>31</v>
      </c>
      <c r="M280" s="16">
        <v>14.24</v>
      </c>
      <c r="N280" s="16">
        <v>15.95</v>
      </c>
      <c r="O280" s="3" t="s">
        <v>338</v>
      </c>
      <c r="P280" s="3" t="s">
        <v>45</v>
      </c>
    </row>
    <row r="281" spans="1:16" x14ac:dyDescent="0.25">
      <c r="A281" s="12" t="s">
        <v>383</v>
      </c>
      <c r="B281" s="2" t="s">
        <v>208</v>
      </c>
      <c r="C281" s="2">
        <v>3</v>
      </c>
      <c r="D281" s="17" t="s">
        <v>384</v>
      </c>
      <c r="E281" s="17" t="s">
        <v>384</v>
      </c>
      <c r="F281" s="3" t="s">
        <v>22</v>
      </c>
      <c r="G281" s="6" t="s">
        <v>23</v>
      </c>
      <c r="H281" s="5">
        <v>1000.1</v>
      </c>
      <c r="I281" s="5">
        <v>101.12299999999999</v>
      </c>
      <c r="J281" s="5">
        <v>57.416666666666664</v>
      </c>
      <c r="K281" s="3" t="s">
        <v>31</v>
      </c>
      <c r="L281" s="3" t="s">
        <v>31</v>
      </c>
      <c r="M281" s="16">
        <v>11.35</v>
      </c>
      <c r="N281" s="16">
        <v>12.73</v>
      </c>
      <c r="O281" s="3" t="s">
        <v>209</v>
      </c>
      <c r="P281" s="3" t="s">
        <v>33</v>
      </c>
    </row>
    <row r="282" spans="1:16" x14ac:dyDescent="0.25">
      <c r="A282" s="12" t="s">
        <v>383</v>
      </c>
      <c r="B282" s="2" t="s">
        <v>195</v>
      </c>
      <c r="C282" s="2">
        <v>3</v>
      </c>
      <c r="D282" s="17">
        <v>1363.9550429436738</v>
      </c>
      <c r="E282" s="17" t="s">
        <v>384</v>
      </c>
      <c r="F282" s="3" t="s">
        <v>22</v>
      </c>
      <c r="G282" s="6" t="s">
        <v>23</v>
      </c>
      <c r="H282" s="5">
        <v>10000</v>
      </c>
      <c r="I282" s="5">
        <v>122.95</v>
      </c>
      <c r="J282" s="5">
        <v>57.711333333333329</v>
      </c>
      <c r="K282" s="3" t="s">
        <v>24</v>
      </c>
      <c r="L282" s="3" t="s">
        <v>24</v>
      </c>
      <c r="M282" s="16">
        <v>1</v>
      </c>
      <c r="N282" s="16">
        <v>3.82</v>
      </c>
      <c r="O282" s="3" t="s">
        <v>196</v>
      </c>
      <c r="P282" s="3" t="s">
        <v>58</v>
      </c>
    </row>
    <row r="283" spans="1:16" x14ac:dyDescent="0.25">
      <c r="A283" s="12" t="s">
        <v>383</v>
      </c>
      <c r="B283" s="2" t="s">
        <v>254</v>
      </c>
      <c r="C283" s="2">
        <v>3</v>
      </c>
      <c r="D283" s="17">
        <v>642</v>
      </c>
      <c r="E283" s="17" t="s">
        <v>384</v>
      </c>
      <c r="F283" s="3" t="s">
        <v>22</v>
      </c>
      <c r="G283" s="6" t="s">
        <v>23</v>
      </c>
      <c r="H283" s="5">
        <v>10000</v>
      </c>
      <c r="I283" s="5">
        <v>117.78666666666668</v>
      </c>
      <c r="J283" s="5">
        <v>57.927</v>
      </c>
      <c r="K283" s="3" t="s">
        <v>35</v>
      </c>
      <c r="L283" s="3" t="s">
        <v>24</v>
      </c>
      <c r="M283" s="16">
        <v>12.33</v>
      </c>
      <c r="N283" s="16">
        <v>1.1399999999999999</v>
      </c>
      <c r="O283" s="3" t="s">
        <v>249</v>
      </c>
      <c r="P283" s="3" t="s">
        <v>45</v>
      </c>
    </row>
    <row r="284" spans="1:16" x14ac:dyDescent="0.25">
      <c r="A284" s="12" t="s">
        <v>383</v>
      </c>
      <c r="B284" s="2" t="s">
        <v>229</v>
      </c>
      <c r="C284" s="2">
        <v>3</v>
      </c>
      <c r="D284" s="17" t="s">
        <v>384</v>
      </c>
      <c r="E284" s="17" t="s">
        <v>384</v>
      </c>
      <c r="F284" s="3" t="s">
        <v>22</v>
      </c>
      <c r="G284" s="6" t="s">
        <v>23</v>
      </c>
      <c r="H284" s="5">
        <v>10000</v>
      </c>
      <c r="I284" s="5">
        <v>86.282666666666671</v>
      </c>
      <c r="J284" s="5">
        <v>58.186</v>
      </c>
      <c r="K284" s="3" t="s">
        <v>24</v>
      </c>
      <c r="L284" s="3" t="s">
        <v>24</v>
      </c>
      <c r="M284" s="16">
        <v>-0.78</v>
      </c>
      <c r="N284" s="16">
        <v>-4.66</v>
      </c>
      <c r="O284" s="3" t="s">
        <v>230</v>
      </c>
      <c r="P284" s="3" t="s">
        <v>76</v>
      </c>
    </row>
    <row r="285" spans="1:16" x14ac:dyDescent="0.25">
      <c r="A285" s="12" t="s">
        <v>383</v>
      </c>
      <c r="B285" s="2" t="s">
        <v>243</v>
      </c>
      <c r="C285" s="2">
        <v>3</v>
      </c>
      <c r="D285" s="17">
        <v>9654.0000000000018</v>
      </c>
      <c r="E285" s="17" t="s">
        <v>384</v>
      </c>
      <c r="F285" s="3" t="s">
        <v>22</v>
      </c>
      <c r="G285" s="6" t="s">
        <v>23</v>
      </c>
      <c r="H285" s="5">
        <v>10000</v>
      </c>
      <c r="I285" s="5">
        <v>111.37399999999998</v>
      </c>
      <c r="J285" s="5">
        <v>59.009666666666668</v>
      </c>
      <c r="K285" s="3" t="s">
        <v>24</v>
      </c>
      <c r="L285" s="3" t="s">
        <v>24</v>
      </c>
      <c r="M285" s="16">
        <v>11.53</v>
      </c>
      <c r="N285" s="16">
        <v>7.77</v>
      </c>
      <c r="O285" s="3" t="s">
        <v>244</v>
      </c>
      <c r="P285" s="3" t="s">
        <v>37</v>
      </c>
    </row>
    <row r="286" spans="1:16" x14ac:dyDescent="0.25">
      <c r="A286" s="12" t="s">
        <v>383</v>
      </c>
      <c r="B286" s="2" t="s">
        <v>184</v>
      </c>
      <c r="C286" s="2">
        <v>3</v>
      </c>
      <c r="D286" s="17" t="s">
        <v>384</v>
      </c>
      <c r="E286" s="17" t="s">
        <v>384</v>
      </c>
      <c r="F286" s="3" t="s">
        <v>22</v>
      </c>
      <c r="G286" s="6" t="s">
        <v>23</v>
      </c>
      <c r="H286" s="5">
        <v>10000</v>
      </c>
      <c r="I286" s="5">
        <v>111.71566666666666</v>
      </c>
      <c r="J286" s="5">
        <v>59.628000000000007</v>
      </c>
      <c r="K286" s="3" t="s">
        <v>35</v>
      </c>
      <c r="L286" s="3" t="s">
        <v>35</v>
      </c>
      <c r="M286" s="16">
        <v>22.27</v>
      </c>
      <c r="N286" s="16">
        <v>22.73</v>
      </c>
      <c r="O286" s="3" t="s">
        <v>52</v>
      </c>
      <c r="P286" s="3" t="s">
        <v>37</v>
      </c>
    </row>
    <row r="287" spans="1:16" x14ac:dyDescent="0.25">
      <c r="A287" s="12" t="s">
        <v>383</v>
      </c>
      <c r="B287" s="2" t="s">
        <v>336</v>
      </c>
      <c r="C287" s="2">
        <v>3</v>
      </c>
      <c r="D287" s="17" t="s">
        <v>384</v>
      </c>
      <c r="E287" s="17" t="s">
        <v>384</v>
      </c>
      <c r="F287" s="3" t="s">
        <v>22</v>
      </c>
      <c r="G287" s="6" t="s">
        <v>23</v>
      </c>
      <c r="H287" s="5">
        <v>5000</v>
      </c>
      <c r="I287" s="5">
        <v>107.44666666666666</v>
      </c>
      <c r="J287" s="5">
        <v>59.769333333333329</v>
      </c>
      <c r="K287" s="3" t="s">
        <v>31</v>
      </c>
      <c r="L287" s="3" t="s">
        <v>35</v>
      </c>
      <c r="M287" s="16">
        <v>8.77</v>
      </c>
      <c r="N287" s="16">
        <v>8.5399999999999991</v>
      </c>
      <c r="O287" s="3" t="s">
        <v>127</v>
      </c>
      <c r="P287" s="3" t="s">
        <v>33</v>
      </c>
    </row>
    <row r="288" spans="1:16" x14ac:dyDescent="0.25">
      <c r="A288" s="12" t="s">
        <v>383</v>
      </c>
      <c r="B288" s="2" t="s">
        <v>59</v>
      </c>
      <c r="C288" s="2">
        <v>3</v>
      </c>
      <c r="D288" s="17">
        <v>64781.000000000007</v>
      </c>
      <c r="E288" s="17" t="s">
        <v>384</v>
      </c>
      <c r="F288" s="3" t="s">
        <v>22</v>
      </c>
      <c r="G288" s="6" t="s">
        <v>23</v>
      </c>
      <c r="H288" s="5">
        <v>50000</v>
      </c>
      <c r="I288" s="5">
        <v>109.181</v>
      </c>
      <c r="J288" s="5">
        <v>61.743333333333332</v>
      </c>
      <c r="K288" s="3" t="s">
        <v>24</v>
      </c>
      <c r="L288" s="3" t="s">
        <v>35</v>
      </c>
      <c r="M288" s="16">
        <v>-0.59</v>
      </c>
      <c r="N288" s="16">
        <v>17.87</v>
      </c>
      <c r="O288" s="3" t="s">
        <v>60</v>
      </c>
      <c r="P288" s="3" t="s">
        <v>37</v>
      </c>
    </row>
    <row r="289" spans="1:16" x14ac:dyDescent="0.25">
      <c r="A289" s="12" t="s">
        <v>383</v>
      </c>
      <c r="B289" s="2" t="s">
        <v>345</v>
      </c>
      <c r="C289" s="2">
        <v>3</v>
      </c>
      <c r="D289" s="17" t="s">
        <v>384</v>
      </c>
      <c r="E289" s="17" t="s">
        <v>384</v>
      </c>
      <c r="F289" s="3" t="s">
        <v>22</v>
      </c>
      <c r="G289" s="6" t="s">
        <v>23</v>
      </c>
      <c r="H289" s="5">
        <v>10000</v>
      </c>
      <c r="I289" s="5">
        <v>106.46</v>
      </c>
      <c r="J289" s="5">
        <v>62.572000000000003</v>
      </c>
      <c r="K289" s="3" t="s">
        <v>31</v>
      </c>
      <c r="L289" s="3" t="s">
        <v>24</v>
      </c>
      <c r="M289" s="16">
        <v>9.6199999999999992</v>
      </c>
      <c r="N289" s="16">
        <v>-2.61</v>
      </c>
      <c r="O289" s="3" t="s">
        <v>346</v>
      </c>
      <c r="P289" s="3" t="s">
        <v>37</v>
      </c>
    </row>
    <row r="290" spans="1:16" x14ac:dyDescent="0.25">
      <c r="A290" s="12" t="s">
        <v>383</v>
      </c>
      <c r="B290" s="2" t="s">
        <v>294</v>
      </c>
      <c r="C290" s="2">
        <v>3</v>
      </c>
      <c r="D290" s="17" t="s">
        <v>384</v>
      </c>
      <c r="E290" s="17" t="s">
        <v>384</v>
      </c>
      <c r="F290" s="3" t="s">
        <v>22</v>
      </c>
      <c r="G290" s="6" t="s">
        <v>23</v>
      </c>
      <c r="H290" s="5">
        <v>99.882000000000005</v>
      </c>
      <c r="I290" s="5">
        <v>97.557000000000002</v>
      </c>
      <c r="J290" s="5">
        <v>62.781333333333329</v>
      </c>
      <c r="K290" s="3" t="s">
        <v>24</v>
      </c>
      <c r="L290" s="3" t="s">
        <v>24</v>
      </c>
      <c r="M290" s="16">
        <v>2.4500000000000002</v>
      </c>
      <c r="N290" s="16">
        <v>-0.23</v>
      </c>
      <c r="O290" s="3" t="s">
        <v>295</v>
      </c>
      <c r="P290" s="3" t="s">
        <v>218</v>
      </c>
    </row>
    <row r="291" spans="1:16" x14ac:dyDescent="0.25">
      <c r="A291" s="12" t="s">
        <v>383</v>
      </c>
      <c r="B291" s="2" t="s">
        <v>366</v>
      </c>
      <c r="C291" s="2">
        <v>3</v>
      </c>
      <c r="D291" s="17" t="s">
        <v>384</v>
      </c>
      <c r="E291" s="17" t="s">
        <v>384</v>
      </c>
      <c r="F291" s="3" t="s">
        <v>22</v>
      </c>
      <c r="G291" s="6" t="s">
        <v>23</v>
      </c>
      <c r="H291" s="5">
        <v>10000</v>
      </c>
      <c r="I291" s="5">
        <v>106.93</v>
      </c>
      <c r="J291" s="5">
        <v>63.035666666666657</v>
      </c>
      <c r="K291" s="3" t="s">
        <v>24</v>
      </c>
      <c r="L291" s="3" t="s">
        <v>24</v>
      </c>
      <c r="M291" s="16">
        <v>1.35</v>
      </c>
      <c r="N291" s="16">
        <v>-3.58</v>
      </c>
      <c r="O291" s="3" t="s">
        <v>367</v>
      </c>
      <c r="P291" s="3" t="s">
        <v>29</v>
      </c>
    </row>
    <row r="292" spans="1:16" x14ac:dyDescent="0.25">
      <c r="A292" s="12" t="s">
        <v>383</v>
      </c>
      <c r="B292" s="2" t="s">
        <v>285</v>
      </c>
      <c r="C292" s="2">
        <v>3</v>
      </c>
      <c r="D292" s="17" t="s">
        <v>384</v>
      </c>
      <c r="E292" s="17" t="s">
        <v>384</v>
      </c>
      <c r="F292" s="3" t="s">
        <v>22</v>
      </c>
      <c r="G292" s="6" t="s">
        <v>23</v>
      </c>
      <c r="H292" s="5">
        <v>10000</v>
      </c>
      <c r="I292" s="5">
        <v>90.734333333333325</v>
      </c>
      <c r="J292" s="5">
        <v>63.416999999999994</v>
      </c>
      <c r="K292" s="3" t="s">
        <v>35</v>
      </c>
      <c r="L292" s="3" t="s">
        <v>24</v>
      </c>
      <c r="M292" s="16">
        <v>11.56</v>
      </c>
      <c r="N292" s="16">
        <v>-1.99</v>
      </c>
      <c r="O292" s="3" t="s">
        <v>139</v>
      </c>
      <c r="P292" s="3" t="s">
        <v>58</v>
      </c>
    </row>
    <row r="293" spans="1:16" ht="12.75" customHeight="1" x14ac:dyDescent="0.25">
      <c r="A293" s="12" t="s">
        <v>383</v>
      </c>
      <c r="B293" s="2" t="s">
        <v>339</v>
      </c>
      <c r="C293" s="2">
        <v>3</v>
      </c>
      <c r="D293" s="17">
        <v>200.00000000000003</v>
      </c>
      <c r="E293" s="17" t="s">
        <v>384</v>
      </c>
      <c r="F293" s="3" t="s">
        <v>22</v>
      </c>
      <c r="G293" s="6" t="s">
        <v>23</v>
      </c>
      <c r="H293" s="5">
        <v>1000</v>
      </c>
      <c r="I293" s="5">
        <v>130.66333333333333</v>
      </c>
      <c r="J293" s="5">
        <v>63.650333333333343</v>
      </c>
      <c r="K293" s="3" t="s">
        <v>24</v>
      </c>
      <c r="L293" s="3" t="s">
        <v>24</v>
      </c>
      <c r="M293" s="16">
        <v>7.11</v>
      </c>
      <c r="N293" s="16">
        <v>-3.51</v>
      </c>
      <c r="O293" s="3" t="s">
        <v>211</v>
      </c>
      <c r="P293" s="3" t="s">
        <v>50</v>
      </c>
    </row>
    <row r="294" spans="1:16" ht="12.75" customHeight="1" x14ac:dyDescent="0.25">
      <c r="A294" s="12" t="s">
        <v>383</v>
      </c>
      <c r="B294" s="2" t="s">
        <v>71</v>
      </c>
      <c r="C294" s="2">
        <v>3</v>
      </c>
      <c r="D294" s="17" t="s">
        <v>384</v>
      </c>
      <c r="E294" s="17" t="s">
        <v>384</v>
      </c>
      <c r="F294" s="3" t="s">
        <v>22</v>
      </c>
      <c r="G294" s="6" t="s">
        <v>23</v>
      </c>
      <c r="H294" s="5">
        <v>50000</v>
      </c>
      <c r="I294" s="5">
        <v>99.405000000000015</v>
      </c>
      <c r="J294" s="5">
        <v>63.948</v>
      </c>
      <c r="K294" s="3" t="s">
        <v>31</v>
      </c>
      <c r="L294" s="3" t="s">
        <v>31</v>
      </c>
      <c r="M294" s="16">
        <v>6.94</v>
      </c>
      <c r="N294" s="16">
        <v>5.71</v>
      </c>
      <c r="O294" s="3" t="s">
        <v>72</v>
      </c>
      <c r="P294" s="3" t="s">
        <v>73</v>
      </c>
    </row>
    <row r="295" spans="1:16" ht="12.75" customHeight="1" x14ac:dyDescent="0.25">
      <c r="A295" s="12" t="s">
        <v>383</v>
      </c>
      <c r="B295" s="2" t="s">
        <v>286</v>
      </c>
      <c r="C295" s="2">
        <v>3</v>
      </c>
      <c r="D295" s="17" t="s">
        <v>384</v>
      </c>
      <c r="E295" s="17" t="s">
        <v>384</v>
      </c>
      <c r="F295" s="3" t="s">
        <v>22</v>
      </c>
      <c r="G295" s="6" t="s">
        <v>23</v>
      </c>
      <c r="H295" s="5">
        <v>1000</v>
      </c>
      <c r="I295" s="5">
        <v>106.50833333333333</v>
      </c>
      <c r="J295" s="5">
        <v>64.118333333333325</v>
      </c>
      <c r="K295" s="3" t="s">
        <v>35</v>
      </c>
      <c r="L295" s="3" t="s">
        <v>24</v>
      </c>
      <c r="M295" s="16">
        <v>13.42</v>
      </c>
      <c r="N295" s="16">
        <v>4.1100000000000003</v>
      </c>
      <c r="O295" s="3" t="s">
        <v>287</v>
      </c>
      <c r="P295" s="3" t="s">
        <v>45</v>
      </c>
    </row>
    <row r="296" spans="1:16" x14ac:dyDescent="0.25">
      <c r="A296" s="12" t="s">
        <v>383</v>
      </c>
      <c r="B296" s="2" t="s">
        <v>360</v>
      </c>
      <c r="C296" s="2">
        <v>3</v>
      </c>
      <c r="D296" s="17" t="s">
        <v>384</v>
      </c>
      <c r="E296" s="17" t="s">
        <v>384</v>
      </c>
      <c r="F296" s="3" t="s">
        <v>22</v>
      </c>
      <c r="G296" s="6" t="s">
        <v>23</v>
      </c>
      <c r="H296" s="5">
        <v>99.921000000000006</v>
      </c>
      <c r="I296" s="5">
        <v>104.60266666666666</v>
      </c>
      <c r="J296" s="5">
        <v>64.507000000000005</v>
      </c>
      <c r="K296" s="3" t="s">
        <v>24</v>
      </c>
      <c r="L296" s="3" t="s">
        <v>24</v>
      </c>
      <c r="M296" s="16">
        <v>-4.67</v>
      </c>
      <c r="N296" s="16">
        <v>-12.22</v>
      </c>
      <c r="O296" s="3" t="s">
        <v>361</v>
      </c>
      <c r="P296" s="3" t="s">
        <v>50</v>
      </c>
    </row>
    <row r="297" spans="1:16" x14ac:dyDescent="0.25">
      <c r="A297" s="12" t="s">
        <v>383</v>
      </c>
      <c r="B297" s="2" t="s">
        <v>357</v>
      </c>
      <c r="C297" s="2">
        <v>3</v>
      </c>
      <c r="D297" s="17">
        <v>945</v>
      </c>
      <c r="E297" s="17" t="s">
        <v>384</v>
      </c>
      <c r="F297" s="3" t="s">
        <v>22</v>
      </c>
      <c r="G297" s="6" t="s">
        <v>23</v>
      </c>
      <c r="H297" s="5">
        <v>1000.2</v>
      </c>
      <c r="I297" s="5">
        <v>118.74</v>
      </c>
      <c r="J297" s="5">
        <v>64.623666666666665</v>
      </c>
      <c r="K297" s="3" t="s">
        <v>24</v>
      </c>
      <c r="L297" s="3" t="s">
        <v>35</v>
      </c>
      <c r="M297" s="16">
        <v>2.2599999999999998</v>
      </c>
      <c r="N297" s="16">
        <v>9.6199999999999992</v>
      </c>
      <c r="O297" s="3" t="s">
        <v>358</v>
      </c>
      <c r="P297" s="3" t="s">
        <v>58</v>
      </c>
    </row>
    <row r="298" spans="1:16" x14ac:dyDescent="0.25">
      <c r="A298" s="12" t="s">
        <v>383</v>
      </c>
      <c r="B298" s="2" t="s">
        <v>315</v>
      </c>
      <c r="C298" s="2">
        <v>3</v>
      </c>
      <c r="D298" s="17" t="s">
        <v>384</v>
      </c>
      <c r="E298" s="17" t="s">
        <v>384</v>
      </c>
      <c r="F298" s="3" t="s">
        <v>22</v>
      </c>
      <c r="G298" s="6" t="s">
        <v>23</v>
      </c>
      <c r="H298" s="5">
        <v>1000</v>
      </c>
      <c r="I298" s="5">
        <v>91.87166666666667</v>
      </c>
      <c r="J298" s="5">
        <v>65.125999999999991</v>
      </c>
      <c r="K298" s="3" t="s">
        <v>24</v>
      </c>
      <c r="L298" s="3" t="s">
        <v>24</v>
      </c>
      <c r="M298" s="16">
        <v>1.43</v>
      </c>
      <c r="N298" s="16">
        <v>-0.24</v>
      </c>
      <c r="O298" s="3" t="s">
        <v>316</v>
      </c>
      <c r="P298" s="3" t="s">
        <v>317</v>
      </c>
    </row>
    <row r="299" spans="1:16" x14ac:dyDescent="0.25">
      <c r="A299" s="12" t="s">
        <v>383</v>
      </c>
      <c r="B299" s="2" t="s">
        <v>341</v>
      </c>
      <c r="C299" s="2">
        <v>3</v>
      </c>
      <c r="D299" s="17">
        <v>8093.5915290162084</v>
      </c>
      <c r="E299" s="17"/>
      <c r="F299" s="3" t="s">
        <v>22</v>
      </c>
      <c r="G299" s="6" t="s">
        <v>23</v>
      </c>
      <c r="H299" s="5">
        <v>10000</v>
      </c>
      <c r="I299" s="5">
        <v>108.88866666666667</v>
      </c>
      <c r="J299" s="5">
        <v>65.62533333333333</v>
      </c>
      <c r="K299" s="3" t="s">
        <v>31</v>
      </c>
      <c r="L299" s="3" t="s">
        <v>24</v>
      </c>
      <c r="M299" s="16">
        <v>11.2</v>
      </c>
      <c r="N299" s="16">
        <v>3.14</v>
      </c>
      <c r="O299" s="3" t="s">
        <v>342</v>
      </c>
      <c r="P299" s="3" t="s">
        <v>189</v>
      </c>
    </row>
    <row r="300" spans="1:16" x14ac:dyDescent="0.25">
      <c r="A300" s="12" t="s">
        <v>383</v>
      </c>
      <c r="B300" s="2" t="s">
        <v>74</v>
      </c>
      <c r="C300" s="2">
        <v>3</v>
      </c>
      <c r="D300" s="17" t="s">
        <v>384</v>
      </c>
      <c r="E300" s="17" t="s">
        <v>384</v>
      </c>
      <c r="F300" s="3" t="s">
        <v>22</v>
      </c>
      <c r="G300" s="6" t="s">
        <v>23</v>
      </c>
      <c r="H300" s="5">
        <v>10000</v>
      </c>
      <c r="I300" s="5">
        <v>105.76466666666666</v>
      </c>
      <c r="J300" s="5">
        <v>66.025333333333336</v>
      </c>
      <c r="K300" s="3" t="s">
        <v>35</v>
      </c>
      <c r="L300" s="3" t="s">
        <v>31</v>
      </c>
      <c r="M300" s="16">
        <v>11.1</v>
      </c>
      <c r="N300" s="16">
        <v>10.35</v>
      </c>
      <c r="O300" s="3" t="s">
        <v>75</v>
      </c>
      <c r="P300" s="3" t="s">
        <v>76</v>
      </c>
    </row>
    <row r="301" spans="1:16" x14ac:dyDescent="0.25">
      <c r="A301" s="12" t="s">
        <v>383</v>
      </c>
      <c r="B301" s="2" t="s">
        <v>275</v>
      </c>
      <c r="C301" s="2">
        <v>3</v>
      </c>
      <c r="D301" s="17" t="s">
        <v>384</v>
      </c>
      <c r="E301" s="17" t="s">
        <v>384</v>
      </c>
      <c r="F301" s="3" t="s">
        <v>22</v>
      </c>
      <c r="G301" s="6" t="s">
        <v>23</v>
      </c>
      <c r="H301" s="5">
        <v>10000</v>
      </c>
      <c r="I301" s="5">
        <v>91.081333333333347</v>
      </c>
      <c r="J301" s="5">
        <v>66.992000000000004</v>
      </c>
      <c r="K301" s="3" t="s">
        <v>24</v>
      </c>
      <c r="L301" s="3" t="s">
        <v>24</v>
      </c>
      <c r="M301" s="16">
        <v>5.41</v>
      </c>
      <c r="N301" s="16">
        <v>3.87</v>
      </c>
      <c r="O301" s="3" t="s">
        <v>276</v>
      </c>
      <c r="P301" s="3" t="s">
        <v>29</v>
      </c>
    </row>
    <row r="302" spans="1:16" x14ac:dyDescent="0.25">
      <c r="A302" s="12" t="s">
        <v>383</v>
      </c>
      <c r="B302" s="2" t="s">
        <v>80</v>
      </c>
      <c r="C302" s="2">
        <v>3</v>
      </c>
      <c r="D302" s="17" t="s">
        <v>384</v>
      </c>
      <c r="E302" s="17" t="s">
        <v>384</v>
      </c>
      <c r="F302" s="3" t="s">
        <v>22</v>
      </c>
      <c r="G302" s="6" t="s">
        <v>23</v>
      </c>
      <c r="H302" s="5">
        <v>50000</v>
      </c>
      <c r="I302" s="5">
        <v>115.41666666666667</v>
      </c>
      <c r="J302" s="5">
        <v>67.274000000000001</v>
      </c>
      <c r="K302" s="3" t="s">
        <v>31</v>
      </c>
      <c r="L302" s="3" t="s">
        <v>35</v>
      </c>
      <c r="M302" s="16">
        <v>8.67</v>
      </c>
      <c r="N302" s="16">
        <v>19.100000000000001</v>
      </c>
      <c r="O302" s="3" t="s">
        <v>81</v>
      </c>
      <c r="P302" s="3" t="s">
        <v>37</v>
      </c>
    </row>
    <row r="303" spans="1:16" x14ac:dyDescent="0.25">
      <c r="A303" s="12" t="s">
        <v>383</v>
      </c>
      <c r="B303" s="2" t="s">
        <v>368</v>
      </c>
      <c r="C303" s="2">
        <v>3</v>
      </c>
      <c r="D303" s="17" t="s">
        <v>384</v>
      </c>
      <c r="E303" s="17" t="s">
        <v>384</v>
      </c>
      <c r="F303" s="3" t="s">
        <v>22</v>
      </c>
      <c r="G303" s="6" t="s">
        <v>23</v>
      </c>
      <c r="H303" s="5">
        <v>10000</v>
      </c>
      <c r="I303" s="5">
        <v>99.904666666666671</v>
      </c>
      <c r="J303" s="5">
        <v>67.284333333333336</v>
      </c>
      <c r="K303" s="3" t="s">
        <v>24</v>
      </c>
      <c r="L303" s="3" t="s">
        <v>24</v>
      </c>
      <c r="M303" s="16">
        <v>0.89</v>
      </c>
      <c r="N303" s="16">
        <v>2.0099999999999998</v>
      </c>
      <c r="O303" s="3" t="s">
        <v>369</v>
      </c>
      <c r="P303" s="3" t="s">
        <v>37</v>
      </c>
    </row>
    <row r="304" spans="1:16" x14ac:dyDescent="0.25">
      <c r="A304" s="12" t="s">
        <v>383</v>
      </c>
      <c r="B304" s="2" t="s">
        <v>272</v>
      </c>
      <c r="C304" s="2">
        <v>3</v>
      </c>
      <c r="D304" s="17">
        <v>4100.0000000000009</v>
      </c>
      <c r="E304" s="17" t="s">
        <v>384</v>
      </c>
      <c r="F304" s="3" t="s">
        <v>22</v>
      </c>
      <c r="G304" s="6" t="s">
        <v>23</v>
      </c>
      <c r="H304" s="5">
        <v>10000</v>
      </c>
      <c r="I304" s="5">
        <v>112.11666666666667</v>
      </c>
      <c r="J304" s="5">
        <v>67.959333333333333</v>
      </c>
      <c r="K304" s="3" t="s">
        <v>31</v>
      </c>
      <c r="L304" s="3" t="s">
        <v>31</v>
      </c>
      <c r="M304" s="16">
        <v>11.82</v>
      </c>
      <c r="N304" s="16">
        <v>11.3</v>
      </c>
      <c r="O304" s="3" t="s">
        <v>273</v>
      </c>
      <c r="P304" s="3" t="s">
        <v>84</v>
      </c>
    </row>
    <row r="305" spans="1:16" x14ac:dyDescent="0.25">
      <c r="A305" s="12" t="s">
        <v>383</v>
      </c>
      <c r="B305" s="2" t="s">
        <v>305</v>
      </c>
      <c r="C305" s="2">
        <v>3</v>
      </c>
      <c r="D305" s="17" t="s">
        <v>384</v>
      </c>
      <c r="E305" s="17" t="s">
        <v>384</v>
      </c>
      <c r="F305" s="3" t="s">
        <v>22</v>
      </c>
      <c r="G305" s="6" t="s">
        <v>23</v>
      </c>
      <c r="H305" s="5">
        <v>49.847999999999999</v>
      </c>
      <c r="I305" s="5">
        <v>94.326666666666668</v>
      </c>
      <c r="J305" s="5">
        <v>68.12466666666667</v>
      </c>
      <c r="K305" s="3" t="s">
        <v>31</v>
      </c>
      <c r="L305" s="3" t="s">
        <v>24</v>
      </c>
      <c r="M305" s="16">
        <v>8.65</v>
      </c>
      <c r="N305" s="16">
        <v>-4.53</v>
      </c>
      <c r="O305" s="3" t="s">
        <v>306</v>
      </c>
      <c r="P305" s="3" t="s">
        <v>37</v>
      </c>
    </row>
    <row r="306" spans="1:16" x14ac:dyDescent="0.25">
      <c r="A306" s="12" t="s">
        <v>383</v>
      </c>
      <c r="B306" s="2" t="s">
        <v>259</v>
      </c>
      <c r="C306" s="2">
        <v>3</v>
      </c>
      <c r="D306" s="17" t="s">
        <v>384</v>
      </c>
      <c r="E306" s="17" t="s">
        <v>384</v>
      </c>
      <c r="F306" s="3" t="s">
        <v>22</v>
      </c>
      <c r="G306" s="6" t="s">
        <v>23</v>
      </c>
      <c r="H306" s="5">
        <v>10000</v>
      </c>
      <c r="I306" s="5">
        <v>114.65066666666667</v>
      </c>
      <c r="J306" s="5">
        <v>69.272999999999996</v>
      </c>
      <c r="K306" s="3" t="s">
        <v>24</v>
      </c>
      <c r="L306" s="3" t="s">
        <v>24</v>
      </c>
      <c r="M306" s="16">
        <v>2.2999999999999998</v>
      </c>
      <c r="N306" s="16">
        <v>-1.85</v>
      </c>
      <c r="O306" s="3" t="s">
        <v>260</v>
      </c>
      <c r="P306" s="3" t="s">
        <v>189</v>
      </c>
    </row>
    <row r="307" spans="1:16" x14ac:dyDescent="0.25">
      <c r="A307" s="12" t="s">
        <v>383</v>
      </c>
      <c r="B307" s="2" t="s">
        <v>95</v>
      </c>
      <c r="C307" s="2">
        <v>3</v>
      </c>
      <c r="D307" s="17" t="s">
        <v>384</v>
      </c>
      <c r="E307" s="17" t="s">
        <v>384</v>
      </c>
      <c r="F307" s="3" t="s">
        <v>22</v>
      </c>
      <c r="G307" s="6" t="s">
        <v>23</v>
      </c>
      <c r="H307" s="5">
        <v>10000</v>
      </c>
      <c r="I307" s="5">
        <v>98.36633333333333</v>
      </c>
      <c r="J307" s="5">
        <v>69.499333333333325</v>
      </c>
      <c r="K307" s="3" t="s">
        <v>35</v>
      </c>
      <c r="L307" s="3" t="s">
        <v>35</v>
      </c>
      <c r="M307" s="16">
        <v>41.87</v>
      </c>
      <c r="N307" s="16">
        <v>49.04</v>
      </c>
      <c r="O307" s="3" t="s">
        <v>96</v>
      </c>
      <c r="P307" s="3" t="s">
        <v>66</v>
      </c>
    </row>
    <row r="308" spans="1:16" x14ac:dyDescent="0.25">
      <c r="A308" s="12" t="s">
        <v>383</v>
      </c>
      <c r="B308" s="2" t="s">
        <v>265</v>
      </c>
      <c r="C308" s="2">
        <v>3</v>
      </c>
      <c r="D308" s="17" t="s">
        <v>384</v>
      </c>
      <c r="E308" s="17" t="s">
        <v>384</v>
      </c>
      <c r="F308" s="3" t="s">
        <v>22</v>
      </c>
      <c r="G308" s="6" t="s">
        <v>23</v>
      </c>
      <c r="H308" s="5">
        <v>10000</v>
      </c>
      <c r="I308" s="5">
        <v>104.33199999999999</v>
      </c>
      <c r="J308" s="5">
        <v>69.539666666666662</v>
      </c>
      <c r="K308" s="3" t="s">
        <v>24</v>
      </c>
      <c r="L308" s="3" t="s">
        <v>24</v>
      </c>
      <c r="M308" s="16">
        <v>0.33</v>
      </c>
      <c r="N308" s="16">
        <v>-6.67</v>
      </c>
      <c r="O308" s="3" t="s">
        <v>266</v>
      </c>
      <c r="P308" s="3" t="s">
        <v>237</v>
      </c>
    </row>
    <row r="309" spans="1:16" x14ac:dyDescent="0.25">
      <c r="A309" s="12" t="s">
        <v>383</v>
      </c>
      <c r="B309" s="2" t="s">
        <v>307</v>
      </c>
      <c r="C309" s="2">
        <v>3</v>
      </c>
      <c r="D309" s="17" t="s">
        <v>384</v>
      </c>
      <c r="E309" s="17" t="s">
        <v>384</v>
      </c>
      <c r="F309" s="3" t="s">
        <v>22</v>
      </c>
      <c r="G309" s="6" t="s">
        <v>23</v>
      </c>
      <c r="H309" s="5">
        <v>100.11</v>
      </c>
      <c r="I309" s="5">
        <v>95.693333333333342</v>
      </c>
      <c r="J309" s="5">
        <v>69.953666666666663</v>
      </c>
      <c r="K309" s="3" t="s">
        <v>24</v>
      </c>
      <c r="L309" s="3" t="s">
        <v>24</v>
      </c>
      <c r="M309" s="16">
        <v>0.01</v>
      </c>
      <c r="N309" s="16">
        <v>-4.17</v>
      </c>
      <c r="O309" s="3" t="s">
        <v>308</v>
      </c>
      <c r="P309" s="3" t="s">
        <v>155</v>
      </c>
    </row>
    <row r="310" spans="1:16" x14ac:dyDescent="0.25">
      <c r="A310" s="12" t="s">
        <v>383</v>
      </c>
      <c r="B310" s="2" t="s">
        <v>245</v>
      </c>
      <c r="C310" s="2">
        <v>3</v>
      </c>
      <c r="D310" s="17" t="s">
        <v>384</v>
      </c>
      <c r="E310" s="17" t="s">
        <v>384</v>
      </c>
      <c r="F310" s="3" t="s">
        <v>22</v>
      </c>
      <c r="G310" s="6" t="s">
        <v>23</v>
      </c>
      <c r="H310" s="5">
        <v>1000.1</v>
      </c>
      <c r="I310" s="5">
        <v>110.32666666666667</v>
      </c>
      <c r="J310" s="5">
        <v>70.574666666666658</v>
      </c>
      <c r="K310" s="3" t="s">
        <v>24</v>
      </c>
      <c r="L310" s="3" t="s">
        <v>24</v>
      </c>
      <c r="M310" s="16">
        <v>-5</v>
      </c>
      <c r="N310" s="16">
        <v>-0.08</v>
      </c>
      <c r="O310" s="3" t="s">
        <v>246</v>
      </c>
      <c r="P310" s="3" t="s">
        <v>247</v>
      </c>
    </row>
    <row r="311" spans="1:16" x14ac:dyDescent="0.25">
      <c r="A311" s="12" t="s">
        <v>383</v>
      </c>
      <c r="B311" s="2" t="s">
        <v>374</v>
      </c>
      <c r="C311" s="2">
        <v>3</v>
      </c>
      <c r="D311" s="17" t="s">
        <v>384</v>
      </c>
      <c r="E311" s="17" t="s">
        <v>384</v>
      </c>
      <c r="F311" s="3" t="s">
        <v>22</v>
      </c>
      <c r="G311" s="6" t="s">
        <v>23</v>
      </c>
      <c r="H311" s="5">
        <v>9999.9</v>
      </c>
      <c r="I311" s="5">
        <v>115.98333333333333</v>
      </c>
      <c r="J311" s="5">
        <v>70.686666666666667</v>
      </c>
      <c r="K311" s="3" t="s">
        <v>31</v>
      </c>
      <c r="L311" s="3" t="s">
        <v>31</v>
      </c>
      <c r="M311" s="16">
        <v>11.21</v>
      </c>
      <c r="N311" s="16">
        <v>12.38</v>
      </c>
      <c r="O311" s="3" t="s">
        <v>32</v>
      </c>
      <c r="P311" s="3" t="s">
        <v>33</v>
      </c>
    </row>
    <row r="312" spans="1:16" x14ac:dyDescent="0.25">
      <c r="A312" s="12" t="s">
        <v>383</v>
      </c>
      <c r="B312" s="2" t="s">
        <v>235</v>
      </c>
      <c r="C312" s="2">
        <v>3</v>
      </c>
      <c r="D312" s="17" t="s">
        <v>384</v>
      </c>
      <c r="E312" s="17" t="s">
        <v>384</v>
      </c>
      <c r="F312" s="3" t="s">
        <v>22</v>
      </c>
      <c r="G312" s="6" t="s">
        <v>23</v>
      </c>
      <c r="H312" s="5">
        <v>10000</v>
      </c>
      <c r="I312" s="5">
        <v>109.55666666666667</v>
      </c>
      <c r="J312" s="5">
        <v>70.698333333333338</v>
      </c>
      <c r="K312" s="3" t="s">
        <v>24</v>
      </c>
      <c r="L312" s="3" t="s">
        <v>24</v>
      </c>
      <c r="M312" s="16">
        <v>-3.17</v>
      </c>
      <c r="N312" s="16">
        <v>7.28</v>
      </c>
      <c r="O312" s="3" t="s">
        <v>236</v>
      </c>
      <c r="P312" s="3" t="s">
        <v>237</v>
      </c>
    </row>
    <row r="313" spans="1:16" x14ac:dyDescent="0.25">
      <c r="A313" s="12" t="s">
        <v>383</v>
      </c>
      <c r="B313" s="2" t="s">
        <v>364</v>
      </c>
      <c r="C313" s="2">
        <v>3</v>
      </c>
      <c r="D313" s="17" t="s">
        <v>384</v>
      </c>
      <c r="E313" s="17" t="s">
        <v>384</v>
      </c>
      <c r="F313" s="3" t="s">
        <v>22</v>
      </c>
      <c r="G313" s="6" t="s">
        <v>23</v>
      </c>
      <c r="H313" s="5">
        <v>9999.9</v>
      </c>
      <c r="I313" s="5">
        <v>107.38999999999999</v>
      </c>
      <c r="J313" s="5">
        <v>70.774333333333345</v>
      </c>
      <c r="K313" s="3" t="s">
        <v>31</v>
      </c>
      <c r="L313" s="3" t="s">
        <v>31</v>
      </c>
      <c r="M313" s="16">
        <v>5.26</v>
      </c>
      <c r="N313" s="16">
        <v>8.98</v>
      </c>
      <c r="O313" s="3" t="s">
        <v>365</v>
      </c>
      <c r="P313" s="3" t="s">
        <v>45</v>
      </c>
    </row>
    <row r="314" spans="1:16" x14ac:dyDescent="0.25">
      <c r="A314" s="12" t="s">
        <v>383</v>
      </c>
      <c r="B314" s="2" t="s">
        <v>349</v>
      </c>
      <c r="C314" s="2">
        <v>3</v>
      </c>
      <c r="D314" s="17" t="s">
        <v>384</v>
      </c>
      <c r="E314" s="17" t="s">
        <v>384</v>
      </c>
      <c r="F314" s="3" t="s">
        <v>22</v>
      </c>
      <c r="G314" s="6" t="s">
        <v>23</v>
      </c>
      <c r="H314" s="5">
        <v>1000</v>
      </c>
      <c r="I314" s="5">
        <v>88.165666666666667</v>
      </c>
      <c r="J314" s="5">
        <v>71.012666666666675</v>
      </c>
      <c r="K314" s="3" t="s">
        <v>24</v>
      </c>
      <c r="L314" s="3" t="s">
        <v>24</v>
      </c>
      <c r="M314" s="16">
        <v>-1.79</v>
      </c>
      <c r="N314" s="16">
        <v>-0.92</v>
      </c>
      <c r="O314" s="3" t="s">
        <v>350</v>
      </c>
      <c r="P314" s="3" t="s">
        <v>84</v>
      </c>
    </row>
    <row r="315" spans="1:16" x14ac:dyDescent="0.25">
      <c r="A315" s="12" t="s">
        <v>383</v>
      </c>
      <c r="B315" s="2" t="s">
        <v>204</v>
      </c>
      <c r="C315" s="2">
        <v>3</v>
      </c>
      <c r="D315" s="17" t="s">
        <v>384</v>
      </c>
      <c r="E315" s="17" t="s">
        <v>384</v>
      </c>
      <c r="F315" s="3" t="s">
        <v>22</v>
      </c>
      <c r="G315" s="6" t="s">
        <v>23</v>
      </c>
      <c r="H315" s="5">
        <v>9999.9</v>
      </c>
      <c r="I315" s="5">
        <v>113.90800000000002</v>
      </c>
      <c r="J315" s="5">
        <v>71.045333333333332</v>
      </c>
      <c r="K315" s="3" t="s">
        <v>31</v>
      </c>
      <c r="L315" s="3" t="s">
        <v>24</v>
      </c>
      <c r="M315" s="16">
        <v>9.9700000000000006</v>
      </c>
      <c r="N315" s="16">
        <v>-6.95</v>
      </c>
      <c r="O315" s="3" t="s">
        <v>205</v>
      </c>
      <c r="P315" s="3" t="s">
        <v>58</v>
      </c>
    </row>
    <row r="316" spans="1:16" x14ac:dyDescent="0.25">
      <c r="A316" s="12" t="s">
        <v>383</v>
      </c>
      <c r="B316" s="2" t="s">
        <v>261</v>
      </c>
      <c r="C316" s="2">
        <v>3</v>
      </c>
      <c r="D316" s="17" t="s">
        <v>384</v>
      </c>
      <c r="E316" s="17" t="s">
        <v>384</v>
      </c>
      <c r="F316" s="3" t="s">
        <v>22</v>
      </c>
      <c r="G316" s="6" t="s">
        <v>23</v>
      </c>
      <c r="H316" s="5">
        <v>9999.7999999999993</v>
      </c>
      <c r="I316" s="5">
        <v>95.477999999999994</v>
      </c>
      <c r="J316" s="5">
        <v>71.426000000000002</v>
      </c>
      <c r="K316" s="3" t="s">
        <v>24</v>
      </c>
      <c r="L316" s="3" t="s">
        <v>24</v>
      </c>
      <c r="M316" s="16">
        <v>-1.02</v>
      </c>
      <c r="N316" s="16">
        <v>1.34</v>
      </c>
      <c r="O316" s="3" t="s">
        <v>262</v>
      </c>
      <c r="P316" s="3" t="s">
        <v>66</v>
      </c>
    </row>
    <row r="317" spans="1:16" x14ac:dyDescent="0.25">
      <c r="A317" s="12" t="s">
        <v>383</v>
      </c>
      <c r="B317" s="2" t="s">
        <v>221</v>
      </c>
      <c r="C317" s="2">
        <v>3</v>
      </c>
      <c r="D317" s="17" t="s">
        <v>384</v>
      </c>
      <c r="E317" s="17" t="s">
        <v>384</v>
      </c>
      <c r="F317" s="3" t="s">
        <v>22</v>
      </c>
      <c r="G317" s="6" t="s">
        <v>23</v>
      </c>
      <c r="H317" s="5">
        <v>10000</v>
      </c>
      <c r="I317" s="5">
        <v>98.576333333333324</v>
      </c>
      <c r="J317" s="5">
        <v>71.705333333333328</v>
      </c>
      <c r="K317" s="3" t="s">
        <v>24</v>
      </c>
      <c r="L317" s="3" t="s">
        <v>24</v>
      </c>
      <c r="M317" s="16">
        <v>3.68</v>
      </c>
      <c r="N317" s="16">
        <v>4.4400000000000004</v>
      </c>
      <c r="O317" s="3" t="s">
        <v>222</v>
      </c>
      <c r="P317" s="3" t="s">
        <v>223</v>
      </c>
    </row>
    <row r="318" spans="1:16" x14ac:dyDescent="0.25">
      <c r="A318" s="12" t="s">
        <v>383</v>
      </c>
      <c r="B318" s="2" t="s">
        <v>77</v>
      </c>
      <c r="C318" s="2">
        <v>3</v>
      </c>
      <c r="D318" s="17" t="s">
        <v>384</v>
      </c>
      <c r="E318" s="17" t="s">
        <v>384</v>
      </c>
      <c r="F318" s="3" t="s">
        <v>22</v>
      </c>
      <c r="G318" s="6" t="s">
        <v>23</v>
      </c>
      <c r="H318" s="5">
        <v>10000</v>
      </c>
      <c r="I318" s="5">
        <v>97.814666666666668</v>
      </c>
      <c r="J318" s="5">
        <v>72.093999999999994</v>
      </c>
      <c r="K318" s="3" t="s">
        <v>24</v>
      </c>
      <c r="L318" s="3" t="s">
        <v>24</v>
      </c>
      <c r="M318" s="16">
        <v>-1.96</v>
      </c>
      <c r="N318" s="16">
        <v>-2.93</v>
      </c>
      <c r="O318" s="3" t="s">
        <v>36</v>
      </c>
      <c r="P318" s="3" t="s">
        <v>37</v>
      </c>
    </row>
    <row r="319" spans="1:16" x14ac:dyDescent="0.25">
      <c r="A319" s="12" t="s">
        <v>383</v>
      </c>
      <c r="B319" s="2" t="s">
        <v>278</v>
      </c>
      <c r="C319" s="2">
        <v>3</v>
      </c>
      <c r="D319" s="17" t="s">
        <v>384</v>
      </c>
      <c r="E319" s="17" t="s">
        <v>384</v>
      </c>
      <c r="F319" s="3" t="s">
        <v>22</v>
      </c>
      <c r="G319" s="6" t="s">
        <v>23</v>
      </c>
      <c r="H319" s="5">
        <v>10000</v>
      </c>
      <c r="I319" s="5">
        <v>98.682333333333347</v>
      </c>
      <c r="J319" s="5">
        <v>73.055333333333337</v>
      </c>
      <c r="K319" s="3" t="s">
        <v>24</v>
      </c>
      <c r="L319" s="3" t="s">
        <v>24</v>
      </c>
      <c r="M319" s="16">
        <v>-2.12</v>
      </c>
      <c r="N319" s="16">
        <v>7.37</v>
      </c>
      <c r="O319" s="3" t="s">
        <v>279</v>
      </c>
      <c r="P319" s="3" t="s">
        <v>280</v>
      </c>
    </row>
    <row r="320" spans="1:16" x14ac:dyDescent="0.25">
      <c r="A320" s="12" t="s">
        <v>383</v>
      </c>
      <c r="B320" s="2" t="s">
        <v>283</v>
      </c>
      <c r="C320" s="2">
        <v>3</v>
      </c>
      <c r="D320" s="17" t="s">
        <v>384</v>
      </c>
      <c r="E320" s="17" t="s">
        <v>384</v>
      </c>
      <c r="F320" s="3" t="s">
        <v>22</v>
      </c>
      <c r="G320" s="6" t="s">
        <v>23</v>
      </c>
      <c r="H320" s="5">
        <v>9999.9</v>
      </c>
      <c r="I320" s="5">
        <v>109.411</v>
      </c>
      <c r="J320" s="5">
        <v>73.26633333333335</v>
      </c>
      <c r="K320" s="3" t="s">
        <v>24</v>
      </c>
      <c r="L320" s="3" t="s">
        <v>24</v>
      </c>
      <c r="M320" s="16">
        <v>4.05</v>
      </c>
      <c r="N320" s="16">
        <v>-2.1</v>
      </c>
      <c r="O320" s="3" t="s">
        <v>284</v>
      </c>
      <c r="P320" s="3" t="s">
        <v>29</v>
      </c>
    </row>
    <row r="321" spans="1:16" x14ac:dyDescent="0.25">
      <c r="A321" s="12" t="s">
        <v>383</v>
      </c>
      <c r="B321" s="2" t="s">
        <v>370</v>
      </c>
      <c r="C321" s="2">
        <v>3</v>
      </c>
      <c r="D321" s="17" t="s">
        <v>384</v>
      </c>
      <c r="E321" s="17" t="s">
        <v>384</v>
      </c>
      <c r="F321" s="3" t="s">
        <v>22</v>
      </c>
      <c r="G321" s="6" t="s">
        <v>23</v>
      </c>
      <c r="H321" s="5">
        <v>10000</v>
      </c>
      <c r="I321" s="5">
        <v>108.67500000000001</v>
      </c>
      <c r="J321" s="5">
        <v>73.559333333333328</v>
      </c>
      <c r="K321" s="3" t="s">
        <v>35</v>
      </c>
      <c r="L321" s="3" t="s">
        <v>24</v>
      </c>
      <c r="M321" s="16">
        <v>17.45</v>
      </c>
      <c r="N321" s="16">
        <v>1.01</v>
      </c>
      <c r="O321" s="3" t="s">
        <v>79</v>
      </c>
      <c r="P321" s="3" t="s">
        <v>50</v>
      </c>
    </row>
    <row r="322" spans="1:16" x14ac:dyDescent="0.25">
      <c r="A322" s="12" t="s">
        <v>383</v>
      </c>
      <c r="B322" s="2" t="s">
        <v>78</v>
      </c>
      <c r="C322" s="2">
        <v>3</v>
      </c>
      <c r="D322" s="17" t="s">
        <v>384</v>
      </c>
      <c r="E322" s="17" t="s">
        <v>384</v>
      </c>
      <c r="F322" s="3" t="s">
        <v>22</v>
      </c>
      <c r="G322" s="6" t="s">
        <v>23</v>
      </c>
      <c r="H322" s="5">
        <v>1000.1</v>
      </c>
      <c r="I322" s="5">
        <v>105.56799999999998</v>
      </c>
      <c r="J322" s="5">
        <v>73.75333333333333</v>
      </c>
      <c r="K322" s="3" t="s">
        <v>31</v>
      </c>
      <c r="L322" s="3" t="s">
        <v>24</v>
      </c>
      <c r="M322" s="16">
        <v>13.33</v>
      </c>
      <c r="N322" s="16">
        <v>-9.32</v>
      </c>
      <c r="O322" s="3" t="s">
        <v>79</v>
      </c>
      <c r="P322" s="3" t="s">
        <v>50</v>
      </c>
    </row>
    <row r="323" spans="1:16" x14ac:dyDescent="0.25">
      <c r="A323" s="12" t="s">
        <v>383</v>
      </c>
      <c r="B323" s="2" t="s">
        <v>319</v>
      </c>
      <c r="C323" s="2">
        <v>3</v>
      </c>
      <c r="D323" s="17" t="s">
        <v>384</v>
      </c>
      <c r="E323" s="17" t="s">
        <v>384</v>
      </c>
      <c r="F323" s="3" t="s">
        <v>22</v>
      </c>
      <c r="G323" s="6" t="s">
        <v>23</v>
      </c>
      <c r="H323" s="5">
        <v>9999.9</v>
      </c>
      <c r="I323" s="5">
        <v>106.61</v>
      </c>
      <c r="J323" s="5">
        <v>75.081333333333333</v>
      </c>
      <c r="K323" s="3" t="s">
        <v>31</v>
      </c>
      <c r="L323" s="3" t="s">
        <v>31</v>
      </c>
      <c r="M323" s="16">
        <v>14.36</v>
      </c>
      <c r="N323" s="16">
        <v>7.98</v>
      </c>
      <c r="O323" s="3" t="s">
        <v>320</v>
      </c>
      <c r="P323" s="3" t="s">
        <v>66</v>
      </c>
    </row>
    <row r="324" spans="1:16" x14ac:dyDescent="0.25">
      <c r="A324" s="12" t="s">
        <v>383</v>
      </c>
      <c r="B324" s="2" t="s">
        <v>281</v>
      </c>
      <c r="C324" s="2">
        <v>3</v>
      </c>
      <c r="D324" s="17" t="s">
        <v>384</v>
      </c>
      <c r="E324" s="17" t="s">
        <v>384</v>
      </c>
      <c r="F324" s="3" t="s">
        <v>22</v>
      </c>
      <c r="G324" s="6" t="s">
        <v>23</v>
      </c>
      <c r="H324" s="5">
        <v>10000</v>
      </c>
      <c r="I324" s="5">
        <v>106.67699999999998</v>
      </c>
      <c r="J324" s="5">
        <v>75.204666666666668</v>
      </c>
      <c r="K324" s="3" t="s">
        <v>24</v>
      </c>
      <c r="L324" s="3" t="s">
        <v>24</v>
      </c>
      <c r="M324" s="16">
        <v>4.22</v>
      </c>
      <c r="N324" s="16">
        <v>-1.07</v>
      </c>
      <c r="O324" s="3" t="s">
        <v>282</v>
      </c>
      <c r="P324" s="3" t="s">
        <v>58</v>
      </c>
    </row>
    <row r="325" spans="1:16" x14ac:dyDescent="0.25">
      <c r="A325" s="12" t="s">
        <v>383</v>
      </c>
      <c r="B325" s="2" t="s">
        <v>250</v>
      </c>
      <c r="C325" s="2">
        <v>3</v>
      </c>
      <c r="D325" s="17" t="s">
        <v>384</v>
      </c>
      <c r="E325" s="17" t="s">
        <v>384</v>
      </c>
      <c r="F325" s="3" t="s">
        <v>22</v>
      </c>
      <c r="G325" s="6" t="s">
        <v>23</v>
      </c>
      <c r="H325" s="5">
        <v>10000</v>
      </c>
      <c r="I325" s="5">
        <v>118.5</v>
      </c>
      <c r="J325" s="5">
        <v>75.525000000000006</v>
      </c>
      <c r="K325" s="3" t="s">
        <v>35</v>
      </c>
      <c r="L325" s="3" t="s">
        <v>31</v>
      </c>
      <c r="M325" s="16">
        <v>29.12</v>
      </c>
      <c r="N325" s="16">
        <v>14.06</v>
      </c>
      <c r="O325" s="3" t="s">
        <v>251</v>
      </c>
      <c r="P325" s="3" t="s">
        <v>45</v>
      </c>
    </row>
    <row r="326" spans="1:16" x14ac:dyDescent="0.25">
      <c r="A326" s="12" t="s">
        <v>383</v>
      </c>
      <c r="B326" s="2" t="s">
        <v>371</v>
      </c>
      <c r="C326" s="2">
        <v>3</v>
      </c>
      <c r="D326" s="17" t="s">
        <v>384</v>
      </c>
      <c r="E326" s="17" t="s">
        <v>384</v>
      </c>
      <c r="F326" s="3" t="s">
        <v>22</v>
      </c>
      <c r="G326" s="6" t="s">
        <v>23</v>
      </c>
      <c r="H326" s="5">
        <v>50000</v>
      </c>
      <c r="I326" s="5">
        <v>107.74000000000001</v>
      </c>
      <c r="J326" s="5">
        <v>75.681666666666658</v>
      </c>
      <c r="K326" s="3" t="s">
        <v>24</v>
      </c>
      <c r="L326" s="3" t="s">
        <v>24</v>
      </c>
      <c r="M326" s="16">
        <v>4.4000000000000004</v>
      </c>
      <c r="N326" s="16">
        <v>-6.31</v>
      </c>
      <c r="O326" s="3" t="s">
        <v>372</v>
      </c>
      <c r="P326" s="3" t="s">
        <v>58</v>
      </c>
    </row>
    <row r="327" spans="1:16" x14ac:dyDescent="0.25">
      <c r="A327" s="12" t="s">
        <v>383</v>
      </c>
      <c r="B327" s="2" t="s">
        <v>312</v>
      </c>
      <c r="C327" s="2">
        <v>3</v>
      </c>
      <c r="D327" s="17" t="s">
        <v>384</v>
      </c>
      <c r="E327" s="17" t="s">
        <v>384</v>
      </c>
      <c r="F327" s="3" t="s">
        <v>22</v>
      </c>
      <c r="G327" s="6" t="s">
        <v>23</v>
      </c>
      <c r="H327" s="5">
        <v>1000</v>
      </c>
      <c r="I327" s="5">
        <v>108.42666666666666</v>
      </c>
      <c r="J327" s="5">
        <v>75.89</v>
      </c>
      <c r="K327" s="3" t="s">
        <v>31</v>
      </c>
      <c r="L327" s="3" t="s">
        <v>24</v>
      </c>
      <c r="M327" s="16">
        <v>8.41</v>
      </c>
      <c r="N327" s="16">
        <v>3.46</v>
      </c>
      <c r="O327" s="3" t="s">
        <v>75</v>
      </c>
      <c r="P327" s="3" t="s">
        <v>76</v>
      </c>
    </row>
    <row r="328" spans="1:16" x14ac:dyDescent="0.25">
      <c r="A328" s="12" t="s">
        <v>383</v>
      </c>
      <c r="B328" s="2" t="s">
        <v>255</v>
      </c>
      <c r="C328" s="2">
        <v>3</v>
      </c>
      <c r="D328" s="17" t="s">
        <v>384</v>
      </c>
      <c r="E328" s="17" t="s">
        <v>384</v>
      </c>
      <c r="F328" s="3" t="s">
        <v>22</v>
      </c>
      <c r="G328" s="6" t="s">
        <v>23</v>
      </c>
      <c r="H328" s="5">
        <v>10000</v>
      </c>
      <c r="I328" s="5">
        <v>98.146999999999991</v>
      </c>
      <c r="J328" s="5">
        <v>76.097333333333339</v>
      </c>
      <c r="K328" s="3" t="s">
        <v>24</v>
      </c>
      <c r="L328" s="3" t="s">
        <v>24</v>
      </c>
      <c r="M328" s="16">
        <v>-11.75</v>
      </c>
      <c r="N328" s="16">
        <v>-12.31</v>
      </c>
      <c r="O328" s="3" t="s">
        <v>256</v>
      </c>
      <c r="P328" s="3" t="s">
        <v>66</v>
      </c>
    </row>
    <row r="329" spans="1:16" x14ac:dyDescent="0.25">
      <c r="A329" s="12" t="s">
        <v>383</v>
      </c>
      <c r="B329" s="2" t="s">
        <v>347</v>
      </c>
      <c r="C329" s="2">
        <v>3</v>
      </c>
      <c r="D329" s="17" t="s">
        <v>384</v>
      </c>
      <c r="E329" s="17" t="s">
        <v>384</v>
      </c>
      <c r="F329" s="3" t="s">
        <v>22</v>
      </c>
      <c r="G329" s="6" t="s">
        <v>23</v>
      </c>
      <c r="H329" s="5">
        <v>99.975999999999999</v>
      </c>
      <c r="I329" s="5">
        <v>104.71999999999998</v>
      </c>
      <c r="J329" s="5">
        <v>76.407333333333327</v>
      </c>
      <c r="K329" s="3" t="s">
        <v>24</v>
      </c>
      <c r="L329" s="3" t="s">
        <v>24</v>
      </c>
      <c r="M329" s="16">
        <v>4.54</v>
      </c>
      <c r="N329" s="16">
        <v>-6.03</v>
      </c>
      <c r="O329" s="3" t="s">
        <v>348</v>
      </c>
      <c r="P329" s="3" t="s">
        <v>45</v>
      </c>
    </row>
    <row r="330" spans="1:16" x14ac:dyDescent="0.25">
      <c r="A330" s="12" t="s">
        <v>383</v>
      </c>
      <c r="B330" s="2" t="s">
        <v>87</v>
      </c>
      <c r="C330" s="2">
        <v>3</v>
      </c>
      <c r="D330" s="17" t="s">
        <v>384</v>
      </c>
      <c r="E330" s="17" t="s">
        <v>384</v>
      </c>
      <c r="F330" s="3" t="s">
        <v>22</v>
      </c>
      <c r="G330" s="6" t="s">
        <v>23</v>
      </c>
      <c r="H330" s="5">
        <v>50000</v>
      </c>
      <c r="I330" s="5">
        <v>104.40566666666666</v>
      </c>
      <c r="J330" s="5">
        <v>76.476333333333329</v>
      </c>
      <c r="K330" s="3" t="s">
        <v>24</v>
      </c>
      <c r="L330" s="3" t="s">
        <v>24</v>
      </c>
      <c r="M330" s="16">
        <v>5.93</v>
      </c>
      <c r="N330" s="16">
        <v>-8.41</v>
      </c>
      <c r="O330" s="3" t="s">
        <v>88</v>
      </c>
      <c r="P330" s="3" t="s">
        <v>66</v>
      </c>
    </row>
    <row r="331" spans="1:16" x14ac:dyDescent="0.25">
      <c r="A331" s="12" t="s">
        <v>383</v>
      </c>
      <c r="B331" s="2" t="s">
        <v>219</v>
      </c>
      <c r="C331" s="2">
        <v>3</v>
      </c>
      <c r="D331" s="17" t="s">
        <v>384</v>
      </c>
      <c r="E331" s="17" t="s">
        <v>384</v>
      </c>
      <c r="F331" s="3" t="s">
        <v>22</v>
      </c>
      <c r="G331" s="6" t="s">
        <v>23</v>
      </c>
      <c r="H331" s="5">
        <v>10000</v>
      </c>
      <c r="I331" s="5">
        <v>111.73666666666666</v>
      </c>
      <c r="J331" s="5">
        <v>76.652666666666661</v>
      </c>
      <c r="K331" s="3" t="s">
        <v>35</v>
      </c>
      <c r="L331" s="3" t="s">
        <v>35</v>
      </c>
      <c r="M331" s="16">
        <v>27.93</v>
      </c>
      <c r="N331" s="16">
        <v>26.91</v>
      </c>
      <c r="O331" s="3" t="s">
        <v>220</v>
      </c>
      <c r="P331" s="3" t="s">
        <v>29</v>
      </c>
    </row>
    <row r="332" spans="1:16" x14ac:dyDescent="0.25">
      <c r="A332" s="12" t="s">
        <v>383</v>
      </c>
      <c r="B332" s="2" t="s">
        <v>267</v>
      </c>
      <c r="C332" s="2">
        <v>3</v>
      </c>
      <c r="D332" s="17" t="s">
        <v>384</v>
      </c>
      <c r="E332" s="17" t="s">
        <v>384</v>
      </c>
      <c r="F332" s="3" t="s">
        <v>22</v>
      </c>
      <c r="G332" s="6" t="s">
        <v>23</v>
      </c>
      <c r="H332" s="5">
        <v>10000</v>
      </c>
      <c r="I332" s="5">
        <v>107.92833333333333</v>
      </c>
      <c r="J332" s="5">
        <v>77.372333333333344</v>
      </c>
      <c r="K332" s="3" t="s">
        <v>24</v>
      </c>
      <c r="L332" s="3" t="s">
        <v>24</v>
      </c>
      <c r="M332" s="16">
        <v>-0.87</v>
      </c>
      <c r="N332" s="16">
        <v>-1.92</v>
      </c>
      <c r="O332" s="3" t="s">
        <v>268</v>
      </c>
      <c r="P332" s="3" t="s">
        <v>66</v>
      </c>
    </row>
    <row r="333" spans="1:16" x14ac:dyDescent="0.25">
      <c r="A333" s="12" t="s">
        <v>383</v>
      </c>
      <c r="B333" s="2" t="s">
        <v>331</v>
      </c>
      <c r="C333" s="2">
        <v>3</v>
      </c>
      <c r="D333" s="17" t="s">
        <v>384</v>
      </c>
      <c r="E333" s="17" t="s">
        <v>384</v>
      </c>
      <c r="F333" s="3" t="s">
        <v>22</v>
      </c>
      <c r="G333" s="6" t="s">
        <v>23</v>
      </c>
      <c r="H333" s="5">
        <v>1000</v>
      </c>
      <c r="I333" s="5">
        <v>117.95333333333333</v>
      </c>
      <c r="J333" s="5">
        <v>77.52033333333334</v>
      </c>
      <c r="K333" s="3" t="s">
        <v>35</v>
      </c>
      <c r="L333" s="3" t="s">
        <v>31</v>
      </c>
      <c r="M333" s="16">
        <v>28.92</v>
      </c>
      <c r="N333" s="16">
        <v>18.62</v>
      </c>
      <c r="O333" s="3" t="s">
        <v>332</v>
      </c>
      <c r="P333" s="3" t="s">
        <v>84</v>
      </c>
    </row>
    <row r="334" spans="1:16" x14ac:dyDescent="0.25">
      <c r="A334" s="12" t="s">
        <v>383</v>
      </c>
      <c r="B334" s="2" t="s">
        <v>362</v>
      </c>
      <c r="C334" s="2">
        <v>3</v>
      </c>
      <c r="D334" s="17" t="s">
        <v>384</v>
      </c>
      <c r="E334" s="17" t="s">
        <v>384</v>
      </c>
      <c r="F334" s="3" t="s">
        <v>22</v>
      </c>
      <c r="G334" s="6" t="s">
        <v>23</v>
      </c>
      <c r="H334" s="5">
        <v>9999.9</v>
      </c>
      <c r="I334" s="5">
        <v>102.31366666666668</v>
      </c>
      <c r="J334" s="5">
        <v>77.791333333333327</v>
      </c>
      <c r="K334" s="3" t="s">
        <v>24</v>
      </c>
      <c r="L334" s="3" t="s">
        <v>24</v>
      </c>
      <c r="M334" s="16">
        <v>2.56</v>
      </c>
      <c r="N334" s="16">
        <v>6.57</v>
      </c>
      <c r="O334" s="3" t="s">
        <v>363</v>
      </c>
      <c r="P334" s="3" t="s">
        <v>237</v>
      </c>
    </row>
    <row r="335" spans="1:16" x14ac:dyDescent="0.25">
      <c r="A335" s="12" t="s">
        <v>383</v>
      </c>
      <c r="B335" s="2" t="s">
        <v>182</v>
      </c>
      <c r="C335" s="2">
        <v>3</v>
      </c>
      <c r="D335" s="17" t="s">
        <v>384</v>
      </c>
      <c r="E335" s="17" t="s">
        <v>384</v>
      </c>
      <c r="F335" s="3" t="s">
        <v>22</v>
      </c>
      <c r="G335" s="6" t="s">
        <v>23</v>
      </c>
      <c r="H335" s="5">
        <v>10000</v>
      </c>
      <c r="I335" s="5">
        <v>111.08333333333333</v>
      </c>
      <c r="J335" s="5">
        <v>77.826666666666668</v>
      </c>
      <c r="K335" s="3" t="s">
        <v>24</v>
      </c>
      <c r="L335" s="3" t="s">
        <v>24</v>
      </c>
      <c r="M335" s="16">
        <v>13.77</v>
      </c>
      <c r="N335" s="16">
        <v>-1.66</v>
      </c>
      <c r="O335" s="3" t="s">
        <v>183</v>
      </c>
      <c r="P335" s="3" t="s">
        <v>37</v>
      </c>
    </row>
    <row r="336" spans="1:16" x14ac:dyDescent="0.25">
      <c r="A336" s="12" t="s">
        <v>383</v>
      </c>
      <c r="B336" s="2" t="s">
        <v>301</v>
      </c>
      <c r="C336" s="2">
        <v>3</v>
      </c>
      <c r="D336" s="17" t="s">
        <v>384</v>
      </c>
      <c r="E336" s="17" t="s">
        <v>384</v>
      </c>
      <c r="F336" s="3" t="s">
        <v>22</v>
      </c>
      <c r="G336" s="6" t="s">
        <v>23</v>
      </c>
      <c r="H336" s="5">
        <v>9999.9</v>
      </c>
      <c r="I336" s="5">
        <v>108.28000000000002</v>
      </c>
      <c r="J336" s="5">
        <v>78.069999999999993</v>
      </c>
      <c r="K336" s="3" t="s">
        <v>24</v>
      </c>
      <c r="L336" s="3" t="s">
        <v>24</v>
      </c>
      <c r="M336" s="16">
        <v>8.94</v>
      </c>
      <c r="N336" s="16">
        <v>-21.21</v>
      </c>
      <c r="O336" s="3" t="s">
        <v>302</v>
      </c>
      <c r="P336" s="3" t="s">
        <v>84</v>
      </c>
    </row>
    <row r="337" spans="1:16" x14ac:dyDescent="0.25">
      <c r="A337" s="12" t="s">
        <v>383</v>
      </c>
      <c r="B337" s="2" t="s">
        <v>111</v>
      </c>
      <c r="C337" s="2">
        <v>3</v>
      </c>
      <c r="D337" s="17" t="s">
        <v>384</v>
      </c>
      <c r="E337" s="17" t="s">
        <v>384</v>
      </c>
      <c r="F337" s="3" t="s">
        <v>22</v>
      </c>
      <c r="G337" s="6" t="s">
        <v>23</v>
      </c>
      <c r="H337" s="5">
        <v>10000</v>
      </c>
      <c r="I337" s="5">
        <v>132.38666666666666</v>
      </c>
      <c r="J337" s="5">
        <v>78.117000000000004</v>
      </c>
      <c r="K337" s="3" t="s">
        <v>35</v>
      </c>
      <c r="L337" s="3" t="s">
        <v>35</v>
      </c>
      <c r="M337" s="16">
        <v>30.83</v>
      </c>
      <c r="N337" s="16">
        <v>42.04</v>
      </c>
      <c r="O337" s="3" t="s">
        <v>112</v>
      </c>
      <c r="P337" s="3" t="s">
        <v>29</v>
      </c>
    </row>
    <row r="338" spans="1:16" x14ac:dyDescent="0.25">
      <c r="A338" s="12" t="s">
        <v>383</v>
      </c>
      <c r="B338" s="2" t="s">
        <v>303</v>
      </c>
      <c r="C338" s="2">
        <v>3</v>
      </c>
      <c r="D338" s="17" t="s">
        <v>384</v>
      </c>
      <c r="E338" s="17" t="s">
        <v>384</v>
      </c>
      <c r="F338" s="3" t="s">
        <v>22</v>
      </c>
      <c r="G338" s="6" t="s">
        <v>23</v>
      </c>
      <c r="H338" s="5">
        <v>1000</v>
      </c>
      <c r="I338" s="5">
        <v>106.471</v>
      </c>
      <c r="J338" s="5">
        <v>78.187666666666672</v>
      </c>
      <c r="K338" s="3" t="s">
        <v>24</v>
      </c>
      <c r="L338" s="3" t="s">
        <v>24</v>
      </c>
      <c r="M338" s="16">
        <v>2.52</v>
      </c>
      <c r="N338" s="16">
        <v>-3.17</v>
      </c>
      <c r="O338" s="3" t="s">
        <v>304</v>
      </c>
      <c r="P338" s="3" t="s">
        <v>84</v>
      </c>
    </row>
    <row r="339" spans="1:16" x14ac:dyDescent="0.25">
      <c r="A339" s="12" t="s">
        <v>383</v>
      </c>
      <c r="B339" s="2" t="s">
        <v>353</v>
      </c>
      <c r="C339" s="2">
        <v>3</v>
      </c>
      <c r="D339" s="17" t="s">
        <v>384</v>
      </c>
      <c r="E339" s="17" t="s">
        <v>384</v>
      </c>
      <c r="F339" s="3" t="s">
        <v>22</v>
      </c>
      <c r="G339" s="6" t="s">
        <v>23</v>
      </c>
      <c r="H339" s="5">
        <v>5000</v>
      </c>
      <c r="I339" s="5">
        <v>115.08</v>
      </c>
      <c r="J339" s="5">
        <v>78.671999999999997</v>
      </c>
      <c r="K339" s="3" t="s">
        <v>35</v>
      </c>
      <c r="L339" s="3" t="s">
        <v>35</v>
      </c>
      <c r="M339" s="16">
        <v>24.24</v>
      </c>
      <c r="N339" s="16">
        <v>17.489999999999998</v>
      </c>
      <c r="O339" s="3" t="s">
        <v>354</v>
      </c>
      <c r="P339" s="3" t="s">
        <v>50</v>
      </c>
    </row>
    <row r="340" spans="1:16" x14ac:dyDescent="0.25">
      <c r="A340" s="12" t="s">
        <v>383</v>
      </c>
      <c r="B340" s="2" t="s">
        <v>381</v>
      </c>
      <c r="C340" s="2">
        <v>3</v>
      </c>
      <c r="D340" s="17" t="s">
        <v>384</v>
      </c>
      <c r="E340" s="17" t="s">
        <v>384</v>
      </c>
      <c r="F340" s="3" t="s">
        <v>22</v>
      </c>
      <c r="G340" s="6" t="s">
        <v>23</v>
      </c>
      <c r="H340" s="5">
        <v>10000</v>
      </c>
      <c r="I340" s="5">
        <v>122.17999999999999</v>
      </c>
      <c r="J340" s="5">
        <v>78.751999999999995</v>
      </c>
      <c r="K340" s="3" t="s">
        <v>35</v>
      </c>
      <c r="L340" s="3" t="s">
        <v>24</v>
      </c>
      <c r="M340" s="16">
        <v>10.48</v>
      </c>
      <c r="N340" s="16">
        <v>-2.19</v>
      </c>
      <c r="O340" s="3" t="s">
        <v>382</v>
      </c>
      <c r="P340" s="3" t="s">
        <v>76</v>
      </c>
    </row>
    <row r="341" spans="1:16" x14ac:dyDescent="0.25">
      <c r="A341" s="12" t="s">
        <v>383</v>
      </c>
      <c r="B341" s="2" t="s">
        <v>82</v>
      </c>
      <c r="C341" s="2">
        <v>3</v>
      </c>
      <c r="D341" s="17" t="s">
        <v>384</v>
      </c>
      <c r="E341" s="17" t="s">
        <v>384</v>
      </c>
      <c r="F341" s="3" t="s">
        <v>22</v>
      </c>
      <c r="G341" s="6" t="s">
        <v>23</v>
      </c>
      <c r="H341" s="5">
        <v>1000.1</v>
      </c>
      <c r="I341" s="5">
        <v>121.38666666666666</v>
      </c>
      <c r="J341" s="5">
        <v>79.262666666666675</v>
      </c>
      <c r="K341" s="3" t="s">
        <v>24</v>
      </c>
      <c r="L341" s="3" t="s">
        <v>24</v>
      </c>
      <c r="M341" s="16">
        <v>-1.22</v>
      </c>
      <c r="N341" s="16">
        <v>-3.38</v>
      </c>
      <c r="O341" s="3" t="s">
        <v>83</v>
      </c>
      <c r="P341" s="3" t="s">
        <v>84</v>
      </c>
    </row>
    <row r="342" spans="1:16" x14ac:dyDescent="0.25">
      <c r="A342" s="12" t="s">
        <v>383</v>
      </c>
      <c r="B342" s="2" t="s">
        <v>21</v>
      </c>
      <c r="C342" s="2">
        <v>3</v>
      </c>
      <c r="D342" s="17" t="s">
        <v>384</v>
      </c>
      <c r="E342" s="17" t="s">
        <v>384</v>
      </c>
      <c r="F342" s="3" t="s">
        <v>22</v>
      </c>
      <c r="G342" s="6" t="s">
        <v>23</v>
      </c>
      <c r="H342" s="5">
        <v>1000.1</v>
      </c>
      <c r="I342" s="5">
        <v>117.38</v>
      </c>
      <c r="J342" s="5">
        <v>79.48833333333333</v>
      </c>
      <c r="K342" s="3" t="s">
        <v>35</v>
      </c>
      <c r="L342" s="3" t="s">
        <v>24</v>
      </c>
      <c r="M342" s="16">
        <v>17.920000000000002</v>
      </c>
      <c r="N342" s="16">
        <v>5.2</v>
      </c>
      <c r="O342" s="3" t="s">
        <v>25</v>
      </c>
      <c r="P342" s="3" t="s">
        <v>26</v>
      </c>
    </row>
    <row r="343" spans="1:16" x14ac:dyDescent="0.25">
      <c r="A343" s="12" t="s">
        <v>383</v>
      </c>
      <c r="B343" s="2" t="s">
        <v>269</v>
      </c>
      <c r="C343" s="2">
        <v>3</v>
      </c>
      <c r="D343" s="17" t="s">
        <v>384</v>
      </c>
      <c r="E343" s="17" t="s">
        <v>384</v>
      </c>
      <c r="F343" s="3" t="s">
        <v>22</v>
      </c>
      <c r="G343" s="6" t="s">
        <v>23</v>
      </c>
      <c r="H343" s="5">
        <v>5000</v>
      </c>
      <c r="I343" s="5">
        <v>121.05999999999999</v>
      </c>
      <c r="J343" s="5">
        <v>79.532666666666671</v>
      </c>
      <c r="K343" s="3" t="s">
        <v>35</v>
      </c>
      <c r="L343" s="3" t="s">
        <v>35</v>
      </c>
      <c r="M343" s="16">
        <v>10.199999999999999</v>
      </c>
      <c r="N343" s="16">
        <v>19.72</v>
      </c>
      <c r="O343" s="3" t="s">
        <v>270</v>
      </c>
      <c r="P343" s="3" t="s">
        <v>271</v>
      </c>
    </row>
    <row r="344" spans="1:16" x14ac:dyDescent="0.25">
      <c r="A344" s="12" t="s">
        <v>383</v>
      </c>
      <c r="B344" s="2" t="s">
        <v>321</v>
      </c>
      <c r="C344" s="2">
        <v>3</v>
      </c>
      <c r="D344" s="17" t="s">
        <v>384</v>
      </c>
      <c r="E344" s="17" t="s">
        <v>384</v>
      </c>
      <c r="F344" s="3" t="s">
        <v>22</v>
      </c>
      <c r="G344" s="6" t="s">
        <v>23</v>
      </c>
      <c r="H344" s="5">
        <v>10000</v>
      </c>
      <c r="I344" s="5">
        <v>123.3</v>
      </c>
      <c r="J344" s="5">
        <v>80.879333333333321</v>
      </c>
      <c r="K344" s="3" t="s">
        <v>24</v>
      </c>
      <c r="L344" s="3" t="s">
        <v>24</v>
      </c>
      <c r="M344" s="16">
        <v>9.15</v>
      </c>
      <c r="N344" s="16">
        <v>-6.25</v>
      </c>
      <c r="O344" s="3" t="s">
        <v>322</v>
      </c>
      <c r="P344" s="3" t="s">
        <v>155</v>
      </c>
    </row>
    <row r="345" spans="1:16" x14ac:dyDescent="0.25">
      <c r="A345" s="12" t="s">
        <v>383</v>
      </c>
      <c r="B345" s="2" t="s">
        <v>290</v>
      </c>
      <c r="C345" s="2">
        <v>3</v>
      </c>
      <c r="D345" s="17" t="s">
        <v>384</v>
      </c>
      <c r="E345" s="17" t="s">
        <v>384</v>
      </c>
      <c r="F345" s="3" t="s">
        <v>22</v>
      </c>
      <c r="G345" s="6" t="s">
        <v>23</v>
      </c>
      <c r="H345" s="5">
        <v>50000</v>
      </c>
      <c r="I345" s="5">
        <v>118.75</v>
      </c>
      <c r="J345" s="5">
        <v>81.451666666666668</v>
      </c>
      <c r="K345" s="3" t="s">
        <v>31</v>
      </c>
      <c r="L345" s="3" t="s">
        <v>35</v>
      </c>
      <c r="M345" s="16">
        <v>14.22</v>
      </c>
      <c r="N345" s="16">
        <v>23.82</v>
      </c>
      <c r="O345" s="3" t="s">
        <v>291</v>
      </c>
      <c r="P345" s="3" t="s">
        <v>73</v>
      </c>
    </row>
    <row r="346" spans="1:16" x14ac:dyDescent="0.25">
      <c r="A346" s="12" t="s">
        <v>383</v>
      </c>
      <c r="B346" s="2" t="s">
        <v>328</v>
      </c>
      <c r="C346" s="2">
        <v>3</v>
      </c>
      <c r="D346" s="17" t="s">
        <v>384</v>
      </c>
      <c r="E346" s="17" t="s">
        <v>384</v>
      </c>
      <c r="F346" s="3" t="s">
        <v>22</v>
      </c>
      <c r="G346" s="6" t="s">
        <v>23</v>
      </c>
      <c r="H346" s="5">
        <v>999.95</v>
      </c>
      <c r="I346" s="5">
        <v>122.93666666666667</v>
      </c>
      <c r="J346" s="5">
        <v>82.147333333333336</v>
      </c>
      <c r="K346" s="3" t="s">
        <v>35</v>
      </c>
      <c r="L346" s="3" t="s">
        <v>24</v>
      </c>
      <c r="M346" s="16">
        <v>7.32</v>
      </c>
      <c r="N346" s="16">
        <v>-3.41</v>
      </c>
      <c r="O346" s="3" t="s">
        <v>329</v>
      </c>
      <c r="P346" s="3" t="s">
        <v>330</v>
      </c>
    </row>
    <row r="347" spans="1:16" x14ac:dyDescent="0.25">
      <c r="A347" s="12" t="s">
        <v>383</v>
      </c>
      <c r="B347" s="2" t="s">
        <v>343</v>
      </c>
      <c r="C347" s="2">
        <v>3</v>
      </c>
      <c r="D347" s="17" t="s">
        <v>384</v>
      </c>
      <c r="E347" s="17" t="s">
        <v>384</v>
      </c>
      <c r="F347" s="3" t="s">
        <v>22</v>
      </c>
      <c r="G347" s="6" t="s">
        <v>23</v>
      </c>
      <c r="H347" s="5">
        <v>10000</v>
      </c>
      <c r="I347" s="5">
        <v>116.56333333333333</v>
      </c>
      <c r="J347" s="5">
        <v>83.159999999999982</v>
      </c>
      <c r="K347" s="3" t="s">
        <v>24</v>
      </c>
      <c r="L347" s="3" t="s">
        <v>24</v>
      </c>
      <c r="M347" s="16">
        <v>-0.45</v>
      </c>
      <c r="N347" s="16">
        <v>2.71</v>
      </c>
      <c r="O347" s="3" t="s">
        <v>344</v>
      </c>
      <c r="P347" s="3" t="s">
        <v>33</v>
      </c>
    </row>
    <row r="348" spans="1:16" x14ac:dyDescent="0.25">
      <c r="A348" s="12" t="s">
        <v>383</v>
      </c>
      <c r="B348" s="2" t="s">
        <v>340</v>
      </c>
      <c r="C348" s="2">
        <v>3</v>
      </c>
      <c r="D348" s="17" t="s">
        <v>384</v>
      </c>
      <c r="E348" s="17" t="s">
        <v>384</v>
      </c>
      <c r="F348" s="3" t="s">
        <v>22</v>
      </c>
      <c r="G348" s="6" t="s">
        <v>23</v>
      </c>
      <c r="H348" s="5">
        <v>4999.8999999999996</v>
      </c>
      <c r="I348" s="5">
        <v>129.91333333333333</v>
      </c>
      <c r="J348" s="5">
        <v>83.167000000000002</v>
      </c>
      <c r="K348" s="3" t="s">
        <v>35</v>
      </c>
      <c r="L348" s="3" t="s">
        <v>35</v>
      </c>
      <c r="M348" s="16">
        <v>8.6999999999999993</v>
      </c>
      <c r="N348" s="16">
        <v>15.82</v>
      </c>
      <c r="O348" s="3" t="s">
        <v>39</v>
      </c>
      <c r="P348" s="3" t="s">
        <v>37</v>
      </c>
    </row>
    <row r="349" spans="1:16" x14ac:dyDescent="0.25">
      <c r="A349" s="12" t="s">
        <v>383</v>
      </c>
      <c r="B349" s="2" t="s">
        <v>335</v>
      </c>
      <c r="C349" s="2">
        <v>3</v>
      </c>
      <c r="D349" s="17" t="s">
        <v>384</v>
      </c>
      <c r="E349" s="17" t="s">
        <v>384</v>
      </c>
      <c r="F349" s="3" t="s">
        <v>22</v>
      </c>
      <c r="G349" s="6" t="s">
        <v>23</v>
      </c>
      <c r="H349" s="5">
        <v>50000</v>
      </c>
      <c r="I349" s="5">
        <v>106.94666666666667</v>
      </c>
      <c r="J349" s="5">
        <v>83.184666666666672</v>
      </c>
      <c r="K349" s="3" t="s">
        <v>24</v>
      </c>
      <c r="L349" s="3" t="s">
        <v>31</v>
      </c>
      <c r="M349" s="16">
        <v>6.39</v>
      </c>
      <c r="N349" s="16">
        <v>12.14</v>
      </c>
      <c r="O349" s="3" t="s">
        <v>192</v>
      </c>
      <c r="P349" s="3" t="s">
        <v>58</v>
      </c>
    </row>
    <row r="350" spans="1:16" x14ac:dyDescent="0.25">
      <c r="A350" s="12" t="s">
        <v>383</v>
      </c>
      <c r="B350" s="2" t="s">
        <v>263</v>
      </c>
      <c r="C350" s="2">
        <v>3</v>
      </c>
      <c r="D350" s="17" t="s">
        <v>384</v>
      </c>
      <c r="E350" s="17" t="s">
        <v>384</v>
      </c>
      <c r="F350" s="3" t="s">
        <v>22</v>
      </c>
      <c r="G350" s="6" t="s">
        <v>23</v>
      </c>
      <c r="H350" s="5">
        <v>10000</v>
      </c>
      <c r="I350" s="5">
        <v>120.46666666666668</v>
      </c>
      <c r="J350" s="5">
        <v>83.608333333333334</v>
      </c>
      <c r="K350" s="3" t="s">
        <v>31</v>
      </c>
      <c r="L350" s="3" t="s">
        <v>35</v>
      </c>
      <c r="M350" s="16">
        <v>18.149999999999999</v>
      </c>
      <c r="N350" s="16">
        <v>21.29</v>
      </c>
      <c r="O350" s="3" t="s">
        <v>264</v>
      </c>
      <c r="P350" s="3" t="s">
        <v>29</v>
      </c>
    </row>
    <row r="351" spans="1:16" x14ac:dyDescent="0.25">
      <c r="A351" s="12" t="s">
        <v>383</v>
      </c>
      <c r="B351" s="2" t="s">
        <v>334</v>
      </c>
      <c r="C351" s="2">
        <v>3</v>
      </c>
      <c r="D351" s="17" t="s">
        <v>384</v>
      </c>
      <c r="E351" s="17" t="s">
        <v>384</v>
      </c>
      <c r="F351" s="3" t="s">
        <v>22</v>
      </c>
      <c r="G351" s="6" t="s">
        <v>23</v>
      </c>
      <c r="H351" s="5">
        <v>10000</v>
      </c>
      <c r="I351" s="5">
        <v>122.85000000000001</v>
      </c>
      <c r="J351" s="5">
        <v>83.922333333333327</v>
      </c>
      <c r="K351" s="3" t="s">
        <v>24</v>
      </c>
      <c r="L351" s="3" t="s">
        <v>24</v>
      </c>
      <c r="M351" s="16">
        <v>6.62</v>
      </c>
      <c r="N351" s="16">
        <v>4.58</v>
      </c>
      <c r="O351" s="3" t="s">
        <v>222</v>
      </c>
      <c r="P351" s="3" t="s">
        <v>223</v>
      </c>
    </row>
    <row r="352" spans="1:16" x14ac:dyDescent="0.25">
      <c r="A352" s="12" t="s">
        <v>383</v>
      </c>
      <c r="B352" s="2" t="s">
        <v>326</v>
      </c>
      <c r="C352" s="2">
        <v>3</v>
      </c>
      <c r="D352" s="17" t="s">
        <v>384</v>
      </c>
      <c r="E352" s="17" t="s">
        <v>384</v>
      </c>
      <c r="F352" s="3" t="s">
        <v>22</v>
      </c>
      <c r="G352" s="6" t="s">
        <v>23</v>
      </c>
      <c r="H352" s="5">
        <v>999.95</v>
      </c>
      <c r="I352" s="5">
        <v>129.40666666666667</v>
      </c>
      <c r="J352" s="5">
        <v>84.32</v>
      </c>
      <c r="K352" s="3" t="s">
        <v>31</v>
      </c>
      <c r="L352" s="3" t="s">
        <v>24</v>
      </c>
      <c r="M352" s="16">
        <v>4.75</v>
      </c>
      <c r="N352" s="16">
        <v>-6.98</v>
      </c>
      <c r="O352" s="3" t="s">
        <v>327</v>
      </c>
      <c r="P352" s="3" t="s">
        <v>84</v>
      </c>
    </row>
    <row r="353" spans="1:16" x14ac:dyDescent="0.25">
      <c r="A353" s="12" t="s">
        <v>383</v>
      </c>
      <c r="B353" s="2" t="s">
        <v>296</v>
      </c>
      <c r="C353" s="2">
        <v>3</v>
      </c>
      <c r="D353" s="17" t="s">
        <v>384</v>
      </c>
      <c r="E353" s="17" t="s">
        <v>384</v>
      </c>
      <c r="F353" s="3" t="s">
        <v>22</v>
      </c>
      <c r="G353" s="6" t="s">
        <v>23</v>
      </c>
      <c r="H353" s="5">
        <v>10000</v>
      </c>
      <c r="I353" s="5">
        <v>107.94633333333333</v>
      </c>
      <c r="J353" s="5">
        <v>84.323333333333338</v>
      </c>
      <c r="K353" s="3" t="s">
        <v>24</v>
      </c>
      <c r="L353" s="3" t="s">
        <v>24</v>
      </c>
      <c r="M353" s="16">
        <v>6.13</v>
      </c>
      <c r="N353" s="16">
        <v>-12.84</v>
      </c>
      <c r="O353" s="3" t="s">
        <v>297</v>
      </c>
      <c r="P353" s="3" t="s">
        <v>298</v>
      </c>
    </row>
    <row r="354" spans="1:16" x14ac:dyDescent="0.25">
      <c r="A354" s="12" t="s">
        <v>383</v>
      </c>
      <c r="B354" s="2" t="s">
        <v>313</v>
      </c>
      <c r="C354" s="2">
        <v>3</v>
      </c>
      <c r="D354" s="17" t="s">
        <v>384</v>
      </c>
      <c r="E354" s="17" t="s">
        <v>384</v>
      </c>
      <c r="F354" s="3" t="s">
        <v>22</v>
      </c>
      <c r="G354" s="6" t="s">
        <v>23</v>
      </c>
      <c r="H354" s="5">
        <v>1000</v>
      </c>
      <c r="I354" s="5">
        <v>121.42999999999999</v>
      </c>
      <c r="J354" s="5">
        <v>86.155333333333331</v>
      </c>
      <c r="K354" s="3" t="s">
        <v>35</v>
      </c>
      <c r="L354" s="3" t="s">
        <v>31</v>
      </c>
      <c r="M354" s="16">
        <v>15.11</v>
      </c>
      <c r="N354" s="16">
        <v>12.96</v>
      </c>
      <c r="O354" s="3" t="s">
        <v>314</v>
      </c>
      <c r="P354" s="3" t="s">
        <v>45</v>
      </c>
    </row>
    <row r="355" spans="1:16" x14ac:dyDescent="0.25">
      <c r="A355" s="12" t="s">
        <v>383</v>
      </c>
      <c r="B355" s="2" t="s">
        <v>274</v>
      </c>
      <c r="C355" s="2">
        <v>3</v>
      </c>
      <c r="D355" s="17" t="s">
        <v>384</v>
      </c>
      <c r="E355" s="17" t="s">
        <v>384</v>
      </c>
      <c r="F355" s="3" t="s">
        <v>22</v>
      </c>
      <c r="G355" s="6" t="s">
        <v>23</v>
      </c>
      <c r="H355" s="5">
        <v>10000</v>
      </c>
      <c r="I355" s="5">
        <v>129.49666666666667</v>
      </c>
      <c r="J355" s="5">
        <v>88.927666666666667</v>
      </c>
      <c r="K355" s="3" t="s">
        <v>31</v>
      </c>
      <c r="L355" s="3" t="s">
        <v>31</v>
      </c>
      <c r="M355" s="16">
        <v>-0.02</v>
      </c>
      <c r="N355" s="16">
        <v>-0.77</v>
      </c>
      <c r="O355" s="3" t="s">
        <v>192</v>
      </c>
      <c r="P355" s="3" t="s">
        <v>58</v>
      </c>
    </row>
    <row r="356" spans="1:16" x14ac:dyDescent="0.25">
      <c r="A356" s="12" t="s">
        <v>383</v>
      </c>
      <c r="B356" s="2" t="s">
        <v>85</v>
      </c>
      <c r="C356" s="2">
        <v>3</v>
      </c>
      <c r="D356" s="17" t="s">
        <v>384</v>
      </c>
      <c r="E356" s="17" t="s">
        <v>384</v>
      </c>
      <c r="F356" s="3" t="s">
        <v>22</v>
      </c>
      <c r="G356" s="6" t="s">
        <v>23</v>
      </c>
      <c r="H356" s="5">
        <v>10000</v>
      </c>
      <c r="I356" s="5">
        <v>123.71333333333335</v>
      </c>
      <c r="J356" s="5">
        <v>89.893666666666661</v>
      </c>
      <c r="K356" s="3" t="s">
        <v>35</v>
      </c>
      <c r="L356" s="3" t="s">
        <v>24</v>
      </c>
      <c r="M356" s="16">
        <v>14.16</v>
      </c>
      <c r="N356" s="16">
        <v>-4.01</v>
      </c>
      <c r="O356" s="3" t="s">
        <v>86</v>
      </c>
      <c r="P356" s="3" t="s">
        <v>76</v>
      </c>
    </row>
    <row r="357" spans="1:16" x14ac:dyDescent="0.25">
      <c r="A357" s="12" t="s">
        <v>383</v>
      </c>
      <c r="B357" s="2" t="s">
        <v>377</v>
      </c>
      <c r="C357" s="2">
        <v>3</v>
      </c>
      <c r="D357" s="17" t="s">
        <v>384</v>
      </c>
      <c r="E357" s="17" t="s">
        <v>384</v>
      </c>
      <c r="F357" s="3" t="s">
        <v>22</v>
      </c>
      <c r="G357" s="6" t="s">
        <v>23</v>
      </c>
      <c r="H357" s="5">
        <v>10000</v>
      </c>
      <c r="I357" s="5">
        <v>124.23333333333333</v>
      </c>
      <c r="J357" s="5">
        <v>91.070000000000007</v>
      </c>
      <c r="K357" s="3" t="s">
        <v>31</v>
      </c>
      <c r="L357" s="3" t="s">
        <v>24</v>
      </c>
      <c r="M357" s="16">
        <v>12.11</v>
      </c>
      <c r="N357" s="16">
        <v>3.61</v>
      </c>
      <c r="O357" s="3" t="s">
        <v>378</v>
      </c>
      <c r="P357" s="3" t="s">
        <v>237</v>
      </c>
    </row>
    <row r="358" spans="1:16" x14ac:dyDescent="0.25">
      <c r="A358" s="12" t="s">
        <v>383</v>
      </c>
      <c r="B358" s="2" t="s">
        <v>53</v>
      </c>
      <c r="C358" s="2">
        <v>3</v>
      </c>
      <c r="D358" s="17" t="s">
        <v>384</v>
      </c>
      <c r="E358" s="17" t="s">
        <v>384</v>
      </c>
      <c r="F358" s="3" t="s">
        <v>22</v>
      </c>
      <c r="G358" s="6" t="s">
        <v>23</v>
      </c>
      <c r="H358" s="5">
        <v>50000</v>
      </c>
      <c r="I358" s="5">
        <v>123.52666666666666</v>
      </c>
      <c r="J358" s="5">
        <v>91.794666666666672</v>
      </c>
      <c r="K358" s="3" t="s">
        <v>24</v>
      </c>
      <c r="L358" s="3" t="s">
        <v>24</v>
      </c>
      <c r="M358" s="16">
        <v>3.63</v>
      </c>
      <c r="N358" s="16">
        <v>8.01</v>
      </c>
      <c r="O358" s="3" t="s">
        <v>54</v>
      </c>
      <c r="P358" s="3" t="s">
        <v>55</v>
      </c>
    </row>
    <row r="359" spans="1:16" x14ac:dyDescent="0.25">
      <c r="A359" s="12" t="s">
        <v>383</v>
      </c>
      <c r="B359" s="2" t="s">
        <v>375</v>
      </c>
      <c r="C359" s="2">
        <v>3</v>
      </c>
      <c r="D359" s="17" t="s">
        <v>384</v>
      </c>
      <c r="E359" s="17" t="s">
        <v>384</v>
      </c>
      <c r="F359" s="3" t="s">
        <v>22</v>
      </c>
      <c r="G359" s="6" t="s">
        <v>23</v>
      </c>
      <c r="H359" s="5">
        <v>10000</v>
      </c>
      <c r="I359" s="5">
        <v>122.02</v>
      </c>
      <c r="J359" s="5">
        <v>93.603999999999999</v>
      </c>
      <c r="K359" s="3" t="s">
        <v>31</v>
      </c>
      <c r="L359" s="3" t="s">
        <v>24</v>
      </c>
      <c r="M359" s="16">
        <v>18.62</v>
      </c>
      <c r="N359" s="16">
        <v>-0.59</v>
      </c>
      <c r="O359" s="3" t="s">
        <v>376</v>
      </c>
      <c r="P359" s="3" t="s">
        <v>73</v>
      </c>
    </row>
    <row r="360" spans="1:16" x14ac:dyDescent="0.25">
      <c r="A360" s="12" t="s">
        <v>383</v>
      </c>
      <c r="B360" s="2" t="s">
        <v>292</v>
      </c>
      <c r="C360" s="2">
        <v>3</v>
      </c>
      <c r="D360" s="17" t="s">
        <v>384</v>
      </c>
      <c r="E360" s="17" t="s">
        <v>384</v>
      </c>
      <c r="F360" s="3" t="s">
        <v>22</v>
      </c>
      <c r="G360" s="6" t="s">
        <v>23</v>
      </c>
      <c r="H360" s="5">
        <v>10000</v>
      </c>
      <c r="I360" s="5">
        <v>131.94666666666666</v>
      </c>
      <c r="J360" s="5">
        <v>93.62733333333334</v>
      </c>
      <c r="K360" s="3" t="s">
        <v>35</v>
      </c>
      <c r="L360" s="3" t="s">
        <v>24</v>
      </c>
      <c r="M360" s="16">
        <v>19.03</v>
      </c>
      <c r="N360" s="16">
        <v>-5.48</v>
      </c>
      <c r="O360" s="3" t="s">
        <v>293</v>
      </c>
      <c r="P360" s="3" t="s">
        <v>66</v>
      </c>
    </row>
    <row r="361" spans="1:16" x14ac:dyDescent="0.25">
      <c r="A361" s="12" t="s">
        <v>383</v>
      </c>
      <c r="B361" s="2" t="s">
        <v>89</v>
      </c>
      <c r="C361" s="2">
        <v>3</v>
      </c>
      <c r="D361" s="17" t="s">
        <v>384</v>
      </c>
      <c r="E361" s="17" t="s">
        <v>384</v>
      </c>
      <c r="F361" s="3" t="s">
        <v>22</v>
      </c>
      <c r="G361" s="6" t="s">
        <v>23</v>
      </c>
      <c r="H361" s="5">
        <v>50000</v>
      </c>
      <c r="I361" s="5">
        <v>116.98666666666668</v>
      </c>
      <c r="J361" s="5">
        <v>94.028999999999996</v>
      </c>
      <c r="K361" s="3" t="s">
        <v>31</v>
      </c>
      <c r="L361" s="3" t="s">
        <v>31</v>
      </c>
      <c r="M361" s="16">
        <v>15.81</v>
      </c>
      <c r="N361" s="16">
        <v>15.83</v>
      </c>
      <c r="O361" s="3" t="s">
        <v>90</v>
      </c>
      <c r="P361" s="3" t="s">
        <v>37</v>
      </c>
    </row>
    <row r="362" spans="1:16" x14ac:dyDescent="0.25">
      <c r="A362" s="12" t="s">
        <v>383</v>
      </c>
      <c r="B362" s="2" t="s">
        <v>379</v>
      </c>
      <c r="C362" s="2">
        <v>3</v>
      </c>
      <c r="D362" s="17" t="s">
        <v>384</v>
      </c>
      <c r="E362" s="17" t="s">
        <v>384</v>
      </c>
      <c r="F362" s="3" t="s">
        <v>22</v>
      </c>
      <c r="G362" s="6" t="s">
        <v>23</v>
      </c>
      <c r="H362" s="5">
        <v>9999.9</v>
      </c>
      <c r="I362" s="5">
        <v>125.91000000000001</v>
      </c>
      <c r="J362" s="5">
        <v>94.63</v>
      </c>
      <c r="K362" s="3" t="s">
        <v>31</v>
      </c>
      <c r="L362" s="3" t="s">
        <v>24</v>
      </c>
      <c r="M362" s="16">
        <v>10.17</v>
      </c>
      <c r="N362" s="16">
        <v>5.89</v>
      </c>
      <c r="O362" s="3" t="s">
        <v>380</v>
      </c>
      <c r="P362" s="3" t="s">
        <v>115</v>
      </c>
    </row>
    <row r="363" spans="1:16" x14ac:dyDescent="0.25">
      <c r="A363" s="12" t="s">
        <v>383</v>
      </c>
      <c r="B363" s="2" t="s">
        <v>355</v>
      </c>
      <c r="C363" s="2">
        <v>3</v>
      </c>
      <c r="D363" s="17" t="s">
        <v>384</v>
      </c>
      <c r="E363" s="17" t="s">
        <v>384</v>
      </c>
      <c r="F363" s="3" t="s">
        <v>22</v>
      </c>
      <c r="G363" s="6" t="s">
        <v>23</v>
      </c>
      <c r="H363" s="5">
        <v>9999.9</v>
      </c>
      <c r="I363" s="5">
        <v>127.05666666666667</v>
      </c>
      <c r="J363" s="5">
        <v>96.178333333333327</v>
      </c>
      <c r="K363" s="3" t="s">
        <v>24</v>
      </c>
      <c r="L363" s="3" t="s">
        <v>24</v>
      </c>
      <c r="M363" s="16">
        <v>3.33</v>
      </c>
      <c r="N363" s="16">
        <v>0.05</v>
      </c>
      <c r="O363" s="3" t="s">
        <v>356</v>
      </c>
      <c r="P363" s="3" t="s">
        <v>84</v>
      </c>
    </row>
    <row r="364" spans="1:16" x14ac:dyDescent="0.25">
      <c r="A364" s="8" t="s">
        <v>385</v>
      </c>
      <c r="B364" s="8" t="s">
        <v>20</v>
      </c>
      <c r="C364" s="8">
        <v>21</v>
      </c>
      <c r="D364" s="14">
        <v>20.355</v>
      </c>
      <c r="E364" s="14">
        <v>21.101000000000003</v>
      </c>
      <c r="F364" s="3" t="s">
        <v>18</v>
      </c>
      <c r="G364" s="4" t="s">
        <v>19</v>
      </c>
      <c r="H364" s="9">
        <v>1000</v>
      </c>
      <c r="I364" s="9">
        <v>101.37</v>
      </c>
      <c r="J364" s="9">
        <v>2.0901000000000001</v>
      </c>
      <c r="K364" s="3" t="e">
        <v>#N/A</v>
      </c>
      <c r="L364" s="3" t="e">
        <v>#N/A</v>
      </c>
      <c r="M364" s="16" t="e">
        <v>#N/A</v>
      </c>
      <c r="N364" s="16" t="e">
        <v>#N/A</v>
      </c>
      <c r="O364" s="8" t="e">
        <v>#N/A</v>
      </c>
      <c r="P364" s="8" t="e">
        <v>#N/A</v>
      </c>
    </row>
    <row r="365" spans="1:16" x14ac:dyDescent="0.25">
      <c r="A365" s="8" t="s">
        <v>385</v>
      </c>
      <c r="B365" s="8" t="s">
        <v>17</v>
      </c>
      <c r="C365" s="8">
        <v>21</v>
      </c>
      <c r="D365" s="14">
        <v>25.186</v>
      </c>
      <c r="E365" s="14">
        <v>25.807000000000002</v>
      </c>
      <c r="F365" s="3" t="s">
        <v>18</v>
      </c>
      <c r="G365" s="4" t="s">
        <v>19</v>
      </c>
      <c r="H365" s="9">
        <v>999.97</v>
      </c>
      <c r="I365" s="9">
        <v>97.567999999999998</v>
      </c>
      <c r="J365" s="9">
        <v>1.2438</v>
      </c>
      <c r="K365" s="3" t="e">
        <v>#N/A</v>
      </c>
      <c r="L365" s="3" t="e">
        <v>#N/A</v>
      </c>
      <c r="M365" s="16" t="e">
        <v>#N/A</v>
      </c>
      <c r="N365" s="16" t="e">
        <v>#N/A</v>
      </c>
      <c r="O365" s="8" t="e">
        <v>#N/A</v>
      </c>
      <c r="P365" s="8" t="e">
        <v>#N/A</v>
      </c>
    </row>
    <row r="366" spans="1:16" x14ac:dyDescent="0.25">
      <c r="A366" s="8" t="s">
        <v>385</v>
      </c>
      <c r="B366" s="8" t="s">
        <v>252</v>
      </c>
      <c r="C366" s="8">
        <v>2</v>
      </c>
      <c r="D366" s="14">
        <v>27.202000000000002</v>
      </c>
      <c r="E366" s="14">
        <v>29.14</v>
      </c>
      <c r="F366" s="3" t="s">
        <v>22</v>
      </c>
      <c r="G366" s="4" t="s">
        <v>19</v>
      </c>
      <c r="H366" s="9">
        <v>99.893000000000001</v>
      </c>
      <c r="I366" s="9">
        <v>115.64</v>
      </c>
      <c r="J366" s="9">
        <v>17.736999999999998</v>
      </c>
      <c r="K366" s="9" t="s">
        <v>35</v>
      </c>
      <c r="L366" s="9" t="s">
        <v>24</v>
      </c>
      <c r="M366" s="13">
        <v>10.26</v>
      </c>
      <c r="N366" s="13">
        <v>0.5</v>
      </c>
      <c r="O366" s="8" t="s">
        <v>253</v>
      </c>
      <c r="P366" s="8" t="s">
        <v>45</v>
      </c>
    </row>
    <row r="367" spans="1:16" x14ac:dyDescent="0.25">
      <c r="A367" s="8" t="s">
        <v>385</v>
      </c>
      <c r="B367" s="8" t="s">
        <v>152</v>
      </c>
      <c r="C367" s="8">
        <v>2</v>
      </c>
      <c r="D367" s="14">
        <v>8.1499000000000006</v>
      </c>
      <c r="E367" s="14">
        <v>8.3934999999999995</v>
      </c>
      <c r="F367" s="3" t="s">
        <v>22</v>
      </c>
      <c r="G367" s="4" t="s">
        <v>19</v>
      </c>
      <c r="H367" s="9">
        <v>99.984999999999999</v>
      </c>
      <c r="I367" s="9">
        <v>110.38</v>
      </c>
      <c r="J367" s="9">
        <v>3.4693999999999998</v>
      </c>
      <c r="K367" s="9" t="s">
        <v>31</v>
      </c>
      <c r="L367" s="9" t="s">
        <v>24</v>
      </c>
      <c r="M367" s="13">
        <v>8.32</v>
      </c>
      <c r="N367" s="13">
        <v>0.68</v>
      </c>
      <c r="O367" s="8" t="s">
        <v>41</v>
      </c>
      <c r="P367" s="8" t="s">
        <v>42</v>
      </c>
    </row>
    <row r="368" spans="1:16" x14ac:dyDescent="0.25">
      <c r="A368" s="8" t="s">
        <v>385</v>
      </c>
      <c r="B368" s="8" t="s">
        <v>143</v>
      </c>
      <c r="C368" s="8">
        <v>2</v>
      </c>
      <c r="D368" s="14">
        <v>6.4847999999999999</v>
      </c>
      <c r="E368" s="14">
        <v>7.2135000000000007</v>
      </c>
      <c r="F368" s="3" t="s">
        <v>22</v>
      </c>
      <c r="G368" s="4" t="s">
        <v>19</v>
      </c>
      <c r="H368" s="9">
        <v>99.894000000000005</v>
      </c>
      <c r="I368" s="9">
        <v>103.17</v>
      </c>
      <c r="J368" s="9">
        <v>7.4599000000000002</v>
      </c>
      <c r="K368" s="9" t="s">
        <v>24</v>
      </c>
      <c r="L368" s="9" t="s">
        <v>24</v>
      </c>
      <c r="M368" s="13">
        <v>2.64</v>
      </c>
      <c r="N368" s="13">
        <v>-1.51</v>
      </c>
      <c r="O368" s="8" t="s">
        <v>144</v>
      </c>
      <c r="P368" s="8" t="s">
        <v>58</v>
      </c>
    </row>
    <row r="369" spans="1:16" x14ac:dyDescent="0.25">
      <c r="A369" s="8" t="s">
        <v>385</v>
      </c>
      <c r="B369" s="8" t="s">
        <v>208</v>
      </c>
      <c r="C369" s="8">
        <v>2</v>
      </c>
      <c r="D369" s="14">
        <v>28</v>
      </c>
      <c r="E369" s="14"/>
      <c r="F369" s="3" t="s">
        <v>22</v>
      </c>
      <c r="G369" s="6" t="s">
        <v>23</v>
      </c>
      <c r="H369" s="9">
        <v>1000.1</v>
      </c>
      <c r="I369" s="9">
        <v>107.46</v>
      </c>
      <c r="J369" s="9">
        <v>60.064999999999998</v>
      </c>
      <c r="K369" s="9" t="s">
        <v>24</v>
      </c>
      <c r="L369" s="9" t="s">
        <v>24</v>
      </c>
      <c r="M369" s="13">
        <v>1.1499999999999999</v>
      </c>
      <c r="N369" s="13">
        <v>2.1</v>
      </c>
      <c r="O369" s="8" t="s">
        <v>209</v>
      </c>
      <c r="P369" s="8" t="s">
        <v>33</v>
      </c>
    </row>
    <row r="370" spans="1:16" x14ac:dyDescent="0.25">
      <c r="A370" s="8" t="s">
        <v>385</v>
      </c>
      <c r="B370" s="8" t="s">
        <v>104</v>
      </c>
      <c r="C370" s="8">
        <v>2</v>
      </c>
      <c r="D370" s="14">
        <v>113.42</v>
      </c>
      <c r="E370" s="14">
        <v>113.58</v>
      </c>
      <c r="F370" s="3" t="s">
        <v>22</v>
      </c>
      <c r="G370" s="4" t="s">
        <v>19</v>
      </c>
      <c r="H370" s="9">
        <v>1000</v>
      </c>
      <c r="I370" s="9">
        <v>103.86</v>
      </c>
      <c r="J370" s="9">
        <v>0.64517999999999998</v>
      </c>
      <c r="K370" s="9" t="s">
        <v>24</v>
      </c>
      <c r="L370" s="9" t="s">
        <v>24</v>
      </c>
      <c r="M370" s="13">
        <v>-1.43</v>
      </c>
      <c r="N370" s="13">
        <v>-4.25</v>
      </c>
      <c r="O370" s="8" t="s">
        <v>105</v>
      </c>
      <c r="P370" s="8" t="s">
        <v>106</v>
      </c>
    </row>
    <row r="371" spans="1:16" x14ac:dyDescent="0.25">
      <c r="A371" s="8" t="s">
        <v>385</v>
      </c>
      <c r="B371" s="8" t="s">
        <v>97</v>
      </c>
      <c r="C371" s="8">
        <v>2</v>
      </c>
      <c r="D371" s="14"/>
      <c r="E371" s="14"/>
      <c r="F371" s="3" t="s">
        <v>22</v>
      </c>
      <c r="G371" s="6" t="s">
        <v>23</v>
      </c>
      <c r="H371" s="9">
        <v>1000.1</v>
      </c>
      <c r="I371" s="9">
        <v>112.565</v>
      </c>
      <c r="J371" s="9">
        <v>82.039999999999992</v>
      </c>
      <c r="K371" s="9" t="s">
        <v>35</v>
      </c>
      <c r="L371" s="9" t="s">
        <v>35</v>
      </c>
      <c r="M371" s="13">
        <v>13.02</v>
      </c>
      <c r="N371" s="13">
        <v>10.69</v>
      </c>
      <c r="O371" s="8" t="s">
        <v>98</v>
      </c>
      <c r="P371" s="8" t="s">
        <v>50</v>
      </c>
    </row>
    <row r="372" spans="1:16" x14ac:dyDescent="0.25">
      <c r="A372" s="8" t="s">
        <v>385</v>
      </c>
      <c r="B372" s="8" t="s">
        <v>132</v>
      </c>
      <c r="C372" s="8">
        <v>2</v>
      </c>
      <c r="D372" s="14">
        <v>9.8128000000000011</v>
      </c>
      <c r="E372" s="14">
        <v>9.8374000000000006</v>
      </c>
      <c r="F372" s="3" t="s">
        <v>22</v>
      </c>
      <c r="G372" s="4" t="s">
        <v>19</v>
      </c>
      <c r="H372" s="9">
        <v>999.9</v>
      </c>
      <c r="I372" s="9">
        <v>107.78</v>
      </c>
      <c r="J372" s="9">
        <v>0.75517999999999996</v>
      </c>
      <c r="K372" s="9" t="s">
        <v>24</v>
      </c>
      <c r="L372" s="9" t="s">
        <v>24</v>
      </c>
      <c r="M372" s="13">
        <v>0.21</v>
      </c>
      <c r="N372" s="13">
        <v>0</v>
      </c>
      <c r="O372" s="8" t="s">
        <v>133</v>
      </c>
      <c r="P372" s="8" t="s">
        <v>134</v>
      </c>
    </row>
    <row r="373" spans="1:16" x14ac:dyDescent="0.25">
      <c r="A373" s="8" t="s">
        <v>385</v>
      </c>
      <c r="B373" s="8" t="s">
        <v>135</v>
      </c>
      <c r="C373" s="8">
        <v>2</v>
      </c>
      <c r="D373" s="14">
        <v>27.573999999999998</v>
      </c>
      <c r="E373" s="14">
        <v>28.27</v>
      </c>
      <c r="F373" s="3" t="s">
        <v>22</v>
      </c>
      <c r="G373" s="4" t="s">
        <v>19</v>
      </c>
      <c r="H373" s="9">
        <v>1000</v>
      </c>
      <c r="I373" s="9">
        <v>105.63</v>
      </c>
      <c r="J373" s="9">
        <v>1.5620000000000001</v>
      </c>
      <c r="K373" s="9" t="s">
        <v>24</v>
      </c>
      <c r="L373" s="9" t="s">
        <v>24</v>
      </c>
      <c r="M373" s="13">
        <v>2.0099999999999998</v>
      </c>
      <c r="N373" s="13">
        <v>-0.64</v>
      </c>
      <c r="O373" s="8" t="s">
        <v>136</v>
      </c>
      <c r="P373" s="8" t="s">
        <v>58</v>
      </c>
    </row>
    <row r="374" spans="1:16" x14ac:dyDescent="0.25">
      <c r="A374" s="8" t="s">
        <v>385</v>
      </c>
      <c r="B374" s="8" t="s">
        <v>313</v>
      </c>
      <c r="C374" s="8">
        <v>2</v>
      </c>
      <c r="D374" s="14"/>
      <c r="E374" s="14"/>
      <c r="F374" s="3" t="s">
        <v>22</v>
      </c>
      <c r="G374" s="6" t="s">
        <v>23</v>
      </c>
      <c r="H374" s="9">
        <v>1000</v>
      </c>
      <c r="I374" s="9">
        <v>116.31</v>
      </c>
      <c r="J374" s="9">
        <v>90.962999999999994</v>
      </c>
      <c r="K374" s="9" t="s">
        <v>24</v>
      </c>
      <c r="L374" s="9" t="s">
        <v>24</v>
      </c>
      <c r="M374" s="13">
        <v>2.4700000000000002</v>
      </c>
      <c r="N374" s="13">
        <v>-0.56999999999999995</v>
      </c>
      <c r="O374" s="8" t="s">
        <v>314</v>
      </c>
      <c r="P374" s="8" t="s">
        <v>45</v>
      </c>
    </row>
    <row r="375" spans="1:16" x14ac:dyDescent="0.25">
      <c r="A375" s="8" t="s">
        <v>385</v>
      </c>
      <c r="B375" s="8" t="s">
        <v>331</v>
      </c>
      <c r="C375" s="8">
        <v>2</v>
      </c>
      <c r="D375" s="14"/>
      <c r="E375" s="14"/>
      <c r="F375" s="3" t="s">
        <v>22</v>
      </c>
      <c r="G375" s="6" t="s">
        <v>23</v>
      </c>
      <c r="H375" s="9">
        <v>1000</v>
      </c>
      <c r="I375" s="9">
        <v>111.47499999999999</v>
      </c>
      <c r="J375" s="9">
        <v>58.4255</v>
      </c>
      <c r="K375" s="9" t="s">
        <v>35</v>
      </c>
      <c r="L375" s="9" t="s">
        <v>31</v>
      </c>
      <c r="M375" s="13">
        <v>12.82</v>
      </c>
      <c r="N375" s="13">
        <v>11.32</v>
      </c>
      <c r="O375" s="8" t="s">
        <v>332</v>
      </c>
      <c r="P375" s="8" t="s">
        <v>84</v>
      </c>
    </row>
    <row r="376" spans="1:16" x14ac:dyDescent="0.25">
      <c r="A376" s="8" t="s">
        <v>385</v>
      </c>
      <c r="B376" s="8" t="s">
        <v>128</v>
      </c>
      <c r="C376" s="8">
        <v>2</v>
      </c>
      <c r="D376" s="14">
        <v>19.852</v>
      </c>
      <c r="E376" s="14">
        <v>22.927</v>
      </c>
      <c r="F376" s="3" t="s">
        <v>22</v>
      </c>
      <c r="G376" s="4" t="s">
        <v>19</v>
      </c>
      <c r="H376" s="9">
        <v>999.98</v>
      </c>
      <c r="I376" s="9">
        <v>102.73</v>
      </c>
      <c r="J376" s="9">
        <v>7.1132999999999997</v>
      </c>
      <c r="K376" s="9" t="s">
        <v>24</v>
      </c>
      <c r="L376" s="9" t="s">
        <v>24</v>
      </c>
      <c r="M376" s="13">
        <v>1.3</v>
      </c>
      <c r="N376" s="13">
        <v>0.02</v>
      </c>
      <c r="O376" s="8" t="s">
        <v>129</v>
      </c>
      <c r="P376" s="8" t="s">
        <v>58</v>
      </c>
    </row>
    <row r="377" spans="1:16" x14ac:dyDescent="0.25">
      <c r="A377" s="8" t="s">
        <v>385</v>
      </c>
      <c r="B377" s="8" t="s">
        <v>359</v>
      </c>
      <c r="C377" s="8">
        <v>2</v>
      </c>
      <c r="D377" s="14"/>
      <c r="E377" s="14"/>
      <c r="F377" s="3" t="s">
        <v>22</v>
      </c>
      <c r="G377" s="6" t="s">
        <v>23</v>
      </c>
      <c r="H377" s="9">
        <v>1000.1</v>
      </c>
      <c r="I377" s="9">
        <v>109.16499999999999</v>
      </c>
      <c r="J377" s="9">
        <v>88.203000000000003</v>
      </c>
      <c r="K377" s="9" t="s">
        <v>31</v>
      </c>
      <c r="L377" s="9" t="s">
        <v>24</v>
      </c>
      <c r="M377" s="13">
        <v>7.84</v>
      </c>
      <c r="N377" s="13">
        <v>1.39</v>
      </c>
      <c r="O377" s="8" t="s">
        <v>96</v>
      </c>
      <c r="P377" s="8" t="s">
        <v>66</v>
      </c>
    </row>
    <row r="378" spans="1:16" x14ac:dyDescent="0.25">
      <c r="A378" s="8" t="s">
        <v>385</v>
      </c>
      <c r="B378" s="8" t="s">
        <v>340</v>
      </c>
      <c r="C378" s="8">
        <v>2</v>
      </c>
      <c r="D378" s="14"/>
      <c r="E378" s="14"/>
      <c r="F378" s="3" t="s">
        <v>22</v>
      </c>
      <c r="G378" s="6" t="s">
        <v>23</v>
      </c>
      <c r="H378" s="9">
        <v>4999.8999999999996</v>
      </c>
      <c r="I378" s="9">
        <v>115.89</v>
      </c>
      <c r="J378" s="9">
        <v>92.724000000000004</v>
      </c>
      <c r="K378" s="9" t="s">
        <v>24</v>
      </c>
      <c r="L378" s="9" t="s">
        <v>24</v>
      </c>
      <c r="M378" s="13">
        <v>2.88</v>
      </c>
      <c r="N378" s="13">
        <v>4.6399999999999997</v>
      </c>
      <c r="O378" s="8" t="s">
        <v>39</v>
      </c>
      <c r="P378" s="8" t="s">
        <v>37</v>
      </c>
    </row>
    <row r="379" spans="1:16" x14ac:dyDescent="0.25">
      <c r="A379" s="8" t="s">
        <v>385</v>
      </c>
      <c r="B379" s="8" t="s">
        <v>269</v>
      </c>
      <c r="C379" s="8">
        <v>2</v>
      </c>
      <c r="D379" s="14">
        <v>3907.9999999999995</v>
      </c>
      <c r="E379" s="14">
        <v>3907.9999999999995</v>
      </c>
      <c r="F379" s="3" t="s">
        <v>22</v>
      </c>
      <c r="G379" s="4" t="s">
        <v>19</v>
      </c>
      <c r="H379" s="9">
        <v>5000</v>
      </c>
      <c r="I379" s="9">
        <v>109.3</v>
      </c>
      <c r="J379" s="9">
        <v>0</v>
      </c>
      <c r="K379" s="9" t="s">
        <v>24</v>
      </c>
      <c r="L379" s="9" t="s">
        <v>31</v>
      </c>
      <c r="M379" s="13">
        <v>2.97</v>
      </c>
      <c r="N379" s="13">
        <v>5.31</v>
      </c>
      <c r="O379" s="8" t="s">
        <v>270</v>
      </c>
      <c r="P379" s="8" t="s">
        <v>271</v>
      </c>
    </row>
    <row r="380" spans="1:16" x14ac:dyDescent="0.25">
      <c r="A380" s="8" t="s">
        <v>385</v>
      </c>
      <c r="B380" s="8" t="s">
        <v>336</v>
      </c>
      <c r="C380" s="8">
        <v>2</v>
      </c>
      <c r="D380" s="14">
        <v>858.87</v>
      </c>
      <c r="E380" s="14">
        <v>2880.8999999999996</v>
      </c>
      <c r="F380" s="3" t="s">
        <v>22</v>
      </c>
      <c r="G380" s="4" t="s">
        <v>19</v>
      </c>
      <c r="H380" s="9">
        <v>5000</v>
      </c>
      <c r="I380" s="9">
        <v>112.91</v>
      </c>
      <c r="J380" s="9">
        <v>34.164000000000001</v>
      </c>
      <c r="K380" s="9" t="s">
        <v>24</v>
      </c>
      <c r="L380" s="9" t="s">
        <v>24</v>
      </c>
      <c r="M380" s="13">
        <v>3.92</v>
      </c>
      <c r="N380" s="13">
        <v>2.62</v>
      </c>
      <c r="O380" s="8" t="s">
        <v>127</v>
      </c>
      <c r="P380" s="8" t="s">
        <v>33</v>
      </c>
    </row>
    <row r="381" spans="1:16" x14ac:dyDescent="0.25">
      <c r="A381" s="8" t="s">
        <v>385</v>
      </c>
      <c r="B381" s="8" t="s">
        <v>353</v>
      </c>
      <c r="C381" s="8">
        <v>2</v>
      </c>
      <c r="D381" s="14"/>
      <c r="E381" s="14"/>
      <c r="F381" s="3" t="s">
        <v>22</v>
      </c>
      <c r="G381" s="6" t="s">
        <v>23</v>
      </c>
      <c r="H381" s="9">
        <v>5000</v>
      </c>
      <c r="I381" s="9">
        <v>114.81</v>
      </c>
      <c r="J381" s="9">
        <v>57.757999999999996</v>
      </c>
      <c r="K381" s="9" t="s">
        <v>24</v>
      </c>
      <c r="L381" s="9" t="s">
        <v>24</v>
      </c>
      <c r="M381" s="13">
        <v>6.09</v>
      </c>
      <c r="N381" s="13">
        <v>0.56999999999999995</v>
      </c>
      <c r="O381" s="8" t="s">
        <v>354</v>
      </c>
      <c r="P381" s="8" t="s">
        <v>50</v>
      </c>
    </row>
    <row r="382" spans="1:16" x14ac:dyDescent="0.25">
      <c r="A382" s="8" t="s">
        <v>385</v>
      </c>
      <c r="B382" s="8" t="s">
        <v>126</v>
      </c>
      <c r="C382" s="8">
        <v>2</v>
      </c>
      <c r="D382" s="14">
        <v>296.96999999999997</v>
      </c>
      <c r="E382" s="14">
        <v>296.96999999999997</v>
      </c>
      <c r="F382" s="3" t="s">
        <v>22</v>
      </c>
      <c r="G382" s="4" t="s">
        <v>19</v>
      </c>
      <c r="H382" s="9">
        <v>10000</v>
      </c>
      <c r="I382" s="9">
        <v>107.58</v>
      </c>
      <c r="J382" s="9">
        <v>0</v>
      </c>
      <c r="K382" s="9" t="s">
        <v>35</v>
      </c>
      <c r="L382" s="9" t="s">
        <v>35</v>
      </c>
      <c r="M382" s="13">
        <v>6.78</v>
      </c>
      <c r="N382" s="13">
        <v>4.46</v>
      </c>
      <c r="O382" s="8" t="s">
        <v>127</v>
      </c>
      <c r="P382" s="8" t="s">
        <v>33</v>
      </c>
    </row>
    <row r="383" spans="1:16" x14ac:dyDescent="0.25">
      <c r="A383" s="8" t="s">
        <v>385</v>
      </c>
      <c r="B383" s="8" t="s">
        <v>187</v>
      </c>
      <c r="C383" s="8">
        <v>2</v>
      </c>
      <c r="D383" s="14">
        <v>6288.5</v>
      </c>
      <c r="E383" s="14">
        <v>6288.5</v>
      </c>
      <c r="F383" s="3" t="s">
        <v>22</v>
      </c>
      <c r="G383" s="4" t="s">
        <v>19</v>
      </c>
      <c r="H383" s="9">
        <v>10000</v>
      </c>
      <c r="I383" s="9">
        <v>111.99</v>
      </c>
      <c r="J383" s="9">
        <v>0</v>
      </c>
      <c r="K383" s="9" t="s">
        <v>31</v>
      </c>
      <c r="L383" s="9" t="s">
        <v>35</v>
      </c>
      <c r="M383" s="13">
        <v>2.08</v>
      </c>
      <c r="N383" s="13">
        <v>6.81</v>
      </c>
      <c r="O383" s="8" t="s">
        <v>188</v>
      </c>
      <c r="P383" s="8" t="s">
        <v>189</v>
      </c>
    </row>
    <row r="384" spans="1:16" x14ac:dyDescent="0.25">
      <c r="A384" s="8" t="s">
        <v>385</v>
      </c>
      <c r="B384" s="8" t="s">
        <v>101</v>
      </c>
      <c r="C384" s="8">
        <v>2</v>
      </c>
      <c r="D384" s="14">
        <v>175.81</v>
      </c>
      <c r="E384" s="14">
        <v>175.81</v>
      </c>
      <c r="F384" s="3" t="s">
        <v>22</v>
      </c>
      <c r="G384" s="4" t="s">
        <v>19</v>
      </c>
      <c r="H384" s="9">
        <v>10000</v>
      </c>
      <c r="I384" s="9">
        <v>104.41</v>
      </c>
      <c r="J384" s="9">
        <v>0</v>
      </c>
      <c r="K384" s="9" t="s">
        <v>35</v>
      </c>
      <c r="L384" s="9" t="s">
        <v>35</v>
      </c>
      <c r="M384" s="13">
        <v>11.38</v>
      </c>
      <c r="N384" s="13">
        <v>11.49</v>
      </c>
      <c r="O384" s="8" t="s">
        <v>102</v>
      </c>
      <c r="P384" s="8" t="s">
        <v>84</v>
      </c>
    </row>
    <row r="385" spans="1:16" x14ac:dyDescent="0.25">
      <c r="A385" s="8" t="s">
        <v>385</v>
      </c>
      <c r="B385" s="8" t="s">
        <v>272</v>
      </c>
      <c r="C385" s="8">
        <v>2</v>
      </c>
      <c r="D385" s="14">
        <v>5726.2000000000007</v>
      </c>
      <c r="E385" s="14">
        <v>5726.2000000000007</v>
      </c>
      <c r="F385" s="3" t="s">
        <v>22</v>
      </c>
      <c r="G385" s="4" t="s">
        <v>19</v>
      </c>
      <c r="H385" s="9">
        <v>10000</v>
      </c>
      <c r="I385" s="9">
        <v>106.38</v>
      </c>
      <c r="J385" s="9">
        <v>0</v>
      </c>
      <c r="K385" s="9" t="s">
        <v>31</v>
      </c>
      <c r="L385" s="9" t="s">
        <v>24</v>
      </c>
      <c r="M385" s="13">
        <v>5.01</v>
      </c>
      <c r="N385" s="13">
        <v>-1.38</v>
      </c>
      <c r="O385" s="8" t="s">
        <v>273</v>
      </c>
      <c r="P385" s="8" t="s">
        <v>84</v>
      </c>
    </row>
    <row r="386" spans="1:16" x14ac:dyDescent="0.25">
      <c r="A386" s="8" t="s">
        <v>385</v>
      </c>
      <c r="B386" s="8" t="s">
        <v>34</v>
      </c>
      <c r="C386" s="8">
        <v>2</v>
      </c>
      <c r="D386" s="14">
        <v>491.16</v>
      </c>
      <c r="E386" s="14">
        <v>492.79</v>
      </c>
      <c r="F386" s="3" t="s">
        <v>22</v>
      </c>
      <c r="G386" s="4" t="s">
        <v>19</v>
      </c>
      <c r="H386" s="9">
        <v>10000</v>
      </c>
      <c r="I386" s="9">
        <v>109.73</v>
      </c>
      <c r="J386" s="9">
        <v>0.33882000000000001</v>
      </c>
      <c r="K386" s="9" t="s">
        <v>24</v>
      </c>
      <c r="L386" s="9" t="s">
        <v>24</v>
      </c>
      <c r="M386" s="13">
        <v>-2.69</v>
      </c>
      <c r="N386" s="13">
        <v>-4.6500000000000004</v>
      </c>
      <c r="O386" s="8" t="s">
        <v>36</v>
      </c>
      <c r="P386" s="8" t="s">
        <v>37</v>
      </c>
    </row>
    <row r="387" spans="1:16" x14ac:dyDescent="0.25">
      <c r="A387" s="8" t="s">
        <v>385</v>
      </c>
      <c r="B387" s="8" t="s">
        <v>169</v>
      </c>
      <c r="C387" s="8">
        <v>2</v>
      </c>
      <c r="D387" s="14">
        <v>1312.1</v>
      </c>
      <c r="E387" s="14">
        <v>1380.7</v>
      </c>
      <c r="F387" s="3" t="s">
        <v>22</v>
      </c>
      <c r="G387" s="4" t="s">
        <v>19</v>
      </c>
      <c r="H387" s="9">
        <v>10000</v>
      </c>
      <c r="I387" s="9">
        <v>101.92</v>
      </c>
      <c r="J387" s="9">
        <v>7.4645000000000001</v>
      </c>
      <c r="K387" s="9" t="s">
        <v>31</v>
      </c>
      <c r="L387" s="9" t="s">
        <v>31</v>
      </c>
      <c r="M387" s="13">
        <v>4.4000000000000004</v>
      </c>
      <c r="N387" s="13">
        <v>2.4300000000000002</v>
      </c>
      <c r="O387" s="8" t="s">
        <v>170</v>
      </c>
      <c r="P387" s="8" t="s">
        <v>45</v>
      </c>
    </row>
    <row r="388" spans="1:16" x14ac:dyDescent="0.25">
      <c r="A388" s="8" t="s">
        <v>385</v>
      </c>
      <c r="B388" s="8" t="s">
        <v>148</v>
      </c>
      <c r="C388" s="8">
        <v>2</v>
      </c>
      <c r="D388" s="14">
        <v>1378.6000000000001</v>
      </c>
      <c r="E388" s="14">
        <v>1778.7</v>
      </c>
      <c r="F388" s="3" t="s">
        <v>22</v>
      </c>
      <c r="G388" s="4" t="s">
        <v>19</v>
      </c>
      <c r="H388" s="9">
        <v>10000</v>
      </c>
      <c r="I388" s="9">
        <v>105.84</v>
      </c>
      <c r="J388" s="9">
        <v>12.709</v>
      </c>
      <c r="K388" s="9" t="s">
        <v>24</v>
      </c>
      <c r="L388" s="9" t="s">
        <v>24</v>
      </c>
      <c r="M388" s="13">
        <v>-4.3600000000000003</v>
      </c>
      <c r="N388" s="13">
        <v>-5.7</v>
      </c>
      <c r="O388" s="8" t="s">
        <v>149</v>
      </c>
      <c r="P388" s="8" t="s">
        <v>33</v>
      </c>
    </row>
    <row r="389" spans="1:16" x14ac:dyDescent="0.25">
      <c r="A389" s="8" t="s">
        <v>385</v>
      </c>
      <c r="B389" s="8" t="s">
        <v>158</v>
      </c>
      <c r="C389" s="8">
        <v>2</v>
      </c>
      <c r="D389" s="14">
        <v>1508.8</v>
      </c>
      <c r="E389" s="14">
        <v>1803.2</v>
      </c>
      <c r="F389" s="3" t="s">
        <v>22</v>
      </c>
      <c r="G389" s="4" t="s">
        <v>19</v>
      </c>
      <c r="H389" s="9">
        <v>10000</v>
      </c>
      <c r="I389" s="9">
        <v>106.7</v>
      </c>
      <c r="J389" s="9">
        <v>25.462</v>
      </c>
      <c r="K389" s="9" t="s">
        <v>31</v>
      </c>
      <c r="L389" s="9" t="s">
        <v>24</v>
      </c>
      <c r="M389" s="13">
        <v>5.71</v>
      </c>
      <c r="N389" s="13">
        <v>1.58</v>
      </c>
      <c r="O389" s="8" t="s">
        <v>159</v>
      </c>
      <c r="P389" s="8" t="s">
        <v>29</v>
      </c>
    </row>
    <row r="390" spans="1:16" x14ac:dyDescent="0.25">
      <c r="A390" s="8" t="s">
        <v>385</v>
      </c>
      <c r="B390" s="8" t="s">
        <v>224</v>
      </c>
      <c r="C390" s="8">
        <v>2</v>
      </c>
      <c r="D390" s="14">
        <v>2611.6</v>
      </c>
      <c r="E390" s="14">
        <v>3185.5</v>
      </c>
      <c r="F390" s="3" t="s">
        <v>22</v>
      </c>
      <c r="G390" s="4" t="s">
        <v>19</v>
      </c>
      <c r="H390" s="9">
        <v>10000</v>
      </c>
      <c r="I390" s="9">
        <v>101.63</v>
      </c>
      <c r="J390" s="9">
        <v>10.859</v>
      </c>
      <c r="K390" s="9" t="s">
        <v>31</v>
      </c>
      <c r="L390" s="9" t="s">
        <v>31</v>
      </c>
      <c r="M390" s="13">
        <v>5.72</v>
      </c>
      <c r="N390" s="13">
        <v>3.99</v>
      </c>
      <c r="O390" s="8" t="s">
        <v>225</v>
      </c>
      <c r="P390" s="8" t="s">
        <v>45</v>
      </c>
    </row>
    <row r="391" spans="1:16" x14ac:dyDescent="0.25">
      <c r="A391" s="8" t="s">
        <v>385</v>
      </c>
      <c r="B391" s="8" t="s">
        <v>250</v>
      </c>
      <c r="C391" s="8">
        <v>2</v>
      </c>
      <c r="D391" s="14"/>
      <c r="E391" s="14"/>
      <c r="F391" s="3" t="s">
        <v>22</v>
      </c>
      <c r="G391" s="6" t="s">
        <v>23</v>
      </c>
      <c r="H391" s="9">
        <v>10000</v>
      </c>
      <c r="I391" s="9">
        <v>116.6</v>
      </c>
      <c r="J391" s="9">
        <v>84.171500000000009</v>
      </c>
      <c r="K391" s="9" t="s">
        <v>24</v>
      </c>
      <c r="L391" s="9" t="s">
        <v>31</v>
      </c>
      <c r="M391" s="13">
        <v>3.19</v>
      </c>
      <c r="N391" s="13">
        <v>5.08</v>
      </c>
      <c r="O391" s="8" t="s">
        <v>251</v>
      </c>
      <c r="P391" s="8" t="s">
        <v>45</v>
      </c>
    </row>
    <row r="392" spans="1:16" x14ac:dyDescent="0.25">
      <c r="A392" s="8" t="s">
        <v>385</v>
      </c>
      <c r="B392" s="8" t="s">
        <v>274</v>
      </c>
      <c r="C392" s="8">
        <v>2</v>
      </c>
      <c r="D392" s="14"/>
      <c r="E392" s="14"/>
      <c r="F392" s="3" t="s">
        <v>22</v>
      </c>
      <c r="G392" s="6" t="s">
        <v>23</v>
      </c>
      <c r="H392" s="9">
        <v>10000</v>
      </c>
      <c r="I392" s="9">
        <v>114.26</v>
      </c>
      <c r="J392" s="9">
        <v>99.718000000000004</v>
      </c>
      <c r="K392" s="9" t="s">
        <v>24</v>
      </c>
      <c r="L392" s="9" t="s">
        <v>24</v>
      </c>
      <c r="M392" s="13">
        <v>4.33</v>
      </c>
      <c r="N392" s="13">
        <v>-0.63</v>
      </c>
      <c r="O392" s="8" t="s">
        <v>192</v>
      </c>
      <c r="P392" s="8" t="s">
        <v>58</v>
      </c>
    </row>
    <row r="393" spans="1:16" x14ac:dyDescent="0.25">
      <c r="A393" s="8" t="s">
        <v>385</v>
      </c>
      <c r="B393" s="8" t="s">
        <v>111</v>
      </c>
      <c r="C393" s="8">
        <v>2</v>
      </c>
      <c r="D393" s="14">
        <v>1358.1</v>
      </c>
      <c r="E393" s="14">
        <v>1358.1</v>
      </c>
      <c r="F393" s="3" t="s">
        <v>22</v>
      </c>
      <c r="G393" s="4" t="s">
        <v>19</v>
      </c>
      <c r="H393" s="9">
        <v>10000</v>
      </c>
      <c r="I393" s="9">
        <v>93.509</v>
      </c>
      <c r="J393" s="9">
        <v>0</v>
      </c>
      <c r="K393" s="9" t="s">
        <v>35</v>
      </c>
      <c r="L393" s="9" t="s">
        <v>35</v>
      </c>
      <c r="M393" s="13">
        <v>9.3000000000000007</v>
      </c>
      <c r="N393" s="13">
        <v>8.94</v>
      </c>
      <c r="O393" s="8" t="s">
        <v>112</v>
      </c>
      <c r="P393" s="8" t="s">
        <v>29</v>
      </c>
    </row>
    <row r="394" spans="1:16" x14ac:dyDescent="0.25">
      <c r="A394" s="8" t="s">
        <v>385</v>
      </c>
      <c r="B394" s="8" t="s">
        <v>337</v>
      </c>
      <c r="C394" s="8">
        <v>2</v>
      </c>
      <c r="D394" s="14"/>
      <c r="E394" s="14"/>
      <c r="F394" s="3" t="s">
        <v>22</v>
      </c>
      <c r="G394" s="6" t="s">
        <v>23</v>
      </c>
      <c r="H394" s="9">
        <v>9999.9</v>
      </c>
      <c r="I394" s="9">
        <v>111.06</v>
      </c>
      <c r="J394" s="9">
        <v>60.960499999999996</v>
      </c>
      <c r="K394" s="9" t="s">
        <v>24</v>
      </c>
      <c r="L394" s="9" t="s">
        <v>24</v>
      </c>
      <c r="M394" s="13">
        <v>4.8600000000000003</v>
      </c>
      <c r="N394" s="13">
        <v>4.67</v>
      </c>
      <c r="O394" s="8" t="s">
        <v>338</v>
      </c>
      <c r="P394" s="8" t="s">
        <v>45</v>
      </c>
    </row>
    <row r="395" spans="1:16" x14ac:dyDescent="0.25">
      <c r="A395" s="8" t="s">
        <v>385</v>
      </c>
      <c r="B395" s="8" t="s">
        <v>233</v>
      </c>
      <c r="C395" s="8">
        <v>2</v>
      </c>
      <c r="D395" s="14">
        <v>1300.7</v>
      </c>
      <c r="E395" s="14">
        <v>1615.2</v>
      </c>
      <c r="F395" s="3" t="s">
        <v>22</v>
      </c>
      <c r="G395" s="4" t="s">
        <v>19</v>
      </c>
      <c r="H395" s="9">
        <v>10000</v>
      </c>
      <c r="I395" s="9">
        <v>104.84</v>
      </c>
      <c r="J395" s="9">
        <v>12.282</v>
      </c>
      <c r="K395" s="9" t="s">
        <v>35</v>
      </c>
      <c r="L395" s="9" t="s">
        <v>35</v>
      </c>
      <c r="M395" s="13">
        <v>10.23</v>
      </c>
      <c r="N395" s="13">
        <v>10.01</v>
      </c>
      <c r="O395" s="8" t="s">
        <v>92</v>
      </c>
      <c r="P395" s="8" t="s">
        <v>84</v>
      </c>
    </row>
    <row r="396" spans="1:16" x14ac:dyDescent="0.25">
      <c r="A396" s="8" t="s">
        <v>385</v>
      </c>
      <c r="B396" s="8" t="s">
        <v>263</v>
      </c>
      <c r="C396" s="8">
        <v>2</v>
      </c>
      <c r="D396" s="14"/>
      <c r="E396" s="14"/>
      <c r="F396" s="3" t="s">
        <v>22</v>
      </c>
      <c r="G396" s="6" t="s">
        <v>23</v>
      </c>
      <c r="H396" s="9">
        <v>10000</v>
      </c>
      <c r="I396" s="9">
        <v>108.105</v>
      </c>
      <c r="J396" s="9">
        <v>77.197499999999991</v>
      </c>
      <c r="K396" s="9" t="s">
        <v>31</v>
      </c>
      <c r="L396" s="9" t="s">
        <v>35</v>
      </c>
      <c r="M396" s="13">
        <v>9.27</v>
      </c>
      <c r="N396" s="13">
        <v>13.42</v>
      </c>
      <c r="O396" s="8" t="s">
        <v>264</v>
      </c>
      <c r="P396" s="8" t="s">
        <v>29</v>
      </c>
    </row>
    <row r="397" spans="1:16" x14ac:dyDescent="0.25">
      <c r="A397" s="8" t="s">
        <v>385</v>
      </c>
      <c r="B397" s="8" t="s">
        <v>190</v>
      </c>
      <c r="C397" s="8">
        <v>2</v>
      </c>
      <c r="D397" s="14">
        <v>2063.4</v>
      </c>
      <c r="E397" s="14">
        <v>2063.4</v>
      </c>
      <c r="F397" s="3" t="s">
        <v>22</v>
      </c>
      <c r="G397" s="4" t="s">
        <v>19</v>
      </c>
      <c r="H397" s="9">
        <v>9999.9</v>
      </c>
      <c r="I397" s="9">
        <v>106.59</v>
      </c>
      <c r="J397" s="9">
        <v>0</v>
      </c>
      <c r="K397" s="9" t="s">
        <v>35</v>
      </c>
      <c r="L397" s="9" t="s">
        <v>31</v>
      </c>
      <c r="M397" s="13">
        <v>8.5500000000000007</v>
      </c>
      <c r="N397" s="13">
        <v>3.37</v>
      </c>
      <c r="O397" s="8" t="s">
        <v>62</v>
      </c>
      <c r="P397" s="8" t="s">
        <v>63</v>
      </c>
    </row>
    <row r="398" spans="1:16" x14ac:dyDescent="0.25">
      <c r="A398" s="8" t="s">
        <v>385</v>
      </c>
      <c r="B398" s="8" t="s">
        <v>212</v>
      </c>
      <c r="C398" s="8">
        <v>2</v>
      </c>
      <c r="D398" s="14">
        <v>711.6</v>
      </c>
      <c r="E398" s="14">
        <v>1460.1</v>
      </c>
      <c r="F398" s="3" t="s">
        <v>22</v>
      </c>
      <c r="G398" s="4" t="s">
        <v>19</v>
      </c>
      <c r="H398" s="9">
        <v>10000</v>
      </c>
      <c r="I398" s="9">
        <v>107.64</v>
      </c>
      <c r="J398" s="9">
        <v>23.116</v>
      </c>
      <c r="K398" s="9" t="s">
        <v>35</v>
      </c>
      <c r="L398" s="9" t="s">
        <v>31</v>
      </c>
      <c r="M398" s="13">
        <v>3.7</v>
      </c>
      <c r="N398" s="13">
        <v>5.51</v>
      </c>
      <c r="O398" s="8" t="s">
        <v>213</v>
      </c>
      <c r="P398" s="8" t="s">
        <v>45</v>
      </c>
    </row>
    <row r="399" spans="1:16" x14ac:dyDescent="0.25">
      <c r="A399" s="8" t="s">
        <v>385</v>
      </c>
      <c r="B399" s="8" t="s">
        <v>226</v>
      </c>
      <c r="C399" s="8">
        <v>2</v>
      </c>
      <c r="D399" s="14">
        <v>882.63</v>
      </c>
      <c r="E399" s="14">
        <v>1470.7</v>
      </c>
      <c r="F399" s="3" t="s">
        <v>22</v>
      </c>
      <c r="G399" s="4" t="s">
        <v>19</v>
      </c>
      <c r="H399" s="9">
        <v>9999.9</v>
      </c>
      <c r="I399" s="9">
        <v>103.91</v>
      </c>
      <c r="J399" s="9">
        <v>19.667000000000002</v>
      </c>
      <c r="K399" s="9" t="s">
        <v>35</v>
      </c>
      <c r="L399" s="9" t="s">
        <v>35</v>
      </c>
      <c r="M399" s="13">
        <v>8.6199999999999992</v>
      </c>
      <c r="N399" s="13">
        <v>12.5</v>
      </c>
      <c r="O399" s="8" t="s">
        <v>92</v>
      </c>
      <c r="P399" s="8" t="s">
        <v>84</v>
      </c>
    </row>
    <row r="400" spans="1:16" x14ac:dyDescent="0.25">
      <c r="A400" s="8" t="s">
        <v>385</v>
      </c>
      <c r="B400" s="8" t="s">
        <v>319</v>
      </c>
      <c r="C400" s="8">
        <v>2</v>
      </c>
      <c r="D400" s="14"/>
      <c r="E400" s="14"/>
      <c r="F400" s="3" t="s">
        <v>22</v>
      </c>
      <c r="G400" s="6" t="s">
        <v>23</v>
      </c>
      <c r="H400" s="9">
        <v>9999.9</v>
      </c>
      <c r="I400" s="9">
        <v>112.35</v>
      </c>
      <c r="J400" s="9">
        <v>96.601500000000001</v>
      </c>
      <c r="K400" s="9" t="s">
        <v>24</v>
      </c>
      <c r="L400" s="9" t="s">
        <v>24</v>
      </c>
      <c r="M400" s="13">
        <v>1</v>
      </c>
      <c r="N400" s="13">
        <v>7.72</v>
      </c>
      <c r="O400" s="8" t="s">
        <v>320</v>
      </c>
      <c r="P400" s="8" t="s">
        <v>66</v>
      </c>
    </row>
    <row r="401" spans="1:16" x14ac:dyDescent="0.25">
      <c r="A401" s="8" t="s">
        <v>385</v>
      </c>
      <c r="B401" s="8" t="s">
        <v>364</v>
      </c>
      <c r="C401" s="8">
        <v>2</v>
      </c>
      <c r="D401" s="14"/>
      <c r="E401" s="14"/>
      <c r="F401" s="3" t="s">
        <v>22</v>
      </c>
      <c r="G401" s="6" t="s">
        <v>23</v>
      </c>
      <c r="H401" s="9">
        <v>9999.9</v>
      </c>
      <c r="I401" s="9">
        <v>113.18</v>
      </c>
      <c r="J401" s="9">
        <v>93.766000000000005</v>
      </c>
      <c r="K401" s="9" t="s">
        <v>24</v>
      </c>
      <c r="L401" s="9" t="s">
        <v>24</v>
      </c>
      <c r="M401" s="13">
        <v>-2.39</v>
      </c>
      <c r="N401" s="13">
        <v>-4.04</v>
      </c>
      <c r="O401" s="8" t="s">
        <v>365</v>
      </c>
      <c r="P401" s="8" t="s">
        <v>45</v>
      </c>
    </row>
    <row r="402" spans="1:16" x14ac:dyDescent="0.25">
      <c r="A402" s="8" t="s">
        <v>385</v>
      </c>
      <c r="B402" s="8" t="s">
        <v>99</v>
      </c>
      <c r="C402" s="8">
        <v>2</v>
      </c>
      <c r="D402" s="14">
        <v>43.686999999999998</v>
      </c>
      <c r="E402" s="14">
        <v>43.686999999999998</v>
      </c>
      <c r="F402" s="3" t="s">
        <v>22</v>
      </c>
      <c r="G402" s="4" t="s">
        <v>19</v>
      </c>
      <c r="H402" s="9">
        <v>10000</v>
      </c>
      <c r="I402" s="9">
        <v>111.32</v>
      </c>
      <c r="J402" s="9">
        <v>0</v>
      </c>
      <c r="K402" s="9" t="s">
        <v>35</v>
      </c>
      <c r="L402" s="9" t="s">
        <v>24</v>
      </c>
      <c r="M402" s="13">
        <v>4.25</v>
      </c>
      <c r="N402" s="13">
        <v>0.47</v>
      </c>
      <c r="O402" s="8" t="s">
        <v>100</v>
      </c>
      <c r="P402" s="8" t="s">
        <v>33</v>
      </c>
    </row>
    <row r="403" spans="1:16" x14ac:dyDescent="0.25">
      <c r="A403" s="8" t="s">
        <v>385</v>
      </c>
      <c r="B403" s="8" t="s">
        <v>184</v>
      </c>
      <c r="C403" s="8">
        <v>2</v>
      </c>
      <c r="D403" s="14">
        <v>1434.1</v>
      </c>
      <c r="E403" s="14"/>
      <c r="F403" s="3" t="s">
        <v>22</v>
      </c>
      <c r="G403" s="6" t="s">
        <v>23</v>
      </c>
      <c r="H403" s="9">
        <v>10000</v>
      </c>
      <c r="I403" s="9">
        <v>109.12</v>
      </c>
      <c r="J403" s="9">
        <v>52.96</v>
      </c>
      <c r="K403" s="9" t="s">
        <v>24</v>
      </c>
      <c r="L403" s="9" t="s">
        <v>24</v>
      </c>
      <c r="M403" s="13">
        <v>5.17</v>
      </c>
      <c r="N403" s="13">
        <v>5.14</v>
      </c>
      <c r="O403" s="8" t="s">
        <v>52</v>
      </c>
      <c r="P403" s="8" t="s">
        <v>37</v>
      </c>
    </row>
    <row r="404" spans="1:16" x14ac:dyDescent="0.25">
      <c r="A404" s="8" t="s">
        <v>385</v>
      </c>
      <c r="B404" s="8" t="s">
        <v>219</v>
      </c>
      <c r="C404" s="8">
        <v>2</v>
      </c>
      <c r="D404" s="14">
        <v>261.90999999999997</v>
      </c>
      <c r="E404" s="14">
        <v>439.14</v>
      </c>
      <c r="F404" s="3" t="s">
        <v>22</v>
      </c>
      <c r="G404" s="4" t="s">
        <v>19</v>
      </c>
      <c r="H404" s="9">
        <v>10000</v>
      </c>
      <c r="I404" s="9">
        <v>114.77</v>
      </c>
      <c r="J404" s="9">
        <v>12.398</v>
      </c>
      <c r="K404" s="9" t="s">
        <v>35</v>
      </c>
      <c r="L404" s="9" t="s">
        <v>35</v>
      </c>
      <c r="M404" s="13">
        <v>14.43</v>
      </c>
      <c r="N404" s="13">
        <v>9.9700000000000006</v>
      </c>
      <c r="O404" s="8" t="s">
        <v>220</v>
      </c>
      <c r="P404" s="8" t="s">
        <v>29</v>
      </c>
    </row>
    <row r="405" spans="1:16" x14ac:dyDescent="0.25">
      <c r="A405" s="8" t="s">
        <v>385</v>
      </c>
      <c r="B405" s="8" t="s">
        <v>374</v>
      </c>
      <c r="C405" s="8">
        <v>2</v>
      </c>
      <c r="D405" s="14"/>
      <c r="E405" s="14"/>
      <c r="F405" s="3" t="s">
        <v>22</v>
      </c>
      <c r="G405" s="6" t="s">
        <v>23</v>
      </c>
      <c r="H405" s="9">
        <v>9999.9</v>
      </c>
      <c r="I405" s="9">
        <v>115.47</v>
      </c>
      <c r="J405" s="9">
        <v>76.8035</v>
      </c>
      <c r="K405" s="9" t="s">
        <v>31</v>
      </c>
      <c r="L405" s="9" t="s">
        <v>24</v>
      </c>
      <c r="M405" s="13">
        <v>12.94</v>
      </c>
      <c r="N405" s="13">
        <v>7.9</v>
      </c>
      <c r="O405" s="8" t="s">
        <v>32</v>
      </c>
      <c r="P405" s="8" t="s">
        <v>33</v>
      </c>
    </row>
    <row r="406" spans="1:16" x14ac:dyDescent="0.25">
      <c r="A406" s="8" t="s">
        <v>385</v>
      </c>
      <c r="B406" s="8" t="s">
        <v>227</v>
      </c>
      <c r="C406" s="8">
        <v>2</v>
      </c>
      <c r="D406" s="14">
        <v>1994.5000000000002</v>
      </c>
      <c r="E406" s="14">
        <v>6955.2</v>
      </c>
      <c r="F406" s="3" t="s">
        <v>22</v>
      </c>
      <c r="G406" s="4" t="s">
        <v>19</v>
      </c>
      <c r="H406" s="9">
        <v>10000</v>
      </c>
      <c r="I406" s="9">
        <v>103.93</v>
      </c>
      <c r="J406" s="9">
        <v>33.447000000000003</v>
      </c>
      <c r="K406" s="9" t="s">
        <v>24</v>
      </c>
      <c r="L406" s="9" t="s">
        <v>24</v>
      </c>
      <c r="M406" s="13">
        <v>1.28</v>
      </c>
      <c r="N406" s="13">
        <v>6.39</v>
      </c>
      <c r="O406" s="8" t="s">
        <v>228</v>
      </c>
      <c r="P406" s="8" t="s">
        <v>45</v>
      </c>
    </row>
    <row r="407" spans="1:16" x14ac:dyDescent="0.25">
      <c r="A407" s="8" t="s">
        <v>385</v>
      </c>
      <c r="B407" s="8" t="s">
        <v>199</v>
      </c>
      <c r="C407" s="8">
        <v>2</v>
      </c>
      <c r="D407" s="14">
        <v>922.29</v>
      </c>
      <c r="E407" s="14">
        <v>948.6</v>
      </c>
      <c r="F407" s="3" t="s">
        <v>22</v>
      </c>
      <c r="G407" s="4" t="s">
        <v>19</v>
      </c>
      <c r="H407" s="9">
        <v>10000</v>
      </c>
      <c r="I407" s="9">
        <v>105.16</v>
      </c>
      <c r="J407" s="9">
        <v>3.0122</v>
      </c>
      <c r="K407" s="9" t="s">
        <v>31</v>
      </c>
      <c r="L407" s="9" t="s">
        <v>31</v>
      </c>
      <c r="M407" s="13">
        <v>5.9</v>
      </c>
      <c r="N407" s="13">
        <v>3.66</v>
      </c>
      <c r="O407" s="8" t="s">
        <v>200</v>
      </c>
      <c r="P407" s="8" t="s">
        <v>84</v>
      </c>
    </row>
    <row r="408" spans="1:16" x14ac:dyDescent="0.25">
      <c r="A408" s="8" t="s">
        <v>385</v>
      </c>
      <c r="B408" s="8" t="s">
        <v>91</v>
      </c>
      <c r="C408" s="8">
        <v>2</v>
      </c>
      <c r="D408" s="14">
        <v>1006.2</v>
      </c>
      <c r="E408" s="14">
        <v>1006.2</v>
      </c>
      <c r="F408" s="3" t="s">
        <v>22</v>
      </c>
      <c r="G408" s="4" t="s">
        <v>19</v>
      </c>
      <c r="H408" s="9">
        <v>10000</v>
      </c>
      <c r="I408" s="9">
        <v>103.16</v>
      </c>
      <c r="J408" s="9">
        <v>0</v>
      </c>
      <c r="K408" s="9" t="s">
        <v>35</v>
      </c>
      <c r="L408" s="9" t="s">
        <v>35</v>
      </c>
      <c r="M408" s="13">
        <v>11.55</v>
      </c>
      <c r="N408" s="13">
        <v>8.16</v>
      </c>
      <c r="O408" s="8" t="s">
        <v>92</v>
      </c>
      <c r="P408" s="8" t="s">
        <v>84</v>
      </c>
    </row>
    <row r="409" spans="1:16" x14ac:dyDescent="0.25">
      <c r="A409" s="8" t="s">
        <v>385</v>
      </c>
      <c r="B409" s="8" t="s">
        <v>113</v>
      </c>
      <c r="C409" s="8">
        <v>2</v>
      </c>
      <c r="D409" s="14">
        <v>18.096</v>
      </c>
      <c r="E409" s="14">
        <v>19.082999999999998</v>
      </c>
      <c r="F409" s="3" t="s">
        <v>22</v>
      </c>
      <c r="G409" s="4" t="s">
        <v>19</v>
      </c>
      <c r="H409" s="9">
        <v>9999.9</v>
      </c>
      <c r="I409" s="9">
        <v>102.56</v>
      </c>
      <c r="J409" s="9">
        <v>5.5663</v>
      </c>
      <c r="K409" s="9" t="s">
        <v>24</v>
      </c>
      <c r="L409" s="9" t="s">
        <v>24</v>
      </c>
      <c r="M409" s="13">
        <v>-0.36</v>
      </c>
      <c r="N409" s="13">
        <v>-5.91</v>
      </c>
      <c r="O409" s="8" t="s">
        <v>114</v>
      </c>
      <c r="P409" s="8" t="s">
        <v>115</v>
      </c>
    </row>
    <row r="410" spans="1:16" x14ac:dyDescent="0.25">
      <c r="A410" s="8" t="s">
        <v>385</v>
      </c>
      <c r="B410" s="8" t="s">
        <v>27</v>
      </c>
      <c r="C410" s="8">
        <v>2</v>
      </c>
      <c r="D410" s="14">
        <v>2286.3999999999996</v>
      </c>
      <c r="E410" s="14">
        <v>2287.9</v>
      </c>
      <c r="F410" s="3" t="s">
        <v>22</v>
      </c>
      <c r="G410" s="4" t="s">
        <v>19</v>
      </c>
      <c r="H410" s="9">
        <v>10000</v>
      </c>
      <c r="I410" s="9">
        <v>103.39</v>
      </c>
      <c r="J410" s="9">
        <v>7.4265999999999999E-2</v>
      </c>
      <c r="K410" s="9" t="s">
        <v>24</v>
      </c>
      <c r="L410" s="9" t="s">
        <v>24</v>
      </c>
      <c r="M410" s="13">
        <v>0.16</v>
      </c>
      <c r="N410" s="13">
        <v>3.62</v>
      </c>
      <c r="O410" s="8" t="s">
        <v>28</v>
      </c>
      <c r="P410" s="8" t="s">
        <v>29</v>
      </c>
    </row>
    <row r="411" spans="1:16" x14ac:dyDescent="0.25">
      <c r="A411" s="8" t="s">
        <v>385</v>
      </c>
      <c r="B411" s="8" t="s">
        <v>48</v>
      </c>
      <c r="C411" s="8">
        <v>2</v>
      </c>
      <c r="D411" s="14">
        <v>513.36</v>
      </c>
      <c r="E411" s="14">
        <v>543.71</v>
      </c>
      <c r="F411" s="3" t="s">
        <v>22</v>
      </c>
      <c r="G411" s="4" t="s">
        <v>19</v>
      </c>
      <c r="H411" s="9">
        <v>10000</v>
      </c>
      <c r="I411" s="9">
        <v>100.8</v>
      </c>
      <c r="J411" s="9">
        <v>2.1850999999999998</v>
      </c>
      <c r="K411" s="9" t="s">
        <v>31</v>
      </c>
      <c r="L411" s="9" t="s">
        <v>35</v>
      </c>
      <c r="M411" s="13">
        <v>4.3099999999999996</v>
      </c>
      <c r="N411" s="13">
        <v>3.4</v>
      </c>
      <c r="O411" s="8" t="s">
        <v>49</v>
      </c>
      <c r="P411" s="8" t="s">
        <v>50</v>
      </c>
    </row>
    <row r="412" spans="1:16" x14ac:dyDescent="0.25">
      <c r="A412" s="8" t="s">
        <v>385</v>
      </c>
      <c r="B412" s="8" t="s">
        <v>373</v>
      </c>
      <c r="C412" s="8">
        <v>2</v>
      </c>
      <c r="D412" s="14">
        <v>3587.8</v>
      </c>
      <c r="E412" s="14">
        <v>3587.8</v>
      </c>
      <c r="F412" s="3" t="s">
        <v>22</v>
      </c>
      <c r="G412" s="4" t="s">
        <v>19</v>
      </c>
      <c r="H412" s="9">
        <v>10000</v>
      </c>
      <c r="I412" s="9">
        <v>102.3</v>
      </c>
      <c r="J412" s="9">
        <v>0</v>
      </c>
      <c r="K412" s="9" t="s">
        <v>31</v>
      </c>
      <c r="L412" s="9" t="s">
        <v>35</v>
      </c>
      <c r="M412" s="13">
        <v>4.0599999999999996</v>
      </c>
      <c r="N412" s="13">
        <v>5.46</v>
      </c>
      <c r="O412" s="8" t="s">
        <v>352</v>
      </c>
      <c r="P412" s="8" t="s">
        <v>189</v>
      </c>
    </row>
    <row r="413" spans="1:16" x14ac:dyDescent="0.25">
      <c r="A413" s="8" t="s">
        <v>385</v>
      </c>
      <c r="B413" s="8" t="s">
        <v>74</v>
      </c>
      <c r="C413" s="8">
        <v>2</v>
      </c>
      <c r="D413" s="14"/>
      <c r="E413" s="14"/>
      <c r="F413" s="3" t="s">
        <v>22</v>
      </c>
      <c r="G413" s="6" t="s">
        <v>23</v>
      </c>
      <c r="H413" s="9">
        <v>10000</v>
      </c>
      <c r="I413" s="9">
        <v>115.62</v>
      </c>
      <c r="J413" s="9">
        <v>67.888000000000005</v>
      </c>
      <c r="K413" s="9" t="s">
        <v>24</v>
      </c>
      <c r="L413" s="9" t="s">
        <v>24</v>
      </c>
      <c r="M413" s="13">
        <v>2.0099999999999998</v>
      </c>
      <c r="N413" s="13">
        <v>6.27</v>
      </c>
      <c r="O413" s="8" t="s">
        <v>75</v>
      </c>
      <c r="P413" s="8" t="s">
        <v>76</v>
      </c>
    </row>
    <row r="414" spans="1:16" x14ac:dyDescent="0.25">
      <c r="A414" s="8" t="s">
        <v>385</v>
      </c>
      <c r="B414" s="8" t="s">
        <v>257</v>
      </c>
      <c r="C414" s="8">
        <v>2</v>
      </c>
      <c r="D414" s="14">
        <v>469.55</v>
      </c>
      <c r="E414" s="14">
        <v>490.86</v>
      </c>
      <c r="F414" s="3" t="s">
        <v>22</v>
      </c>
      <c r="G414" s="4" t="s">
        <v>19</v>
      </c>
      <c r="H414" s="9">
        <v>10000</v>
      </c>
      <c r="I414" s="9">
        <v>98.893000000000001</v>
      </c>
      <c r="J414" s="9">
        <v>1.6380999999999999</v>
      </c>
      <c r="K414" s="9" t="s">
        <v>35</v>
      </c>
      <c r="L414" s="9" t="s">
        <v>35</v>
      </c>
      <c r="M414" s="13">
        <v>7.14</v>
      </c>
      <c r="N414" s="13">
        <v>7.08</v>
      </c>
      <c r="O414" s="8" t="s">
        <v>258</v>
      </c>
      <c r="P414" s="8" t="s">
        <v>45</v>
      </c>
    </row>
    <row r="415" spans="1:16" x14ac:dyDescent="0.25">
      <c r="A415" s="8" t="s">
        <v>385</v>
      </c>
      <c r="B415" s="8" t="s">
        <v>95</v>
      </c>
      <c r="C415" s="8">
        <v>2</v>
      </c>
      <c r="D415" s="14">
        <v>498.80999999999995</v>
      </c>
      <c r="E415" s="14">
        <v>1552.2</v>
      </c>
      <c r="F415" s="3" t="s">
        <v>22</v>
      </c>
      <c r="G415" s="4" t="s">
        <v>19</v>
      </c>
      <c r="H415" s="9">
        <v>10000</v>
      </c>
      <c r="I415" s="9">
        <v>101.7</v>
      </c>
      <c r="J415" s="9">
        <v>29.408999999999999</v>
      </c>
      <c r="K415" s="9" t="s">
        <v>35</v>
      </c>
      <c r="L415" s="9" t="s">
        <v>35</v>
      </c>
      <c r="M415" s="13">
        <v>10.56</v>
      </c>
      <c r="N415" s="13">
        <v>9.32</v>
      </c>
      <c r="O415" s="8" t="s">
        <v>96</v>
      </c>
      <c r="P415" s="8" t="s">
        <v>66</v>
      </c>
    </row>
    <row r="416" spans="1:16" x14ac:dyDescent="0.25">
      <c r="A416" s="8" t="s">
        <v>385</v>
      </c>
      <c r="B416" s="8" t="s">
        <v>231</v>
      </c>
      <c r="C416" s="8">
        <v>2</v>
      </c>
      <c r="D416" s="14">
        <v>1337</v>
      </c>
      <c r="E416" s="14">
        <v>1417.9</v>
      </c>
      <c r="F416" s="3" t="s">
        <v>22</v>
      </c>
      <c r="G416" s="4" t="s">
        <v>19</v>
      </c>
      <c r="H416" s="9">
        <v>10000</v>
      </c>
      <c r="I416" s="9">
        <v>104.86</v>
      </c>
      <c r="J416" s="9">
        <v>3.2202000000000002</v>
      </c>
      <c r="K416" s="9" t="s">
        <v>35</v>
      </c>
      <c r="L416" s="9" t="s">
        <v>35</v>
      </c>
      <c r="M416" s="13">
        <v>7.76</v>
      </c>
      <c r="N416" s="13">
        <v>7.95</v>
      </c>
      <c r="O416" s="8" t="s">
        <v>232</v>
      </c>
      <c r="P416" s="8" t="s">
        <v>84</v>
      </c>
    </row>
    <row r="417" spans="1:16" x14ac:dyDescent="0.25">
      <c r="A417" s="8" t="s">
        <v>385</v>
      </c>
      <c r="B417" s="8" t="s">
        <v>80</v>
      </c>
      <c r="C417" s="8">
        <v>2</v>
      </c>
      <c r="D417" s="14"/>
      <c r="E417" s="14"/>
      <c r="F417" s="3" t="s">
        <v>22</v>
      </c>
      <c r="G417" s="6" t="s">
        <v>23</v>
      </c>
      <c r="H417" s="9">
        <v>50000</v>
      </c>
      <c r="I417" s="9">
        <v>107.75</v>
      </c>
      <c r="J417" s="9">
        <v>81.491</v>
      </c>
      <c r="K417" s="9" t="s">
        <v>24</v>
      </c>
      <c r="L417" s="9" t="s">
        <v>31</v>
      </c>
      <c r="M417" s="13">
        <v>2.0699999999999998</v>
      </c>
      <c r="N417" s="13">
        <v>9.8699999999999992</v>
      </c>
      <c r="O417" s="8" t="s">
        <v>81</v>
      </c>
      <c r="P417" s="8" t="s">
        <v>37</v>
      </c>
    </row>
    <row r="418" spans="1:16" x14ac:dyDescent="0.25">
      <c r="A418" s="8" t="s">
        <v>385</v>
      </c>
      <c r="B418" s="8" t="s">
        <v>43</v>
      </c>
      <c r="C418" s="8">
        <v>2</v>
      </c>
      <c r="D418" s="14">
        <v>32.327000000000005</v>
      </c>
      <c r="E418" s="14">
        <v>32.6</v>
      </c>
      <c r="F418" s="3" t="s">
        <v>22</v>
      </c>
      <c r="G418" s="4" t="s">
        <v>19</v>
      </c>
      <c r="H418" s="9">
        <v>50000</v>
      </c>
      <c r="I418" s="9">
        <v>113.39</v>
      </c>
      <c r="J418" s="9">
        <v>0.39104</v>
      </c>
      <c r="K418" s="9" t="s">
        <v>35</v>
      </c>
      <c r="L418" s="9" t="s">
        <v>35</v>
      </c>
      <c r="M418" s="13">
        <v>5.96</v>
      </c>
      <c r="N418" s="13">
        <v>5.98</v>
      </c>
      <c r="O418" s="8" t="s">
        <v>44</v>
      </c>
      <c r="P418" s="8" t="s">
        <v>45</v>
      </c>
    </row>
    <row r="419" spans="1:16" x14ac:dyDescent="0.25">
      <c r="A419" s="8" t="s">
        <v>385</v>
      </c>
      <c r="B419" s="8" t="s">
        <v>193</v>
      </c>
      <c r="C419" s="8">
        <v>2</v>
      </c>
      <c r="D419" s="14">
        <v>10829</v>
      </c>
      <c r="E419" s="14">
        <v>10885</v>
      </c>
      <c r="F419" s="3" t="s">
        <v>22</v>
      </c>
      <c r="G419" s="4" t="s">
        <v>19</v>
      </c>
      <c r="H419" s="9">
        <v>50000</v>
      </c>
      <c r="I419" s="9">
        <v>105.06</v>
      </c>
      <c r="J419" s="9">
        <v>2.4903</v>
      </c>
      <c r="K419" s="9" t="s">
        <v>24</v>
      </c>
      <c r="L419" s="9" t="s">
        <v>24</v>
      </c>
      <c r="M419" s="13">
        <v>0.66</v>
      </c>
      <c r="N419" s="13">
        <v>0.22</v>
      </c>
      <c r="O419" s="8" t="s">
        <v>194</v>
      </c>
      <c r="P419" s="8" t="s">
        <v>37</v>
      </c>
    </row>
    <row r="420" spans="1:16" x14ac:dyDescent="0.25">
      <c r="A420" s="8" t="s">
        <v>385</v>
      </c>
      <c r="B420" s="8" t="s">
        <v>51</v>
      </c>
      <c r="C420" s="8">
        <v>2</v>
      </c>
      <c r="D420" s="14">
        <v>1472.6000000000001</v>
      </c>
      <c r="E420" s="14">
        <v>1475.3000000000002</v>
      </c>
      <c r="F420" s="3" t="s">
        <v>22</v>
      </c>
      <c r="G420" s="4" t="s">
        <v>19</v>
      </c>
      <c r="H420" s="9">
        <v>50000</v>
      </c>
      <c r="I420" s="9">
        <v>108.89</v>
      </c>
      <c r="J420" s="9">
        <v>6.8685999999999997E-2</v>
      </c>
      <c r="K420" s="9" t="s">
        <v>24</v>
      </c>
      <c r="L420" s="9" t="s">
        <v>35</v>
      </c>
      <c r="M420" s="13">
        <v>2.13</v>
      </c>
      <c r="N420" s="13">
        <v>1.18</v>
      </c>
      <c r="O420" s="8" t="s">
        <v>52</v>
      </c>
      <c r="P420" s="8" t="s">
        <v>37</v>
      </c>
    </row>
    <row r="421" spans="1:16" x14ac:dyDescent="0.25">
      <c r="A421" s="8" t="s">
        <v>385</v>
      </c>
      <c r="B421" s="8" t="s">
        <v>30</v>
      </c>
      <c r="C421" s="8">
        <v>2</v>
      </c>
      <c r="D421" s="14">
        <v>9014.1</v>
      </c>
      <c r="E421" s="14">
        <v>9206.3000000000011</v>
      </c>
      <c r="F421" s="3" t="s">
        <v>22</v>
      </c>
      <c r="G421" s="4" t="s">
        <v>19</v>
      </c>
      <c r="H421" s="9">
        <v>50000</v>
      </c>
      <c r="I421" s="9">
        <v>104.47</v>
      </c>
      <c r="J421" s="9">
        <v>8.3251000000000008</v>
      </c>
      <c r="K421" s="9" t="s">
        <v>31</v>
      </c>
      <c r="L421" s="9" t="s">
        <v>35</v>
      </c>
      <c r="M421" s="13">
        <v>5.09</v>
      </c>
      <c r="N421" s="13">
        <v>6.62</v>
      </c>
      <c r="O421" s="8" t="s">
        <v>32</v>
      </c>
      <c r="P421" s="8" t="s">
        <v>33</v>
      </c>
    </row>
    <row r="422" spans="1:16" x14ac:dyDescent="0.25">
      <c r="A422" s="8" t="s">
        <v>385</v>
      </c>
      <c r="B422" s="8" t="s">
        <v>71</v>
      </c>
      <c r="C422" s="8">
        <v>2</v>
      </c>
      <c r="D422" s="14"/>
      <c r="E422" s="14"/>
      <c r="F422" s="3" t="s">
        <v>22</v>
      </c>
      <c r="G422" s="6" t="s">
        <v>23</v>
      </c>
      <c r="H422" s="9">
        <v>50000</v>
      </c>
      <c r="I422" s="9">
        <v>110.22499999999999</v>
      </c>
      <c r="J422" s="9">
        <v>56.575000000000003</v>
      </c>
      <c r="K422" s="9" t="s">
        <v>24</v>
      </c>
      <c r="L422" s="9" t="s">
        <v>24</v>
      </c>
      <c r="M422" s="13">
        <v>1.2</v>
      </c>
      <c r="N422" s="13">
        <v>1.38</v>
      </c>
      <c r="O422" s="8" t="s">
        <v>72</v>
      </c>
      <c r="P422" s="8" t="s">
        <v>73</v>
      </c>
    </row>
    <row r="423" spans="1:16" x14ac:dyDescent="0.25">
      <c r="A423" s="8" t="s">
        <v>385</v>
      </c>
      <c r="B423" s="8" t="s">
        <v>89</v>
      </c>
      <c r="C423" s="8">
        <v>2</v>
      </c>
      <c r="D423" s="14"/>
      <c r="E423" s="14"/>
      <c r="F423" s="3" t="s">
        <v>22</v>
      </c>
      <c r="G423" s="6" t="s">
        <v>23</v>
      </c>
      <c r="H423" s="9">
        <v>50000</v>
      </c>
      <c r="I423" s="9">
        <v>108.54499999999999</v>
      </c>
      <c r="J423" s="9">
        <v>93.393000000000001</v>
      </c>
      <c r="K423" s="9" t="s">
        <v>24</v>
      </c>
      <c r="L423" s="9" t="s">
        <v>24</v>
      </c>
      <c r="M423" s="13">
        <v>0.77</v>
      </c>
      <c r="N423" s="13">
        <v>-3.19</v>
      </c>
      <c r="O423" s="8" t="s">
        <v>90</v>
      </c>
      <c r="P423" s="8" t="s">
        <v>37</v>
      </c>
    </row>
    <row r="424" spans="1:16" x14ac:dyDescent="0.25">
      <c r="A424" s="8" t="s">
        <v>385</v>
      </c>
      <c r="B424" s="8" t="s">
        <v>64</v>
      </c>
      <c r="C424" s="8">
        <v>2</v>
      </c>
      <c r="D424" s="14">
        <v>8338.1999999999989</v>
      </c>
      <c r="E424" s="14">
        <v>11578</v>
      </c>
      <c r="F424" s="3" t="s">
        <v>22</v>
      </c>
      <c r="G424" s="6" t="s">
        <v>23</v>
      </c>
      <c r="H424" s="9">
        <v>50000</v>
      </c>
      <c r="I424" s="9">
        <v>99.718000000000004</v>
      </c>
      <c r="J424" s="9">
        <v>45.472000000000001</v>
      </c>
      <c r="K424" s="9" t="s">
        <v>24</v>
      </c>
      <c r="L424" s="9" t="s">
        <v>24</v>
      </c>
      <c r="M424" s="13">
        <v>-6.53</v>
      </c>
      <c r="N424" s="13">
        <v>-2.0499999999999998</v>
      </c>
      <c r="O424" s="8" t="s">
        <v>65</v>
      </c>
      <c r="P424" s="8" t="s">
        <v>66</v>
      </c>
    </row>
    <row r="425" spans="1:16" x14ac:dyDescent="0.25">
      <c r="A425" s="8" t="s">
        <v>385</v>
      </c>
      <c r="B425" s="8" t="s">
        <v>38</v>
      </c>
      <c r="C425" s="8">
        <v>2</v>
      </c>
      <c r="D425" s="14">
        <v>11489</v>
      </c>
      <c r="E425" s="14">
        <v>11501</v>
      </c>
      <c r="F425" s="3" t="s">
        <v>22</v>
      </c>
      <c r="G425" s="4" t="s">
        <v>19</v>
      </c>
      <c r="H425" s="9">
        <v>50000</v>
      </c>
      <c r="I425" s="9">
        <v>105.69</v>
      </c>
      <c r="J425" s="9">
        <v>0.46657999999999999</v>
      </c>
      <c r="K425" s="9" t="s">
        <v>24</v>
      </c>
      <c r="L425" s="9" t="s">
        <v>24</v>
      </c>
      <c r="M425" s="13">
        <v>2.2599999999999998</v>
      </c>
      <c r="N425" s="13">
        <v>5.44</v>
      </c>
      <c r="O425" s="8" t="s">
        <v>39</v>
      </c>
      <c r="P425" s="8" t="s">
        <v>37</v>
      </c>
    </row>
    <row r="426" spans="1:16" x14ac:dyDescent="0.25">
      <c r="A426" s="8" t="s">
        <v>385</v>
      </c>
      <c r="B426" s="8" t="s">
        <v>290</v>
      </c>
      <c r="C426" s="8">
        <v>2</v>
      </c>
      <c r="D426" s="14"/>
      <c r="E426" s="14"/>
      <c r="F426" s="3" t="s">
        <v>22</v>
      </c>
      <c r="G426" s="6" t="s">
        <v>23</v>
      </c>
      <c r="H426" s="9">
        <v>50000</v>
      </c>
      <c r="I426" s="9">
        <v>110.47499999999999</v>
      </c>
      <c r="J426" s="9">
        <v>88.748500000000007</v>
      </c>
      <c r="K426" s="9" t="s">
        <v>24</v>
      </c>
      <c r="L426" s="9" t="s">
        <v>24</v>
      </c>
      <c r="M426" s="13">
        <v>7.36</v>
      </c>
      <c r="N426" s="13">
        <v>4.1100000000000003</v>
      </c>
      <c r="O426" s="8" t="s">
        <v>291</v>
      </c>
      <c r="P426" s="8" t="s">
        <v>73</v>
      </c>
    </row>
  </sheetData>
  <autoFilter ref="A1:P426" xr:uid="{2F639413-E6E3-4412-BF95-A8B8BE5D554C}">
    <sortState xmlns:xlrd2="http://schemas.microsoft.com/office/spreadsheetml/2017/richdata2" ref="A2:P426">
      <sortCondition descending="1" ref="A1:A426"/>
    </sortState>
  </autoFilter>
  <conditionalFormatting sqref="D1:D1048576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2:H426">
    <cfRule type="colorScale" priority="4">
      <colorScale>
        <cfvo type="min"/>
        <cfvo type="max"/>
        <color rgb="FFFCFCFF"/>
        <color rgb="FF63BE7B"/>
      </colorScale>
    </cfRule>
  </conditionalFormatting>
  <conditionalFormatting sqref="K181:L24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51:L264 K266:L361 K26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:N426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E1D2-2463-43C6-9EA0-1EAD2BE7C7AC}">
  <dimension ref="A1:N19"/>
  <sheetViews>
    <sheetView zoomScaleNormal="100" workbookViewId="0">
      <selection sqref="A1:S43"/>
    </sheetView>
  </sheetViews>
  <sheetFormatPr defaultColWidth="11.42578125" defaultRowHeight="15" x14ac:dyDescent="0.25"/>
  <cols>
    <col min="1" max="1" width="35.85546875" bestFit="1" customWidth="1"/>
    <col min="3" max="6" width="17.7109375" customWidth="1"/>
    <col min="8" max="8" width="36.5703125" bestFit="1" customWidth="1"/>
    <col min="12" max="12" width="51.42578125" bestFit="1" customWidth="1"/>
  </cols>
  <sheetData>
    <row r="1" spans="1:14" ht="19.5" x14ac:dyDescent="0.3">
      <c r="A1" s="42" t="s">
        <v>386</v>
      </c>
      <c r="B1" s="41"/>
      <c r="C1" s="41"/>
      <c r="D1" s="41"/>
      <c r="E1" s="41"/>
      <c r="F1" s="41"/>
      <c r="G1" s="41"/>
      <c r="H1" s="41"/>
      <c r="I1" s="40"/>
      <c r="J1" s="18"/>
      <c r="K1" s="18"/>
      <c r="L1" s="18"/>
      <c r="M1" s="18"/>
      <c r="N1" s="18"/>
    </row>
    <row r="2" spans="1:14" ht="19.5" x14ac:dyDescent="0.3">
      <c r="A2" s="39"/>
      <c r="B2" s="18"/>
      <c r="C2" s="18"/>
      <c r="D2" s="18"/>
      <c r="E2" s="18"/>
      <c r="F2" s="18"/>
      <c r="G2" s="18"/>
      <c r="H2" s="18"/>
      <c r="I2" s="24"/>
      <c r="J2" s="18"/>
      <c r="K2" s="38" t="s">
        <v>387</v>
      </c>
      <c r="M2" s="18"/>
      <c r="N2" s="18"/>
    </row>
    <row r="3" spans="1:14" ht="15.75" x14ac:dyDescent="0.25">
      <c r="A3" s="37"/>
      <c r="B3" s="18"/>
      <c r="C3" s="36"/>
      <c r="D3" s="36"/>
      <c r="E3" s="35"/>
      <c r="F3" s="35"/>
      <c r="G3" s="18"/>
      <c r="H3" s="18"/>
      <c r="I3" s="24"/>
      <c r="J3" s="18"/>
      <c r="K3" s="34" t="s">
        <v>388</v>
      </c>
      <c r="L3" s="34" t="s">
        <v>389</v>
      </c>
      <c r="M3" s="18"/>
      <c r="N3" s="18"/>
    </row>
    <row r="4" spans="1:14" ht="15.75" x14ac:dyDescent="0.25">
      <c r="A4" s="33" t="s">
        <v>390</v>
      </c>
      <c r="B4" s="32" t="s">
        <v>391</v>
      </c>
      <c r="C4" s="31" t="s">
        <v>392</v>
      </c>
      <c r="D4" s="31" t="s">
        <v>393</v>
      </c>
      <c r="E4" s="31" t="s">
        <v>359</v>
      </c>
      <c r="F4" s="30" t="s">
        <v>95</v>
      </c>
      <c r="G4" s="18"/>
      <c r="H4" s="18"/>
      <c r="I4" s="24"/>
      <c r="J4" s="18"/>
      <c r="K4" s="29" t="s">
        <v>394</v>
      </c>
      <c r="L4" s="29" t="s">
        <v>395</v>
      </c>
      <c r="M4" s="18"/>
      <c r="N4" s="18"/>
    </row>
    <row r="5" spans="1:14" ht="15.75" x14ac:dyDescent="0.25">
      <c r="A5" s="23" t="s">
        <v>396</v>
      </c>
      <c r="B5" s="22" t="s">
        <v>397</v>
      </c>
      <c r="C5" s="21"/>
      <c r="D5" s="25"/>
      <c r="E5" s="25"/>
      <c r="F5" s="21"/>
      <c r="G5" s="18"/>
      <c r="H5" t="s">
        <v>398</v>
      </c>
      <c r="I5" s="24"/>
      <c r="J5" s="18"/>
      <c r="K5" s="28" t="s">
        <v>399</v>
      </c>
      <c r="L5" s="28"/>
      <c r="M5" s="18"/>
      <c r="N5" s="18"/>
    </row>
    <row r="6" spans="1:14" ht="15.75" x14ac:dyDescent="0.25">
      <c r="A6" s="23" t="s">
        <v>383</v>
      </c>
      <c r="B6" s="22" t="s">
        <v>397</v>
      </c>
      <c r="C6" s="21"/>
      <c r="D6" s="21"/>
      <c r="E6" s="25"/>
      <c r="F6" s="21"/>
      <c r="G6" s="18"/>
      <c r="H6" t="s">
        <v>398</v>
      </c>
      <c r="I6" s="24"/>
      <c r="J6" s="18"/>
      <c r="K6" s="18"/>
      <c r="L6" s="18"/>
      <c r="M6" s="18"/>
      <c r="N6" s="18"/>
    </row>
    <row r="7" spans="1:14" ht="15.75" x14ac:dyDescent="0.25">
      <c r="A7" s="23" t="s">
        <v>400</v>
      </c>
      <c r="B7" s="22" t="s">
        <v>397</v>
      </c>
      <c r="C7" s="27"/>
      <c r="D7" s="25"/>
      <c r="E7" s="25"/>
      <c r="F7" s="25"/>
      <c r="G7" s="18"/>
      <c r="H7" t="s">
        <v>398</v>
      </c>
      <c r="I7" s="24"/>
      <c r="J7" s="18"/>
      <c r="K7" s="18"/>
      <c r="L7" s="18"/>
      <c r="M7" s="18"/>
      <c r="N7" s="18"/>
    </row>
    <row r="8" spans="1:14" ht="15.75" x14ac:dyDescent="0.25">
      <c r="A8" s="23" t="s">
        <v>401</v>
      </c>
      <c r="B8" s="22" t="s">
        <v>397</v>
      </c>
      <c r="C8" s="21"/>
      <c r="D8" s="21"/>
      <c r="E8" s="21"/>
      <c r="F8" s="21"/>
      <c r="G8" s="18"/>
      <c r="H8" t="s">
        <v>398</v>
      </c>
      <c r="I8" s="24"/>
      <c r="J8" s="18"/>
      <c r="K8" s="18"/>
      <c r="L8" s="18"/>
      <c r="M8" s="18"/>
      <c r="N8" s="18"/>
    </row>
    <row r="9" spans="1:14" ht="15.75" x14ac:dyDescent="0.25">
      <c r="A9" s="23" t="s">
        <v>402</v>
      </c>
      <c r="B9" s="22" t="s">
        <v>397</v>
      </c>
      <c r="C9" s="21"/>
      <c r="D9" s="21"/>
      <c r="E9" s="21"/>
      <c r="F9" s="21"/>
      <c r="G9" s="18"/>
      <c r="H9" t="s">
        <v>398</v>
      </c>
      <c r="I9" s="24"/>
      <c r="J9" s="18"/>
      <c r="K9" s="18"/>
      <c r="L9" s="18"/>
      <c r="M9" s="18"/>
      <c r="N9" s="18"/>
    </row>
    <row r="10" spans="1:14" ht="15.75" x14ac:dyDescent="0.25">
      <c r="A10" s="23" t="s">
        <v>403</v>
      </c>
      <c r="B10" s="22" t="s">
        <v>397</v>
      </c>
      <c r="C10" s="25"/>
      <c r="D10" s="25"/>
      <c r="E10" s="25"/>
      <c r="F10" s="21"/>
      <c r="G10" s="18"/>
      <c r="H10" t="s">
        <v>398</v>
      </c>
      <c r="I10" s="24"/>
      <c r="J10" s="18"/>
      <c r="K10" s="18"/>
      <c r="L10" s="18"/>
      <c r="M10" s="18"/>
      <c r="N10" s="18"/>
    </row>
    <row r="11" spans="1:14" ht="15.75" x14ac:dyDescent="0.25">
      <c r="A11" s="23" t="s">
        <v>404</v>
      </c>
      <c r="B11" s="22" t="s">
        <v>405</v>
      </c>
      <c r="C11" s="25"/>
      <c r="D11" s="26"/>
      <c r="E11" s="25"/>
      <c r="F11" s="21"/>
      <c r="G11" s="18"/>
      <c r="H11" t="s">
        <v>406</v>
      </c>
      <c r="I11" s="24"/>
      <c r="J11" s="18"/>
      <c r="K11" s="18"/>
      <c r="L11" s="18"/>
      <c r="M11" s="18"/>
      <c r="N11" s="18"/>
    </row>
    <row r="12" spans="1:14" ht="15.75" x14ac:dyDescent="0.25">
      <c r="A12" s="23" t="s">
        <v>16</v>
      </c>
      <c r="B12" s="22" t="s">
        <v>407</v>
      </c>
      <c r="C12" s="21"/>
      <c r="D12" s="21"/>
      <c r="E12" s="21"/>
      <c r="F12" s="21"/>
      <c r="G12" s="18"/>
      <c r="H12" t="s">
        <v>398</v>
      </c>
      <c r="I12" s="24"/>
      <c r="J12" s="18"/>
      <c r="K12" s="18"/>
      <c r="L12" s="18"/>
      <c r="M12" s="18"/>
      <c r="N12" s="18"/>
    </row>
    <row r="13" spans="1:14" ht="15.75" x14ac:dyDescent="0.25">
      <c r="A13" s="23" t="s">
        <v>408</v>
      </c>
      <c r="B13" s="22" t="s">
        <v>397</v>
      </c>
      <c r="C13" s="21"/>
      <c r="D13" s="21"/>
      <c r="E13" s="21"/>
      <c r="F13" s="21"/>
      <c r="G13" s="18"/>
      <c r="H13" t="s">
        <v>398</v>
      </c>
      <c r="I13" s="24"/>
      <c r="J13" s="18"/>
      <c r="K13" s="18"/>
      <c r="L13" s="18"/>
      <c r="M13" s="18"/>
      <c r="N13" s="18"/>
    </row>
    <row r="14" spans="1:14" ht="15.75" x14ac:dyDescent="0.25">
      <c r="A14" s="23" t="s">
        <v>409</v>
      </c>
      <c r="B14" s="22" t="s">
        <v>397</v>
      </c>
      <c r="C14" s="25"/>
      <c r="D14" s="25"/>
      <c r="E14" s="25"/>
      <c r="F14" s="26"/>
      <c r="G14" s="18"/>
      <c r="H14" t="s">
        <v>398</v>
      </c>
      <c r="I14" s="24"/>
      <c r="J14" s="18"/>
      <c r="K14" s="18"/>
      <c r="L14" s="18"/>
      <c r="M14" s="18"/>
      <c r="N14" s="18"/>
    </row>
    <row r="15" spans="1:14" ht="15.75" x14ac:dyDescent="0.25">
      <c r="A15" s="23" t="s">
        <v>410</v>
      </c>
      <c r="B15" s="22" t="s">
        <v>397</v>
      </c>
      <c r="C15" s="25"/>
      <c r="D15" s="25"/>
      <c r="E15" s="25"/>
      <c r="F15" s="25"/>
      <c r="G15" s="18"/>
      <c r="H15" t="s">
        <v>398</v>
      </c>
      <c r="I15" s="24"/>
      <c r="J15" s="18"/>
      <c r="K15" s="18"/>
      <c r="L15" s="18"/>
      <c r="M15" s="18"/>
      <c r="N15" s="18"/>
    </row>
    <row r="16" spans="1:14" ht="15.75" x14ac:dyDescent="0.25">
      <c r="A16" s="23" t="s">
        <v>411</v>
      </c>
      <c r="B16" s="22" t="s">
        <v>412</v>
      </c>
      <c r="C16" s="21"/>
      <c r="D16" s="21"/>
      <c r="E16" s="21"/>
      <c r="F16" s="21"/>
      <c r="H16" t="s">
        <v>413</v>
      </c>
      <c r="I16" s="24"/>
      <c r="J16" s="18"/>
      <c r="K16" s="18"/>
      <c r="L16" s="18"/>
      <c r="M16" s="18"/>
      <c r="N16" s="18"/>
    </row>
    <row r="17" spans="1:14" ht="15.75" x14ac:dyDescent="0.25">
      <c r="A17" s="23" t="s">
        <v>414</v>
      </c>
      <c r="B17" s="22" t="s">
        <v>412</v>
      </c>
      <c r="C17" s="25"/>
      <c r="D17" s="21"/>
      <c r="E17" s="25"/>
      <c r="F17" s="21"/>
      <c r="H17" t="s">
        <v>413</v>
      </c>
      <c r="I17" s="24"/>
      <c r="J17" s="18"/>
      <c r="K17" s="18"/>
      <c r="L17" s="18"/>
      <c r="M17" s="18"/>
      <c r="N17" s="18"/>
    </row>
    <row r="18" spans="1:14" ht="16.5" thickBot="1" x14ac:dyDescent="0.3">
      <c r="A18" s="23" t="s">
        <v>415</v>
      </c>
      <c r="B18" s="22" t="s">
        <v>412</v>
      </c>
      <c r="C18" s="21"/>
      <c r="D18" s="21"/>
      <c r="E18" s="21"/>
      <c r="F18" s="21"/>
      <c r="G18" s="20"/>
      <c r="H18" s="20" t="s">
        <v>413</v>
      </c>
      <c r="I18" s="19"/>
      <c r="J18" s="18"/>
      <c r="K18" s="18"/>
      <c r="L18" s="18"/>
      <c r="M18" s="18"/>
      <c r="N18" s="18"/>
    </row>
    <row r="19" spans="1:14" ht="15.7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M19" s="18"/>
      <c r="N19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0F47-3148-4C2D-9ADC-2BE9C275C6C5}">
  <dimension ref="A1:CE1031"/>
  <sheetViews>
    <sheetView zoomScale="60" zoomScaleNormal="60" workbookViewId="0">
      <selection sqref="A1:S43"/>
    </sheetView>
  </sheetViews>
  <sheetFormatPr defaultColWidth="11.42578125" defaultRowHeight="15" x14ac:dyDescent="0.25"/>
  <cols>
    <col min="1" max="1" width="38.5703125" bestFit="1" customWidth="1"/>
    <col min="10" max="10" width="18.28515625" customWidth="1"/>
    <col min="11" max="17" width="6.7109375" customWidth="1"/>
    <col min="18" max="26" width="7.85546875" customWidth="1"/>
    <col min="27" max="27" width="8.85546875" customWidth="1"/>
    <col min="28" max="28" width="19.7109375" bestFit="1" customWidth="1"/>
    <col min="37" max="37" width="30.7109375" bestFit="1" customWidth="1"/>
    <col min="38" max="38" width="19.7109375" bestFit="1" customWidth="1"/>
    <col min="46" max="47" width="11.140625" customWidth="1"/>
    <col min="63" max="63" width="29.85546875" bestFit="1" customWidth="1"/>
    <col min="73" max="73" width="29.85546875" bestFit="1" customWidth="1"/>
  </cols>
  <sheetData>
    <row r="1" spans="1:47" ht="21" x14ac:dyDescent="0.35">
      <c r="A1" s="59" t="s">
        <v>383</v>
      </c>
    </row>
    <row r="2" spans="1:47" s="38" customFormat="1" ht="15.75" thickBot="1" x14ac:dyDescent="0.3">
      <c r="A2" s="38" t="s">
        <v>416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38" t="s">
        <v>417</v>
      </c>
      <c r="AC2"/>
      <c r="AD2"/>
      <c r="AE2"/>
      <c r="AF2"/>
      <c r="AG2"/>
      <c r="AH2"/>
      <c r="AI2"/>
      <c r="AJ2"/>
      <c r="AK2"/>
      <c r="AL2" s="38" t="s">
        <v>418</v>
      </c>
    </row>
    <row r="3" spans="1:47" x14ac:dyDescent="0.25">
      <c r="A3" s="62" t="s">
        <v>419</v>
      </c>
      <c r="B3" s="57" t="s">
        <v>420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5" t="s">
        <v>421</v>
      </c>
      <c r="AA3" s="76"/>
      <c r="AB3" t="s">
        <v>419</v>
      </c>
      <c r="AC3" s="38" t="s">
        <v>422</v>
      </c>
      <c r="AL3" t="s">
        <v>419</v>
      </c>
      <c r="AM3" s="38" t="s">
        <v>423</v>
      </c>
    </row>
    <row r="4" spans="1:47" x14ac:dyDescent="0.25">
      <c r="A4" s="49">
        <v>5000</v>
      </c>
      <c r="B4" s="75">
        <v>61.777159601083298</v>
      </c>
      <c r="C4" s="69">
        <v>73.488418487698496</v>
      </c>
      <c r="D4" s="69">
        <v>77.6000177221174</v>
      </c>
      <c r="E4" s="69">
        <v>95.471657907977502</v>
      </c>
      <c r="F4" s="69">
        <v>143.72720044785899</v>
      </c>
      <c r="G4" s="69">
        <v>173.55758778571899</v>
      </c>
      <c r="H4" s="69">
        <v>186.71283529989199</v>
      </c>
      <c r="I4" s="68">
        <v>185.87741233297501</v>
      </c>
      <c r="K4" s="50" cm="1">
        <f t="array" ref="K4">_xlfn.IFS(B4&gt;=50,7,B4&gt;=30,4,TRUE,"0")</f>
        <v>7</v>
      </c>
      <c r="L4" s="50" cm="1">
        <f t="array" ref="L4">_xlfn.IFS(C4&gt;=50,7,C4&gt;=30,4,TRUE,"0")</f>
        <v>7</v>
      </c>
      <c r="M4" s="50" cm="1">
        <f t="array" ref="M4">_xlfn.IFS(D4&gt;=50,7,D4&gt;=30,4,TRUE,"0")</f>
        <v>7</v>
      </c>
      <c r="N4" s="50" cm="1">
        <f t="array" ref="N4">_xlfn.IFS(E4&gt;=50,7,E4&gt;=30,4,TRUE,"0")</f>
        <v>7</v>
      </c>
      <c r="O4" s="50" cm="1">
        <f t="array" ref="O4">_xlfn.IFS(F4&gt;=50,7,F4&gt;=30,4,TRUE,"0")</f>
        <v>7</v>
      </c>
      <c r="P4" s="50" cm="1">
        <f t="array" ref="P4">_xlfn.IFS(G4&gt;=50,7,G4&gt;=30,4,TRUE,"0")</f>
        <v>7</v>
      </c>
      <c r="Q4" s="50" cm="1">
        <f t="array" ref="Q4">_xlfn.IFS(H4&gt;=50,7,H4&gt;=30,4,TRUE,"0")</f>
        <v>7</v>
      </c>
      <c r="R4" s="50"/>
      <c r="S4" s="50" t="str" cm="1">
        <f t="array" ref="S4">_xlfn.IFS(SUM(K4+K15)=8,"clear",SUM(K4+K15)=5,"some",TRUE,"no")</f>
        <v>no</v>
      </c>
      <c r="T4" s="50" t="str" cm="1">
        <f t="array" ref="T4">_xlfn.IFS(SUM(L4+L15)=8,"clear",SUM(L4+L15)=5,"some",TRUE,"no")</f>
        <v>clear</v>
      </c>
      <c r="U4" s="50" t="str" cm="1">
        <f t="array" ref="U4">_xlfn.IFS(SUM(M4+M15)=8,"clear",SUM(M4+M15)=5,"some",TRUE,"no")</f>
        <v>clear</v>
      </c>
      <c r="V4" s="50" t="str" cm="1">
        <f t="array" ref="V4">_xlfn.IFS(SUM(N4+N15)=8,"clear",SUM(N4+N15)=5,"some",TRUE,"no")</f>
        <v>clear</v>
      </c>
      <c r="W4" s="50" t="str" cm="1">
        <f t="array" ref="W4">_xlfn.IFS(SUM(O4+O15)=8,"clear",SUM(O4+O15)=5,"some",TRUE,"no")</f>
        <v>clear</v>
      </c>
      <c r="X4" s="50" t="str" cm="1">
        <f t="array" ref="X4">_xlfn.IFS(SUM(P4+P15)=8,"clear",SUM(P4+P15)=5,"some",TRUE,"no")</f>
        <v>clear</v>
      </c>
      <c r="Y4" s="50" t="str" cm="1">
        <f t="array" ref="Y4">_xlfn.IFS(SUM(Q4+Q15)=8,"clear",SUM(Q4+Q15)=5,"some",TRUE,"no")</f>
        <v>clear</v>
      </c>
      <c r="Z4" s="53" t="s">
        <v>388</v>
      </c>
      <c r="AA4" s="74">
        <f>COUNTIF(S4:Y10,"clear")</f>
        <v>24</v>
      </c>
      <c r="AB4">
        <v>5000</v>
      </c>
      <c r="AC4">
        <v>67.018304438126407</v>
      </c>
      <c r="AD4">
        <v>80.395369514142004</v>
      </c>
      <c r="AE4">
        <v>86.261885989355804</v>
      </c>
      <c r="AF4">
        <v>106.883620830208</v>
      </c>
      <c r="AG4">
        <v>161.59521557995399</v>
      </c>
      <c r="AH4">
        <v>181.920654589158</v>
      </c>
      <c r="AI4">
        <v>189.27960022173599</v>
      </c>
      <c r="AJ4">
        <v>188.17512853121099</v>
      </c>
      <c r="AL4">
        <v>5000</v>
      </c>
      <c r="AM4">
        <v>56.536014764040303</v>
      </c>
      <c r="AN4">
        <v>66.581467461255002</v>
      </c>
      <c r="AO4">
        <v>68.938149454878896</v>
      </c>
      <c r="AP4">
        <v>84.059694985746702</v>
      </c>
      <c r="AQ4">
        <v>125.859185315763</v>
      </c>
      <c r="AR4">
        <v>165.19452098228001</v>
      </c>
      <c r="AS4">
        <v>184.14607037804799</v>
      </c>
      <c r="AT4">
        <v>183.57969613473799</v>
      </c>
    </row>
    <row r="5" spans="1:47" x14ac:dyDescent="0.25">
      <c r="A5" s="49">
        <v>1667</v>
      </c>
      <c r="B5" s="73">
        <v>30.002740453444201</v>
      </c>
      <c r="C5">
        <v>43.663296171118901</v>
      </c>
      <c r="D5">
        <v>49.831296675981697</v>
      </c>
      <c r="E5">
        <v>70.078837346756899</v>
      </c>
      <c r="F5">
        <v>104.49501525447</v>
      </c>
      <c r="G5">
        <v>163.627349140408</v>
      </c>
      <c r="H5">
        <v>181.716811293635</v>
      </c>
      <c r="I5" s="66">
        <v>185.731462898529</v>
      </c>
      <c r="K5" s="50" cm="1">
        <f t="array" ref="K5">_xlfn.IFS(B5&gt;=50,7,B5&gt;=30,4,TRUE,"0")</f>
        <v>4</v>
      </c>
      <c r="L5" s="50" cm="1">
        <f t="array" ref="L5">_xlfn.IFS(C5&gt;=50,7,C5&gt;=30,4,TRUE,"0")</f>
        <v>4</v>
      </c>
      <c r="M5" s="50" cm="1">
        <f t="array" ref="M5">_xlfn.IFS(D5&gt;=50,7,D5&gt;=30,4,TRUE,"0")</f>
        <v>4</v>
      </c>
      <c r="N5" s="50" cm="1">
        <f t="array" ref="N5">_xlfn.IFS(E5&gt;=50,7,E5&gt;=30,4,TRUE,"0")</f>
        <v>7</v>
      </c>
      <c r="O5" s="50" cm="1">
        <f t="array" ref="O5">_xlfn.IFS(F5&gt;=50,7,F5&gt;=30,4,TRUE,"0")</f>
        <v>7</v>
      </c>
      <c r="P5" s="50" cm="1">
        <f t="array" ref="P5">_xlfn.IFS(G5&gt;=50,7,G5&gt;=30,4,TRUE,"0")</f>
        <v>7</v>
      </c>
      <c r="Q5" s="50" cm="1">
        <f t="array" ref="Q5">_xlfn.IFS(H5&gt;=50,7,H5&gt;=30,4,TRUE,"0")</f>
        <v>7</v>
      </c>
      <c r="R5" s="50"/>
      <c r="S5" s="50" t="str" cm="1">
        <f t="array" ref="S5">_xlfn.IFS(SUM(K5+K16)=8,"clear",SUM(K5+K16)=5,"some",TRUE,"no")</f>
        <v>no</v>
      </c>
      <c r="T5" s="50" t="str" cm="1">
        <f t="array" ref="T5">_xlfn.IFS(SUM(L5+L16)=8,"clear",SUM(L5+L16)=5,"some",TRUE,"no")</f>
        <v>some</v>
      </c>
      <c r="U5" s="50" t="str" cm="1">
        <f t="array" ref="U5">_xlfn.IFS(SUM(M5+M16)=8,"clear",SUM(M5+M16)=5,"some",TRUE,"no")</f>
        <v>some</v>
      </c>
      <c r="V5" s="50" t="str" cm="1">
        <f t="array" ref="V5">_xlfn.IFS(SUM(N5+N16)=8,"clear",SUM(N5+N16)=5,"some",TRUE,"no")</f>
        <v>clear</v>
      </c>
      <c r="W5" s="50" t="str" cm="1">
        <f t="array" ref="W5">_xlfn.IFS(SUM(O5+O16)=8,"clear",SUM(O5+O16)=5,"some",TRUE,"no")</f>
        <v>clear</v>
      </c>
      <c r="X5" s="50" t="str" cm="1">
        <f t="array" ref="X5">_xlfn.IFS(SUM(P5+P16)=8,"clear",SUM(P5+P16)=5,"some",TRUE,"no")</f>
        <v>clear</v>
      </c>
      <c r="Y5" s="50" t="str" cm="1">
        <f t="array" ref="Y5">_xlfn.IFS(SUM(Q5+Q16)=8,"clear",SUM(Q5+Q16)=5,"some",TRUE,"no")</f>
        <v>clear</v>
      </c>
      <c r="Z5" s="53" t="s">
        <v>394</v>
      </c>
      <c r="AA5" s="74">
        <f>COUNTIF(S4:Y10,"some")</f>
        <v>5</v>
      </c>
      <c r="AB5">
        <v>1670</v>
      </c>
      <c r="AC5">
        <v>35.943366349513298</v>
      </c>
      <c r="AD5">
        <v>51.528213841243101</v>
      </c>
      <c r="AE5">
        <v>55.2676509639941</v>
      </c>
      <c r="AF5">
        <v>76.648692538751106</v>
      </c>
      <c r="AG5">
        <v>121.182184355139</v>
      </c>
      <c r="AH5">
        <v>171.511120997132</v>
      </c>
      <c r="AI5">
        <v>181.51968845059099</v>
      </c>
      <c r="AJ5">
        <v>187.45219384261301</v>
      </c>
      <c r="AL5">
        <v>1670</v>
      </c>
      <c r="AM5">
        <v>24.0621145573751</v>
      </c>
      <c r="AN5">
        <v>35.798378500994602</v>
      </c>
      <c r="AO5">
        <v>44.394942387969301</v>
      </c>
      <c r="AP5">
        <v>63.508982154762698</v>
      </c>
      <c r="AQ5">
        <v>87.807846153802004</v>
      </c>
      <c r="AR5">
        <v>155.743577283685</v>
      </c>
      <c r="AS5">
        <v>181.91393413667899</v>
      </c>
      <c r="AT5">
        <v>184.01073195444599</v>
      </c>
    </row>
    <row r="6" spans="1:47" x14ac:dyDescent="0.25">
      <c r="A6" s="49">
        <v>556</v>
      </c>
      <c r="B6" s="73">
        <v>23.6685358823215</v>
      </c>
      <c r="C6">
        <v>36.525377409466799</v>
      </c>
      <c r="D6">
        <v>36.405622013619102</v>
      </c>
      <c r="E6">
        <v>52.0047011460208</v>
      </c>
      <c r="F6">
        <v>89.260356415178606</v>
      </c>
      <c r="G6">
        <v>142.56926958493901</v>
      </c>
      <c r="H6">
        <v>174.69317552620899</v>
      </c>
      <c r="I6" s="66">
        <v>184.35738460698701</v>
      </c>
      <c r="K6" s="50" t="str" cm="1">
        <f t="array" ref="K6">_xlfn.IFS(B6&gt;=50,7,B6&gt;=30,4,TRUE,"0")</f>
        <v>0</v>
      </c>
      <c r="L6" s="50" cm="1">
        <f t="array" ref="L6">_xlfn.IFS(C6&gt;=50,7,C6&gt;=30,4,TRUE,"0")</f>
        <v>4</v>
      </c>
      <c r="M6" s="50" cm="1">
        <f t="array" ref="M6">_xlfn.IFS(D6&gt;=50,7,D6&gt;=30,4,TRUE,"0")</f>
        <v>4</v>
      </c>
      <c r="N6" s="50" cm="1">
        <f t="array" ref="N6">_xlfn.IFS(E6&gt;=50,7,E6&gt;=30,4,TRUE,"0")</f>
        <v>7</v>
      </c>
      <c r="O6" s="50" cm="1">
        <f t="array" ref="O6">_xlfn.IFS(F6&gt;=50,7,F6&gt;=30,4,TRUE,"0")</f>
        <v>7</v>
      </c>
      <c r="P6" s="50" cm="1">
        <f t="array" ref="P6">_xlfn.IFS(G6&gt;=50,7,G6&gt;=30,4,TRUE,"0")</f>
        <v>7</v>
      </c>
      <c r="Q6" s="50" cm="1">
        <f t="array" ref="Q6">_xlfn.IFS(H6&gt;=50,7,H6&gt;=30,4,TRUE,"0")</f>
        <v>7</v>
      </c>
      <c r="R6" s="50"/>
      <c r="S6" s="50" t="str" cm="1">
        <f t="array" ref="S6">_xlfn.IFS(SUM(K6+K17)=8,"clear",SUM(K6+K17)=5,"some",TRUE,"no")</f>
        <v>no</v>
      </c>
      <c r="T6" s="50" t="str" cm="1">
        <f t="array" ref="T6">_xlfn.IFS(SUM(L6+L17)=8,"clear",SUM(L6+L17)=5,"some",TRUE,"no")</f>
        <v>no</v>
      </c>
      <c r="U6" s="50" t="str" cm="1">
        <f t="array" ref="U6">_xlfn.IFS(SUM(M6+M17)=8,"clear",SUM(M6+M17)=5,"some",TRUE,"no")</f>
        <v>some</v>
      </c>
      <c r="V6" s="50" t="str" cm="1">
        <f t="array" ref="V6">_xlfn.IFS(SUM(N6+N17)=8,"clear",SUM(N6+N17)=5,"some",TRUE,"no")</f>
        <v>clear</v>
      </c>
      <c r="W6" s="50" t="str" cm="1">
        <f t="array" ref="W6">_xlfn.IFS(SUM(O6+O17)=8,"clear",SUM(O6+O17)=5,"some",TRUE,"no")</f>
        <v>clear</v>
      </c>
      <c r="X6" s="50" t="str" cm="1">
        <f t="array" ref="X6">_xlfn.IFS(SUM(P6+P17)=8,"clear",SUM(P6+P17)=5,"some",TRUE,"no")</f>
        <v>clear</v>
      </c>
      <c r="Y6" s="50" t="str" cm="1">
        <f t="array" ref="Y6">_xlfn.IFS(SUM(Q6+Q17)=8,"clear",SUM(Q6+Q17)=5,"some",TRUE,"no")</f>
        <v>clear</v>
      </c>
      <c r="AA6" s="47"/>
      <c r="AB6">
        <v>556</v>
      </c>
      <c r="AC6">
        <v>24.0491934436359</v>
      </c>
      <c r="AD6">
        <v>38.014762717701302</v>
      </c>
      <c r="AE6">
        <v>40.977832113237397</v>
      </c>
      <c r="AF6">
        <v>59.274164121264803</v>
      </c>
      <c r="AG6">
        <v>99.3726203097998</v>
      </c>
      <c r="AH6">
        <v>164.09580951759801</v>
      </c>
      <c r="AI6">
        <v>178.78701240825001</v>
      </c>
      <c r="AJ6">
        <v>186.400885394102</v>
      </c>
      <c r="AL6">
        <v>556</v>
      </c>
      <c r="AM6">
        <v>23.287878321007199</v>
      </c>
      <c r="AN6">
        <v>35.035992101232303</v>
      </c>
      <c r="AO6">
        <v>31.833411914000799</v>
      </c>
      <c r="AP6">
        <v>44.735238170776803</v>
      </c>
      <c r="AQ6">
        <v>79.148092520557398</v>
      </c>
      <c r="AR6">
        <v>121.04272965227899</v>
      </c>
      <c r="AS6">
        <v>170.599338644168</v>
      </c>
      <c r="AT6">
        <v>182.31388381987199</v>
      </c>
    </row>
    <row r="7" spans="1:47" x14ac:dyDescent="0.25">
      <c r="A7" s="49">
        <v>185</v>
      </c>
      <c r="B7" s="73">
        <v>14.3752566686968</v>
      </c>
      <c r="C7">
        <v>22.699342975759802</v>
      </c>
      <c r="D7">
        <v>25.5962843070288</v>
      </c>
      <c r="E7">
        <v>46.348522781728398</v>
      </c>
      <c r="F7">
        <v>80.100403346590298</v>
      </c>
      <c r="G7">
        <v>126.70402794438201</v>
      </c>
      <c r="H7">
        <v>166.670842928513</v>
      </c>
      <c r="I7" s="66">
        <v>180.484278647271</v>
      </c>
      <c r="K7" s="50" t="str" cm="1">
        <f t="array" ref="K7">_xlfn.IFS(B7&gt;=50,7,B7&gt;=30,4,TRUE,"0")</f>
        <v>0</v>
      </c>
      <c r="L7" s="50" t="str" cm="1">
        <f t="array" ref="L7">_xlfn.IFS(C7&gt;=50,7,C7&gt;=30,4,TRUE,"0")</f>
        <v>0</v>
      </c>
      <c r="M7" s="50" t="str" cm="1">
        <f t="array" ref="M7">_xlfn.IFS(D7&gt;=50,7,D7&gt;=30,4,TRUE,"0")</f>
        <v>0</v>
      </c>
      <c r="N7" s="50" cm="1">
        <f t="array" ref="N7">_xlfn.IFS(E7&gt;=50,7,E7&gt;=30,4,TRUE,"0")</f>
        <v>4</v>
      </c>
      <c r="O7" s="50" cm="1">
        <f t="array" ref="O7">_xlfn.IFS(F7&gt;=50,7,F7&gt;=30,4,TRUE,"0")</f>
        <v>7</v>
      </c>
      <c r="P7" s="50" cm="1">
        <f t="array" ref="P7">_xlfn.IFS(G7&gt;=50,7,G7&gt;=30,4,TRUE,"0")</f>
        <v>7</v>
      </c>
      <c r="Q7" s="50" cm="1">
        <f t="array" ref="Q7">_xlfn.IFS(H7&gt;=50,7,H7&gt;=30,4,TRUE,"0")</f>
        <v>7</v>
      </c>
      <c r="R7" s="50"/>
      <c r="S7" s="50" t="str" cm="1">
        <f t="array" ref="S7">_xlfn.IFS(SUM(K7+K18)=8,"clear",SUM(K7+K18)=5,"some",TRUE,"no")</f>
        <v>no</v>
      </c>
      <c r="T7" s="50" t="str" cm="1">
        <f t="array" ref="T7">_xlfn.IFS(SUM(L7+L18)=8,"clear",SUM(L7+L18)=5,"some",TRUE,"no")</f>
        <v>no</v>
      </c>
      <c r="U7" s="50" t="str" cm="1">
        <f t="array" ref="U7">_xlfn.IFS(SUM(M7+M18)=8,"clear",SUM(M7+M18)=5,"some",TRUE,"no")</f>
        <v>no</v>
      </c>
      <c r="V7" s="50" t="str" cm="1">
        <f t="array" ref="V7">_xlfn.IFS(SUM(N7+N18)=8,"clear",SUM(N7+N18)=5,"some",TRUE,"no")</f>
        <v>some</v>
      </c>
      <c r="W7" s="50" t="str" cm="1">
        <f t="array" ref="W7">_xlfn.IFS(SUM(O7+O18)=8,"clear",SUM(O7+O18)=5,"some",TRUE,"no")</f>
        <v>clear</v>
      </c>
      <c r="X7" s="50" t="str" cm="1">
        <f t="array" ref="X7">_xlfn.IFS(SUM(P7+P18)=8,"clear",SUM(P7+P18)=5,"some",TRUE,"no")</f>
        <v>clear</v>
      </c>
      <c r="Y7" s="50" t="str" cm="1">
        <f t="array" ref="Y7">_xlfn.IFS(SUM(Q7+Q18)=8,"clear",SUM(Q7+Q18)=5,"some",TRUE,"no")</f>
        <v>clear</v>
      </c>
      <c r="AA7" s="47"/>
      <c r="AB7">
        <v>185</v>
      </c>
      <c r="AC7">
        <v>18.731468445373199</v>
      </c>
      <c r="AD7">
        <v>26.859214483731702</v>
      </c>
      <c r="AE7">
        <v>30.3669230877932</v>
      </c>
      <c r="AF7">
        <v>58.712170560087699</v>
      </c>
      <c r="AG7">
        <v>90.504492870584102</v>
      </c>
      <c r="AH7">
        <v>154.07037501145101</v>
      </c>
      <c r="AI7">
        <v>175.582058890664</v>
      </c>
      <c r="AJ7">
        <v>181.54189317817901</v>
      </c>
      <c r="AL7">
        <v>185</v>
      </c>
      <c r="AM7">
        <v>10.019044892020499</v>
      </c>
      <c r="AN7">
        <v>18.539471467788001</v>
      </c>
      <c r="AO7">
        <v>20.825645526264299</v>
      </c>
      <c r="AP7">
        <v>33.984875003369098</v>
      </c>
      <c r="AQ7">
        <v>69.696313822596395</v>
      </c>
      <c r="AR7">
        <v>99.337680877313105</v>
      </c>
      <c r="AS7">
        <v>157.759626966361</v>
      </c>
      <c r="AT7">
        <v>179.42666411636199</v>
      </c>
    </row>
    <row r="8" spans="1:47" x14ac:dyDescent="0.25">
      <c r="A8" s="49">
        <v>62</v>
      </c>
      <c r="B8" s="73">
        <v>11.4711872155381</v>
      </c>
      <c r="C8">
        <v>24.414886600264499</v>
      </c>
      <c r="D8">
        <v>26.245304385780301</v>
      </c>
      <c r="E8">
        <v>33.163460438558602</v>
      </c>
      <c r="F8">
        <v>66.259984143508802</v>
      </c>
      <c r="G8">
        <v>112.779668152094</v>
      </c>
      <c r="H8">
        <v>147.72237311606301</v>
      </c>
      <c r="I8" s="66">
        <v>178.59509566665901</v>
      </c>
      <c r="K8" s="50" t="str" cm="1">
        <f t="array" ref="K8">_xlfn.IFS(B8&gt;=50,7,B8&gt;=30,4,TRUE,"0")</f>
        <v>0</v>
      </c>
      <c r="L8" s="50" t="str" cm="1">
        <f t="array" ref="L8">_xlfn.IFS(C8&gt;=50,7,C8&gt;=30,4,TRUE,"0")</f>
        <v>0</v>
      </c>
      <c r="M8" s="50" t="str" cm="1">
        <f t="array" ref="M8">_xlfn.IFS(D8&gt;=50,7,D8&gt;=30,4,TRUE,"0")</f>
        <v>0</v>
      </c>
      <c r="N8" s="50" cm="1">
        <f t="array" ref="N8">_xlfn.IFS(E8&gt;=50,7,E8&gt;=30,4,TRUE,"0")</f>
        <v>4</v>
      </c>
      <c r="O8" s="50" cm="1">
        <f t="array" ref="O8">_xlfn.IFS(F8&gt;=50,7,F8&gt;=30,4,TRUE,"0")</f>
        <v>7</v>
      </c>
      <c r="P8" s="50" cm="1">
        <f t="array" ref="P8">_xlfn.IFS(G8&gt;=50,7,G8&gt;=30,4,TRUE,"0")</f>
        <v>7</v>
      </c>
      <c r="Q8" s="50" cm="1">
        <f t="array" ref="Q8">_xlfn.IFS(H8&gt;=50,7,H8&gt;=30,4,TRUE,"0")</f>
        <v>7</v>
      </c>
      <c r="R8" s="50"/>
      <c r="S8" s="50" t="str" cm="1">
        <f t="array" ref="S8">_xlfn.IFS(SUM(K8+K19)=8,"clear",SUM(K8+K19)=5,"some",TRUE,"no")</f>
        <v>no</v>
      </c>
      <c r="T8" s="50" t="str" cm="1">
        <f t="array" ref="T8">_xlfn.IFS(SUM(L8+L19)=8,"clear",SUM(L8+L19)=5,"some",TRUE,"no")</f>
        <v>no</v>
      </c>
      <c r="U8" s="50" t="str" cm="1">
        <f t="array" ref="U8">_xlfn.IFS(SUM(M8+M19)=8,"clear",SUM(M8+M19)=5,"some",TRUE,"no")</f>
        <v>no</v>
      </c>
      <c r="V8" s="50" t="str" cm="1">
        <f t="array" ref="V8">_xlfn.IFS(SUM(N8+N19)=8,"clear",SUM(N8+N19)=5,"some",TRUE,"no")</f>
        <v>some</v>
      </c>
      <c r="W8" s="50" t="str" cm="1">
        <f t="array" ref="W8">_xlfn.IFS(SUM(O8+O19)=8,"clear",SUM(O8+O19)=5,"some",TRUE,"no")</f>
        <v>clear</v>
      </c>
      <c r="X8" s="50" t="str" cm="1">
        <f t="array" ref="X8">_xlfn.IFS(SUM(P8+P19)=8,"clear",SUM(P8+P19)=5,"some",TRUE,"no")</f>
        <v>clear</v>
      </c>
      <c r="Y8" s="50" t="str" cm="1">
        <f t="array" ref="Y8">_xlfn.IFS(SUM(Q8+Q19)=8,"clear",SUM(Q8+Q19)=5,"some",TRUE,"no")</f>
        <v>clear</v>
      </c>
      <c r="AA8" s="47"/>
      <c r="AB8">
        <v>61.7</v>
      </c>
      <c r="AC8">
        <v>12.7013632410226</v>
      </c>
      <c r="AD8">
        <v>26.104832485489801</v>
      </c>
      <c r="AE8">
        <v>33.596908815217397</v>
      </c>
      <c r="AF8">
        <v>39.897709980407797</v>
      </c>
      <c r="AG8">
        <v>74.333110846596199</v>
      </c>
      <c r="AH8">
        <v>135.61376273860299</v>
      </c>
      <c r="AI8">
        <v>169.72961862215701</v>
      </c>
      <c r="AJ8">
        <v>180.292877251334</v>
      </c>
      <c r="AL8">
        <v>61.7</v>
      </c>
      <c r="AM8">
        <v>10.2410111900536</v>
      </c>
      <c r="AN8">
        <v>22.724940715039299</v>
      </c>
      <c r="AO8">
        <v>18.893699956343202</v>
      </c>
      <c r="AP8">
        <v>26.429210896709399</v>
      </c>
      <c r="AQ8">
        <v>58.186857440421299</v>
      </c>
      <c r="AR8">
        <v>89.945573565584596</v>
      </c>
      <c r="AS8">
        <v>125.71512760996799</v>
      </c>
      <c r="AT8">
        <v>176.897314081985</v>
      </c>
    </row>
    <row r="9" spans="1:47" x14ac:dyDescent="0.25">
      <c r="A9" s="49">
        <v>21</v>
      </c>
      <c r="B9" s="73">
        <v>11.3601561423731</v>
      </c>
      <c r="C9">
        <v>8.8753604229492105</v>
      </c>
      <c r="D9">
        <v>12.3450758394508</v>
      </c>
      <c r="E9">
        <v>18.9034382711143</v>
      </c>
      <c r="F9">
        <v>53.293465358769602</v>
      </c>
      <c r="G9">
        <v>89.748800942416096</v>
      </c>
      <c r="H9">
        <v>127.31797315825401</v>
      </c>
      <c r="I9" s="66">
        <v>164.92055521410899</v>
      </c>
      <c r="K9" s="50" t="str" cm="1">
        <f t="array" ref="K9">_xlfn.IFS(B9&gt;=50,7,B9&gt;=30,4,TRUE,"0")</f>
        <v>0</v>
      </c>
      <c r="L9" s="50" t="str" cm="1">
        <f t="array" ref="L9">_xlfn.IFS(C9&gt;=50,7,C9&gt;=30,4,TRUE,"0")</f>
        <v>0</v>
      </c>
      <c r="M9" s="50" t="str" cm="1">
        <f t="array" ref="M9">_xlfn.IFS(D9&gt;=50,7,D9&gt;=30,4,TRUE,"0")</f>
        <v>0</v>
      </c>
      <c r="N9" s="50" t="str" cm="1">
        <f t="array" ref="N9">_xlfn.IFS(E9&gt;=50,7,E9&gt;=30,4,TRUE,"0")</f>
        <v>0</v>
      </c>
      <c r="O9" s="50" cm="1">
        <f t="array" ref="O9">_xlfn.IFS(F9&gt;=50,7,F9&gt;=30,4,TRUE,"0")</f>
        <v>7</v>
      </c>
      <c r="P9" s="50" cm="1">
        <f t="array" ref="P9">_xlfn.IFS(G9&gt;=50,7,G9&gt;=30,4,TRUE,"0")</f>
        <v>7</v>
      </c>
      <c r="Q9" s="50" cm="1">
        <f t="array" ref="Q9">_xlfn.IFS(H9&gt;=50,7,H9&gt;=30,4,TRUE,"0")</f>
        <v>7</v>
      </c>
      <c r="R9" s="50"/>
      <c r="S9" s="50" t="str" cm="1">
        <f t="array" ref="S9">_xlfn.IFS(SUM(K9+K20)=8,"clear",SUM(K9+K20)=5,"some",TRUE,"no")</f>
        <v>no</v>
      </c>
      <c r="T9" s="50" t="str" cm="1">
        <f t="array" ref="T9">_xlfn.IFS(SUM(L9+L20)=8,"clear",SUM(L9+L20)=5,"some",TRUE,"no")</f>
        <v>no</v>
      </c>
      <c r="U9" s="50" t="str" cm="1">
        <f t="array" ref="U9">_xlfn.IFS(SUM(M9+M20)=8,"clear",SUM(M9+M20)=5,"some",TRUE,"no")</f>
        <v>no</v>
      </c>
      <c r="V9" s="50" t="str" cm="1">
        <f t="array" ref="V9">_xlfn.IFS(SUM(N9+N20)=8,"clear",SUM(N9+N20)=5,"some",TRUE,"no")</f>
        <v>no</v>
      </c>
      <c r="W9" s="50" t="str" cm="1">
        <f t="array" ref="W9">_xlfn.IFS(SUM(O9+O20)=8,"clear",SUM(O9+O20)=5,"some",TRUE,"no")</f>
        <v>clear</v>
      </c>
      <c r="X9" s="50" t="str" cm="1">
        <f t="array" ref="X9">_xlfn.IFS(SUM(P9+P20)=8,"clear",SUM(P9+P20)=5,"some",TRUE,"no")</f>
        <v>clear</v>
      </c>
      <c r="Y9" s="50" t="str" cm="1">
        <f t="array" ref="Y9">_xlfn.IFS(SUM(Q9+Q20)=8,"clear",SUM(Q9+Q20)=5,"some",TRUE,"no")</f>
        <v>clear</v>
      </c>
      <c r="AA9" s="47"/>
      <c r="AB9">
        <v>20.6</v>
      </c>
      <c r="AC9">
        <v>13.8157149712603</v>
      </c>
      <c r="AD9">
        <v>6.0040204411625497</v>
      </c>
      <c r="AE9">
        <v>13.731338747478301</v>
      </c>
      <c r="AF9">
        <v>20.954529079526299</v>
      </c>
      <c r="AG9">
        <v>60.858360994151703</v>
      </c>
      <c r="AH9">
        <v>98.061674639860897</v>
      </c>
      <c r="AI9">
        <v>158.387272964424</v>
      </c>
      <c r="AJ9">
        <v>174.491038140889</v>
      </c>
      <c r="AL9">
        <v>20.6</v>
      </c>
      <c r="AM9">
        <v>8.9045973134859207</v>
      </c>
      <c r="AN9">
        <v>11.746700404735799</v>
      </c>
      <c r="AO9">
        <v>10.9588129314232</v>
      </c>
      <c r="AP9">
        <v>16.852347462702301</v>
      </c>
      <c r="AQ9">
        <v>45.728569723387402</v>
      </c>
      <c r="AR9">
        <v>81.435927244971396</v>
      </c>
      <c r="AS9">
        <v>96.248673352085603</v>
      </c>
      <c r="AT9">
        <v>155.350072287329</v>
      </c>
    </row>
    <row r="10" spans="1:47" x14ac:dyDescent="0.25">
      <c r="A10" s="49">
        <v>6.859</v>
      </c>
      <c r="B10" s="73">
        <v>18.176898898810101</v>
      </c>
      <c r="C10">
        <v>14.815685438726399</v>
      </c>
      <c r="D10">
        <v>9.3110221534023907</v>
      </c>
      <c r="E10">
        <v>17.989752287951099</v>
      </c>
      <c r="F10">
        <v>40.653353494322801</v>
      </c>
      <c r="G10">
        <v>78.114362056614496</v>
      </c>
      <c r="H10">
        <v>108.564801852527</v>
      </c>
      <c r="I10" s="66">
        <v>156.37827673333101</v>
      </c>
      <c r="K10" s="50" t="str" cm="1">
        <f t="array" ref="K10">_xlfn.IFS(B10&gt;=50,7,B10&gt;=30,4,TRUE,"0")</f>
        <v>0</v>
      </c>
      <c r="L10" s="50" t="str" cm="1">
        <f t="array" ref="L10">_xlfn.IFS(C10&gt;=50,7,C10&gt;=30,4,TRUE,"0")</f>
        <v>0</v>
      </c>
      <c r="M10" s="50" t="str" cm="1">
        <f t="array" ref="M10">_xlfn.IFS(D10&gt;=50,7,D10&gt;=30,4,TRUE,"0")</f>
        <v>0</v>
      </c>
      <c r="N10" s="50" t="str" cm="1">
        <f t="array" ref="N10">_xlfn.IFS(E10&gt;=50,7,E10&gt;=30,4,TRUE,"0")</f>
        <v>0</v>
      </c>
      <c r="O10" s="50" cm="1">
        <f t="array" ref="O10">_xlfn.IFS(F10&gt;=50,7,F10&gt;=30,4,TRUE,"0")</f>
        <v>4</v>
      </c>
      <c r="P10" s="50" cm="1">
        <f t="array" ref="P10">_xlfn.IFS(G10&gt;=50,7,G10&gt;=30,4,TRUE,"0")</f>
        <v>7</v>
      </c>
      <c r="Q10" s="50" cm="1">
        <f t="array" ref="Q10">_xlfn.IFS(H10&gt;=50,7,H10&gt;=30,4,TRUE,"0")</f>
        <v>7</v>
      </c>
      <c r="R10" s="50"/>
      <c r="S10" s="50" t="str" cm="1">
        <f t="array" ref="S10">_xlfn.IFS(SUM(K10+K21)=8,"clear",SUM(K10+K21)=5,"some",TRUE,"no")</f>
        <v>no</v>
      </c>
      <c r="T10" s="50" t="str" cm="1">
        <f t="array" ref="T10">_xlfn.IFS(SUM(L10+L21)=8,"clear",SUM(L10+L21)=5,"some",TRUE,"no")</f>
        <v>no</v>
      </c>
      <c r="U10" s="50" t="str" cm="1">
        <f t="array" ref="U10">_xlfn.IFS(SUM(M10+M21)=8,"clear",SUM(M10+M21)=5,"some",TRUE,"no")</f>
        <v>no</v>
      </c>
      <c r="V10" s="50" t="str" cm="1">
        <f t="array" ref="V10">_xlfn.IFS(SUM(N10+N21)=8,"clear",SUM(N10+N21)=5,"some",TRUE,"no")</f>
        <v>no</v>
      </c>
      <c r="W10" s="50" t="str" cm="1">
        <f t="array" ref="W10">_xlfn.IFS(SUM(O10+O21)=8,"clear",SUM(O10+O21)=5,"some",TRUE,"no")</f>
        <v>no</v>
      </c>
      <c r="X10" s="50" t="str" cm="1">
        <f t="array" ref="X10">_xlfn.IFS(SUM(P10+P21)=8,"clear",SUM(P10+P21)=5,"some",TRUE,"no")</f>
        <v>no</v>
      </c>
      <c r="Y10" s="50" t="str" cm="1">
        <f t="array" ref="Y10">_xlfn.IFS(SUM(Q10+Q21)=8,"clear",SUM(Q10+Q21)=5,"some",TRUE,"no")</f>
        <v>clear</v>
      </c>
      <c r="AA10" s="47"/>
      <c r="AB10">
        <v>6.86</v>
      </c>
      <c r="AC10">
        <v>17.4503871675741</v>
      </c>
      <c r="AD10">
        <v>10.930420757393099</v>
      </c>
      <c r="AE10">
        <v>10.5579409859091</v>
      </c>
      <c r="AF10">
        <v>22.795314847447202</v>
      </c>
      <c r="AG10">
        <v>52.490049558146303</v>
      </c>
      <c r="AH10">
        <v>87.003757948109595</v>
      </c>
      <c r="AI10">
        <v>123.483362758479</v>
      </c>
      <c r="AJ10">
        <v>164.322767454391</v>
      </c>
      <c r="AL10">
        <v>6.86</v>
      </c>
      <c r="AM10">
        <v>18.903410630046199</v>
      </c>
      <c r="AN10">
        <v>18.700950120059801</v>
      </c>
      <c r="AO10">
        <v>8.0641033208955992</v>
      </c>
      <c r="AP10">
        <v>13.184189728455101</v>
      </c>
      <c r="AQ10">
        <v>28.816657430499401</v>
      </c>
      <c r="AR10">
        <v>69.224966165119497</v>
      </c>
      <c r="AS10">
        <v>93.646240946576498</v>
      </c>
      <c r="AT10">
        <v>148.43378601227201</v>
      </c>
    </row>
    <row r="11" spans="1:47" x14ac:dyDescent="0.25">
      <c r="A11" s="49">
        <v>0</v>
      </c>
      <c r="B11" s="65"/>
      <c r="C11" s="72">
        <v>10.635957373171401</v>
      </c>
      <c r="D11" s="72">
        <v>7.97616248498628</v>
      </c>
      <c r="E11" s="72">
        <v>8.7507082462270898</v>
      </c>
      <c r="F11" s="72">
        <v>27.037838159980399</v>
      </c>
      <c r="G11" s="72">
        <v>65.778396974200305</v>
      </c>
      <c r="H11" s="72">
        <v>104.173992912332</v>
      </c>
      <c r="I11" s="71">
        <v>124.230515837242</v>
      </c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AA11" s="47"/>
      <c r="AB11">
        <v>0</v>
      </c>
      <c r="AD11">
        <v>11.4062281316282</v>
      </c>
      <c r="AE11">
        <v>8.1002239514844696</v>
      </c>
      <c r="AF11">
        <v>11.4025283539924</v>
      </c>
      <c r="AG11">
        <v>33.825789303640299</v>
      </c>
      <c r="AH11">
        <v>73.428847928443901</v>
      </c>
      <c r="AI11">
        <v>120.96355319119201</v>
      </c>
      <c r="AJ11">
        <v>148.60342162429899</v>
      </c>
      <c r="AL11">
        <v>0</v>
      </c>
      <c r="AN11">
        <v>9.8656866147147007</v>
      </c>
      <c r="AO11">
        <v>7.8521010184881002</v>
      </c>
      <c r="AP11">
        <v>6.0988881384617901</v>
      </c>
      <c r="AQ11">
        <v>20.249887016320599</v>
      </c>
      <c r="AR11">
        <v>58.127946019956802</v>
      </c>
      <c r="AS11">
        <v>87.384432633473196</v>
      </c>
      <c r="AT11">
        <v>99.857610050185002</v>
      </c>
    </row>
    <row r="12" spans="1:47" x14ac:dyDescent="0.25">
      <c r="A12" s="49"/>
      <c r="B12">
        <v>0</v>
      </c>
      <c r="C12">
        <v>0.68600000000000005</v>
      </c>
      <c r="D12">
        <v>2.0579999999999998</v>
      </c>
      <c r="E12">
        <v>6.173</v>
      </c>
      <c r="F12">
        <v>19</v>
      </c>
      <c r="G12">
        <v>56</v>
      </c>
      <c r="H12">
        <v>167</v>
      </c>
      <c r="I12">
        <v>500</v>
      </c>
      <c r="J12" s="38" t="s">
        <v>424</v>
      </c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AA12" s="47"/>
      <c r="AC12">
        <v>0</v>
      </c>
      <c r="AD12">
        <v>0.68600000000000005</v>
      </c>
      <c r="AE12">
        <v>2.06</v>
      </c>
      <c r="AF12">
        <v>6.17</v>
      </c>
      <c r="AG12">
        <v>18.5</v>
      </c>
      <c r="AH12">
        <v>55.6</v>
      </c>
      <c r="AI12">
        <v>167</v>
      </c>
      <c r="AJ12">
        <v>500</v>
      </c>
      <c r="AK12" t="s">
        <v>424</v>
      </c>
      <c r="AM12">
        <v>0</v>
      </c>
      <c r="AN12">
        <v>0.68600000000000005</v>
      </c>
      <c r="AO12">
        <v>2.06</v>
      </c>
      <c r="AP12">
        <v>6.17</v>
      </c>
      <c r="AQ12">
        <v>18.5</v>
      </c>
      <c r="AR12">
        <v>55.6</v>
      </c>
      <c r="AS12">
        <v>167</v>
      </c>
      <c r="AT12">
        <v>500</v>
      </c>
      <c r="AU12" t="s">
        <v>424</v>
      </c>
    </row>
    <row r="13" spans="1:47" x14ac:dyDescent="0.25">
      <c r="A13" s="49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AA13" s="47"/>
      <c r="AB13" t="s">
        <v>419</v>
      </c>
      <c r="AC13" s="38" t="s">
        <v>425</v>
      </c>
      <c r="AL13" t="s">
        <v>426</v>
      </c>
      <c r="AM13" s="38" t="s">
        <v>427</v>
      </c>
    </row>
    <row r="14" spans="1:47" x14ac:dyDescent="0.25">
      <c r="A14" s="51" t="s">
        <v>419</v>
      </c>
      <c r="B14" s="38" t="s">
        <v>428</v>
      </c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AA14" s="47"/>
      <c r="AB14">
        <v>5000</v>
      </c>
      <c r="AC14">
        <v>0</v>
      </c>
      <c r="AD14">
        <v>8.0895133888429296</v>
      </c>
      <c r="AE14">
        <v>15.488584515672599</v>
      </c>
      <c r="AF14">
        <v>34.579479799965597</v>
      </c>
      <c r="AG14">
        <v>78.896389304248999</v>
      </c>
      <c r="AH14">
        <v>77.679328897977598</v>
      </c>
      <c r="AI14">
        <v>25.9182938239822</v>
      </c>
      <c r="AJ14">
        <v>12.0008894724442</v>
      </c>
      <c r="AL14">
        <v>5000</v>
      </c>
      <c r="AM14">
        <v>0</v>
      </c>
      <c r="AN14">
        <v>5.3719308356237896</v>
      </c>
      <c r="AO14">
        <v>8.6824781476649093</v>
      </c>
      <c r="AP14">
        <v>24.634546585129499</v>
      </c>
      <c r="AQ14">
        <v>59.730499168429397</v>
      </c>
      <c r="AR14">
        <v>81.122437305564404</v>
      </c>
      <c r="AS14">
        <v>86.214755699844702</v>
      </c>
      <c r="AT14">
        <v>31.859664595903499</v>
      </c>
    </row>
    <row r="15" spans="1:47" x14ac:dyDescent="0.25">
      <c r="A15" s="49">
        <v>5000</v>
      </c>
      <c r="B15" s="70">
        <v>-2.7181825863566E-15</v>
      </c>
      <c r="C15" s="69">
        <v>6.7307221122333498</v>
      </c>
      <c r="D15" s="69">
        <v>12.0855313316688</v>
      </c>
      <c r="E15" s="69">
        <v>29.607013192547601</v>
      </c>
      <c r="F15" s="69">
        <v>69.313444236339194</v>
      </c>
      <c r="G15" s="69">
        <v>79.400883101771001</v>
      </c>
      <c r="H15" s="69">
        <v>56.066524761913499</v>
      </c>
      <c r="I15" s="68">
        <v>21.930277034173798</v>
      </c>
      <c r="K15" s="50" t="str">
        <f t="shared" ref="K15:Q21" si="0">IF(C15&gt;=10,1,"0")</f>
        <v>0</v>
      </c>
      <c r="L15" s="50">
        <f t="shared" si="0"/>
        <v>1</v>
      </c>
      <c r="M15" s="50">
        <f t="shared" si="0"/>
        <v>1</v>
      </c>
      <c r="N15" s="50">
        <f t="shared" si="0"/>
        <v>1</v>
      </c>
      <c r="O15" s="50">
        <f t="shared" si="0"/>
        <v>1</v>
      </c>
      <c r="P15" s="50">
        <f t="shared" si="0"/>
        <v>1</v>
      </c>
      <c r="Q15" s="50">
        <f t="shared" si="0"/>
        <v>1</v>
      </c>
      <c r="R15" s="50"/>
      <c r="S15" s="50"/>
      <c r="T15" s="50"/>
      <c r="U15" s="50"/>
      <c r="V15" s="50"/>
      <c r="W15" s="50"/>
      <c r="X15" s="50"/>
      <c r="Y15" s="50"/>
      <c r="AA15" s="47"/>
      <c r="AB15">
        <v>1670</v>
      </c>
      <c r="AC15">
        <v>0</v>
      </c>
      <c r="AD15">
        <v>7.4601978909378603</v>
      </c>
      <c r="AE15">
        <v>13.554499850026801</v>
      </c>
      <c r="AF15">
        <v>32.583311937883401</v>
      </c>
      <c r="AG15">
        <v>61.144728146047797</v>
      </c>
      <c r="AH15">
        <v>83.2644293832236</v>
      </c>
      <c r="AI15">
        <v>37.817303104869701</v>
      </c>
      <c r="AJ15">
        <v>24.061946441223</v>
      </c>
      <c r="AL15">
        <v>1670</v>
      </c>
      <c r="AM15">
        <v>0</v>
      </c>
      <c r="AN15">
        <v>4.0803981592526597</v>
      </c>
      <c r="AO15">
        <v>14.239523444341501</v>
      </c>
      <c r="AP15">
        <v>34.714072927801297</v>
      </c>
      <c r="AQ15">
        <v>48.031628442743099</v>
      </c>
      <c r="AR15">
        <v>86.573628834043106</v>
      </c>
      <c r="AS15">
        <v>90.0406763703661</v>
      </c>
      <c r="AT15">
        <v>63.099900585469797</v>
      </c>
    </row>
    <row r="16" spans="1:47" x14ac:dyDescent="0.25">
      <c r="A16" s="49">
        <v>1667</v>
      </c>
      <c r="B16" s="67">
        <v>-1.7004258250987701E-16</v>
      </c>
      <c r="C16">
        <v>5.7702980250952596</v>
      </c>
      <c r="D16">
        <v>13.8970116471842</v>
      </c>
      <c r="E16">
        <v>33.648692432842303</v>
      </c>
      <c r="F16">
        <v>54.588178294395497</v>
      </c>
      <c r="G16">
        <v>84.919029108633296</v>
      </c>
      <c r="H16">
        <v>63.928989737617897</v>
      </c>
      <c r="I16" s="66">
        <v>43.580923513346399</v>
      </c>
      <c r="K16" s="50" t="str">
        <f t="shared" si="0"/>
        <v>0</v>
      </c>
      <c r="L16" s="50">
        <f t="shared" si="0"/>
        <v>1</v>
      </c>
      <c r="M16" s="50">
        <f t="shared" si="0"/>
        <v>1</v>
      </c>
      <c r="N16" s="50">
        <f t="shared" si="0"/>
        <v>1</v>
      </c>
      <c r="O16" s="50">
        <f t="shared" si="0"/>
        <v>1</v>
      </c>
      <c r="P16" s="50">
        <f t="shared" si="0"/>
        <v>1</v>
      </c>
      <c r="Q16" s="50">
        <f t="shared" si="0"/>
        <v>1</v>
      </c>
      <c r="R16" s="50"/>
      <c r="S16" s="50"/>
      <c r="T16" s="50"/>
      <c r="U16" s="50"/>
      <c r="V16" s="50"/>
      <c r="W16" s="50"/>
      <c r="X16" s="50"/>
      <c r="Y16" s="50"/>
      <c r="AA16" s="47"/>
      <c r="AB16">
        <v>556</v>
      </c>
      <c r="AC16">
        <v>0</v>
      </c>
      <c r="AD16">
        <v>4.75499850299577</v>
      </c>
      <c r="AE16">
        <v>10.387678318319301</v>
      </c>
      <c r="AF16">
        <v>26.017387490479098</v>
      </c>
      <c r="AG16">
        <v>48.008978770516897</v>
      </c>
      <c r="AH16">
        <v>80.752553858279299</v>
      </c>
      <c r="AI16">
        <v>42.609231149239598</v>
      </c>
      <c r="AJ16">
        <v>27.9038096787359</v>
      </c>
      <c r="AL16">
        <v>556</v>
      </c>
      <c r="AM16">
        <v>0</v>
      </c>
      <c r="AN16">
        <v>4.0211435482979301</v>
      </c>
      <c r="AO16">
        <v>2.3956371694189502</v>
      </c>
      <c r="AP16">
        <v>16.670608982429101</v>
      </c>
      <c r="AQ16">
        <v>40.000165093426901</v>
      </c>
      <c r="AR16">
        <v>52.228074931405502</v>
      </c>
      <c r="AS16">
        <v>78.870515859589403</v>
      </c>
      <c r="AT16">
        <v>62.137599241802803</v>
      </c>
    </row>
    <row r="17" spans="1:47" x14ac:dyDescent="0.25">
      <c r="A17" s="49">
        <v>556</v>
      </c>
      <c r="B17" s="67">
        <v>-2.6339389847726201E-15</v>
      </c>
      <c r="C17">
        <v>4.38807102564685</v>
      </c>
      <c r="D17">
        <v>6.3916577438691302</v>
      </c>
      <c r="E17">
        <v>21.343998236454102</v>
      </c>
      <c r="F17">
        <v>44.004571931971903</v>
      </c>
      <c r="G17">
        <v>66.4903143948424</v>
      </c>
      <c r="H17">
        <v>60.739873504414497</v>
      </c>
      <c r="I17" s="66">
        <v>45.0207044602693</v>
      </c>
      <c r="K17" s="50" t="str">
        <f t="shared" si="0"/>
        <v>0</v>
      </c>
      <c r="L17" s="50" t="str">
        <f t="shared" si="0"/>
        <v>0</v>
      </c>
      <c r="M17" s="50">
        <f t="shared" si="0"/>
        <v>1</v>
      </c>
      <c r="N17" s="50">
        <f t="shared" si="0"/>
        <v>1</v>
      </c>
      <c r="O17" s="50">
        <f t="shared" si="0"/>
        <v>1</v>
      </c>
      <c r="P17" s="50">
        <f t="shared" si="0"/>
        <v>1</v>
      </c>
      <c r="Q17" s="50">
        <f t="shared" si="0"/>
        <v>1</v>
      </c>
      <c r="R17" s="50"/>
      <c r="S17" s="50"/>
      <c r="T17" s="50"/>
      <c r="U17" s="50"/>
      <c r="V17" s="50"/>
      <c r="W17" s="50"/>
      <c r="X17" s="50"/>
      <c r="Y17" s="50"/>
      <c r="AA17" s="47"/>
      <c r="AB17">
        <v>185</v>
      </c>
      <c r="AC17">
        <v>0</v>
      </c>
      <c r="AD17">
        <v>-1.56832550683181</v>
      </c>
      <c r="AE17">
        <v>4.7497120411587597</v>
      </c>
      <c r="AF17">
        <v>30.287775632751501</v>
      </c>
      <c r="AG17">
        <v>43.018797403292702</v>
      </c>
      <c r="AH17">
        <v>72.9193797269767</v>
      </c>
      <c r="AI17">
        <v>42.768427082865998</v>
      </c>
      <c r="AJ17">
        <v>25.232488821003699</v>
      </c>
      <c r="AL17">
        <v>185</v>
      </c>
      <c r="AM17">
        <v>0</v>
      </c>
      <c r="AN17">
        <v>-0.42512918137920003</v>
      </c>
      <c r="AO17">
        <v>3.6868318624618599</v>
      </c>
      <c r="AP17">
        <v>18.435759470564498</v>
      </c>
      <c r="AQ17">
        <v>41.3160032169218</v>
      </c>
      <c r="AR17">
        <v>36.612037602735398</v>
      </c>
      <c r="AS17">
        <v>68.506125826414902</v>
      </c>
      <c r="AT17">
        <v>71.839016644785602</v>
      </c>
    </row>
    <row r="18" spans="1:47" x14ac:dyDescent="0.25">
      <c r="A18" s="49">
        <v>185</v>
      </c>
      <c r="B18" s="67">
        <v>-1.47684542345376E-15</v>
      </c>
      <c r="C18">
        <v>-0.99672734410550501</v>
      </c>
      <c r="D18">
        <v>4.2182719518102996</v>
      </c>
      <c r="E18">
        <v>24.361767551658001</v>
      </c>
      <c r="F18">
        <v>42.167400310107197</v>
      </c>
      <c r="G18">
        <v>54.765708664856</v>
      </c>
      <c r="H18">
        <v>55.6372764546404</v>
      </c>
      <c r="I18" s="66">
        <v>48.5357527328947</v>
      </c>
      <c r="K18" s="50" t="str">
        <f t="shared" si="0"/>
        <v>0</v>
      </c>
      <c r="L18" s="50" t="str">
        <f t="shared" si="0"/>
        <v>0</v>
      </c>
      <c r="M18" s="50">
        <f t="shared" si="0"/>
        <v>1</v>
      </c>
      <c r="N18" s="50">
        <f t="shared" si="0"/>
        <v>1</v>
      </c>
      <c r="O18" s="50">
        <f t="shared" si="0"/>
        <v>1</v>
      </c>
      <c r="P18" s="50">
        <f t="shared" si="0"/>
        <v>1</v>
      </c>
      <c r="Q18" s="50">
        <f t="shared" si="0"/>
        <v>1</v>
      </c>
      <c r="R18" s="50"/>
      <c r="S18" s="50"/>
      <c r="T18" s="50"/>
      <c r="U18" s="50"/>
      <c r="V18" s="50"/>
      <c r="W18" s="50"/>
      <c r="X18" s="50"/>
      <c r="Y18" s="50"/>
      <c r="AA18" s="47"/>
      <c r="AB18">
        <v>61.7</v>
      </c>
      <c r="AC18">
        <v>0</v>
      </c>
      <c r="AD18">
        <v>3.1568576195064302</v>
      </c>
      <c r="AE18">
        <v>13.618832540907601</v>
      </c>
      <c r="AF18">
        <v>16.953058753413199</v>
      </c>
      <c r="AG18">
        <v>31.244864062444101</v>
      </c>
      <c r="AH18">
        <v>56.948710352634798</v>
      </c>
      <c r="AI18">
        <v>40.730808964921501</v>
      </c>
      <c r="AJ18">
        <v>26.464212016009299</v>
      </c>
      <c r="AL18">
        <v>61.7</v>
      </c>
      <c r="AM18">
        <v>0</v>
      </c>
      <c r="AN18">
        <v>3.5587587488787999</v>
      </c>
      <c r="AO18">
        <v>1.54914440306986</v>
      </c>
      <c r="AP18">
        <v>10.6707308972414</v>
      </c>
      <c r="AQ18">
        <v>29.626421878224399</v>
      </c>
      <c r="AR18">
        <v>27.1180708972141</v>
      </c>
      <c r="AS18">
        <v>36.420218309700999</v>
      </c>
      <c r="AT18">
        <v>69.099078905711707</v>
      </c>
    </row>
    <row r="19" spans="1:47" x14ac:dyDescent="0.25">
      <c r="A19" s="49">
        <v>62</v>
      </c>
      <c r="B19" s="67">
        <v>-1.1820584485785399E-15</v>
      </c>
      <c r="C19">
        <v>3.35780818419261</v>
      </c>
      <c r="D19">
        <v>7.5839884719887598</v>
      </c>
      <c r="E19">
        <v>13.8118948253273</v>
      </c>
      <c r="F19">
        <v>30.4356429703343</v>
      </c>
      <c r="G19">
        <v>42.033390624924401</v>
      </c>
      <c r="H19">
        <v>38.575513637311197</v>
      </c>
      <c r="I19" s="66">
        <v>47.781645460860503</v>
      </c>
      <c r="K19" s="50" t="str">
        <f t="shared" si="0"/>
        <v>0</v>
      </c>
      <c r="L19" s="50" t="str">
        <f t="shared" si="0"/>
        <v>0</v>
      </c>
      <c r="M19" s="50">
        <f t="shared" si="0"/>
        <v>1</v>
      </c>
      <c r="N19" s="50">
        <f t="shared" si="0"/>
        <v>1</v>
      </c>
      <c r="O19" s="50">
        <f t="shared" si="0"/>
        <v>1</v>
      </c>
      <c r="P19" s="50">
        <f t="shared" si="0"/>
        <v>1</v>
      </c>
      <c r="Q19" s="50">
        <f t="shared" si="0"/>
        <v>1</v>
      </c>
      <c r="R19" s="50"/>
      <c r="S19" s="50"/>
      <c r="T19" s="50"/>
      <c r="U19" s="50"/>
      <c r="V19" s="50"/>
      <c r="W19" s="50"/>
      <c r="X19" s="50"/>
      <c r="Y19" s="50"/>
      <c r="AA19" s="47"/>
      <c r="AB19">
        <v>20.6</v>
      </c>
      <c r="AC19">
        <v>0</v>
      </c>
      <c r="AD19">
        <v>-17.956567417562699</v>
      </c>
      <c r="AE19">
        <v>-7.2888386805641403</v>
      </c>
      <c r="AF19">
        <v>-3.0027681406640698</v>
      </c>
      <c r="AG19">
        <v>16.9574742339754</v>
      </c>
      <c r="AH19">
        <v>18.9372248343869</v>
      </c>
      <c r="AI19">
        <v>28.683491582820601</v>
      </c>
      <c r="AJ19">
        <v>20.203937133878998</v>
      </c>
      <c r="AL19">
        <v>20.6</v>
      </c>
      <c r="AM19">
        <v>0</v>
      </c>
      <c r="AN19">
        <v>-6.2058015042544197</v>
      </c>
      <c r="AO19">
        <v>-5.1470126051018097</v>
      </c>
      <c r="AP19">
        <v>2.3544082795130601</v>
      </c>
      <c r="AQ19">
        <v>18.2526298415962</v>
      </c>
      <c r="AR19">
        <v>19.2216992427545</v>
      </c>
      <c r="AS19">
        <v>7.2030741522541897</v>
      </c>
      <c r="AT19">
        <v>48.819742794417699</v>
      </c>
    </row>
    <row r="20" spans="1:47" x14ac:dyDescent="0.25">
      <c r="A20" s="49">
        <v>21</v>
      </c>
      <c r="B20" s="67">
        <v>-3.7443324549936898E-16</v>
      </c>
      <c r="C20">
        <v>-12.081184460908499</v>
      </c>
      <c r="D20">
        <v>-6.2179256428329701</v>
      </c>
      <c r="E20">
        <v>-0.32417993057550698</v>
      </c>
      <c r="F20">
        <v>17.6050520377857</v>
      </c>
      <c r="G20">
        <v>19.0794620385707</v>
      </c>
      <c r="H20">
        <v>17.943282867537398</v>
      </c>
      <c r="I20" s="66">
        <v>34.5118399641484</v>
      </c>
      <c r="K20" s="50" t="str">
        <f t="shared" si="0"/>
        <v>0</v>
      </c>
      <c r="L20" s="50" t="str">
        <f t="shared" si="0"/>
        <v>0</v>
      </c>
      <c r="M20" s="50" t="str">
        <f t="shared" si="0"/>
        <v>0</v>
      </c>
      <c r="N20" s="50">
        <f t="shared" si="0"/>
        <v>1</v>
      </c>
      <c r="O20" s="50">
        <f t="shared" si="0"/>
        <v>1</v>
      </c>
      <c r="P20" s="50">
        <f t="shared" si="0"/>
        <v>1</v>
      </c>
      <c r="Q20" s="50">
        <f t="shared" si="0"/>
        <v>1</v>
      </c>
      <c r="R20" s="50"/>
      <c r="S20" s="50"/>
      <c r="T20" s="50"/>
      <c r="U20" s="50"/>
      <c r="V20" s="50"/>
      <c r="W20" s="50"/>
      <c r="X20" s="50"/>
      <c r="Y20" s="50"/>
      <c r="AA20" s="47"/>
      <c r="AB20">
        <v>6.86</v>
      </c>
      <c r="AC20">
        <v>0</v>
      </c>
      <c r="AD20">
        <v>-16.332998864836501</v>
      </c>
      <c r="AE20">
        <v>-13.8612495063576</v>
      </c>
      <c r="AF20">
        <v>-4.4649217735661901</v>
      </c>
      <c r="AG20">
        <v>5.9385814363393701</v>
      </c>
      <c r="AH20">
        <v>6.3808952246811499</v>
      </c>
      <c r="AI20">
        <v>-8.5198193026557192</v>
      </c>
      <c r="AJ20">
        <v>8.5403901284871004</v>
      </c>
      <c r="AL20">
        <v>6.86</v>
      </c>
      <c r="AM20">
        <v>0</v>
      </c>
      <c r="AN20">
        <v>-8.3320922790103804</v>
      </c>
      <c r="AO20">
        <v>-17.309682092622499</v>
      </c>
      <c r="AP20">
        <v>-10.7448938934953</v>
      </c>
      <c r="AQ20">
        <v>-6.77328818044617</v>
      </c>
      <c r="AR20">
        <v>2.4223250925481299</v>
      </c>
      <c r="AS20">
        <v>2.7353474723401101</v>
      </c>
      <c r="AT20">
        <v>32.417209441846602</v>
      </c>
    </row>
    <row r="21" spans="1:47" x14ac:dyDescent="0.25">
      <c r="A21" s="49">
        <v>6.859</v>
      </c>
      <c r="B21" s="67">
        <v>1.4794452730922699E-15</v>
      </c>
      <c r="C21">
        <v>-12.332545571923401</v>
      </c>
      <c r="D21">
        <v>-15.5854657994901</v>
      </c>
      <c r="E21">
        <v>-7.6049078335307696</v>
      </c>
      <c r="F21">
        <v>-0.41735337205339901</v>
      </c>
      <c r="G21">
        <v>4.4016101586146403</v>
      </c>
      <c r="H21">
        <v>-2.8922359151578001</v>
      </c>
      <c r="I21" s="66">
        <v>20.4787997851668</v>
      </c>
      <c r="K21" s="50" t="str">
        <f t="shared" si="0"/>
        <v>0</v>
      </c>
      <c r="L21" s="50" t="str">
        <f t="shared" si="0"/>
        <v>0</v>
      </c>
      <c r="M21" s="50" t="str">
        <f t="shared" si="0"/>
        <v>0</v>
      </c>
      <c r="N21" s="50" t="str">
        <f t="shared" si="0"/>
        <v>0</v>
      </c>
      <c r="O21" s="50" t="str">
        <f t="shared" si="0"/>
        <v>0</v>
      </c>
      <c r="P21" s="50" t="str">
        <f t="shared" si="0"/>
        <v>0</v>
      </c>
      <c r="Q21" s="50">
        <f t="shared" si="0"/>
        <v>1</v>
      </c>
      <c r="R21" s="50"/>
      <c r="S21" s="50"/>
      <c r="T21" s="50"/>
      <c r="U21" s="50"/>
      <c r="V21" s="50"/>
      <c r="W21" s="50"/>
      <c r="X21" s="50"/>
      <c r="Y21" s="50"/>
      <c r="AA21" s="47"/>
      <c r="AB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L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7" x14ac:dyDescent="0.25">
      <c r="A22" s="49">
        <v>0</v>
      </c>
      <c r="B22" s="65"/>
      <c r="C22" s="64">
        <v>3.3167403817092701E-15</v>
      </c>
      <c r="D22" s="64">
        <v>4.3688452204824099E-16</v>
      </c>
      <c r="E22" s="64">
        <v>-1.46286254864333E-15</v>
      </c>
      <c r="F22" s="64">
        <v>1.21979215762065E-15</v>
      </c>
      <c r="G22" s="64">
        <v>-9.0508238428681893E-16</v>
      </c>
      <c r="H22" s="64">
        <v>-1.04396157253116E-16</v>
      </c>
      <c r="I22" s="63">
        <v>2.4025225342704301E-15</v>
      </c>
      <c r="AA22" s="47"/>
      <c r="AC22">
        <v>0</v>
      </c>
      <c r="AD22">
        <v>0.68600000000000005</v>
      </c>
      <c r="AE22">
        <v>2.06</v>
      </c>
      <c r="AF22">
        <v>6.17</v>
      </c>
      <c r="AG22">
        <v>18.5</v>
      </c>
      <c r="AH22">
        <v>55.6</v>
      </c>
      <c r="AI22">
        <v>167</v>
      </c>
      <c r="AJ22">
        <v>500</v>
      </c>
      <c r="AK22" t="s">
        <v>424</v>
      </c>
      <c r="AM22">
        <v>0</v>
      </c>
      <c r="AN22">
        <v>0.68600000000000005</v>
      </c>
      <c r="AO22">
        <v>2.06</v>
      </c>
      <c r="AP22">
        <v>6.17</v>
      </c>
      <c r="AQ22">
        <v>18.5</v>
      </c>
      <c r="AR22">
        <v>55.6</v>
      </c>
      <c r="AS22">
        <v>167</v>
      </c>
      <c r="AT22">
        <v>500</v>
      </c>
      <c r="AU22" t="s">
        <v>424</v>
      </c>
    </row>
    <row r="23" spans="1:47" ht="15.75" thickBot="1" x14ac:dyDescent="0.3">
      <c r="A23" s="46"/>
      <c r="B23" s="44">
        <v>0</v>
      </c>
      <c r="C23" s="44">
        <v>0.68600000000000005</v>
      </c>
      <c r="D23" s="44">
        <v>2.0579999999999998</v>
      </c>
      <c r="E23" s="44">
        <v>6.173</v>
      </c>
      <c r="F23" s="44">
        <v>19</v>
      </c>
      <c r="G23" s="44">
        <v>56</v>
      </c>
      <c r="H23" s="44">
        <v>167</v>
      </c>
      <c r="I23" s="44">
        <v>500</v>
      </c>
      <c r="J23" s="45" t="s">
        <v>424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3"/>
    </row>
    <row r="25" spans="1:47" ht="15.75" thickBot="1" x14ac:dyDescent="0.3">
      <c r="A25" s="38" t="s">
        <v>416</v>
      </c>
      <c r="AB25" s="38" t="s">
        <v>417</v>
      </c>
      <c r="AC25" s="38"/>
      <c r="AD25" s="38"/>
      <c r="AE25" s="38"/>
      <c r="AF25" s="38"/>
      <c r="AG25" s="38"/>
      <c r="AH25" s="38"/>
      <c r="AI25" s="38"/>
      <c r="AJ25" s="38"/>
      <c r="AK25" s="38"/>
      <c r="AL25" s="38" t="s">
        <v>418</v>
      </c>
    </row>
    <row r="26" spans="1:47" x14ac:dyDescent="0.25">
      <c r="A26" s="62" t="s">
        <v>429</v>
      </c>
      <c r="B26" s="57" t="s">
        <v>420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5" t="s">
        <v>421</v>
      </c>
      <c r="AA26" s="54"/>
      <c r="AB26" t="s">
        <v>429</v>
      </c>
      <c r="AC26" s="38" t="s">
        <v>422</v>
      </c>
      <c r="AL26" t="s">
        <v>429</v>
      </c>
      <c r="AM26" s="38" t="s">
        <v>423</v>
      </c>
    </row>
    <row r="27" spans="1:47" x14ac:dyDescent="0.25">
      <c r="A27" s="49">
        <v>5000</v>
      </c>
      <c r="B27">
        <v>81.863412397637802</v>
      </c>
      <c r="C27">
        <v>86.184257891185894</v>
      </c>
      <c r="D27">
        <v>118.317258974308</v>
      </c>
      <c r="E27">
        <v>167.56821110233599</v>
      </c>
      <c r="F27">
        <v>184.605455778563</v>
      </c>
      <c r="G27">
        <v>189.65724587171599</v>
      </c>
      <c r="H27">
        <v>190.62000783120601</v>
      </c>
      <c r="I27">
        <v>189.54443123047901</v>
      </c>
      <c r="K27" s="50" cm="1">
        <f t="array" ref="K27">_xlfn.IFS(B27&gt;=50,7,B27&gt;=30,4,TRUE,"0")</f>
        <v>7</v>
      </c>
      <c r="L27" s="50" cm="1">
        <f t="array" ref="L27">_xlfn.IFS(C27&gt;=50,7,C27&gt;=30,4,TRUE,"0")</f>
        <v>7</v>
      </c>
      <c r="M27" s="50" cm="1">
        <f t="array" ref="M27">_xlfn.IFS(D27&gt;=50,7,D27&gt;=30,4,TRUE,"0")</f>
        <v>7</v>
      </c>
      <c r="N27" s="50" cm="1">
        <f t="array" ref="N27">_xlfn.IFS(E27&gt;=50,7,E27&gt;=30,4,TRUE,"0")</f>
        <v>7</v>
      </c>
      <c r="O27" s="50" cm="1">
        <f t="array" ref="O27">_xlfn.IFS(F27&gt;=50,7,F27&gt;=30,4,TRUE,"0")</f>
        <v>7</v>
      </c>
      <c r="P27" s="50" cm="1">
        <f t="array" ref="P27">_xlfn.IFS(G27&gt;=50,7,G27&gt;=30,4,TRUE,"0")</f>
        <v>7</v>
      </c>
      <c r="Q27" s="50" cm="1">
        <f t="array" ref="Q27">_xlfn.IFS(H27&gt;=50,7,H27&gt;=30,4,TRUE,"0")</f>
        <v>7</v>
      </c>
      <c r="R27" s="50"/>
      <c r="S27" s="50" t="str" cm="1">
        <f t="array" ref="S27">_xlfn.IFS(SUM(K27+K38)=8,"clear",SUM(K27+K38)=5,"some",TRUE,"no")</f>
        <v>no</v>
      </c>
      <c r="T27" s="50" t="str" cm="1">
        <f t="array" ref="T27">_xlfn.IFS(SUM(L27+L38)=8,"clear",SUM(L27+L38)=5,"some",TRUE,"no")</f>
        <v>clear</v>
      </c>
      <c r="U27" s="50" t="str" cm="1">
        <f t="array" ref="U27">_xlfn.IFS(SUM(M27+M38)=8,"clear",SUM(M27+M38)=5,"some",TRUE,"no")</f>
        <v>clear</v>
      </c>
      <c r="V27" s="50" t="str" cm="1">
        <f t="array" ref="V27">_xlfn.IFS(SUM(N27+N38)=8,"clear",SUM(N27+N38)=5,"some",TRUE,"no")</f>
        <v>clear</v>
      </c>
      <c r="W27" s="50" t="str" cm="1">
        <f t="array" ref="W27">_xlfn.IFS(SUM(O27+O38)=8,"clear",SUM(O27+O38)=5,"some",TRUE,"no")</f>
        <v>clear</v>
      </c>
      <c r="X27" s="50" t="str" cm="1">
        <f t="array" ref="X27">_xlfn.IFS(SUM(P27+P38)=8,"clear",SUM(P27+P38)=5,"some",TRUE,"no")</f>
        <v>clear</v>
      </c>
      <c r="Y27" s="50" t="str" cm="1">
        <f t="array" ref="Y27">_xlfn.IFS(SUM(Q27+Q38)=8,"clear",SUM(Q27+Q38)=5,"some",TRUE,"no")</f>
        <v>no</v>
      </c>
      <c r="Z27" s="53" t="s">
        <v>388</v>
      </c>
      <c r="AA27" s="52">
        <f>COUNTIF(S27:Y33,"clear")</f>
        <v>21</v>
      </c>
      <c r="AB27">
        <v>5000</v>
      </c>
      <c r="AC27">
        <v>87.121198812290501</v>
      </c>
      <c r="AD27">
        <v>92.120086127900194</v>
      </c>
      <c r="AE27">
        <v>139.35696739321099</v>
      </c>
      <c r="AF27">
        <v>174.668889468592</v>
      </c>
      <c r="AG27">
        <v>187.433832240953</v>
      </c>
      <c r="AH27">
        <v>191.361506940141</v>
      </c>
      <c r="AI27">
        <v>192.960247326504</v>
      </c>
      <c r="AJ27">
        <v>191.78830742522899</v>
      </c>
      <c r="AL27">
        <v>5000</v>
      </c>
      <c r="AM27">
        <v>76.605625982985103</v>
      </c>
      <c r="AN27">
        <v>80.248429654471707</v>
      </c>
      <c r="AO27">
        <v>97.277550555404503</v>
      </c>
      <c r="AP27">
        <v>160.46753273607899</v>
      </c>
      <c r="AQ27">
        <v>181.777079316173</v>
      </c>
      <c r="AR27">
        <v>187.95298480329001</v>
      </c>
      <c r="AS27">
        <v>188.27976833590901</v>
      </c>
      <c r="AT27">
        <v>187.30055503573001</v>
      </c>
    </row>
    <row r="28" spans="1:47" x14ac:dyDescent="0.25">
      <c r="A28" s="49">
        <v>1667</v>
      </c>
      <c r="B28">
        <v>40.311029665922497</v>
      </c>
      <c r="C28">
        <v>64.307166274227598</v>
      </c>
      <c r="D28">
        <v>69.940649906613501</v>
      </c>
      <c r="E28">
        <v>93.476236653326197</v>
      </c>
      <c r="F28">
        <v>139.741663529378</v>
      </c>
      <c r="G28">
        <v>183.043006005254</v>
      </c>
      <c r="H28">
        <v>190.84108694451101</v>
      </c>
      <c r="I28">
        <v>191.436241539062</v>
      </c>
      <c r="K28" s="50" cm="1">
        <f t="array" ref="K28">_xlfn.IFS(B28&gt;=50,7,B28&gt;=30,4,TRUE,"0")</f>
        <v>4</v>
      </c>
      <c r="L28" s="50" cm="1">
        <f t="array" ref="L28">_xlfn.IFS(C28&gt;=50,7,C28&gt;=30,4,TRUE,"0")</f>
        <v>7</v>
      </c>
      <c r="M28" s="50" cm="1">
        <f t="array" ref="M28">_xlfn.IFS(D28&gt;=50,7,D28&gt;=30,4,TRUE,"0")</f>
        <v>7</v>
      </c>
      <c r="N28" s="50" cm="1">
        <f t="array" ref="N28">_xlfn.IFS(E28&gt;=50,7,E28&gt;=30,4,TRUE,"0")</f>
        <v>7</v>
      </c>
      <c r="O28" s="50" cm="1">
        <f t="array" ref="O28">_xlfn.IFS(F28&gt;=50,7,F28&gt;=30,4,TRUE,"0")</f>
        <v>7</v>
      </c>
      <c r="P28" s="50" cm="1">
        <f t="array" ref="P28">_xlfn.IFS(G28&gt;=50,7,G28&gt;=30,4,TRUE,"0")</f>
        <v>7</v>
      </c>
      <c r="Q28" s="50" cm="1">
        <f t="array" ref="Q28">_xlfn.IFS(H28&gt;=50,7,H28&gt;=30,4,TRUE,"0")</f>
        <v>7</v>
      </c>
      <c r="R28" s="50"/>
      <c r="S28" s="50" t="str" cm="1">
        <f t="array" ref="S28">_xlfn.IFS(SUM(K28+K39)=8,"clear",SUM(K28+K39)=5,"some",TRUE,"no")</f>
        <v>some</v>
      </c>
      <c r="T28" s="50" t="str" cm="1">
        <f t="array" ref="T28">_xlfn.IFS(SUM(L28+L39)=8,"clear",SUM(L28+L39)=5,"some",TRUE,"no")</f>
        <v>clear</v>
      </c>
      <c r="U28" s="50" t="str" cm="1">
        <f t="array" ref="U28">_xlfn.IFS(SUM(M28+M39)=8,"clear",SUM(M28+M39)=5,"some",TRUE,"no")</f>
        <v>clear</v>
      </c>
      <c r="V28" s="50" t="str" cm="1">
        <f t="array" ref="V28">_xlfn.IFS(SUM(N28+N39)=8,"clear",SUM(N28+N39)=5,"some",TRUE,"no")</f>
        <v>clear</v>
      </c>
      <c r="W28" s="50" t="str" cm="1">
        <f t="array" ref="W28">_xlfn.IFS(SUM(O28+O39)=8,"clear",SUM(O28+O39)=5,"some",TRUE,"no")</f>
        <v>clear</v>
      </c>
      <c r="X28" s="50" t="str" cm="1">
        <f t="array" ref="X28">_xlfn.IFS(SUM(P28+P39)=8,"clear",SUM(P28+P39)=5,"some",TRUE,"no")</f>
        <v>clear</v>
      </c>
      <c r="Y28" s="50" t="str" cm="1">
        <f t="array" ref="Y28">_xlfn.IFS(SUM(Q28+Q39)=8,"clear",SUM(Q28+Q39)=5,"some",TRUE,"no")</f>
        <v>clear</v>
      </c>
      <c r="Z28" s="53" t="s">
        <v>394</v>
      </c>
      <c r="AA28" s="52">
        <f>COUNTIF(S27:Y33,"some")</f>
        <v>5</v>
      </c>
      <c r="AB28">
        <v>1670</v>
      </c>
      <c r="AC28">
        <v>43.045779725254903</v>
      </c>
      <c r="AD28">
        <v>71.053181619323098</v>
      </c>
      <c r="AE28">
        <v>81.494665717612804</v>
      </c>
      <c r="AF28">
        <v>102.20290695598</v>
      </c>
      <c r="AG28">
        <v>172.192421821501</v>
      </c>
      <c r="AH28">
        <v>185.87309609988699</v>
      </c>
      <c r="AI28">
        <v>190.97313771434099</v>
      </c>
      <c r="AJ28">
        <v>191.11447934572101</v>
      </c>
      <c r="AL28">
        <v>1670</v>
      </c>
      <c r="AM28">
        <v>37.576279606590099</v>
      </c>
      <c r="AN28">
        <v>57.561150929132097</v>
      </c>
      <c r="AO28">
        <v>58.386634095614198</v>
      </c>
      <c r="AP28">
        <v>84.749566350672097</v>
      </c>
      <c r="AQ28">
        <v>107.290905237255</v>
      </c>
      <c r="AR28">
        <v>180.212915910622</v>
      </c>
      <c r="AS28">
        <v>190.70903617468201</v>
      </c>
      <c r="AT28">
        <v>191.75800373240401</v>
      </c>
    </row>
    <row r="29" spans="1:47" x14ac:dyDescent="0.25">
      <c r="A29" s="49">
        <v>556</v>
      </c>
      <c r="B29">
        <v>18.030832662427098</v>
      </c>
      <c r="C29">
        <v>37.884610160847103</v>
      </c>
      <c r="D29">
        <v>36.253213846292397</v>
      </c>
      <c r="E29">
        <v>52.965048880737903</v>
      </c>
      <c r="F29">
        <v>90.315205368361603</v>
      </c>
      <c r="G29">
        <v>147.543585488644</v>
      </c>
      <c r="H29">
        <v>178.446508431262</v>
      </c>
      <c r="I29">
        <v>185.927773544475</v>
      </c>
      <c r="K29" s="50" t="str" cm="1">
        <f t="array" ref="K29">_xlfn.IFS(B29&gt;=50,7,B29&gt;=30,4,TRUE,"0")</f>
        <v>0</v>
      </c>
      <c r="L29" s="50" cm="1">
        <f t="array" ref="L29">_xlfn.IFS(C29&gt;=50,7,C29&gt;=30,4,TRUE,"0")</f>
        <v>4</v>
      </c>
      <c r="M29" s="50" cm="1">
        <f t="array" ref="M29">_xlfn.IFS(D29&gt;=50,7,D29&gt;=30,4,TRUE,"0")</f>
        <v>4</v>
      </c>
      <c r="N29" s="50" cm="1">
        <f t="array" ref="N29">_xlfn.IFS(E29&gt;=50,7,E29&gt;=30,4,TRUE,"0")</f>
        <v>7</v>
      </c>
      <c r="O29" s="50" cm="1">
        <f t="array" ref="O29">_xlfn.IFS(F29&gt;=50,7,F29&gt;=30,4,TRUE,"0")</f>
        <v>7</v>
      </c>
      <c r="P29" s="50" cm="1">
        <f t="array" ref="P29">_xlfn.IFS(G29&gt;=50,7,G29&gt;=30,4,TRUE,"0")</f>
        <v>7</v>
      </c>
      <c r="Q29" s="50" cm="1">
        <f t="array" ref="Q29">_xlfn.IFS(H29&gt;=50,7,H29&gt;=30,4,TRUE,"0")</f>
        <v>7</v>
      </c>
      <c r="R29" s="50"/>
      <c r="S29" s="50" t="str" cm="1">
        <f t="array" ref="S29">_xlfn.IFS(SUM(K29+K40)=8,"clear",SUM(K29+K40)=5,"some",TRUE,"no")</f>
        <v>no</v>
      </c>
      <c r="T29" s="50" t="str" cm="1">
        <f t="array" ref="T29">_xlfn.IFS(SUM(L29+L40)=8,"clear",SUM(L29+L40)=5,"some",TRUE,"no")</f>
        <v>some</v>
      </c>
      <c r="U29" s="50" t="str" cm="1">
        <f t="array" ref="U29">_xlfn.IFS(SUM(M29+M40)=8,"clear",SUM(M29+M40)=5,"some",TRUE,"no")</f>
        <v>some</v>
      </c>
      <c r="V29" s="50" t="str" cm="1">
        <f t="array" ref="V29">_xlfn.IFS(SUM(N29+N40)=8,"clear",SUM(N29+N40)=5,"some",TRUE,"no")</f>
        <v>clear</v>
      </c>
      <c r="W29" s="50" t="str" cm="1">
        <f t="array" ref="W29">_xlfn.IFS(SUM(O29+O40)=8,"clear",SUM(O29+O40)=5,"some",TRUE,"no")</f>
        <v>clear</v>
      </c>
      <c r="X29" s="50" t="str" cm="1">
        <f t="array" ref="X29">_xlfn.IFS(SUM(P29+P40)=8,"clear",SUM(P29+P40)=5,"some",TRUE,"no")</f>
        <v>clear</v>
      </c>
      <c r="Y29" s="50" t="str" cm="1">
        <f t="array" ref="Y29">_xlfn.IFS(SUM(Q29+Q40)=8,"clear",SUM(Q29+Q40)=5,"some",TRUE,"no")</f>
        <v>clear</v>
      </c>
      <c r="AA29" s="47"/>
      <c r="AB29">
        <v>556</v>
      </c>
      <c r="AC29">
        <v>25.360008241685499</v>
      </c>
      <c r="AD29">
        <v>47.280101825272098</v>
      </c>
      <c r="AE29">
        <v>39.706056960862803</v>
      </c>
      <c r="AF29">
        <v>60.752453062460503</v>
      </c>
      <c r="AG29">
        <v>94.834868058989002</v>
      </c>
      <c r="AH29">
        <v>172.99926475954399</v>
      </c>
      <c r="AI29">
        <v>182.761231632575</v>
      </c>
      <c r="AJ29">
        <v>183.455983397696</v>
      </c>
      <c r="AL29">
        <v>556</v>
      </c>
      <c r="AM29">
        <v>10.701657083168699</v>
      </c>
      <c r="AN29">
        <v>28.489118496422002</v>
      </c>
      <c r="AO29">
        <v>32.800370731721998</v>
      </c>
      <c r="AP29">
        <v>45.177644699015403</v>
      </c>
      <c r="AQ29">
        <v>85.795542677734204</v>
      </c>
      <c r="AR29">
        <v>122.08790621774401</v>
      </c>
      <c r="AS29">
        <v>174.131785229949</v>
      </c>
      <c r="AT29">
        <v>188.399563691254</v>
      </c>
    </row>
    <row r="30" spans="1:47" x14ac:dyDescent="0.25">
      <c r="A30" s="49">
        <v>185</v>
      </c>
      <c r="B30">
        <v>11.949508998826699</v>
      </c>
      <c r="C30">
        <v>30.656641779581701</v>
      </c>
      <c r="D30">
        <v>22.255213433530699</v>
      </c>
      <c r="E30">
        <v>35.727413925586497</v>
      </c>
      <c r="F30">
        <v>68.418363337165005</v>
      </c>
      <c r="G30">
        <v>107.535167446012</v>
      </c>
      <c r="H30">
        <v>143.48989231007599</v>
      </c>
      <c r="I30">
        <v>174.267171213247</v>
      </c>
      <c r="K30" s="50" t="str" cm="1">
        <f t="array" ref="K30">_xlfn.IFS(B30&gt;=50,7,B30&gt;=30,4,TRUE,"0")</f>
        <v>0</v>
      </c>
      <c r="L30" s="50" cm="1">
        <f t="array" ref="L30">_xlfn.IFS(C30&gt;=50,7,C30&gt;=30,4,TRUE,"0")</f>
        <v>4</v>
      </c>
      <c r="M30" s="50" t="str" cm="1">
        <f t="array" ref="M30">_xlfn.IFS(D30&gt;=50,7,D30&gt;=30,4,TRUE,"0")</f>
        <v>0</v>
      </c>
      <c r="N30" s="50" cm="1">
        <f t="array" ref="N30">_xlfn.IFS(E30&gt;=50,7,E30&gt;=30,4,TRUE,"0")</f>
        <v>4</v>
      </c>
      <c r="O30" s="50" cm="1">
        <f t="array" ref="O30">_xlfn.IFS(F30&gt;=50,7,F30&gt;=30,4,TRUE,"0")</f>
        <v>7</v>
      </c>
      <c r="P30" s="50" cm="1">
        <f t="array" ref="P30">_xlfn.IFS(G30&gt;=50,7,G30&gt;=30,4,TRUE,"0")</f>
        <v>7</v>
      </c>
      <c r="Q30" s="50" cm="1">
        <f t="array" ref="Q30">_xlfn.IFS(H30&gt;=50,7,H30&gt;=30,4,TRUE,"0")</f>
        <v>7</v>
      </c>
      <c r="R30" s="50"/>
      <c r="S30" s="50" t="str" cm="1">
        <f t="array" ref="S30">_xlfn.IFS(SUM(K30+K41)=8,"clear",SUM(K30+K41)=5,"some",TRUE,"no")</f>
        <v>no</v>
      </c>
      <c r="T30" s="50" t="str" cm="1">
        <f t="array" ref="T30">_xlfn.IFS(SUM(L30+L41)=8,"clear",SUM(L30+L41)=5,"some",TRUE,"no")</f>
        <v>no</v>
      </c>
      <c r="U30" s="50" t="str" cm="1">
        <f t="array" ref="U30">_xlfn.IFS(SUM(M30+M41)=8,"clear",SUM(M30+M41)=5,"some",TRUE,"no")</f>
        <v>no</v>
      </c>
      <c r="V30" s="50" t="str" cm="1">
        <f t="array" ref="V30">_xlfn.IFS(SUM(N30+N41)=8,"clear",SUM(N30+N41)=5,"some",TRUE,"no")</f>
        <v>some</v>
      </c>
      <c r="W30" s="50" t="str" cm="1">
        <f t="array" ref="W30">_xlfn.IFS(SUM(O30+O41)=8,"clear",SUM(O30+O41)=5,"some",TRUE,"no")</f>
        <v>clear</v>
      </c>
      <c r="X30" s="50" t="str" cm="1">
        <f t="array" ref="X30">_xlfn.IFS(SUM(P30+P41)=8,"clear",SUM(P30+P41)=5,"some",TRUE,"no")</f>
        <v>clear</v>
      </c>
      <c r="Y30" s="50" t="str" cm="1">
        <f t="array" ref="Y30">_xlfn.IFS(SUM(Q30+Q41)=8,"clear",SUM(Q30+Q41)=5,"some",TRUE,"no")</f>
        <v>clear</v>
      </c>
      <c r="AA30" s="47"/>
      <c r="AB30">
        <v>185</v>
      </c>
      <c r="AC30">
        <v>6.4729949344413598</v>
      </c>
      <c r="AD30">
        <v>37.5101819891023</v>
      </c>
      <c r="AE30">
        <v>31.9060261730232</v>
      </c>
      <c r="AF30">
        <v>42.815367526937003</v>
      </c>
      <c r="AG30">
        <v>89.629421248622506</v>
      </c>
      <c r="AH30">
        <v>123.52093998978199</v>
      </c>
      <c r="AI30">
        <v>171.62278515606101</v>
      </c>
      <c r="AJ30">
        <v>173.69743263660101</v>
      </c>
      <c r="AL30">
        <v>185</v>
      </c>
      <c r="AM30">
        <v>17.426023063212</v>
      </c>
      <c r="AN30">
        <v>23.803101570061099</v>
      </c>
      <c r="AO30">
        <v>12.604400694038199</v>
      </c>
      <c r="AP30">
        <v>28.639460324236001</v>
      </c>
      <c r="AQ30">
        <v>47.207305425707503</v>
      </c>
      <c r="AR30">
        <v>91.549394902242199</v>
      </c>
      <c r="AS30">
        <v>115.356999464091</v>
      </c>
      <c r="AT30">
        <v>174.83690978989199</v>
      </c>
    </row>
    <row r="31" spans="1:47" x14ac:dyDescent="0.25">
      <c r="A31" s="49">
        <v>62</v>
      </c>
      <c r="B31">
        <v>9.5163829931674098</v>
      </c>
      <c r="C31">
        <v>16.456503339123199</v>
      </c>
      <c r="D31">
        <v>5.1647672623813996</v>
      </c>
      <c r="E31">
        <v>19.1190892379053</v>
      </c>
      <c r="F31">
        <v>44.416224520065001</v>
      </c>
      <c r="G31">
        <v>87.978361457063798</v>
      </c>
      <c r="H31">
        <v>119.87824829643</v>
      </c>
      <c r="I31">
        <v>156.782224512699</v>
      </c>
      <c r="K31" s="50" t="str" cm="1">
        <f t="array" ref="K31">_xlfn.IFS(B31&gt;=50,7,B31&gt;=30,4,TRUE,"0")</f>
        <v>0</v>
      </c>
      <c r="L31" s="50" t="str" cm="1">
        <f t="array" ref="L31">_xlfn.IFS(C31&gt;=50,7,C31&gt;=30,4,TRUE,"0")</f>
        <v>0</v>
      </c>
      <c r="M31" s="50" t="str" cm="1">
        <f t="array" ref="M31">_xlfn.IFS(D31&gt;=50,7,D31&gt;=30,4,TRUE,"0")</f>
        <v>0</v>
      </c>
      <c r="N31" s="50" t="str" cm="1">
        <f t="array" ref="N31">_xlfn.IFS(E31&gt;=50,7,E31&gt;=30,4,TRUE,"0")</f>
        <v>0</v>
      </c>
      <c r="O31" s="50" cm="1">
        <f t="array" ref="O31">_xlfn.IFS(F31&gt;=50,7,F31&gt;=30,4,TRUE,"0")</f>
        <v>4</v>
      </c>
      <c r="P31" s="50" cm="1">
        <f t="array" ref="P31">_xlfn.IFS(G31&gt;=50,7,G31&gt;=30,4,TRUE,"0")</f>
        <v>7</v>
      </c>
      <c r="Q31" s="50" cm="1">
        <f t="array" ref="Q31">_xlfn.IFS(H31&gt;=50,7,H31&gt;=30,4,TRUE,"0")</f>
        <v>7</v>
      </c>
      <c r="R31" s="50"/>
      <c r="S31" s="50" t="str" cm="1">
        <f t="array" ref="S31">_xlfn.IFS(SUM(K31+K42)=8,"clear",SUM(K31+K42)=5,"some",TRUE,"no")</f>
        <v>no</v>
      </c>
      <c r="T31" s="50" t="str" cm="1">
        <f t="array" ref="T31">_xlfn.IFS(SUM(L31+L42)=8,"clear",SUM(L31+L42)=5,"some",TRUE,"no")</f>
        <v>no</v>
      </c>
      <c r="U31" s="50" t="str" cm="1">
        <f t="array" ref="U31">_xlfn.IFS(SUM(M31+M42)=8,"clear",SUM(M31+M42)=5,"some",TRUE,"no")</f>
        <v>no</v>
      </c>
      <c r="V31" s="50" t="str" cm="1">
        <f t="array" ref="V31">_xlfn.IFS(SUM(N31+N42)=8,"clear",SUM(N31+N42)=5,"some",TRUE,"no")</f>
        <v>no</v>
      </c>
      <c r="W31" s="50" t="str" cm="1">
        <f t="array" ref="W31">_xlfn.IFS(SUM(O31+O42)=8,"clear",SUM(O31+O42)=5,"some",TRUE,"no")</f>
        <v>some</v>
      </c>
      <c r="X31" s="50" t="str" cm="1">
        <f t="array" ref="X31">_xlfn.IFS(SUM(P31+P42)=8,"clear",SUM(P31+P42)=5,"some",TRUE,"no")</f>
        <v>clear</v>
      </c>
      <c r="Y31" s="50" t="str" cm="1">
        <f t="array" ref="Y31">_xlfn.IFS(SUM(Q31+Q42)=8,"clear",SUM(Q31+Q42)=5,"some",TRUE,"no")</f>
        <v>clear</v>
      </c>
      <c r="AA31" s="47"/>
      <c r="AB31">
        <v>61.7</v>
      </c>
      <c r="AC31">
        <v>19.371455042030501</v>
      </c>
      <c r="AD31">
        <v>15.0379843845301</v>
      </c>
      <c r="AE31">
        <v>4.5720574126942104</v>
      </c>
      <c r="AF31">
        <v>26.6820873697929</v>
      </c>
      <c r="AG31">
        <v>61.702823461669901</v>
      </c>
      <c r="AH31">
        <v>96.502983521646001</v>
      </c>
      <c r="AI31">
        <v>143.825882327366</v>
      </c>
      <c r="AJ31">
        <v>163.56460411144599</v>
      </c>
      <c r="AL31">
        <v>61.7</v>
      </c>
      <c r="AM31">
        <v>-0.33868905569573998</v>
      </c>
      <c r="AN31">
        <v>17.875022293716299</v>
      </c>
      <c r="AO31">
        <v>5.7574771120686101</v>
      </c>
      <c r="AP31">
        <v>11.5560911060177</v>
      </c>
      <c r="AQ31">
        <v>27.1296255784601</v>
      </c>
      <c r="AR31">
        <v>79.453739392481594</v>
      </c>
      <c r="AS31">
        <v>95.930614265495706</v>
      </c>
      <c r="AT31">
        <v>149.99984491395301</v>
      </c>
    </row>
    <row r="32" spans="1:47" x14ac:dyDescent="0.25">
      <c r="A32" s="49">
        <v>21</v>
      </c>
      <c r="B32">
        <v>3.8239451582098001</v>
      </c>
      <c r="C32">
        <v>23.4247074468032</v>
      </c>
      <c r="D32">
        <v>17.010639453352699</v>
      </c>
      <c r="E32">
        <v>23.410754775073201</v>
      </c>
      <c r="F32">
        <v>32.019071374326103</v>
      </c>
      <c r="G32">
        <v>78.917520586378899</v>
      </c>
      <c r="H32">
        <v>110.532962231699</v>
      </c>
      <c r="I32">
        <v>145.231426249121</v>
      </c>
      <c r="K32" s="50" t="str" cm="1">
        <f t="array" ref="K32">_xlfn.IFS(B32&gt;=50,7,B32&gt;=30,4,TRUE,"0")</f>
        <v>0</v>
      </c>
      <c r="L32" s="50" t="str" cm="1">
        <f t="array" ref="L32">_xlfn.IFS(C32&gt;=50,7,C32&gt;=30,4,TRUE,"0")</f>
        <v>0</v>
      </c>
      <c r="M32" s="50" t="str" cm="1">
        <f t="array" ref="M32">_xlfn.IFS(D32&gt;=50,7,D32&gt;=30,4,TRUE,"0")</f>
        <v>0</v>
      </c>
      <c r="N32" s="50" t="str" cm="1">
        <f t="array" ref="N32">_xlfn.IFS(E32&gt;=50,7,E32&gt;=30,4,TRUE,"0")</f>
        <v>0</v>
      </c>
      <c r="O32" s="50" cm="1">
        <f t="array" ref="O32">_xlfn.IFS(F32&gt;=50,7,F32&gt;=30,4,TRUE,"0")</f>
        <v>4</v>
      </c>
      <c r="P32" s="50" cm="1">
        <f t="array" ref="P32">_xlfn.IFS(G32&gt;=50,7,G32&gt;=30,4,TRUE,"0")</f>
        <v>7</v>
      </c>
      <c r="Q32" s="50" cm="1">
        <f t="array" ref="Q32">_xlfn.IFS(H32&gt;=50,7,H32&gt;=30,4,TRUE,"0")</f>
        <v>7</v>
      </c>
      <c r="R32" s="50"/>
      <c r="S32" s="50" t="str" cm="1">
        <f t="array" ref="S32">_xlfn.IFS(SUM(K32+K43)=8,"clear",SUM(K32+K43)=5,"some",TRUE,"no")</f>
        <v>no</v>
      </c>
      <c r="T32" s="50" t="str" cm="1">
        <f t="array" ref="T32">_xlfn.IFS(SUM(L32+L43)=8,"clear",SUM(L32+L43)=5,"some",TRUE,"no")</f>
        <v>no</v>
      </c>
      <c r="U32" s="50" t="str" cm="1">
        <f t="array" ref="U32">_xlfn.IFS(SUM(M32+M43)=8,"clear",SUM(M32+M43)=5,"some",TRUE,"no")</f>
        <v>no</v>
      </c>
      <c r="V32" s="50" t="str" cm="1">
        <f t="array" ref="V32">_xlfn.IFS(SUM(N32+N43)=8,"clear",SUM(N32+N43)=5,"some",TRUE,"no")</f>
        <v>no</v>
      </c>
      <c r="W32" s="50" t="str" cm="1">
        <f t="array" ref="W32">_xlfn.IFS(SUM(O32+O43)=8,"clear",SUM(O32+O43)=5,"some",TRUE,"no")</f>
        <v>no</v>
      </c>
      <c r="X32" s="50" t="str" cm="1">
        <f t="array" ref="X32">_xlfn.IFS(SUM(P32+P43)=8,"clear",SUM(P32+P43)=5,"some",TRUE,"no")</f>
        <v>no</v>
      </c>
      <c r="Y32" s="50" t="str" cm="1">
        <f t="array" ref="Y32">_xlfn.IFS(SUM(Q32+Q43)=8,"clear",SUM(Q32+Q43)=5,"some",TRUE,"no")</f>
        <v>clear</v>
      </c>
      <c r="AA32" s="47"/>
      <c r="AB32">
        <v>20.6</v>
      </c>
      <c r="AC32">
        <v>3.7279176107882801</v>
      </c>
      <c r="AD32">
        <v>24.835494667499599</v>
      </c>
      <c r="AE32">
        <v>25.878226669364501</v>
      </c>
      <c r="AF32">
        <v>31.054066618815799</v>
      </c>
      <c r="AG32">
        <v>48.000010845331502</v>
      </c>
      <c r="AH32">
        <v>85.413197694812595</v>
      </c>
      <c r="AI32">
        <v>131.099370814292</v>
      </c>
      <c r="AJ32">
        <v>158.72952467907899</v>
      </c>
      <c r="AL32">
        <v>20.6</v>
      </c>
      <c r="AM32">
        <v>3.9199727056313298</v>
      </c>
      <c r="AN32">
        <v>22.013920226106801</v>
      </c>
      <c r="AO32">
        <v>8.1430522373409904</v>
      </c>
      <c r="AP32">
        <v>15.767442931330599</v>
      </c>
      <c r="AQ32">
        <v>16.038131903320799</v>
      </c>
      <c r="AR32">
        <v>72.421843477945202</v>
      </c>
      <c r="AS32">
        <v>89.966553649106402</v>
      </c>
      <c r="AT32">
        <v>131.73332781916201</v>
      </c>
    </row>
    <row r="33" spans="1:47" x14ac:dyDescent="0.25">
      <c r="A33" s="49">
        <v>6.859</v>
      </c>
      <c r="B33">
        <v>12.2838544255321</v>
      </c>
      <c r="C33">
        <v>6.4705673875608101</v>
      </c>
      <c r="D33">
        <v>10.438370694626601</v>
      </c>
      <c r="E33">
        <v>12.1688844444919</v>
      </c>
      <c r="F33">
        <v>32.146291869993703</v>
      </c>
      <c r="G33">
        <v>70.356016422921101</v>
      </c>
      <c r="H33">
        <v>103.95271733638199</v>
      </c>
      <c r="I33">
        <v>128.126848663777</v>
      </c>
      <c r="K33" s="50" t="str" cm="1">
        <f t="array" ref="K33">_xlfn.IFS(B33&gt;=50,7,B33&gt;=30,4,TRUE,"0")</f>
        <v>0</v>
      </c>
      <c r="L33" s="50" t="str" cm="1">
        <f t="array" ref="L33">_xlfn.IFS(C33&gt;=50,7,C33&gt;=30,4,TRUE,"0")</f>
        <v>0</v>
      </c>
      <c r="M33" s="50" t="str" cm="1">
        <f t="array" ref="M33">_xlfn.IFS(D33&gt;=50,7,D33&gt;=30,4,TRUE,"0")</f>
        <v>0</v>
      </c>
      <c r="N33" s="50" t="str" cm="1">
        <f t="array" ref="N33">_xlfn.IFS(E33&gt;=50,7,E33&gt;=30,4,TRUE,"0")</f>
        <v>0</v>
      </c>
      <c r="O33" s="50" cm="1">
        <f t="array" ref="O33">_xlfn.IFS(F33&gt;=50,7,F33&gt;=30,4,TRUE,"0")</f>
        <v>4</v>
      </c>
      <c r="P33" s="50" cm="1">
        <f t="array" ref="P33">_xlfn.IFS(G33&gt;=50,7,G33&gt;=30,4,TRUE,"0")</f>
        <v>7</v>
      </c>
      <c r="Q33" s="50" cm="1">
        <f t="array" ref="Q33">_xlfn.IFS(H33&gt;=50,7,H33&gt;=30,4,TRUE,"0")</f>
        <v>7</v>
      </c>
      <c r="R33" s="50"/>
      <c r="S33" s="50" t="str" cm="1">
        <f t="array" ref="S33">_xlfn.IFS(SUM(K33+K44)=8,"clear",SUM(K33+K44)=5,"some",TRUE,"no")</f>
        <v>no</v>
      </c>
      <c r="T33" s="50" t="str" cm="1">
        <f t="array" ref="T33">_xlfn.IFS(SUM(L33+L44)=8,"clear",SUM(L33+L44)=5,"some",TRUE,"no")</f>
        <v>no</v>
      </c>
      <c r="U33" s="50" t="str" cm="1">
        <f t="array" ref="U33">_xlfn.IFS(SUM(M33+M44)=8,"clear",SUM(M33+M44)=5,"some",TRUE,"no")</f>
        <v>no</v>
      </c>
      <c r="V33" s="50" t="str" cm="1">
        <f t="array" ref="V33">_xlfn.IFS(SUM(N33+N44)=8,"clear",SUM(N33+N44)=5,"some",TRUE,"no")</f>
        <v>no</v>
      </c>
      <c r="W33" s="50" t="str" cm="1">
        <f t="array" ref="W33">_xlfn.IFS(SUM(O33+O44)=8,"clear",SUM(O33+O44)=5,"some",TRUE,"no")</f>
        <v>no</v>
      </c>
      <c r="X33" s="50" t="str" cm="1">
        <f t="array" ref="X33">_xlfn.IFS(SUM(P33+P44)=8,"clear",SUM(P33+P44)=5,"some",TRUE,"no")</f>
        <v>no</v>
      </c>
      <c r="Y33" s="50" t="str" cm="1">
        <f t="array" ref="Y33">_xlfn.IFS(SUM(Q33+Q44)=8,"clear",SUM(Q33+Q44)=5,"some",TRUE,"no")</f>
        <v>no</v>
      </c>
      <c r="AA33" s="47"/>
      <c r="AB33">
        <v>6.86</v>
      </c>
      <c r="AC33">
        <v>14.2341236841017</v>
      </c>
      <c r="AD33">
        <v>2.17822959179178</v>
      </c>
      <c r="AE33">
        <v>8.6961652680090396</v>
      </c>
      <c r="AF33">
        <v>18.475970451427902</v>
      </c>
      <c r="AG33">
        <v>38.7544570408513</v>
      </c>
      <c r="AH33">
        <v>85.338590372539699</v>
      </c>
      <c r="AI33">
        <v>121.90533255073299</v>
      </c>
      <c r="AJ33">
        <v>151.727562743883</v>
      </c>
      <c r="AL33">
        <v>6.86</v>
      </c>
      <c r="AM33">
        <v>10.333585166962401</v>
      </c>
      <c r="AN33">
        <v>10.762905183329799</v>
      </c>
      <c r="AO33">
        <v>12.180576121244201</v>
      </c>
      <c r="AP33">
        <v>5.8617984375560397</v>
      </c>
      <c r="AQ33">
        <v>25.5381266991361</v>
      </c>
      <c r="AR33">
        <v>55.373442473302497</v>
      </c>
      <c r="AS33">
        <v>86.000102122031606</v>
      </c>
      <c r="AT33">
        <v>104.52613458367099</v>
      </c>
    </row>
    <row r="34" spans="1:47" x14ac:dyDescent="0.25">
      <c r="A34" s="49">
        <v>0</v>
      </c>
      <c r="C34">
        <v>14.104223738706301</v>
      </c>
      <c r="D34">
        <v>6.4920249697070203</v>
      </c>
      <c r="E34">
        <v>14.106578562835001</v>
      </c>
      <c r="F34">
        <v>26.598390448872699</v>
      </c>
      <c r="G34">
        <v>68.389054645270605</v>
      </c>
      <c r="H34">
        <v>99.828558778746995</v>
      </c>
      <c r="I34">
        <v>129.95291618021901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AA34" s="47"/>
      <c r="AB34">
        <v>0</v>
      </c>
      <c r="AD34">
        <v>13.3577458467641</v>
      </c>
      <c r="AE34">
        <v>8.3840391171819597</v>
      </c>
      <c r="AF34">
        <v>21.5020670496143</v>
      </c>
      <c r="AG34">
        <v>38.4334537498329</v>
      </c>
      <c r="AH34">
        <v>83.386603147088394</v>
      </c>
      <c r="AI34">
        <v>115.495425515561</v>
      </c>
      <c r="AJ34">
        <v>154.20221558150701</v>
      </c>
      <c r="AL34">
        <v>0</v>
      </c>
      <c r="AN34">
        <v>14.8507016306485</v>
      </c>
      <c r="AO34">
        <v>4.6000108222320897</v>
      </c>
      <c r="AP34">
        <v>6.7110900760556396</v>
      </c>
      <c r="AQ34">
        <v>14.763327147912401</v>
      </c>
      <c r="AR34">
        <v>53.391506143452702</v>
      </c>
      <c r="AS34">
        <v>84.161692041932795</v>
      </c>
      <c r="AT34">
        <v>105.70361677893101</v>
      </c>
    </row>
    <row r="35" spans="1:47" x14ac:dyDescent="0.25">
      <c r="A35" s="49"/>
      <c r="B35">
        <v>0</v>
      </c>
      <c r="C35">
        <v>0.68600000000000005</v>
      </c>
      <c r="D35">
        <v>2.0579999999999998</v>
      </c>
      <c r="E35">
        <v>6.173</v>
      </c>
      <c r="F35">
        <v>19</v>
      </c>
      <c r="G35">
        <v>56</v>
      </c>
      <c r="H35">
        <v>167</v>
      </c>
      <c r="I35">
        <v>500</v>
      </c>
      <c r="J35" s="38" t="s">
        <v>424</v>
      </c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AA35" s="47"/>
      <c r="AC35">
        <v>0</v>
      </c>
      <c r="AD35">
        <v>0.68600000000000005</v>
      </c>
      <c r="AE35">
        <v>2.06</v>
      </c>
      <c r="AF35">
        <v>6.17</v>
      </c>
      <c r="AG35">
        <v>18.5</v>
      </c>
      <c r="AH35">
        <v>55.6</v>
      </c>
      <c r="AI35">
        <v>167</v>
      </c>
      <c r="AJ35">
        <v>500</v>
      </c>
      <c r="AK35" t="s">
        <v>424</v>
      </c>
      <c r="AM35">
        <v>0</v>
      </c>
      <c r="AN35">
        <v>0.68600000000000005</v>
      </c>
      <c r="AO35">
        <v>2.06</v>
      </c>
      <c r="AP35">
        <v>6.17</v>
      </c>
      <c r="AQ35">
        <v>18.5</v>
      </c>
      <c r="AR35">
        <v>55.6</v>
      </c>
      <c r="AS35">
        <v>167</v>
      </c>
      <c r="AT35">
        <v>500</v>
      </c>
      <c r="AU35" t="s">
        <v>424</v>
      </c>
    </row>
    <row r="36" spans="1:47" x14ac:dyDescent="0.25">
      <c r="A36" s="49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AA36" s="47"/>
      <c r="AB36" t="s">
        <v>429</v>
      </c>
      <c r="AC36" s="38" t="s">
        <v>425</v>
      </c>
      <c r="AL36" t="s">
        <v>429</v>
      </c>
      <c r="AM36" s="38" t="s">
        <v>427</v>
      </c>
    </row>
    <row r="37" spans="1:47" x14ac:dyDescent="0.25">
      <c r="A37" s="51" t="s">
        <v>429</v>
      </c>
      <c r="B37" s="38" t="s">
        <v>428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AA37" s="47"/>
      <c r="AB37">
        <v>5000</v>
      </c>
      <c r="AC37">
        <v>0</v>
      </c>
      <c r="AD37">
        <v>1.0997919861526499</v>
      </c>
      <c r="AE37">
        <v>49.788486821049098</v>
      </c>
      <c r="AF37">
        <v>81.271286675526198</v>
      </c>
      <c r="AG37">
        <v>89.093996562086105</v>
      </c>
      <c r="AH37">
        <v>41.603858616143</v>
      </c>
      <c r="AI37">
        <v>17.6269385085232</v>
      </c>
      <c r="AJ37">
        <v>5.15657549786137</v>
      </c>
      <c r="AL37">
        <v>5000</v>
      </c>
      <c r="AM37">
        <v>0</v>
      </c>
      <c r="AN37">
        <v>-0.68371105565819001</v>
      </c>
      <c r="AO37">
        <v>19.331784889972401</v>
      </c>
      <c r="AP37">
        <v>81.906737847854004</v>
      </c>
      <c r="AQ37">
        <v>100.870393766058</v>
      </c>
      <c r="AR37">
        <v>95.792596265696005</v>
      </c>
      <c r="AS37">
        <v>74.390642619670203</v>
      </c>
      <c r="AT37">
        <v>14.772300200986701</v>
      </c>
    </row>
    <row r="38" spans="1:47" x14ac:dyDescent="0.25">
      <c r="A38" s="49">
        <v>5000</v>
      </c>
      <c r="B38" s="48">
        <v>-5.9294070070156398E-16</v>
      </c>
      <c r="C38">
        <v>0.20804046524723099</v>
      </c>
      <c r="D38">
        <v>34.560135855510801</v>
      </c>
      <c r="E38">
        <v>81.589012261690101</v>
      </c>
      <c r="F38">
        <v>94.982195164072294</v>
      </c>
      <c r="G38">
        <v>68.698227440919496</v>
      </c>
      <c r="H38">
        <v>46.008790564096699</v>
      </c>
      <c r="I38">
        <v>9.9644378494240708</v>
      </c>
      <c r="K38" s="50" t="str">
        <f t="shared" ref="K38:Q44" si="1">IF(C38&gt;=10,1,"0")</f>
        <v>0</v>
      </c>
      <c r="L38" s="50">
        <f t="shared" si="1"/>
        <v>1</v>
      </c>
      <c r="M38" s="50">
        <f t="shared" si="1"/>
        <v>1</v>
      </c>
      <c r="N38" s="50">
        <f t="shared" si="1"/>
        <v>1</v>
      </c>
      <c r="O38" s="50">
        <f t="shared" si="1"/>
        <v>1</v>
      </c>
      <c r="P38" s="50">
        <f t="shared" si="1"/>
        <v>1</v>
      </c>
      <c r="Q38" s="50" t="str">
        <f t="shared" si="1"/>
        <v>0</v>
      </c>
      <c r="R38" s="50"/>
      <c r="S38" s="50"/>
      <c r="T38" s="50"/>
      <c r="U38" s="50"/>
      <c r="V38" s="50"/>
      <c r="W38" s="50"/>
      <c r="X38" s="50"/>
      <c r="Y38" s="50"/>
      <c r="AA38" s="47"/>
      <c r="AB38">
        <v>1670</v>
      </c>
      <c r="AC38">
        <v>0</v>
      </c>
      <c r="AD38">
        <v>19.323087912531399</v>
      </c>
      <c r="AE38">
        <v>32.998143856495702</v>
      </c>
      <c r="AF38">
        <v>45.177919686801097</v>
      </c>
      <c r="AG38">
        <v>104.159778025968</v>
      </c>
      <c r="AH38">
        <v>88.614917674252695</v>
      </c>
      <c r="AI38">
        <v>45.912366691871497</v>
      </c>
      <c r="AJ38">
        <v>20.889139240546701</v>
      </c>
      <c r="AL38">
        <v>1670</v>
      </c>
      <c r="AM38">
        <v>0</v>
      </c>
      <c r="AN38">
        <v>10.296450981859101</v>
      </c>
      <c r="AO38">
        <v>17.809362379297902</v>
      </c>
      <c r="AP38">
        <v>42.795051747640798</v>
      </c>
      <c r="AQ38">
        <v>60.083207358763801</v>
      </c>
      <c r="AR38">
        <v>107.80465549900499</v>
      </c>
      <c r="AS38">
        <v>98.226674056639396</v>
      </c>
      <c r="AT38">
        <v>53.275837702375902</v>
      </c>
    </row>
    <row r="39" spans="1:47" x14ac:dyDescent="0.25">
      <c r="A39" s="49">
        <v>1667</v>
      </c>
      <c r="B39" s="48">
        <v>-7.3761382694232506E-17</v>
      </c>
      <c r="C39">
        <v>14.809769447195199</v>
      </c>
      <c r="D39">
        <v>25.403753117896802</v>
      </c>
      <c r="E39">
        <v>43.986485717220901</v>
      </c>
      <c r="F39">
        <v>82.121492692366203</v>
      </c>
      <c r="G39">
        <v>98.209786586629207</v>
      </c>
      <c r="H39">
        <v>72.069520374255404</v>
      </c>
      <c r="I39">
        <v>37.082488471461303</v>
      </c>
      <c r="K39" s="50">
        <f t="shared" si="1"/>
        <v>1</v>
      </c>
      <c r="L39" s="50">
        <f t="shared" si="1"/>
        <v>1</v>
      </c>
      <c r="M39" s="50">
        <f t="shared" si="1"/>
        <v>1</v>
      </c>
      <c r="N39" s="50">
        <f t="shared" si="1"/>
        <v>1</v>
      </c>
      <c r="O39" s="50">
        <f t="shared" si="1"/>
        <v>1</v>
      </c>
      <c r="P39" s="50">
        <f t="shared" si="1"/>
        <v>1</v>
      </c>
      <c r="Q39" s="50">
        <f t="shared" si="1"/>
        <v>1</v>
      </c>
      <c r="R39" s="50"/>
      <c r="S39" s="50"/>
      <c r="T39" s="50"/>
      <c r="U39" s="50"/>
      <c r="V39" s="50"/>
      <c r="W39" s="50"/>
      <c r="X39" s="50"/>
      <c r="Y39" s="50"/>
      <c r="AA39" s="47"/>
      <c r="AB39">
        <v>556</v>
      </c>
      <c r="AC39">
        <v>0</v>
      </c>
      <c r="AD39">
        <v>11.315655293929799</v>
      </c>
      <c r="AE39">
        <v>7.6901333831506404</v>
      </c>
      <c r="AF39">
        <v>18.322398291709298</v>
      </c>
      <c r="AG39">
        <v>38.963335401137599</v>
      </c>
      <c r="AH39">
        <v>81.440356089489896</v>
      </c>
      <c r="AI39">
        <v>49.847666394397102</v>
      </c>
      <c r="AJ39">
        <v>19.813897692536099</v>
      </c>
      <c r="AL39">
        <v>556</v>
      </c>
      <c r="AM39">
        <v>0</v>
      </c>
      <c r="AN39">
        <v>4.4069682415172702</v>
      </c>
      <c r="AO39">
        <v>17.954100489686599</v>
      </c>
      <c r="AP39">
        <v>28.429290485237999</v>
      </c>
      <c r="AQ39">
        <v>61.792116896508197</v>
      </c>
      <c r="AR39">
        <v>63.280462542863198</v>
      </c>
      <c r="AS39">
        <v>87.6003812636596</v>
      </c>
      <c r="AT39">
        <v>73.360674835321703</v>
      </c>
    </row>
    <row r="40" spans="1:47" x14ac:dyDescent="0.25">
      <c r="A40" s="49">
        <v>556</v>
      </c>
      <c r="B40" s="48">
        <v>-2.9819897550450899E-15</v>
      </c>
      <c r="C40">
        <v>7.86131176772356</v>
      </c>
      <c r="D40">
        <v>12.822116936418601</v>
      </c>
      <c r="E40">
        <v>23.375844388473599</v>
      </c>
      <c r="F40">
        <v>50.377726148822902</v>
      </c>
      <c r="G40">
        <v>72.360409316176501</v>
      </c>
      <c r="H40">
        <v>68.724023829028397</v>
      </c>
      <c r="I40">
        <v>46.587286263928902</v>
      </c>
      <c r="K40" s="50" t="str">
        <f t="shared" si="1"/>
        <v>0</v>
      </c>
      <c r="L40" s="50">
        <f t="shared" si="1"/>
        <v>1</v>
      </c>
      <c r="M40" s="50">
        <f t="shared" si="1"/>
        <v>1</v>
      </c>
      <c r="N40" s="50">
        <f t="shared" si="1"/>
        <v>1</v>
      </c>
      <c r="O40" s="50">
        <f t="shared" si="1"/>
        <v>1</v>
      </c>
      <c r="P40" s="50">
        <f t="shared" si="1"/>
        <v>1</v>
      </c>
      <c r="Q40" s="50">
        <f t="shared" si="1"/>
        <v>1</v>
      </c>
      <c r="R40" s="50"/>
      <c r="S40" s="50"/>
      <c r="T40" s="50"/>
      <c r="U40" s="50"/>
      <c r="V40" s="50"/>
      <c r="W40" s="50"/>
      <c r="X40" s="50"/>
      <c r="Y40" s="50"/>
      <c r="AA40" s="47"/>
      <c r="AB40">
        <v>185</v>
      </c>
      <c r="AC40">
        <v>0</v>
      </c>
      <c r="AD40">
        <v>18.3822069838487</v>
      </c>
      <c r="AE40">
        <v>17.490085687888499</v>
      </c>
      <c r="AF40">
        <v>15.971553060841201</v>
      </c>
      <c r="AG40">
        <v>46.7449990542111</v>
      </c>
      <c r="AH40">
        <v>38.048403283496299</v>
      </c>
      <c r="AI40">
        <v>51.6814805572849</v>
      </c>
      <c r="AJ40">
        <v>17.085744987504398</v>
      </c>
      <c r="AL40">
        <v>185</v>
      </c>
      <c r="AM40">
        <v>0</v>
      </c>
      <c r="AN40">
        <v>-6.0796119614503104</v>
      </c>
      <c r="AO40">
        <v>-8.6800872679039394</v>
      </c>
      <c r="AP40">
        <v>5.5842101806163802</v>
      </c>
      <c r="AQ40">
        <v>17.397881151050001</v>
      </c>
      <c r="AR40">
        <v>29.338857126761201</v>
      </c>
      <c r="AS40">
        <v>27.336591493766502</v>
      </c>
      <c r="AT40">
        <v>53.932220387260898</v>
      </c>
    </row>
    <row r="41" spans="1:47" x14ac:dyDescent="0.25">
      <c r="A41" s="49">
        <v>185</v>
      </c>
      <c r="B41" s="48">
        <v>2.3019959817788499E-16</v>
      </c>
      <c r="C41">
        <v>6.1512975111991999</v>
      </c>
      <c r="D41">
        <v>4.4049992099923099</v>
      </c>
      <c r="E41">
        <v>10.777881620728801</v>
      </c>
      <c r="F41">
        <v>32.071440102630604</v>
      </c>
      <c r="G41">
        <v>33.693630205128798</v>
      </c>
      <c r="H41">
        <v>39.509036025525702</v>
      </c>
      <c r="I41">
        <v>35.508982687382698</v>
      </c>
      <c r="K41" s="50" t="str">
        <f t="shared" si="1"/>
        <v>0</v>
      </c>
      <c r="L41" s="50" t="str">
        <f t="shared" si="1"/>
        <v>0</v>
      </c>
      <c r="M41" s="50">
        <f t="shared" si="1"/>
        <v>1</v>
      </c>
      <c r="N41" s="50">
        <f t="shared" si="1"/>
        <v>1</v>
      </c>
      <c r="O41" s="50">
        <f t="shared" si="1"/>
        <v>1</v>
      </c>
      <c r="P41" s="50">
        <f t="shared" si="1"/>
        <v>1</v>
      </c>
      <c r="Q41" s="50">
        <f t="shared" si="1"/>
        <v>1</v>
      </c>
      <c r="R41" s="50"/>
      <c r="S41" s="50"/>
      <c r="T41" s="50"/>
      <c r="U41" s="50"/>
      <c r="V41" s="50"/>
      <c r="W41" s="50"/>
      <c r="X41" s="50"/>
      <c r="Y41" s="50"/>
      <c r="AA41" s="47"/>
      <c r="AB41">
        <v>61.7</v>
      </c>
      <c r="AC41">
        <v>0</v>
      </c>
      <c r="AD41">
        <v>-15.588079429107101</v>
      </c>
      <c r="AE41">
        <v>-21.863394898949501</v>
      </c>
      <c r="AF41">
        <v>-10.8059986667469</v>
      </c>
      <c r="AG41">
        <v>9.9491468488649293</v>
      </c>
      <c r="AH41">
        <v>6.8738962428822603</v>
      </c>
      <c r="AI41">
        <v>15.025464662872499</v>
      </c>
      <c r="AJ41">
        <v>2.1516645443540798</v>
      </c>
      <c r="AL41">
        <v>61.7</v>
      </c>
      <c r="AM41" s="48">
        <v>-4E-14</v>
      </c>
      <c r="AN41">
        <v>3.31648014761813</v>
      </c>
      <c r="AO41">
        <v>1.4817427920956601</v>
      </c>
      <c r="AP41">
        <v>5.1626631907054197</v>
      </c>
      <c r="AQ41">
        <v>12.658731673019499</v>
      </c>
      <c r="AR41">
        <v>26.233638364514299</v>
      </c>
      <c r="AS41">
        <v>11.8439195335769</v>
      </c>
      <c r="AT41">
        <v>44.591673453428598</v>
      </c>
    </row>
    <row r="42" spans="1:47" x14ac:dyDescent="0.25">
      <c r="A42" s="49">
        <v>62</v>
      </c>
      <c r="B42" s="48">
        <v>-1.8326363233399501E-14</v>
      </c>
      <c r="C42">
        <v>-6.1357996407444801</v>
      </c>
      <c r="D42">
        <v>-10.1908260534269</v>
      </c>
      <c r="E42">
        <v>-2.82166773802075</v>
      </c>
      <c r="F42">
        <v>11.303939260942199</v>
      </c>
      <c r="G42">
        <v>16.553767303698301</v>
      </c>
      <c r="H42">
        <v>13.4346920982247</v>
      </c>
      <c r="I42">
        <v>23.371668998891298</v>
      </c>
      <c r="K42" s="50" t="str">
        <f t="shared" si="1"/>
        <v>0</v>
      </c>
      <c r="L42" s="50" t="str">
        <f t="shared" si="1"/>
        <v>0</v>
      </c>
      <c r="M42" s="50" t="str">
        <f t="shared" si="1"/>
        <v>0</v>
      </c>
      <c r="N42" s="50">
        <f t="shared" si="1"/>
        <v>1</v>
      </c>
      <c r="O42" s="50">
        <f t="shared" si="1"/>
        <v>1</v>
      </c>
      <c r="P42" s="50">
        <f t="shared" si="1"/>
        <v>1</v>
      </c>
      <c r="Q42" s="50">
        <f t="shared" si="1"/>
        <v>1</v>
      </c>
      <c r="R42" s="50"/>
      <c r="S42" s="50"/>
      <c r="T42" s="50"/>
      <c r="U42" s="50"/>
      <c r="V42" s="50"/>
      <c r="W42" s="50"/>
      <c r="X42" s="50"/>
      <c r="Y42" s="50"/>
      <c r="AA42" s="47"/>
      <c r="AB42">
        <v>20.6</v>
      </c>
      <c r="AC42">
        <v>0</v>
      </c>
      <c r="AD42">
        <v>8.1545670299137303</v>
      </c>
      <c r="AE42">
        <v>14.0203038918565</v>
      </c>
      <c r="AF42">
        <v>6.4755883456536303</v>
      </c>
      <c r="AG42">
        <v>7.0031619719646496</v>
      </c>
      <c r="AH42">
        <v>0.82526679619253995</v>
      </c>
      <c r="AI42">
        <v>13.0434812326202</v>
      </c>
      <c r="AJ42">
        <v>3.1396495297145299</v>
      </c>
      <c r="AL42">
        <v>20.6</v>
      </c>
      <c r="AM42">
        <v>0</v>
      </c>
      <c r="AN42">
        <v>3.7817771645385601</v>
      </c>
      <c r="AO42">
        <v>-0.21012101088747001</v>
      </c>
      <c r="AP42">
        <v>5.3797445362732796</v>
      </c>
      <c r="AQ42">
        <v>-2.1098051380349498</v>
      </c>
      <c r="AR42">
        <v>17.0465018281208</v>
      </c>
      <c r="AS42">
        <v>4.9368459352550103</v>
      </c>
      <c r="AT42">
        <v>22.610239508196798</v>
      </c>
    </row>
    <row r="43" spans="1:47" x14ac:dyDescent="0.25">
      <c r="A43" s="49">
        <v>21</v>
      </c>
      <c r="B43" s="48">
        <v>-2.42786428769682E-15</v>
      </c>
      <c r="C43">
        <v>5.9681720972261401</v>
      </c>
      <c r="D43">
        <v>6.90509144048454</v>
      </c>
      <c r="E43">
        <v>5.9276664409634501</v>
      </c>
      <c r="F43">
        <v>2.4466784169648399</v>
      </c>
      <c r="G43">
        <v>8.9358843121567002</v>
      </c>
      <c r="H43">
        <v>8.9901635839375995</v>
      </c>
      <c r="I43">
        <v>12.874944518955701</v>
      </c>
      <c r="K43" s="50" t="str">
        <f t="shared" si="1"/>
        <v>0</v>
      </c>
      <c r="L43" s="50" t="str">
        <f t="shared" si="1"/>
        <v>0</v>
      </c>
      <c r="M43" s="50" t="str">
        <f t="shared" si="1"/>
        <v>0</v>
      </c>
      <c r="N43" s="50" t="str">
        <f t="shared" si="1"/>
        <v>0</v>
      </c>
      <c r="O43" s="50" t="str">
        <f t="shared" si="1"/>
        <v>0</v>
      </c>
      <c r="P43" s="50" t="str">
        <f t="shared" si="1"/>
        <v>0</v>
      </c>
      <c r="Q43" s="50">
        <f t="shared" si="1"/>
        <v>1</v>
      </c>
      <c r="R43" s="50"/>
      <c r="S43" s="50"/>
      <c r="T43" s="50"/>
      <c r="U43" s="50"/>
      <c r="V43" s="50"/>
      <c r="W43" s="50"/>
      <c r="X43" s="50"/>
      <c r="Y43" s="50"/>
      <c r="AA43" s="47"/>
      <c r="AB43">
        <v>6.86</v>
      </c>
      <c r="AC43">
        <v>0</v>
      </c>
      <c r="AD43">
        <v>-23.868257148392701</v>
      </c>
      <c r="AE43">
        <v>-12.9520322474603</v>
      </c>
      <c r="AF43">
        <v>-14.7726056230678</v>
      </c>
      <c r="AG43">
        <v>-9.4666816980525201</v>
      </c>
      <c r="AH43">
        <v>-2.6349831922853002</v>
      </c>
      <c r="AI43">
        <v>-3.36658644211168</v>
      </c>
      <c r="AJ43">
        <v>-7.7730848263433803</v>
      </c>
      <c r="AL43">
        <v>6.86</v>
      </c>
      <c r="AM43">
        <v>0</v>
      </c>
      <c r="AN43">
        <v>-13.001739384550699</v>
      </c>
      <c r="AO43">
        <v>-2.3132851144770501</v>
      </c>
      <c r="AP43">
        <v>-10.541334936502</v>
      </c>
      <c r="AQ43">
        <v>1.8525041126366599</v>
      </c>
      <c r="AR43">
        <v>-3.2477258902174402</v>
      </c>
      <c r="AS43">
        <v>-0.44979816664300998</v>
      </c>
      <c r="AT43">
        <v>-10.1916776899168</v>
      </c>
    </row>
    <row r="44" spans="1:47" x14ac:dyDescent="0.25">
      <c r="A44" s="49">
        <v>6.859</v>
      </c>
      <c r="B44" s="48">
        <v>1.62523241334375E-15</v>
      </c>
      <c r="C44">
        <v>-18.434998266471698</v>
      </c>
      <c r="D44">
        <v>-7.6326586809686798</v>
      </c>
      <c r="E44">
        <v>-12.6569702797849</v>
      </c>
      <c r="F44">
        <v>-3.80708879270792</v>
      </c>
      <c r="G44">
        <v>-2.94135454125137</v>
      </c>
      <c r="H44">
        <v>-1.9081923043773401</v>
      </c>
      <c r="I44">
        <v>-8.9823812581300899</v>
      </c>
      <c r="K44" s="50" t="str">
        <f t="shared" si="1"/>
        <v>0</v>
      </c>
      <c r="L44" s="50" t="str">
        <f t="shared" si="1"/>
        <v>0</v>
      </c>
      <c r="M44" s="50" t="str">
        <f t="shared" si="1"/>
        <v>0</v>
      </c>
      <c r="N44" s="50" t="str">
        <f t="shared" si="1"/>
        <v>0</v>
      </c>
      <c r="O44" s="50" t="str">
        <f t="shared" si="1"/>
        <v>0</v>
      </c>
      <c r="P44" s="50" t="str">
        <f t="shared" si="1"/>
        <v>0</v>
      </c>
      <c r="Q44" s="50" t="str">
        <f t="shared" si="1"/>
        <v>0</v>
      </c>
      <c r="R44" s="50"/>
      <c r="S44" s="50"/>
      <c r="T44" s="50"/>
      <c r="U44" s="50"/>
      <c r="V44" s="50"/>
      <c r="W44" s="50"/>
      <c r="X44" s="50"/>
      <c r="Y44" s="50"/>
      <c r="AA44" s="47"/>
      <c r="AB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L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</row>
    <row r="45" spans="1:47" x14ac:dyDescent="0.25">
      <c r="A45" s="49">
        <v>0</v>
      </c>
      <c r="C45" s="48">
        <v>9.2866016735969202E-17</v>
      </c>
      <c r="D45" s="48">
        <v>2.8633860414072301E-15</v>
      </c>
      <c r="E45" s="48">
        <v>-4.0319306447736599E-15</v>
      </c>
      <c r="F45" s="48">
        <v>1.07198229808513E-15</v>
      </c>
      <c r="G45" s="48">
        <v>4.5853038145339598E-17</v>
      </c>
      <c r="H45" s="48">
        <v>1.30631158336291E-16</v>
      </c>
      <c r="I45" s="48">
        <v>2.13261730638052E-15</v>
      </c>
      <c r="AA45" s="47"/>
      <c r="AC45">
        <v>0</v>
      </c>
      <c r="AD45">
        <v>0.68600000000000005</v>
      </c>
      <c r="AE45">
        <v>2.06</v>
      </c>
      <c r="AF45">
        <v>6.17</v>
      </c>
      <c r="AG45">
        <v>18.5</v>
      </c>
      <c r="AH45">
        <v>55.6</v>
      </c>
      <c r="AI45">
        <v>167</v>
      </c>
      <c r="AJ45">
        <v>500</v>
      </c>
      <c r="AK45" t="s">
        <v>424</v>
      </c>
      <c r="AM45">
        <v>0</v>
      </c>
      <c r="AN45">
        <v>0.68600000000000005</v>
      </c>
      <c r="AO45">
        <v>2.06</v>
      </c>
      <c r="AP45">
        <v>6.17</v>
      </c>
      <c r="AQ45">
        <v>18.5</v>
      </c>
      <c r="AR45">
        <v>55.6</v>
      </c>
      <c r="AS45">
        <v>167</v>
      </c>
      <c r="AT45">
        <v>500</v>
      </c>
      <c r="AU45" t="s">
        <v>424</v>
      </c>
    </row>
    <row r="46" spans="1:47" ht="15.75" thickBot="1" x14ac:dyDescent="0.3">
      <c r="A46" s="46"/>
      <c r="B46" s="44">
        <v>0</v>
      </c>
      <c r="C46" s="44">
        <v>0.68600000000000005</v>
      </c>
      <c r="D46" s="44">
        <v>2.0579999999999998</v>
      </c>
      <c r="E46" s="44">
        <v>6.173</v>
      </c>
      <c r="F46" s="44">
        <v>19</v>
      </c>
      <c r="G46" s="44">
        <v>56</v>
      </c>
      <c r="H46" s="44">
        <v>167</v>
      </c>
      <c r="I46" s="44">
        <v>500</v>
      </c>
      <c r="J46" s="45" t="s">
        <v>424</v>
      </c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3"/>
    </row>
    <row r="48" spans="1:47" ht="15.75" thickBot="1" x14ac:dyDescent="0.3">
      <c r="A48" s="38" t="s">
        <v>416</v>
      </c>
      <c r="AB48" s="38" t="s">
        <v>417</v>
      </c>
      <c r="AC48" s="38"/>
      <c r="AD48" s="38"/>
      <c r="AE48" s="38"/>
      <c r="AF48" s="38"/>
      <c r="AG48" s="38"/>
      <c r="AH48" s="38"/>
      <c r="AI48" s="38"/>
      <c r="AJ48" s="38"/>
      <c r="AK48" s="38"/>
      <c r="AL48" s="38" t="s">
        <v>418</v>
      </c>
    </row>
    <row r="49" spans="1:47" x14ac:dyDescent="0.25">
      <c r="A49" s="62" t="s">
        <v>430</v>
      </c>
      <c r="B49" s="57" t="s">
        <v>420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5" t="s">
        <v>421</v>
      </c>
      <c r="AA49" s="54"/>
      <c r="AB49" t="s">
        <v>430</v>
      </c>
      <c r="AC49" s="38" t="s">
        <v>422</v>
      </c>
      <c r="AL49" t="s">
        <v>430</v>
      </c>
      <c r="AM49" s="38" t="s">
        <v>423</v>
      </c>
    </row>
    <row r="50" spans="1:47" x14ac:dyDescent="0.25">
      <c r="A50" s="49">
        <v>5000</v>
      </c>
      <c r="B50">
        <v>19.702740089027401</v>
      </c>
      <c r="C50">
        <v>18.556338471842299</v>
      </c>
      <c r="D50">
        <v>15.295840682576801</v>
      </c>
      <c r="E50">
        <v>39.948828891640098</v>
      </c>
      <c r="F50">
        <v>69.433428653903903</v>
      </c>
      <c r="G50">
        <v>113.327474505213</v>
      </c>
      <c r="H50">
        <v>140.14266742672299</v>
      </c>
      <c r="I50">
        <v>155.72939823784199</v>
      </c>
      <c r="K50" s="50" t="str" cm="1">
        <f t="array" ref="K50">_xlfn.IFS(B50&gt;=50,7,B50&gt;=30,4,TRUE,"0")</f>
        <v>0</v>
      </c>
      <c r="L50" s="50" t="str" cm="1">
        <f t="array" ref="L50">_xlfn.IFS(C50&gt;=50,7,C50&gt;=30,4,TRUE,"0")</f>
        <v>0</v>
      </c>
      <c r="M50" s="50" t="str" cm="1">
        <f t="array" ref="M50">_xlfn.IFS(D50&gt;=50,7,D50&gt;=30,4,TRUE,"0")</f>
        <v>0</v>
      </c>
      <c r="N50" s="50" cm="1">
        <f t="array" ref="N50">_xlfn.IFS(E50&gt;=50,7,E50&gt;=30,4,TRUE,"0")</f>
        <v>4</v>
      </c>
      <c r="O50" s="50" cm="1">
        <f t="array" ref="O50">_xlfn.IFS(F50&gt;=50,7,F50&gt;=30,4,TRUE,"0")</f>
        <v>7</v>
      </c>
      <c r="P50" s="50" cm="1">
        <f t="array" ref="P50">_xlfn.IFS(G50&gt;=50,7,G50&gt;=30,4,TRUE,"0")</f>
        <v>7</v>
      </c>
      <c r="Q50" s="50" cm="1">
        <f t="array" ref="Q50">_xlfn.IFS(H50&gt;=50,7,H50&gt;=30,4,TRUE,"0")</f>
        <v>7</v>
      </c>
      <c r="R50" s="50"/>
      <c r="S50" s="50" t="str" cm="1">
        <f t="array" ref="S50">_xlfn.IFS(SUM(K50+K61)=8,"clear",SUM(K50+K61)=5,"some",TRUE,"no")</f>
        <v>no</v>
      </c>
      <c r="T50" s="50" t="str" cm="1">
        <f t="array" ref="T50">_xlfn.IFS(SUM(L50+L61)=8,"clear",SUM(L50+L61)=5,"some",TRUE,"no")</f>
        <v>no</v>
      </c>
      <c r="U50" s="50" t="str" cm="1">
        <f t="array" ref="U50">_xlfn.IFS(SUM(M50+M61)=8,"clear",SUM(M50+M61)=5,"some",TRUE,"no")</f>
        <v>no</v>
      </c>
      <c r="V50" s="50" t="str" cm="1">
        <f t="array" ref="V50">_xlfn.IFS(SUM(N50+N61)=8,"clear",SUM(N50+N61)=5,"some",TRUE,"no")</f>
        <v>some</v>
      </c>
      <c r="W50" s="50" t="str" cm="1">
        <f t="array" ref="W50">_xlfn.IFS(SUM(O50+O61)=8,"clear",SUM(O50+O61)=5,"some",TRUE,"no")</f>
        <v>clear</v>
      </c>
      <c r="X50" s="50" t="str" cm="1">
        <f t="array" ref="X50">_xlfn.IFS(SUM(P50+P61)=8,"clear",SUM(P50+P61)=5,"some",TRUE,"no")</f>
        <v>clear</v>
      </c>
      <c r="Y50" s="50" t="str" cm="1">
        <f t="array" ref="Y50">_xlfn.IFS(SUM(Q50+Q61)=8,"clear",SUM(Q50+Q61)=5,"some",TRUE,"no")</f>
        <v>clear</v>
      </c>
      <c r="Z50" s="53" t="s">
        <v>388</v>
      </c>
      <c r="AA50" s="52">
        <f>COUNTIF(S50:Y56,"clear")</f>
        <v>4</v>
      </c>
      <c r="AB50">
        <v>5000</v>
      </c>
      <c r="AC50">
        <v>17.8295375945034</v>
      </c>
      <c r="AD50">
        <v>20.309481052386602</v>
      </c>
      <c r="AE50">
        <v>14.895310790651701</v>
      </c>
      <c r="AF50">
        <v>50.116803039099501</v>
      </c>
      <c r="AG50">
        <v>82.4615608764028</v>
      </c>
      <c r="AH50">
        <v>136.19300721886501</v>
      </c>
      <c r="AI50">
        <v>155.23249359090801</v>
      </c>
      <c r="AJ50">
        <v>159.06152805792399</v>
      </c>
      <c r="AL50">
        <v>5000</v>
      </c>
      <c r="AM50">
        <v>21.575942583551299</v>
      </c>
      <c r="AN50">
        <v>16.803195891298099</v>
      </c>
      <c r="AO50">
        <v>15.696370574502</v>
      </c>
      <c r="AP50">
        <v>29.780854744180601</v>
      </c>
      <c r="AQ50">
        <v>56.405296431405098</v>
      </c>
      <c r="AR50">
        <v>90.461941791562296</v>
      </c>
      <c r="AS50">
        <v>125.052841262538</v>
      </c>
      <c r="AT50">
        <v>152.39726841775999</v>
      </c>
    </row>
    <row r="51" spans="1:47" x14ac:dyDescent="0.25">
      <c r="A51" s="49">
        <v>1667</v>
      </c>
      <c r="B51">
        <v>8.5528204839037691</v>
      </c>
      <c r="C51">
        <v>13.1853649402054</v>
      </c>
      <c r="D51">
        <v>10.5696460135265</v>
      </c>
      <c r="E51">
        <v>19.725894896448299</v>
      </c>
      <c r="F51">
        <v>42.996097843366002</v>
      </c>
      <c r="G51">
        <v>85.276328257078603</v>
      </c>
      <c r="H51">
        <v>121.259684746993</v>
      </c>
      <c r="I51">
        <v>143.64258455033001</v>
      </c>
      <c r="K51" s="50" t="str" cm="1">
        <f t="array" ref="K51">_xlfn.IFS(B51&gt;=50,7,B51&gt;=30,4,TRUE,"0")</f>
        <v>0</v>
      </c>
      <c r="L51" s="50" t="str" cm="1">
        <f t="array" ref="L51">_xlfn.IFS(C51&gt;=50,7,C51&gt;=30,4,TRUE,"0")</f>
        <v>0</v>
      </c>
      <c r="M51" s="50" t="str" cm="1">
        <f t="array" ref="M51">_xlfn.IFS(D51&gt;=50,7,D51&gt;=30,4,TRUE,"0")</f>
        <v>0</v>
      </c>
      <c r="N51" s="50" t="str" cm="1">
        <f t="array" ref="N51">_xlfn.IFS(E51&gt;=50,7,E51&gt;=30,4,TRUE,"0")</f>
        <v>0</v>
      </c>
      <c r="O51" s="50" cm="1">
        <f t="array" ref="O51">_xlfn.IFS(F51&gt;=50,7,F51&gt;=30,4,TRUE,"0")</f>
        <v>4</v>
      </c>
      <c r="P51" s="50" cm="1">
        <f t="array" ref="P51">_xlfn.IFS(G51&gt;=50,7,G51&gt;=30,4,TRUE,"0")</f>
        <v>7</v>
      </c>
      <c r="Q51" s="50" cm="1">
        <f t="array" ref="Q51">_xlfn.IFS(H51&gt;=50,7,H51&gt;=30,4,TRUE,"0")</f>
        <v>7</v>
      </c>
      <c r="R51" s="50"/>
      <c r="S51" s="50" t="str" cm="1">
        <f t="array" ref="S51">_xlfn.IFS(SUM(K51+K62)=8,"clear",SUM(K51+K62)=5,"some",TRUE,"no")</f>
        <v>no</v>
      </c>
      <c r="T51" s="50" t="str" cm="1">
        <f t="array" ref="T51">_xlfn.IFS(SUM(L51+L62)=8,"clear",SUM(L51+L62)=5,"some",TRUE,"no")</f>
        <v>no</v>
      </c>
      <c r="U51" s="50" t="str" cm="1">
        <f t="array" ref="U51">_xlfn.IFS(SUM(M51+M62)=8,"clear",SUM(M51+M62)=5,"some",TRUE,"no")</f>
        <v>no</v>
      </c>
      <c r="V51" s="50" t="str" cm="1">
        <f t="array" ref="V51">_xlfn.IFS(SUM(N51+N62)=8,"clear",SUM(N51+N62)=5,"some",TRUE,"no")</f>
        <v>no</v>
      </c>
      <c r="W51" s="50" t="str" cm="1">
        <f t="array" ref="W51">_xlfn.IFS(SUM(O51+O62)=8,"clear",SUM(O51+O62)=5,"some",TRUE,"no")</f>
        <v>some</v>
      </c>
      <c r="X51" s="50" t="str" cm="1">
        <f t="array" ref="X51">_xlfn.IFS(SUM(P51+P62)=8,"clear",SUM(P51+P62)=5,"some",TRUE,"no")</f>
        <v>clear</v>
      </c>
      <c r="Y51" s="50" t="str" cm="1">
        <f t="array" ref="Y51">_xlfn.IFS(SUM(Q51+Q62)=8,"clear",SUM(Q51+Q62)=5,"some",TRUE,"no")</f>
        <v>no</v>
      </c>
      <c r="Z51" s="53" t="s">
        <v>394</v>
      </c>
      <c r="AA51" s="52">
        <f>COUNTIF(S50:Y56,"some")</f>
        <v>2</v>
      </c>
      <c r="AB51">
        <v>1670</v>
      </c>
      <c r="AC51">
        <v>6.5627991338284604</v>
      </c>
      <c r="AD51">
        <v>18.189393742869001</v>
      </c>
      <c r="AE51">
        <v>13.4253449004649</v>
      </c>
      <c r="AF51">
        <v>24.660755171101801</v>
      </c>
      <c r="AG51">
        <v>58.249935602650403</v>
      </c>
      <c r="AH51">
        <v>99.261093765801604</v>
      </c>
      <c r="AI51">
        <v>147.71341771129801</v>
      </c>
      <c r="AJ51">
        <v>162.90977815458501</v>
      </c>
      <c r="AL51">
        <v>1670</v>
      </c>
      <c r="AM51">
        <v>10.542841833979001</v>
      </c>
      <c r="AN51">
        <v>8.1813361375419404</v>
      </c>
      <c r="AO51">
        <v>7.7139471265882298</v>
      </c>
      <c r="AP51">
        <v>14.7910346217949</v>
      </c>
      <c r="AQ51">
        <v>27.7422600840816</v>
      </c>
      <c r="AR51">
        <v>71.291562748355602</v>
      </c>
      <c r="AS51">
        <v>94.805951782687799</v>
      </c>
      <c r="AT51">
        <v>124.375390946076</v>
      </c>
    </row>
    <row r="52" spans="1:47" x14ac:dyDescent="0.25">
      <c r="A52" s="49">
        <v>556</v>
      </c>
      <c r="B52">
        <v>0.63890560813247399</v>
      </c>
      <c r="C52">
        <v>4.2565898433100902</v>
      </c>
      <c r="D52">
        <v>-3.5119374272032098</v>
      </c>
      <c r="E52">
        <v>11.871014220043101</v>
      </c>
      <c r="F52">
        <v>24.7385518706452</v>
      </c>
      <c r="G52">
        <v>80.099411087276593</v>
      </c>
      <c r="H52">
        <v>105.20166615930501</v>
      </c>
      <c r="I52">
        <v>125.927298572954</v>
      </c>
      <c r="K52" s="50" t="str" cm="1">
        <f t="array" ref="K52">_xlfn.IFS(B52&gt;=50,7,B52&gt;=30,4,TRUE,"0")</f>
        <v>0</v>
      </c>
      <c r="L52" s="50" t="str" cm="1">
        <f t="array" ref="L52">_xlfn.IFS(C52&gt;=50,7,C52&gt;=30,4,TRUE,"0")</f>
        <v>0</v>
      </c>
      <c r="M52" s="50" t="str" cm="1">
        <f t="array" ref="M52">_xlfn.IFS(D52&gt;=50,7,D52&gt;=30,4,TRUE,"0")</f>
        <v>0</v>
      </c>
      <c r="N52" s="50" t="str" cm="1">
        <f t="array" ref="N52">_xlfn.IFS(E52&gt;=50,7,E52&gt;=30,4,TRUE,"0")</f>
        <v>0</v>
      </c>
      <c r="O52" s="50" t="str" cm="1">
        <f t="array" ref="O52">_xlfn.IFS(F52&gt;=50,7,F52&gt;=30,4,TRUE,"0")</f>
        <v>0</v>
      </c>
      <c r="P52" s="50" cm="1">
        <f t="array" ref="P52">_xlfn.IFS(G52&gt;=50,7,G52&gt;=30,4,TRUE,"0")</f>
        <v>7</v>
      </c>
      <c r="Q52" s="50" cm="1">
        <f t="array" ref="Q52">_xlfn.IFS(H52&gt;=50,7,H52&gt;=30,4,TRUE,"0")</f>
        <v>7</v>
      </c>
      <c r="R52" s="50"/>
      <c r="S52" s="50" t="str" cm="1">
        <f t="array" ref="S52">_xlfn.IFS(SUM(K52+K63)=8,"clear",SUM(K52+K63)=5,"some",TRUE,"no")</f>
        <v>no</v>
      </c>
      <c r="T52" s="50" t="str" cm="1">
        <f t="array" ref="T52">_xlfn.IFS(SUM(L52+L63)=8,"clear",SUM(L52+L63)=5,"some",TRUE,"no")</f>
        <v>no</v>
      </c>
      <c r="U52" s="50" t="str" cm="1">
        <f t="array" ref="U52">_xlfn.IFS(SUM(M52+M63)=8,"clear",SUM(M52+M63)=5,"some",TRUE,"no")</f>
        <v>no</v>
      </c>
      <c r="V52" s="50" t="str" cm="1">
        <f t="array" ref="V52">_xlfn.IFS(SUM(N52+N63)=8,"clear",SUM(N52+N63)=5,"some",TRUE,"no")</f>
        <v>no</v>
      </c>
      <c r="W52" s="50" t="str" cm="1">
        <f t="array" ref="W52">_xlfn.IFS(SUM(O52+O63)=8,"clear",SUM(O52+O63)=5,"some",TRUE,"no")</f>
        <v>no</v>
      </c>
      <c r="X52" s="50" t="str" cm="1">
        <f t="array" ref="X52">_xlfn.IFS(SUM(P52+P63)=8,"clear",SUM(P52+P63)=5,"some",TRUE,"no")</f>
        <v>no</v>
      </c>
      <c r="Y52" s="50" t="str" cm="1">
        <f t="array" ref="Y52">_xlfn.IFS(SUM(Q52+Q63)=8,"clear",SUM(Q52+Q63)=5,"some",TRUE,"no")</f>
        <v>no</v>
      </c>
      <c r="AA52" s="47"/>
      <c r="AB52">
        <v>556</v>
      </c>
      <c r="AC52">
        <v>-2.3526529256975999</v>
      </c>
      <c r="AD52">
        <v>3.6666874748425302</v>
      </c>
      <c r="AE52">
        <v>-5.3740773448359702</v>
      </c>
      <c r="AF52">
        <v>21.226556028274501</v>
      </c>
      <c r="AG52">
        <v>32.534311302908399</v>
      </c>
      <c r="AH52">
        <v>93.017636313450396</v>
      </c>
      <c r="AI52">
        <v>121.466575673866</v>
      </c>
      <c r="AJ52">
        <v>152.10418908490101</v>
      </c>
      <c r="AL52">
        <v>556</v>
      </c>
      <c r="AM52">
        <v>3.6304641419625501</v>
      </c>
      <c r="AN52">
        <v>4.8464922117776696</v>
      </c>
      <c r="AO52">
        <v>-1.64979750957047</v>
      </c>
      <c r="AP52">
        <v>2.51547241181169</v>
      </c>
      <c r="AQ52">
        <v>16.942792438382</v>
      </c>
      <c r="AR52">
        <v>67.181185861102804</v>
      </c>
      <c r="AS52">
        <v>88.936756644743497</v>
      </c>
      <c r="AT52">
        <v>99.750408061006695</v>
      </c>
    </row>
    <row r="53" spans="1:47" x14ac:dyDescent="0.25">
      <c r="A53" s="49">
        <v>185</v>
      </c>
      <c r="B53">
        <v>-6.85570557907936</v>
      </c>
      <c r="C53">
        <v>12.401359169478701</v>
      </c>
      <c r="D53">
        <v>9.6503929324862696</v>
      </c>
      <c r="E53">
        <v>5.9324274512830302</v>
      </c>
      <c r="F53">
        <v>33.195744447589099</v>
      </c>
      <c r="G53">
        <v>68.288475368879901</v>
      </c>
      <c r="H53">
        <v>98.638009175165195</v>
      </c>
      <c r="I53">
        <v>124.813267422495</v>
      </c>
      <c r="K53" s="50" t="str" cm="1">
        <f t="array" ref="K53">_xlfn.IFS(B53&gt;=50,7,B53&gt;=30,4,TRUE,"0")</f>
        <v>0</v>
      </c>
      <c r="L53" s="50" t="str" cm="1">
        <f t="array" ref="L53">_xlfn.IFS(C53&gt;=50,7,C53&gt;=30,4,TRUE,"0")</f>
        <v>0</v>
      </c>
      <c r="M53" s="50" t="str" cm="1">
        <f t="array" ref="M53">_xlfn.IFS(D53&gt;=50,7,D53&gt;=30,4,TRUE,"0")</f>
        <v>0</v>
      </c>
      <c r="N53" s="50" t="str" cm="1">
        <f t="array" ref="N53">_xlfn.IFS(E53&gt;=50,7,E53&gt;=30,4,TRUE,"0")</f>
        <v>0</v>
      </c>
      <c r="O53" s="50" cm="1">
        <f t="array" ref="O53">_xlfn.IFS(F53&gt;=50,7,F53&gt;=30,4,TRUE,"0")</f>
        <v>4</v>
      </c>
      <c r="P53" s="50" cm="1">
        <f t="array" ref="P53">_xlfn.IFS(G53&gt;=50,7,G53&gt;=30,4,TRUE,"0")</f>
        <v>7</v>
      </c>
      <c r="Q53" s="50" cm="1">
        <f t="array" ref="Q53">_xlfn.IFS(H53&gt;=50,7,H53&gt;=30,4,TRUE,"0")</f>
        <v>7</v>
      </c>
      <c r="R53" s="50"/>
      <c r="S53" s="50" t="str" cm="1">
        <f t="array" ref="S53">_xlfn.IFS(SUM(K53+K64)=8,"clear",SUM(K53+K64)=5,"some",TRUE,"no")</f>
        <v>no</v>
      </c>
      <c r="T53" s="50" t="str" cm="1">
        <f t="array" ref="T53">_xlfn.IFS(SUM(L53+L64)=8,"clear",SUM(L53+L64)=5,"some",TRUE,"no")</f>
        <v>no</v>
      </c>
      <c r="U53" s="50" t="str" cm="1">
        <f t="array" ref="U53">_xlfn.IFS(SUM(M53+M64)=8,"clear",SUM(M53+M64)=5,"some",TRUE,"no")</f>
        <v>no</v>
      </c>
      <c r="V53" s="50" t="str" cm="1">
        <f t="array" ref="V53">_xlfn.IFS(SUM(N53+N64)=8,"clear",SUM(N53+N64)=5,"some",TRUE,"no")</f>
        <v>no</v>
      </c>
      <c r="W53" s="50" t="str" cm="1">
        <f t="array" ref="W53">_xlfn.IFS(SUM(O53+O64)=8,"clear",SUM(O53+O64)=5,"some",TRUE,"no")</f>
        <v>no</v>
      </c>
      <c r="X53" s="50" t="str" cm="1">
        <f t="array" ref="X53">_xlfn.IFS(SUM(P53+P64)=8,"clear",SUM(P53+P64)=5,"some",TRUE,"no")</f>
        <v>no</v>
      </c>
      <c r="Y53" s="50" t="str" cm="1">
        <f t="array" ref="Y53">_xlfn.IFS(SUM(Q53+Q64)=8,"clear",SUM(Q53+Q64)=5,"some",TRUE,"no")</f>
        <v>no</v>
      </c>
      <c r="AA53" s="47"/>
      <c r="AB53">
        <v>185</v>
      </c>
      <c r="AC53">
        <v>-4.2677545270852102</v>
      </c>
      <c r="AD53">
        <v>15.208592691032701</v>
      </c>
      <c r="AE53">
        <v>17.0301523497948</v>
      </c>
      <c r="AF53">
        <v>15.6455643841075</v>
      </c>
      <c r="AG53">
        <v>47.539137267863502</v>
      </c>
      <c r="AH53">
        <v>79.666319104023003</v>
      </c>
      <c r="AI53">
        <v>108.50157684621399</v>
      </c>
      <c r="AJ53">
        <v>150.133092497441</v>
      </c>
      <c r="AL53">
        <v>185</v>
      </c>
      <c r="AM53">
        <v>-9.4436566310735195</v>
      </c>
      <c r="AN53">
        <v>9.5941256479247308</v>
      </c>
      <c r="AO53">
        <v>2.2706335151777099</v>
      </c>
      <c r="AP53">
        <v>-3.7807094815414199</v>
      </c>
      <c r="AQ53">
        <v>18.852351627314601</v>
      </c>
      <c r="AR53">
        <v>56.910631633736799</v>
      </c>
      <c r="AS53">
        <v>88.774441504116098</v>
      </c>
      <c r="AT53">
        <v>99.493442347548793</v>
      </c>
    </row>
    <row r="54" spans="1:47" x14ac:dyDescent="0.25">
      <c r="A54" s="49">
        <v>62</v>
      </c>
      <c r="B54">
        <v>-3.59852302382735</v>
      </c>
      <c r="C54">
        <v>-1.39928307585711</v>
      </c>
      <c r="D54">
        <v>0.57752448968218995</v>
      </c>
      <c r="E54">
        <v>7.3066098280058496</v>
      </c>
      <c r="F54">
        <v>26.696710666702401</v>
      </c>
      <c r="G54">
        <v>67.304553153965898</v>
      </c>
      <c r="H54">
        <v>102.251295885871</v>
      </c>
      <c r="I54">
        <v>121.536084729764</v>
      </c>
      <c r="K54" s="50" t="str" cm="1">
        <f t="array" ref="K54">_xlfn.IFS(B54&gt;=50,7,B54&gt;=30,4,TRUE,"0")</f>
        <v>0</v>
      </c>
      <c r="L54" s="50" t="str" cm="1">
        <f t="array" ref="L54">_xlfn.IFS(C54&gt;=50,7,C54&gt;=30,4,TRUE,"0")</f>
        <v>0</v>
      </c>
      <c r="M54" s="50" t="str" cm="1">
        <f t="array" ref="M54">_xlfn.IFS(D54&gt;=50,7,D54&gt;=30,4,TRUE,"0")</f>
        <v>0</v>
      </c>
      <c r="N54" s="50" t="str" cm="1">
        <f t="array" ref="N54">_xlfn.IFS(E54&gt;=50,7,E54&gt;=30,4,TRUE,"0")</f>
        <v>0</v>
      </c>
      <c r="O54" s="50" t="str" cm="1">
        <f t="array" ref="O54">_xlfn.IFS(F54&gt;=50,7,F54&gt;=30,4,TRUE,"0")</f>
        <v>0</v>
      </c>
      <c r="P54" s="50" cm="1">
        <f t="array" ref="P54">_xlfn.IFS(G54&gt;=50,7,G54&gt;=30,4,TRUE,"0")</f>
        <v>7</v>
      </c>
      <c r="Q54" s="50" cm="1">
        <f t="array" ref="Q54">_xlfn.IFS(H54&gt;=50,7,H54&gt;=30,4,TRUE,"0")</f>
        <v>7</v>
      </c>
      <c r="R54" s="50"/>
      <c r="S54" s="50" t="str" cm="1">
        <f t="array" ref="S54">_xlfn.IFS(SUM(K54+K65)=8,"clear",SUM(K54+K65)=5,"some",TRUE,"no")</f>
        <v>no</v>
      </c>
      <c r="T54" s="50" t="str" cm="1">
        <f t="array" ref="T54">_xlfn.IFS(SUM(L54+L65)=8,"clear",SUM(L54+L65)=5,"some",TRUE,"no")</f>
        <v>no</v>
      </c>
      <c r="U54" s="50" t="str" cm="1">
        <f t="array" ref="U54">_xlfn.IFS(SUM(M54+M65)=8,"clear",SUM(M54+M65)=5,"some",TRUE,"no")</f>
        <v>no</v>
      </c>
      <c r="V54" s="50" t="str" cm="1">
        <f t="array" ref="V54">_xlfn.IFS(SUM(N54+N65)=8,"clear",SUM(N54+N65)=5,"some",TRUE,"no")</f>
        <v>no</v>
      </c>
      <c r="W54" s="50" t="str" cm="1">
        <f t="array" ref="W54">_xlfn.IFS(SUM(O54+O65)=8,"clear",SUM(O54+O65)=5,"some",TRUE,"no")</f>
        <v>no</v>
      </c>
      <c r="X54" s="50" t="str" cm="1">
        <f t="array" ref="X54">_xlfn.IFS(SUM(P54+P65)=8,"clear",SUM(P54+P65)=5,"some",TRUE,"no")</f>
        <v>no</v>
      </c>
      <c r="Y54" s="50" t="str" cm="1">
        <f t="array" ref="Y54">_xlfn.IFS(SUM(Q54+Q65)=8,"clear",SUM(Q54+Q65)=5,"some",TRUE,"no")</f>
        <v>no</v>
      </c>
      <c r="AA54" s="47"/>
      <c r="AB54">
        <v>61.7</v>
      </c>
      <c r="AC54">
        <v>-5.9118205628527196</v>
      </c>
      <c r="AD54">
        <v>0.13338895536409001</v>
      </c>
      <c r="AE54">
        <v>4.5931068088265699</v>
      </c>
      <c r="AF54">
        <v>11.9777071080446</v>
      </c>
      <c r="AG54">
        <v>35.810639974742998</v>
      </c>
      <c r="AH54">
        <v>79.603121734793902</v>
      </c>
      <c r="AI54">
        <v>117.01196570844699</v>
      </c>
      <c r="AJ54">
        <v>144.19354137454999</v>
      </c>
      <c r="AL54">
        <v>61.7</v>
      </c>
      <c r="AM54">
        <v>-1.2852254848019999</v>
      </c>
      <c r="AN54">
        <v>-2.9319551070783301</v>
      </c>
      <c r="AO54">
        <v>-3.43805782946218</v>
      </c>
      <c r="AP54">
        <v>2.63551254796704</v>
      </c>
      <c r="AQ54">
        <v>17.582781358661901</v>
      </c>
      <c r="AR54">
        <v>55.005984573138001</v>
      </c>
      <c r="AS54">
        <v>87.490626063295593</v>
      </c>
      <c r="AT54">
        <v>98.878628084979297</v>
      </c>
    </row>
    <row r="55" spans="1:47" x14ac:dyDescent="0.25">
      <c r="A55" s="49">
        <v>21</v>
      </c>
      <c r="B55">
        <v>0.16847416004433</v>
      </c>
      <c r="C55">
        <v>7.4318209085685103</v>
      </c>
      <c r="D55">
        <v>1.2480631574107099</v>
      </c>
      <c r="E55">
        <v>11.275148618129201</v>
      </c>
      <c r="F55">
        <v>23.5156047927169</v>
      </c>
      <c r="G55">
        <v>68.452450848385993</v>
      </c>
      <c r="H55">
        <v>104.432569061527</v>
      </c>
      <c r="I55">
        <v>130.88649642945401</v>
      </c>
      <c r="K55" s="50" t="str" cm="1">
        <f t="array" ref="K55">_xlfn.IFS(B55&gt;=50,7,B55&gt;=30,4,TRUE,"0")</f>
        <v>0</v>
      </c>
      <c r="L55" s="50" t="str" cm="1">
        <f t="array" ref="L55">_xlfn.IFS(C55&gt;=50,7,C55&gt;=30,4,TRUE,"0")</f>
        <v>0</v>
      </c>
      <c r="M55" s="50" t="str" cm="1">
        <f t="array" ref="M55">_xlfn.IFS(D55&gt;=50,7,D55&gt;=30,4,TRUE,"0")</f>
        <v>0</v>
      </c>
      <c r="N55" s="50" t="str" cm="1">
        <f t="array" ref="N55">_xlfn.IFS(E55&gt;=50,7,E55&gt;=30,4,TRUE,"0")</f>
        <v>0</v>
      </c>
      <c r="O55" s="50" t="str" cm="1">
        <f t="array" ref="O55">_xlfn.IFS(F55&gt;=50,7,F55&gt;=30,4,TRUE,"0")</f>
        <v>0</v>
      </c>
      <c r="P55" s="50" cm="1">
        <f t="array" ref="P55">_xlfn.IFS(G55&gt;=50,7,G55&gt;=30,4,TRUE,"0")</f>
        <v>7</v>
      </c>
      <c r="Q55" s="50" cm="1">
        <f t="array" ref="Q55">_xlfn.IFS(H55&gt;=50,7,H55&gt;=30,4,TRUE,"0")</f>
        <v>7</v>
      </c>
      <c r="R55" s="50"/>
      <c r="S55" s="50" t="str" cm="1">
        <f t="array" ref="S55">_xlfn.IFS(SUM(K55+K66)=8,"clear",SUM(K55+K66)=5,"some",TRUE,"no")</f>
        <v>no</v>
      </c>
      <c r="T55" s="50" t="str" cm="1">
        <f t="array" ref="T55">_xlfn.IFS(SUM(L55+L66)=8,"clear",SUM(L55+L66)=5,"some",TRUE,"no")</f>
        <v>no</v>
      </c>
      <c r="U55" s="50" t="str" cm="1">
        <f t="array" ref="U55">_xlfn.IFS(SUM(M55+M66)=8,"clear",SUM(M55+M66)=5,"some",TRUE,"no")</f>
        <v>no</v>
      </c>
      <c r="V55" s="50" t="str" cm="1">
        <f t="array" ref="V55">_xlfn.IFS(SUM(N55+N66)=8,"clear",SUM(N55+N66)=5,"some",TRUE,"no")</f>
        <v>no</v>
      </c>
      <c r="W55" s="50" t="str" cm="1">
        <f t="array" ref="W55">_xlfn.IFS(SUM(O55+O66)=8,"clear",SUM(O55+O66)=5,"some",TRUE,"no")</f>
        <v>no</v>
      </c>
      <c r="X55" s="50" t="str" cm="1">
        <f t="array" ref="X55">_xlfn.IFS(SUM(P55+P66)=8,"clear",SUM(P55+P66)=5,"some",TRUE,"no")</f>
        <v>no</v>
      </c>
      <c r="Y55" s="50" t="str" cm="1">
        <f t="array" ref="Y55">_xlfn.IFS(SUM(Q55+Q66)=8,"clear",SUM(Q55+Q66)=5,"some",TRUE,"no")</f>
        <v>no</v>
      </c>
      <c r="AA55" s="47"/>
      <c r="AB55">
        <v>20.6</v>
      </c>
      <c r="AC55">
        <v>3.9051161487903201</v>
      </c>
      <c r="AD55">
        <v>17.9732931666877</v>
      </c>
      <c r="AE55">
        <v>4.0393306395501298</v>
      </c>
      <c r="AF55">
        <v>13.939579680745</v>
      </c>
      <c r="AG55">
        <v>38.4487981694434</v>
      </c>
      <c r="AH55">
        <v>80.633951975294295</v>
      </c>
      <c r="AI55">
        <v>121.96212541168001</v>
      </c>
      <c r="AJ55">
        <v>152.62108952231799</v>
      </c>
      <c r="AL55">
        <v>20.6</v>
      </c>
      <c r="AM55">
        <v>-3.56816782870166</v>
      </c>
      <c r="AN55">
        <v>-3.1096513495507399</v>
      </c>
      <c r="AO55">
        <v>-1.54320432472869</v>
      </c>
      <c r="AP55">
        <v>8.6107175555134603</v>
      </c>
      <c r="AQ55">
        <v>8.5824114159903893</v>
      </c>
      <c r="AR55">
        <v>56.270949721477798</v>
      </c>
      <c r="AS55">
        <v>86.903012711374004</v>
      </c>
      <c r="AT55">
        <v>109.15190333659</v>
      </c>
    </row>
    <row r="56" spans="1:47" x14ac:dyDescent="0.25">
      <c r="A56" s="49">
        <v>6.859</v>
      </c>
      <c r="B56">
        <v>-10.130221790281499</v>
      </c>
      <c r="C56">
        <v>-0.66697837020169604</v>
      </c>
      <c r="D56">
        <v>1.05402681908683</v>
      </c>
      <c r="E56">
        <v>6.7712545137431102</v>
      </c>
      <c r="F56">
        <v>30.853250129634599</v>
      </c>
      <c r="G56">
        <v>64.954505732965998</v>
      </c>
      <c r="H56">
        <v>94.589068397815296</v>
      </c>
      <c r="I56">
        <v>129.460233160934</v>
      </c>
      <c r="K56" s="50" t="str" cm="1">
        <f t="array" ref="K56">_xlfn.IFS(B56&gt;=50,7,B56&gt;=30,4,TRUE,"0")</f>
        <v>0</v>
      </c>
      <c r="L56" s="50" t="str" cm="1">
        <f t="array" ref="L56">_xlfn.IFS(C56&gt;=50,7,C56&gt;=30,4,TRUE,"0")</f>
        <v>0</v>
      </c>
      <c r="M56" s="50" t="str" cm="1">
        <f t="array" ref="M56">_xlfn.IFS(D56&gt;=50,7,D56&gt;=30,4,TRUE,"0")</f>
        <v>0</v>
      </c>
      <c r="N56" s="50" t="str" cm="1">
        <f t="array" ref="N56">_xlfn.IFS(E56&gt;=50,7,E56&gt;=30,4,TRUE,"0")</f>
        <v>0</v>
      </c>
      <c r="O56" s="50" cm="1">
        <f t="array" ref="O56">_xlfn.IFS(F56&gt;=50,7,F56&gt;=30,4,TRUE,"0")</f>
        <v>4</v>
      </c>
      <c r="P56" s="50" cm="1">
        <f t="array" ref="P56">_xlfn.IFS(G56&gt;=50,7,G56&gt;=30,4,TRUE,"0")</f>
        <v>7</v>
      </c>
      <c r="Q56" s="50" cm="1">
        <f t="array" ref="Q56">_xlfn.IFS(H56&gt;=50,7,H56&gt;=30,4,TRUE,"0")</f>
        <v>7</v>
      </c>
      <c r="R56" s="50"/>
      <c r="S56" s="50" t="str" cm="1">
        <f t="array" ref="S56">_xlfn.IFS(SUM(K56+K67)=8,"clear",SUM(K56+K67)=5,"some",TRUE,"no")</f>
        <v>no</v>
      </c>
      <c r="T56" s="50" t="str" cm="1">
        <f t="array" ref="T56">_xlfn.IFS(SUM(L56+L67)=8,"clear",SUM(L56+L67)=5,"some",TRUE,"no")</f>
        <v>no</v>
      </c>
      <c r="U56" s="50" t="str" cm="1">
        <f t="array" ref="U56">_xlfn.IFS(SUM(M56+M67)=8,"clear",SUM(M56+M67)=5,"some",TRUE,"no")</f>
        <v>no</v>
      </c>
      <c r="V56" s="50" t="str" cm="1">
        <f t="array" ref="V56">_xlfn.IFS(SUM(N56+N67)=8,"clear",SUM(N56+N67)=5,"some",TRUE,"no")</f>
        <v>no</v>
      </c>
      <c r="W56" s="50" t="str" cm="1">
        <f t="array" ref="W56">_xlfn.IFS(SUM(O56+O67)=8,"clear",SUM(O56+O67)=5,"some",TRUE,"no")</f>
        <v>no</v>
      </c>
      <c r="X56" s="50" t="str" cm="1">
        <f t="array" ref="X56">_xlfn.IFS(SUM(P56+P67)=8,"clear",SUM(P56+P67)=5,"some",TRUE,"no")</f>
        <v>no</v>
      </c>
      <c r="Y56" s="50" t="str" cm="1">
        <f t="array" ref="Y56">_xlfn.IFS(SUM(Q56+Q67)=8,"clear",SUM(Q56+Q67)=5,"some",TRUE,"no")</f>
        <v>no</v>
      </c>
      <c r="AA56" s="47"/>
      <c r="AB56">
        <v>6.86</v>
      </c>
      <c r="AC56">
        <v>-8.6532093240994303</v>
      </c>
      <c r="AD56">
        <v>-0.72107882127968004</v>
      </c>
      <c r="AE56">
        <v>1.48669791184542</v>
      </c>
      <c r="AF56">
        <v>15.3029215269717</v>
      </c>
      <c r="AG56">
        <v>47.7950743180335</v>
      </c>
      <c r="AH56">
        <v>75.932854597958894</v>
      </c>
      <c r="AI56">
        <v>98.853335486985301</v>
      </c>
      <c r="AJ56">
        <v>145.124218370297</v>
      </c>
      <c r="AL56">
        <v>6.86</v>
      </c>
      <c r="AM56">
        <v>-11.6072342564637</v>
      </c>
      <c r="AN56">
        <v>-0.61287791912372003</v>
      </c>
      <c r="AO56">
        <v>0.62135572632825997</v>
      </c>
      <c r="AP56">
        <v>-1.7604124994854899</v>
      </c>
      <c r="AQ56">
        <v>13.911425941235599</v>
      </c>
      <c r="AR56">
        <v>53.976156867973003</v>
      </c>
      <c r="AS56">
        <v>90.324801308645206</v>
      </c>
      <c r="AT56">
        <v>113.796247951571</v>
      </c>
    </row>
    <row r="57" spans="1:47" x14ac:dyDescent="0.25">
      <c r="A57" s="49">
        <v>0</v>
      </c>
      <c r="C57">
        <v>14.104223738706301</v>
      </c>
      <c r="D57">
        <v>6.4920249697070203</v>
      </c>
      <c r="E57">
        <v>14.106578562835001</v>
      </c>
      <c r="F57">
        <v>26.598390448872699</v>
      </c>
      <c r="G57">
        <v>68.389054645270605</v>
      </c>
      <c r="H57">
        <v>99.828558778746995</v>
      </c>
      <c r="I57">
        <v>129.95291618021901</v>
      </c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AA57" s="47"/>
      <c r="AB57">
        <v>0</v>
      </c>
      <c r="AD57">
        <v>13.3577458467641</v>
      </c>
      <c r="AE57">
        <v>8.3840391171819597</v>
      </c>
      <c r="AF57">
        <v>21.5020670496143</v>
      </c>
      <c r="AG57">
        <v>38.4334537498329</v>
      </c>
      <c r="AH57">
        <v>83.386603147088394</v>
      </c>
      <c r="AI57">
        <v>115.495425515561</v>
      </c>
      <c r="AJ57">
        <v>154.20221558150701</v>
      </c>
      <c r="AL57">
        <v>0</v>
      </c>
      <c r="AN57">
        <v>14.8507016306485</v>
      </c>
      <c r="AO57">
        <v>4.6000108222320897</v>
      </c>
      <c r="AP57">
        <v>6.7110900760556396</v>
      </c>
      <c r="AQ57">
        <v>14.763327147912401</v>
      </c>
      <c r="AR57">
        <v>53.391506143452702</v>
      </c>
      <c r="AS57">
        <v>84.161692041932795</v>
      </c>
      <c r="AT57">
        <v>105.70361677893101</v>
      </c>
    </row>
    <row r="58" spans="1:47" x14ac:dyDescent="0.25">
      <c r="A58" s="49"/>
      <c r="B58">
        <v>0</v>
      </c>
      <c r="C58">
        <v>0.68600000000000005</v>
      </c>
      <c r="D58">
        <v>2.0579999999999998</v>
      </c>
      <c r="E58">
        <v>6.173</v>
      </c>
      <c r="F58">
        <v>19</v>
      </c>
      <c r="G58">
        <v>56</v>
      </c>
      <c r="H58">
        <v>167</v>
      </c>
      <c r="I58">
        <v>500</v>
      </c>
      <c r="J58" s="38" t="s">
        <v>424</v>
      </c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AA58" s="47"/>
      <c r="AC58">
        <v>0</v>
      </c>
      <c r="AD58">
        <v>0.68600000000000005</v>
      </c>
      <c r="AE58">
        <v>2.06</v>
      </c>
      <c r="AF58">
        <v>6.17</v>
      </c>
      <c r="AG58">
        <v>18.5</v>
      </c>
      <c r="AH58">
        <v>55.6</v>
      </c>
      <c r="AI58">
        <v>167</v>
      </c>
      <c r="AJ58">
        <v>500</v>
      </c>
      <c r="AK58" t="s">
        <v>424</v>
      </c>
      <c r="AM58">
        <v>0</v>
      </c>
      <c r="AN58">
        <v>0.68600000000000005</v>
      </c>
      <c r="AO58">
        <v>2.06</v>
      </c>
      <c r="AP58">
        <v>6.17</v>
      </c>
      <c r="AQ58">
        <v>18.5</v>
      </c>
      <c r="AR58">
        <v>55.6</v>
      </c>
      <c r="AS58">
        <v>167</v>
      </c>
      <c r="AT58">
        <v>500</v>
      </c>
      <c r="AU58" t="s">
        <v>424</v>
      </c>
    </row>
    <row r="59" spans="1:47" x14ac:dyDescent="0.25">
      <c r="A59" s="49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AA59" s="47"/>
    </row>
    <row r="60" spans="1:47" x14ac:dyDescent="0.25">
      <c r="A60" s="51" t="s">
        <v>430</v>
      </c>
      <c r="B60" s="38" t="s">
        <v>428</v>
      </c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AA60" s="47"/>
      <c r="AB60" t="s">
        <v>430</v>
      </c>
      <c r="AC60" s="38" t="s">
        <v>425</v>
      </c>
      <c r="AL60" t="s">
        <v>430</v>
      </c>
      <c r="AM60" s="38" t="s">
        <v>427</v>
      </c>
    </row>
    <row r="61" spans="1:47" x14ac:dyDescent="0.25">
      <c r="A61" s="49">
        <v>5000</v>
      </c>
      <c r="B61" s="48">
        <v>2.3017459501154501E-15</v>
      </c>
      <c r="C61">
        <v>-12.800692515058</v>
      </c>
      <c r="D61">
        <v>-9.8323687286396595</v>
      </c>
      <c r="E61">
        <v>8.3672439204449702</v>
      </c>
      <c r="F61">
        <v>27.390429681295</v>
      </c>
      <c r="G61">
        <v>36.606000773773097</v>
      </c>
      <c r="H61">
        <v>31.8023091273662</v>
      </c>
      <c r="I61">
        <v>13.047531795836999</v>
      </c>
      <c r="K61" s="50" t="str">
        <f t="shared" ref="K61:Q67" si="2">IF(C61&gt;=10,1,"0")</f>
        <v>0</v>
      </c>
      <c r="L61" s="50" t="str">
        <f t="shared" si="2"/>
        <v>0</v>
      </c>
      <c r="M61" s="50" t="str">
        <f t="shared" si="2"/>
        <v>0</v>
      </c>
      <c r="N61" s="50">
        <f t="shared" si="2"/>
        <v>1</v>
      </c>
      <c r="O61" s="50">
        <f t="shared" si="2"/>
        <v>1</v>
      </c>
      <c r="P61" s="50">
        <f t="shared" si="2"/>
        <v>1</v>
      </c>
      <c r="Q61" s="50">
        <f t="shared" si="2"/>
        <v>1</v>
      </c>
      <c r="R61" s="50"/>
      <c r="S61" s="50"/>
      <c r="T61" s="50"/>
      <c r="U61" s="50"/>
      <c r="V61" s="50"/>
      <c r="W61" s="50"/>
      <c r="X61" s="50"/>
      <c r="Y61" s="50"/>
      <c r="AA61" s="47"/>
      <c r="AB61">
        <v>5000</v>
      </c>
      <c r="AC61">
        <v>0</v>
      </c>
      <c r="AD61">
        <v>-8.9420695558772501</v>
      </c>
      <c r="AE61">
        <v>-10.103295971875101</v>
      </c>
      <c r="AF61">
        <v>13.901162543638399</v>
      </c>
      <c r="AG61">
        <v>31.768139365385501</v>
      </c>
      <c r="AH61">
        <v>47.060805443935003</v>
      </c>
      <c r="AI61">
        <v>27.4911187029711</v>
      </c>
      <c r="AJ61">
        <v>-1.777456630788</v>
      </c>
      <c r="AL61">
        <v>5000</v>
      </c>
      <c r="AM61">
        <v>0</v>
      </c>
      <c r="AN61">
        <v>-16.659315474238699</v>
      </c>
      <c r="AO61">
        <v>-9.5614414854042096</v>
      </c>
      <c r="AP61">
        <v>2.8333252972515202</v>
      </c>
      <c r="AQ61">
        <v>23.0127199972044</v>
      </c>
      <c r="AR61">
        <v>26.151196103611198</v>
      </c>
      <c r="AS61">
        <v>36.113499551761301</v>
      </c>
      <c r="AT61">
        <v>27.8725202224621</v>
      </c>
    </row>
    <row r="62" spans="1:47" x14ac:dyDescent="0.25">
      <c r="A62" s="49">
        <v>1667</v>
      </c>
      <c r="B62" s="48">
        <v>-3.18569759961779E-17</v>
      </c>
      <c r="C62">
        <v>-8.3912263238873592</v>
      </c>
      <c r="D62">
        <v>-4.0272731389569296</v>
      </c>
      <c r="E62">
        <v>-2.0327665190486801</v>
      </c>
      <c r="F62">
        <v>9.5898608999521908</v>
      </c>
      <c r="G62">
        <v>13.1620552180567</v>
      </c>
      <c r="H62">
        <v>18.010073690312801</v>
      </c>
      <c r="I62">
        <v>7.8698510651047702</v>
      </c>
      <c r="K62" s="50" t="str">
        <f t="shared" si="2"/>
        <v>0</v>
      </c>
      <c r="L62" s="50" t="str">
        <f t="shared" si="2"/>
        <v>0</v>
      </c>
      <c r="M62" s="50" t="str">
        <f t="shared" si="2"/>
        <v>0</v>
      </c>
      <c r="N62" s="50" t="str">
        <f t="shared" si="2"/>
        <v>0</v>
      </c>
      <c r="O62" s="50">
        <f t="shared" si="2"/>
        <v>1</v>
      </c>
      <c r="P62" s="50">
        <f t="shared" si="2"/>
        <v>1</v>
      </c>
      <c r="Q62" s="50" t="str">
        <f t="shared" si="2"/>
        <v>0</v>
      </c>
      <c r="R62" s="50"/>
      <c r="S62" s="50"/>
      <c r="T62" s="50"/>
      <c r="U62" s="50"/>
      <c r="V62" s="50"/>
      <c r="W62" s="50"/>
      <c r="X62" s="50"/>
      <c r="Y62" s="50"/>
      <c r="AA62" s="47"/>
      <c r="AB62">
        <v>1670</v>
      </c>
      <c r="AC62">
        <v>0</v>
      </c>
      <c r="AD62">
        <v>-1.0186355209011799</v>
      </c>
      <c r="AE62">
        <v>-1.0742801972204501</v>
      </c>
      <c r="AF62">
        <v>-2.2571689389723102</v>
      </c>
      <c r="AG62">
        <v>15.303762138276401</v>
      </c>
      <c r="AH62">
        <v>13.7596175044629</v>
      </c>
      <c r="AI62">
        <v>27.710432450681601</v>
      </c>
      <c r="AJ62">
        <v>6.2646622837502601</v>
      </c>
      <c r="AL62">
        <v>1670</v>
      </c>
      <c r="AM62">
        <v>0</v>
      </c>
      <c r="AN62">
        <v>-15.7638171268735</v>
      </c>
      <c r="AO62">
        <v>-6.9802660806934202</v>
      </c>
      <c r="AP62">
        <v>-1.80836409912505</v>
      </c>
      <c r="AQ62">
        <v>3.8759596616278902</v>
      </c>
      <c r="AR62">
        <v>12.5644929316505</v>
      </c>
      <c r="AS62">
        <v>8.3097149299440005</v>
      </c>
      <c r="AT62">
        <v>9.4750398464592909</v>
      </c>
    </row>
    <row r="63" spans="1:47" x14ac:dyDescent="0.25">
      <c r="A63" s="49">
        <v>556</v>
      </c>
      <c r="B63" s="48">
        <v>-9.1553266535769105E-16</v>
      </c>
      <c r="C63">
        <v>-10.3648728500684</v>
      </c>
      <c r="D63">
        <v>-10.6457819207364</v>
      </c>
      <c r="E63">
        <v>-2.9673542696770099</v>
      </c>
      <c r="F63">
        <v>-2.6182917878421699</v>
      </c>
      <c r="G63">
        <v>11.170769707297801</v>
      </c>
      <c r="H63">
        <v>5.77909519510398</v>
      </c>
      <c r="I63">
        <v>-5.1712119843524702</v>
      </c>
      <c r="K63" s="50" t="str">
        <f t="shared" si="2"/>
        <v>0</v>
      </c>
      <c r="L63" s="50" t="str">
        <f t="shared" si="2"/>
        <v>0</v>
      </c>
      <c r="M63" s="50" t="str">
        <f t="shared" si="2"/>
        <v>0</v>
      </c>
      <c r="N63" s="50" t="str">
        <f t="shared" si="2"/>
        <v>0</v>
      </c>
      <c r="O63" s="50">
        <f t="shared" si="2"/>
        <v>1</v>
      </c>
      <c r="P63" s="50" t="str">
        <f t="shared" si="2"/>
        <v>0</v>
      </c>
      <c r="Q63" s="50" t="str">
        <f t="shared" si="2"/>
        <v>0</v>
      </c>
      <c r="R63" s="50"/>
      <c r="S63" s="50"/>
      <c r="T63" s="50"/>
      <c r="U63" s="50"/>
      <c r="V63" s="50"/>
      <c r="W63" s="50"/>
      <c r="X63" s="50"/>
      <c r="Y63" s="50"/>
      <c r="AA63" s="47"/>
      <c r="AB63">
        <v>556</v>
      </c>
      <c r="AC63">
        <v>0</v>
      </c>
      <c r="AD63">
        <v>-7.5938303269196998</v>
      </c>
      <c r="AE63">
        <v>-11.565781917566699</v>
      </c>
      <c r="AF63">
        <v>1.6659824936411201</v>
      </c>
      <c r="AG63">
        <v>-4.2814084552588998</v>
      </c>
      <c r="AH63">
        <v>10.3891795484556</v>
      </c>
      <c r="AI63">
        <v>7.5870343878410296</v>
      </c>
      <c r="AJ63">
        <v>-1.22228789853647</v>
      </c>
      <c r="AL63">
        <v>556</v>
      </c>
      <c r="AM63">
        <v>0</v>
      </c>
      <c r="AN63">
        <v>-13.1359153732172</v>
      </c>
      <c r="AO63">
        <v>-9.7257819239060606</v>
      </c>
      <c r="AP63">
        <v>-7.6006910329951403</v>
      </c>
      <c r="AQ63">
        <v>-0.95517512042543995</v>
      </c>
      <c r="AR63">
        <v>11.952359866139901</v>
      </c>
      <c r="AS63">
        <v>3.9711560023669401</v>
      </c>
      <c r="AT63">
        <v>-9.1201360701684795</v>
      </c>
    </row>
    <row r="64" spans="1:47" x14ac:dyDescent="0.25">
      <c r="A64" s="49">
        <v>185</v>
      </c>
      <c r="B64" s="48">
        <v>-1.66702963533548E-14</v>
      </c>
      <c r="C64">
        <v>4.2724770486085903</v>
      </c>
      <c r="D64">
        <v>9.6677309405727705</v>
      </c>
      <c r="E64">
        <v>-1.98451693448885</v>
      </c>
      <c r="F64">
        <v>12.1416068098483</v>
      </c>
      <c r="G64">
        <v>2.9767080877263998</v>
      </c>
      <c r="H64">
        <v>1.3206457134979299</v>
      </c>
      <c r="I64">
        <v>-1.39092028203546</v>
      </c>
      <c r="K64" s="50" t="str">
        <f t="shared" si="2"/>
        <v>0</v>
      </c>
      <c r="L64" s="50" t="str">
        <f t="shared" si="2"/>
        <v>0</v>
      </c>
      <c r="M64" s="50" t="str">
        <f t="shared" si="2"/>
        <v>0</v>
      </c>
      <c r="N64" s="50">
        <f t="shared" si="2"/>
        <v>1</v>
      </c>
      <c r="O64" s="50" t="str">
        <f t="shared" si="2"/>
        <v>0</v>
      </c>
      <c r="P64" s="50" t="str">
        <f t="shared" si="2"/>
        <v>0</v>
      </c>
      <c r="Q64" s="50" t="str">
        <f t="shared" si="2"/>
        <v>0</v>
      </c>
      <c r="R64" s="50"/>
      <c r="S64" s="50"/>
      <c r="T64" s="50"/>
      <c r="U64" s="50"/>
      <c r="V64" s="50"/>
      <c r="W64" s="50"/>
      <c r="X64" s="50"/>
      <c r="Y64" s="50"/>
      <c r="AA64" s="47"/>
      <c r="AB64">
        <v>185</v>
      </c>
      <c r="AC64" s="48">
        <v>-1E-14</v>
      </c>
      <c r="AD64">
        <v>5.6552560648650196</v>
      </c>
      <c r="AE64">
        <v>12.623047345914999</v>
      </c>
      <c r="AF64">
        <v>-2.3345986705052901</v>
      </c>
      <c r="AG64">
        <v>12.0402819414268</v>
      </c>
      <c r="AH64">
        <v>-2.3449929327481298</v>
      </c>
      <c r="AI64">
        <v>-4.0626057475715402</v>
      </c>
      <c r="AJ64">
        <v>-2.4805175886980999</v>
      </c>
      <c r="AL64">
        <v>185</v>
      </c>
      <c r="AM64" s="48">
        <v>-2E-14</v>
      </c>
      <c r="AN64">
        <v>2.8896980323521699</v>
      </c>
      <c r="AO64">
        <v>6.7124145352305096</v>
      </c>
      <c r="AP64">
        <v>-1.6344351984724199</v>
      </c>
      <c r="AQ64">
        <v>12.242931678269899</v>
      </c>
      <c r="AR64">
        <v>8.2984091082009304</v>
      </c>
      <c r="AS64">
        <v>6.7038971745674099</v>
      </c>
      <c r="AT64">
        <v>-0.30132297537281999</v>
      </c>
    </row>
    <row r="65" spans="1:47" x14ac:dyDescent="0.25">
      <c r="A65" s="49">
        <v>62</v>
      </c>
      <c r="B65" s="48">
        <v>-6.4631329472873598E-15</v>
      </c>
      <c r="C65">
        <v>-12.314186671486899</v>
      </c>
      <c r="D65">
        <v>-2.54474970511097</v>
      </c>
      <c r="E65">
        <v>-3.7579283314483001</v>
      </c>
      <c r="F65">
        <v>2.6857158771073002</v>
      </c>
      <c r="G65">
        <v>0.19326162700326599</v>
      </c>
      <c r="H65">
        <v>4.59525594744074</v>
      </c>
      <c r="I65">
        <v>-6.7559755471860496</v>
      </c>
      <c r="K65" s="50" t="str">
        <f t="shared" si="2"/>
        <v>0</v>
      </c>
      <c r="L65" s="50" t="str">
        <f t="shared" si="2"/>
        <v>0</v>
      </c>
      <c r="M65" s="50" t="str">
        <f t="shared" si="2"/>
        <v>0</v>
      </c>
      <c r="N65" s="50" t="str">
        <f t="shared" si="2"/>
        <v>0</v>
      </c>
      <c r="O65" s="50" t="str">
        <f t="shared" si="2"/>
        <v>0</v>
      </c>
      <c r="P65" s="50" t="str">
        <f t="shared" si="2"/>
        <v>0</v>
      </c>
      <c r="Q65" s="50" t="str">
        <f t="shared" si="2"/>
        <v>0</v>
      </c>
      <c r="R65" s="50"/>
      <c r="S65" s="50"/>
      <c r="T65" s="50"/>
      <c r="U65" s="50"/>
      <c r="V65" s="50"/>
      <c r="W65" s="50"/>
      <c r="X65" s="50"/>
      <c r="Y65" s="50"/>
      <c r="AA65" s="47"/>
      <c r="AB65">
        <v>61.7</v>
      </c>
      <c r="AC65" s="48">
        <v>-2E-14</v>
      </c>
      <c r="AD65">
        <v>-7.95437603446707</v>
      </c>
      <c r="AE65">
        <v>1.7180351636298199</v>
      </c>
      <c r="AF65">
        <v>-4.6457137293978699</v>
      </c>
      <c r="AG65">
        <v>1.44227928334276</v>
      </c>
      <c r="AH65">
        <v>-1.8783872429175901</v>
      </c>
      <c r="AI65">
        <v>5.5769851106266204</v>
      </c>
      <c r="AJ65">
        <v>-7.8080906039941196</v>
      </c>
      <c r="AL65">
        <v>61.7</v>
      </c>
      <c r="AM65">
        <v>0</v>
      </c>
      <c r="AN65">
        <v>-16.673997308506799</v>
      </c>
      <c r="AO65">
        <v>-6.8075345738517701</v>
      </c>
      <c r="AP65">
        <v>-2.8701429334987401</v>
      </c>
      <c r="AQ65">
        <v>3.9291524708718399</v>
      </c>
      <c r="AR65">
        <v>2.2649104969241201</v>
      </c>
      <c r="AS65">
        <v>3.6135267842548702</v>
      </c>
      <c r="AT65">
        <v>-5.7038604903779904</v>
      </c>
    </row>
    <row r="66" spans="1:47" x14ac:dyDescent="0.25">
      <c r="A66" s="49">
        <v>21</v>
      </c>
      <c r="B66" s="48">
        <v>2.0699917716455501E-14</v>
      </c>
      <c r="C66">
        <v>-6.8739898742122696</v>
      </c>
      <c r="D66">
        <v>-5.3553013168101096</v>
      </c>
      <c r="E66">
        <v>-2.76942854423443</v>
      </c>
      <c r="F66">
        <v>-2.8849799031949299</v>
      </c>
      <c r="G66">
        <v>0.337077404891093</v>
      </c>
      <c r="H66">
        <v>3.6579822120173402</v>
      </c>
      <c r="I66">
        <v>1.7630632688837</v>
      </c>
      <c r="K66" s="50" t="str">
        <f t="shared" si="2"/>
        <v>0</v>
      </c>
      <c r="L66" s="50" t="str">
        <f t="shared" si="2"/>
        <v>0</v>
      </c>
      <c r="M66" s="50" t="str">
        <f t="shared" si="2"/>
        <v>0</v>
      </c>
      <c r="N66" s="50" t="str">
        <f t="shared" si="2"/>
        <v>0</v>
      </c>
      <c r="O66" s="50" t="str">
        <f t="shared" si="2"/>
        <v>0</v>
      </c>
      <c r="P66" s="50" t="str">
        <f t="shared" si="2"/>
        <v>0</v>
      </c>
      <c r="Q66" s="50" t="str">
        <f t="shared" si="2"/>
        <v>0</v>
      </c>
      <c r="R66" s="50"/>
      <c r="S66" s="50"/>
      <c r="T66" s="50"/>
      <c r="U66" s="50"/>
      <c r="V66" s="50"/>
      <c r="W66" s="50"/>
      <c r="X66" s="50"/>
      <c r="Y66" s="50"/>
      <c r="AA66" s="47"/>
      <c r="AB66">
        <v>20.6</v>
      </c>
      <c r="AC66">
        <v>0</v>
      </c>
      <c r="AD66">
        <v>1.1344052369686799</v>
      </c>
      <c r="AE66">
        <v>-7.9837157190202603</v>
      </c>
      <c r="AF66">
        <v>-10.7851291768936</v>
      </c>
      <c r="AG66">
        <v>-2.6698961725296502</v>
      </c>
      <c r="AH66">
        <v>-4.0110814517230597</v>
      </c>
      <c r="AI66">
        <v>3.7845296829064101</v>
      </c>
      <c r="AJ66">
        <v>-3.0347450371890701</v>
      </c>
      <c r="AL66">
        <v>20.6</v>
      </c>
      <c r="AM66" s="48">
        <v>4E-14</v>
      </c>
      <c r="AN66">
        <v>-14.8823849853932</v>
      </c>
      <c r="AO66">
        <v>-2.7268869145999601</v>
      </c>
      <c r="AP66">
        <v>5.2462720884247798</v>
      </c>
      <c r="AQ66">
        <v>-3.1000636338602101</v>
      </c>
      <c r="AR66">
        <v>4.6852362615052501</v>
      </c>
      <c r="AS66">
        <v>3.53143474112828</v>
      </c>
      <c r="AT66">
        <v>6.5608715749564803</v>
      </c>
    </row>
    <row r="67" spans="1:47" x14ac:dyDescent="0.25">
      <c r="A67" s="49">
        <v>6.859</v>
      </c>
      <c r="B67" s="48">
        <v>-2.4519647804518399E-14</v>
      </c>
      <c r="C67">
        <v>-5.90802387009757</v>
      </c>
      <c r="D67">
        <v>4.1504261926795802</v>
      </c>
      <c r="E67">
        <v>1.6784552848969401</v>
      </c>
      <c r="F67">
        <v>12.240923867457701</v>
      </c>
      <c r="G67">
        <v>0.89682458285665101</v>
      </c>
      <c r="H67">
        <v>-0.98270832986243295</v>
      </c>
      <c r="I67">
        <v>4.1486757025249501</v>
      </c>
      <c r="K67" s="50" t="str">
        <f t="shared" si="2"/>
        <v>0</v>
      </c>
      <c r="L67" s="50" t="str">
        <f t="shared" si="2"/>
        <v>0</v>
      </c>
      <c r="M67" s="50" t="str">
        <f t="shared" si="2"/>
        <v>0</v>
      </c>
      <c r="N67" s="50">
        <f t="shared" si="2"/>
        <v>1</v>
      </c>
      <c r="O67" s="50" t="str">
        <f t="shared" si="2"/>
        <v>0</v>
      </c>
      <c r="P67" s="50" t="str">
        <f t="shared" si="2"/>
        <v>0</v>
      </c>
      <c r="Q67" s="50" t="str">
        <f t="shared" si="2"/>
        <v>0</v>
      </c>
      <c r="R67" s="50"/>
      <c r="S67" s="50"/>
      <c r="T67" s="50"/>
      <c r="U67" s="50"/>
      <c r="V67" s="50"/>
      <c r="W67" s="50"/>
      <c r="X67" s="50"/>
      <c r="Y67" s="50"/>
      <c r="AA67" s="47"/>
      <c r="AB67">
        <v>6.86</v>
      </c>
      <c r="AC67" s="48">
        <v>-2.9999999999999998E-14</v>
      </c>
      <c r="AD67">
        <v>-6.3650845427797904</v>
      </c>
      <c r="AE67">
        <v>1.1662067640118201</v>
      </c>
      <c r="AF67">
        <v>0.94179294856437001</v>
      </c>
      <c r="AG67">
        <v>15.311750614026501</v>
      </c>
      <c r="AH67">
        <v>-4.6652372175567001</v>
      </c>
      <c r="AI67">
        <v>-10.698763527266999</v>
      </c>
      <c r="AJ67">
        <v>-5.8569741187177096</v>
      </c>
      <c r="AL67">
        <v>6.86</v>
      </c>
      <c r="AM67" s="48">
        <v>-2E-14</v>
      </c>
      <c r="AN67">
        <v>-5.4509631974153701</v>
      </c>
      <c r="AO67">
        <v>7.1346456213473601</v>
      </c>
      <c r="AP67">
        <v>2.41511762122951</v>
      </c>
      <c r="AQ67">
        <v>9.1700971208889204</v>
      </c>
      <c r="AR67">
        <v>6.4588863832700101</v>
      </c>
      <c r="AS67">
        <v>8.7333468675421901</v>
      </c>
      <c r="AT67">
        <v>14.1543255237676</v>
      </c>
    </row>
    <row r="68" spans="1:47" x14ac:dyDescent="0.25">
      <c r="A68" s="49">
        <v>0</v>
      </c>
      <c r="C68" s="48">
        <v>9.2866016735969202E-17</v>
      </c>
      <c r="D68" s="48">
        <v>2.8633860414072301E-15</v>
      </c>
      <c r="E68" s="48">
        <v>-4.0319306447736599E-15</v>
      </c>
      <c r="F68" s="48">
        <v>1.07198229808513E-15</v>
      </c>
      <c r="G68" s="48">
        <v>4.5853038145339598E-17</v>
      </c>
      <c r="H68" s="48">
        <v>1.30631158336291E-16</v>
      </c>
      <c r="I68" s="48">
        <v>2.13261730638052E-15</v>
      </c>
      <c r="AA68" s="47"/>
      <c r="AB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L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7" ht="15.75" thickBot="1" x14ac:dyDescent="0.3">
      <c r="A69" s="46"/>
      <c r="B69" s="44">
        <v>0</v>
      </c>
      <c r="C69" s="44">
        <v>0.68600000000000005</v>
      </c>
      <c r="D69" s="44">
        <v>2.0579999999999998</v>
      </c>
      <c r="E69" s="44">
        <v>6.173</v>
      </c>
      <c r="F69" s="44">
        <v>19</v>
      </c>
      <c r="G69" s="44">
        <v>56</v>
      </c>
      <c r="H69" s="44">
        <v>167</v>
      </c>
      <c r="I69" s="44">
        <v>500</v>
      </c>
      <c r="J69" s="45" t="s">
        <v>424</v>
      </c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3"/>
      <c r="AC69">
        <v>0</v>
      </c>
      <c r="AD69">
        <v>0.68600000000000005</v>
      </c>
      <c r="AE69">
        <v>2.06</v>
      </c>
      <c r="AF69">
        <v>6.17</v>
      </c>
      <c r="AG69">
        <v>18.5</v>
      </c>
      <c r="AH69">
        <v>55.6</v>
      </c>
      <c r="AI69">
        <v>167</v>
      </c>
      <c r="AJ69">
        <v>500</v>
      </c>
      <c r="AK69" t="s">
        <v>424</v>
      </c>
      <c r="AM69">
        <v>0</v>
      </c>
      <c r="AN69">
        <v>0.68600000000000005</v>
      </c>
      <c r="AO69">
        <v>2.06</v>
      </c>
      <c r="AP69">
        <v>6.17</v>
      </c>
      <c r="AQ69">
        <v>18.5</v>
      </c>
      <c r="AR69">
        <v>55.6</v>
      </c>
      <c r="AS69">
        <v>167</v>
      </c>
      <c r="AT69">
        <v>500</v>
      </c>
      <c r="AU69" t="s">
        <v>424</v>
      </c>
    </row>
    <row r="71" spans="1:47" ht="15.75" thickBot="1" x14ac:dyDescent="0.3">
      <c r="A71" s="38" t="s">
        <v>416</v>
      </c>
      <c r="AB71" s="38" t="s">
        <v>417</v>
      </c>
      <c r="AC71" s="38"/>
      <c r="AD71" s="38"/>
      <c r="AE71" s="38"/>
      <c r="AF71" s="38"/>
      <c r="AG71" s="38"/>
      <c r="AH71" s="38"/>
      <c r="AI71" s="38"/>
      <c r="AJ71" s="38"/>
      <c r="AK71" s="38"/>
      <c r="AL71" s="38" t="s">
        <v>418</v>
      </c>
    </row>
    <row r="72" spans="1:47" x14ac:dyDescent="0.25">
      <c r="A72" s="62" t="s">
        <v>431</v>
      </c>
      <c r="B72" s="57" t="s">
        <v>420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5" t="s">
        <v>421</v>
      </c>
      <c r="AA72" s="54"/>
      <c r="AB72" t="s">
        <v>431</v>
      </c>
      <c r="AC72" s="38" t="s">
        <v>422</v>
      </c>
      <c r="AL72" t="s">
        <v>431</v>
      </c>
      <c r="AM72" s="38" t="s">
        <v>423</v>
      </c>
    </row>
    <row r="73" spans="1:47" x14ac:dyDescent="0.25">
      <c r="A73" s="49">
        <v>400</v>
      </c>
      <c r="B73">
        <v>44.802997509919798</v>
      </c>
      <c r="C73">
        <v>31.270305311470999</v>
      </c>
      <c r="D73">
        <v>31.894674847440999</v>
      </c>
      <c r="E73">
        <v>51.955970340751797</v>
      </c>
      <c r="F73">
        <v>89.891928456809893</v>
      </c>
      <c r="G73">
        <v>159.02192435791599</v>
      </c>
      <c r="H73">
        <v>175.778850847256</v>
      </c>
      <c r="I73">
        <v>179.11318448312699</v>
      </c>
      <c r="K73" s="50" cm="1">
        <f t="array" ref="K73">_xlfn.IFS(B73&gt;=50,7,B73&gt;=30,4,TRUE,"0")</f>
        <v>4</v>
      </c>
      <c r="L73" s="50" cm="1">
        <f t="array" ref="L73">_xlfn.IFS(C73&gt;=50,7,C73&gt;=30,4,TRUE,"0")</f>
        <v>4</v>
      </c>
      <c r="M73" s="50" cm="1">
        <f t="array" ref="M73">_xlfn.IFS(D73&gt;=50,7,D73&gt;=30,4,TRUE,"0")</f>
        <v>4</v>
      </c>
      <c r="N73" s="50" cm="1">
        <f t="array" ref="N73">_xlfn.IFS(E73&gt;=50,7,E73&gt;=30,4,TRUE,"0")</f>
        <v>7</v>
      </c>
      <c r="O73" s="50" cm="1">
        <f t="array" ref="O73">_xlfn.IFS(F73&gt;=50,7,F73&gt;=30,4,TRUE,"0")</f>
        <v>7</v>
      </c>
      <c r="P73" s="50" cm="1">
        <f t="array" ref="P73">_xlfn.IFS(G73&gt;=50,7,G73&gt;=30,4,TRUE,"0")</f>
        <v>7</v>
      </c>
      <c r="Q73" s="50" cm="1">
        <f t="array" ref="Q73">_xlfn.IFS(H73&gt;=50,7,H73&gt;=30,4,TRUE,"0")</f>
        <v>7</v>
      </c>
      <c r="R73" s="50"/>
      <c r="S73" s="50" t="str" cm="1">
        <f t="array" ref="S73">_xlfn.IFS(SUM(K73+K84)=8,"clear",SUM(K73+K84)=5,"some",TRUE,"no")</f>
        <v>no</v>
      </c>
      <c r="T73" s="50" t="str" cm="1">
        <f t="array" ref="T73">_xlfn.IFS(SUM(L73+L84)=8,"clear",SUM(L73+L84)=5,"some",TRUE,"no")</f>
        <v>no</v>
      </c>
      <c r="U73" s="50" t="str" cm="1">
        <f t="array" ref="U73">_xlfn.IFS(SUM(M73+M84)=8,"clear",SUM(M73+M84)=5,"some",TRUE,"no")</f>
        <v>no</v>
      </c>
      <c r="V73" s="50" t="str" cm="1">
        <f t="array" ref="V73">_xlfn.IFS(SUM(N73+N84)=8,"clear",SUM(N73+N84)=5,"some",TRUE,"no")</f>
        <v>clear</v>
      </c>
      <c r="W73" s="50" t="str" cm="1">
        <f t="array" ref="W73">_xlfn.IFS(SUM(O73+O84)=8,"clear",SUM(O73+O84)=5,"some",TRUE,"no")</f>
        <v>clear</v>
      </c>
      <c r="X73" s="50" t="str" cm="1">
        <f t="array" ref="X73">_xlfn.IFS(SUM(P73+P84)=8,"clear",SUM(P73+P84)=5,"some",TRUE,"no")</f>
        <v>clear</v>
      </c>
      <c r="Y73" s="50" t="str" cm="1">
        <f t="array" ref="Y73">_xlfn.IFS(SUM(Q73+Q84)=8,"clear",SUM(Q73+Q84)=5,"some",TRUE,"no")</f>
        <v>clear</v>
      </c>
      <c r="Z73" s="53" t="s">
        <v>388</v>
      </c>
      <c r="AA73" s="52">
        <f>COUNTIF(S73:Y79,"clear")</f>
        <v>22</v>
      </c>
      <c r="AB73">
        <v>400</v>
      </c>
      <c r="AC73">
        <v>43.3802388028613</v>
      </c>
      <c r="AD73">
        <v>38.915645263481203</v>
      </c>
      <c r="AE73">
        <v>35.717120954514499</v>
      </c>
      <c r="AF73">
        <v>59.263197873883698</v>
      </c>
      <c r="AG73">
        <v>98.045491439842095</v>
      </c>
      <c r="AH73">
        <v>161.46284124240799</v>
      </c>
      <c r="AI73">
        <v>173.713018647312</v>
      </c>
      <c r="AJ73">
        <v>178.378146510829</v>
      </c>
      <c r="AL73">
        <v>400</v>
      </c>
      <c r="AM73">
        <v>46.225756216978198</v>
      </c>
      <c r="AN73">
        <v>23.624965359460699</v>
      </c>
      <c r="AO73">
        <v>28.0722287403675</v>
      </c>
      <c r="AP73">
        <v>44.648742807619897</v>
      </c>
      <c r="AQ73">
        <v>81.738365473777606</v>
      </c>
      <c r="AR73">
        <v>156.58100747342399</v>
      </c>
      <c r="AS73">
        <v>177.844683047199</v>
      </c>
      <c r="AT73">
        <v>179.848222455425</v>
      </c>
    </row>
    <row r="74" spans="1:47" x14ac:dyDescent="0.25">
      <c r="A74" s="49">
        <v>133</v>
      </c>
      <c r="B74">
        <v>20.839252010480301</v>
      </c>
      <c r="C74">
        <v>23.630831669052501</v>
      </c>
      <c r="D74">
        <v>26.6060806364153</v>
      </c>
      <c r="E74">
        <v>41.114161053457899</v>
      </c>
      <c r="F74">
        <v>80.229631674671197</v>
      </c>
      <c r="G74">
        <v>153.20012611965001</v>
      </c>
      <c r="H74">
        <v>176.20403037229801</v>
      </c>
      <c r="I74">
        <v>179.95270529267501</v>
      </c>
      <c r="K74" s="50" t="str" cm="1">
        <f t="array" ref="K74">_xlfn.IFS(B74&gt;=50,7,B74&gt;=30,4,TRUE,"0")</f>
        <v>0</v>
      </c>
      <c r="L74" s="50" t="str" cm="1">
        <f t="array" ref="L74">_xlfn.IFS(C74&gt;=50,7,C74&gt;=30,4,TRUE,"0")</f>
        <v>0</v>
      </c>
      <c r="M74" s="50" t="str" cm="1">
        <f t="array" ref="M74">_xlfn.IFS(D74&gt;=50,7,D74&gt;=30,4,TRUE,"0")</f>
        <v>0</v>
      </c>
      <c r="N74" s="50" cm="1">
        <f t="array" ref="N74">_xlfn.IFS(E74&gt;=50,7,E74&gt;=30,4,TRUE,"0")</f>
        <v>4</v>
      </c>
      <c r="O74" s="50" cm="1">
        <f t="array" ref="O74">_xlfn.IFS(F74&gt;=50,7,F74&gt;=30,4,TRUE,"0")</f>
        <v>7</v>
      </c>
      <c r="P74" s="50" cm="1">
        <f t="array" ref="P74">_xlfn.IFS(G74&gt;=50,7,G74&gt;=30,4,TRUE,"0")</f>
        <v>7</v>
      </c>
      <c r="Q74" s="50" cm="1">
        <f t="array" ref="Q74">_xlfn.IFS(H74&gt;=50,7,H74&gt;=30,4,TRUE,"0")</f>
        <v>7</v>
      </c>
      <c r="R74" s="50"/>
      <c r="S74" s="50" t="str" cm="1">
        <f t="array" ref="S74">_xlfn.IFS(SUM(K74+K85)=8,"clear",SUM(K74+K85)=5,"some",TRUE,"no")</f>
        <v>no</v>
      </c>
      <c r="T74" s="50" t="str" cm="1">
        <f t="array" ref="T74">_xlfn.IFS(SUM(L74+L85)=8,"clear",SUM(L74+L85)=5,"some",TRUE,"no")</f>
        <v>no</v>
      </c>
      <c r="U74" s="50" t="str" cm="1">
        <f t="array" ref="U74">_xlfn.IFS(SUM(M74+M85)=8,"clear",SUM(M74+M85)=5,"some",TRUE,"no")</f>
        <v>no</v>
      </c>
      <c r="V74" s="50" t="str" cm="1">
        <f t="array" ref="V74">_xlfn.IFS(SUM(N74+N85)=8,"clear",SUM(N74+N85)=5,"some",TRUE,"no")</f>
        <v>some</v>
      </c>
      <c r="W74" s="50" t="str" cm="1">
        <f t="array" ref="W74">_xlfn.IFS(SUM(O74+O85)=8,"clear",SUM(O74+O85)=5,"some",TRUE,"no")</f>
        <v>clear</v>
      </c>
      <c r="X74" s="50" t="str" cm="1">
        <f t="array" ref="X74">_xlfn.IFS(SUM(P74+P85)=8,"clear",SUM(P74+P85)=5,"some",TRUE,"no")</f>
        <v>clear</v>
      </c>
      <c r="Y74" s="50" t="str" cm="1">
        <f t="array" ref="Y74">_xlfn.IFS(SUM(Q74+Q85)=8,"clear",SUM(Q74+Q85)=5,"some",TRUE,"no")</f>
        <v>clear</v>
      </c>
      <c r="Z74" s="53" t="s">
        <v>394</v>
      </c>
      <c r="AA74" s="52">
        <f>COUNTIF(S73:Y79,"some")</f>
        <v>5</v>
      </c>
      <c r="AB74">
        <v>133</v>
      </c>
      <c r="AC74">
        <v>20.227828870790098</v>
      </c>
      <c r="AD74">
        <v>35.915098983691102</v>
      </c>
      <c r="AE74">
        <v>33.349955312299898</v>
      </c>
      <c r="AF74">
        <v>52.805409021669398</v>
      </c>
      <c r="AG74">
        <v>87.869985022796797</v>
      </c>
      <c r="AH74">
        <v>138.35263048383001</v>
      </c>
      <c r="AI74">
        <v>167.79759381497399</v>
      </c>
      <c r="AJ74">
        <v>179.499912268034</v>
      </c>
      <c r="AL74">
        <v>133</v>
      </c>
      <c r="AM74">
        <v>21.4506751501705</v>
      </c>
      <c r="AN74">
        <v>11.3465643544139</v>
      </c>
      <c r="AO74">
        <v>19.862205960530599</v>
      </c>
      <c r="AP74">
        <v>29.422913085246499</v>
      </c>
      <c r="AQ74">
        <v>72.589278326545497</v>
      </c>
      <c r="AR74">
        <v>168.04762175547</v>
      </c>
      <c r="AS74">
        <v>184.61046692962299</v>
      </c>
      <c r="AT74">
        <v>180.40549831731599</v>
      </c>
    </row>
    <row r="75" spans="1:47" x14ac:dyDescent="0.25">
      <c r="A75" s="49">
        <v>44</v>
      </c>
      <c r="B75">
        <v>20.124235734890799</v>
      </c>
      <c r="C75">
        <v>22.305523631631701</v>
      </c>
      <c r="D75">
        <v>20.5815980767177</v>
      </c>
      <c r="E75">
        <v>34.095817603931103</v>
      </c>
      <c r="F75">
        <v>79.698132696704207</v>
      </c>
      <c r="G75">
        <v>147.19256652791299</v>
      </c>
      <c r="H75">
        <v>177.249731734672</v>
      </c>
      <c r="I75">
        <v>176.79547292364899</v>
      </c>
      <c r="K75" s="50" t="str" cm="1">
        <f t="array" ref="K75">_xlfn.IFS(B75&gt;=50,7,B75&gt;=30,4,TRUE,"0")</f>
        <v>0</v>
      </c>
      <c r="L75" s="50" t="str" cm="1">
        <f t="array" ref="L75">_xlfn.IFS(C75&gt;=50,7,C75&gt;=30,4,TRUE,"0")</f>
        <v>0</v>
      </c>
      <c r="M75" s="50" t="str" cm="1">
        <f t="array" ref="M75">_xlfn.IFS(D75&gt;=50,7,D75&gt;=30,4,TRUE,"0")</f>
        <v>0</v>
      </c>
      <c r="N75" s="50" cm="1">
        <f t="array" ref="N75">_xlfn.IFS(E75&gt;=50,7,E75&gt;=30,4,TRUE,"0")</f>
        <v>4</v>
      </c>
      <c r="O75" s="50" cm="1">
        <f t="array" ref="O75">_xlfn.IFS(F75&gt;=50,7,F75&gt;=30,4,TRUE,"0")</f>
        <v>7</v>
      </c>
      <c r="P75" s="50" cm="1">
        <f t="array" ref="P75">_xlfn.IFS(G75&gt;=50,7,G75&gt;=30,4,TRUE,"0")</f>
        <v>7</v>
      </c>
      <c r="Q75" s="50" cm="1">
        <f t="array" ref="Q75">_xlfn.IFS(H75&gt;=50,7,H75&gt;=30,4,TRUE,"0")</f>
        <v>7</v>
      </c>
      <c r="R75" s="50"/>
      <c r="S75" s="50" t="str" cm="1">
        <f t="array" ref="S75">_xlfn.IFS(SUM(K75+K86)=8,"clear",SUM(K75+K86)=5,"some",TRUE,"no")</f>
        <v>no</v>
      </c>
      <c r="T75" s="50" t="str" cm="1">
        <f t="array" ref="T75">_xlfn.IFS(SUM(L75+L86)=8,"clear",SUM(L75+L86)=5,"some",TRUE,"no")</f>
        <v>no</v>
      </c>
      <c r="U75" s="50" t="str" cm="1">
        <f t="array" ref="U75">_xlfn.IFS(SUM(M75+M86)=8,"clear",SUM(M75+M86)=5,"some",TRUE,"no")</f>
        <v>no</v>
      </c>
      <c r="V75" s="50" t="str" cm="1">
        <f t="array" ref="V75">_xlfn.IFS(SUM(N75+N86)=8,"clear",SUM(N75+N86)=5,"some",TRUE,"no")</f>
        <v>some</v>
      </c>
      <c r="W75" s="50" t="str" cm="1">
        <f t="array" ref="W75">_xlfn.IFS(SUM(O75+O86)=8,"clear",SUM(O75+O86)=5,"some",TRUE,"no")</f>
        <v>clear</v>
      </c>
      <c r="X75" s="50" t="str" cm="1">
        <f t="array" ref="X75">_xlfn.IFS(SUM(P75+P86)=8,"clear",SUM(P75+P86)=5,"some",TRUE,"no")</f>
        <v>clear</v>
      </c>
      <c r="Y75" s="50" t="str" cm="1">
        <f t="array" ref="Y75">_xlfn.IFS(SUM(Q75+Q86)=8,"clear",SUM(Q75+Q86)=5,"some",TRUE,"no")</f>
        <v>clear</v>
      </c>
      <c r="AA75" s="47"/>
      <c r="AB75">
        <v>44.4</v>
      </c>
      <c r="AC75">
        <v>16.1032954686459</v>
      </c>
      <c r="AD75">
        <v>20.8688220004796</v>
      </c>
      <c r="AE75">
        <v>27.101696312959799</v>
      </c>
      <c r="AF75">
        <v>41.716882658830002</v>
      </c>
      <c r="AG75">
        <v>85.942427491617494</v>
      </c>
      <c r="AH75">
        <v>140.40891636270999</v>
      </c>
      <c r="AI75">
        <v>174.36464199923199</v>
      </c>
      <c r="AJ75">
        <v>173.82233422928601</v>
      </c>
      <c r="AL75">
        <v>44.4</v>
      </c>
      <c r="AM75">
        <v>24.145176001135599</v>
      </c>
      <c r="AN75">
        <v>23.742225262783801</v>
      </c>
      <c r="AO75">
        <v>14.061499840475699</v>
      </c>
      <c r="AP75">
        <v>26.4747525490322</v>
      </c>
      <c r="AQ75">
        <v>73.453837901791005</v>
      </c>
      <c r="AR75">
        <v>153.97621669311701</v>
      </c>
      <c r="AS75">
        <v>180.134821470112</v>
      </c>
      <c r="AT75">
        <v>179.76861161801199</v>
      </c>
    </row>
    <row r="76" spans="1:47" x14ac:dyDescent="0.25">
      <c r="A76" s="49">
        <v>15</v>
      </c>
      <c r="B76">
        <v>18.001021157103199</v>
      </c>
      <c r="C76">
        <v>18.737897477022202</v>
      </c>
      <c r="D76">
        <v>16.526743225409199</v>
      </c>
      <c r="E76">
        <v>34.984308911713597</v>
      </c>
      <c r="F76">
        <v>71.540081859415693</v>
      </c>
      <c r="G76">
        <v>140.794339155431</v>
      </c>
      <c r="H76">
        <v>172.41801688011901</v>
      </c>
      <c r="I76">
        <v>178.56550001407399</v>
      </c>
      <c r="K76" s="50" t="str" cm="1">
        <f t="array" ref="K76">_xlfn.IFS(B76&gt;=50,7,B76&gt;=30,4,TRUE,"0")</f>
        <v>0</v>
      </c>
      <c r="L76" s="50" t="str" cm="1">
        <f t="array" ref="L76">_xlfn.IFS(C76&gt;=50,7,C76&gt;=30,4,TRUE,"0")</f>
        <v>0</v>
      </c>
      <c r="M76" s="50" t="str" cm="1">
        <f t="array" ref="M76">_xlfn.IFS(D76&gt;=50,7,D76&gt;=30,4,TRUE,"0")</f>
        <v>0</v>
      </c>
      <c r="N76" s="50" cm="1">
        <f t="array" ref="N76">_xlfn.IFS(E76&gt;=50,7,E76&gt;=30,4,TRUE,"0")</f>
        <v>4</v>
      </c>
      <c r="O76" s="50" cm="1">
        <f t="array" ref="O76">_xlfn.IFS(F76&gt;=50,7,F76&gt;=30,4,TRUE,"0")</f>
        <v>7</v>
      </c>
      <c r="P76" s="50" cm="1">
        <f t="array" ref="P76">_xlfn.IFS(G76&gt;=50,7,G76&gt;=30,4,TRUE,"0")</f>
        <v>7</v>
      </c>
      <c r="Q76" s="50" cm="1">
        <f t="array" ref="Q76">_xlfn.IFS(H76&gt;=50,7,H76&gt;=30,4,TRUE,"0")</f>
        <v>7</v>
      </c>
      <c r="R76" s="50"/>
      <c r="S76" s="50" t="str" cm="1">
        <f t="array" ref="S76">_xlfn.IFS(SUM(K76+K87)=8,"clear",SUM(K76+K87)=5,"some",TRUE,"no")</f>
        <v>no</v>
      </c>
      <c r="T76" s="50" t="str" cm="1">
        <f t="array" ref="T76">_xlfn.IFS(SUM(L76+L87)=8,"clear",SUM(L76+L87)=5,"some",TRUE,"no")</f>
        <v>no</v>
      </c>
      <c r="U76" s="50" t="str" cm="1">
        <f t="array" ref="U76">_xlfn.IFS(SUM(M76+M87)=8,"clear",SUM(M76+M87)=5,"some",TRUE,"no")</f>
        <v>no</v>
      </c>
      <c r="V76" s="50" t="str" cm="1">
        <f t="array" ref="V76">_xlfn.IFS(SUM(N76+N87)=8,"clear",SUM(N76+N87)=5,"some",TRUE,"no")</f>
        <v>some</v>
      </c>
      <c r="W76" s="50" t="str" cm="1">
        <f t="array" ref="W76">_xlfn.IFS(SUM(O76+O87)=8,"clear",SUM(O76+O87)=5,"some",TRUE,"no")</f>
        <v>clear</v>
      </c>
      <c r="X76" s="50" t="str" cm="1">
        <f t="array" ref="X76">_xlfn.IFS(SUM(P76+P87)=8,"clear",SUM(P76+P87)=5,"some",TRUE,"no")</f>
        <v>clear</v>
      </c>
      <c r="Y76" s="50" t="str" cm="1">
        <f t="array" ref="Y76">_xlfn.IFS(SUM(Q76+Q87)=8,"clear",SUM(Q76+Q87)=5,"some",TRUE,"no")</f>
        <v>clear</v>
      </c>
      <c r="AA76" s="47"/>
      <c r="AB76">
        <v>14.8</v>
      </c>
      <c r="AC76">
        <v>17.574848751928702</v>
      </c>
      <c r="AD76">
        <v>20.155590047022201</v>
      </c>
      <c r="AE76">
        <v>17.598378273008599</v>
      </c>
      <c r="AF76">
        <v>48.904033430309902</v>
      </c>
      <c r="AG76">
        <v>80.179238619154901</v>
      </c>
      <c r="AH76">
        <v>144.37395478620499</v>
      </c>
      <c r="AI76">
        <v>168.531630867366</v>
      </c>
      <c r="AJ76">
        <v>176.41388214724299</v>
      </c>
      <c r="AL76">
        <v>14.8</v>
      </c>
      <c r="AM76">
        <v>18.427193562277701</v>
      </c>
      <c r="AN76">
        <v>17.320204907022202</v>
      </c>
      <c r="AO76">
        <v>15.4551081778097</v>
      </c>
      <c r="AP76">
        <v>21.0645843931174</v>
      </c>
      <c r="AQ76">
        <v>62.900925099676499</v>
      </c>
      <c r="AR76">
        <v>137.21472352465699</v>
      </c>
      <c r="AS76">
        <v>176.304402892871</v>
      </c>
      <c r="AT76">
        <v>180.717117880904</v>
      </c>
    </row>
    <row r="77" spans="1:47" x14ac:dyDescent="0.25">
      <c r="A77" s="49">
        <v>4.9379999999999997</v>
      </c>
      <c r="B77">
        <v>11.023591331504701</v>
      </c>
      <c r="C77">
        <v>7.4910766543456297</v>
      </c>
      <c r="D77">
        <v>16.894077465675601</v>
      </c>
      <c r="E77">
        <v>29.433405653468601</v>
      </c>
      <c r="F77">
        <v>55.461621379213</v>
      </c>
      <c r="G77">
        <v>132.917262440408</v>
      </c>
      <c r="H77">
        <v>170.06978963558001</v>
      </c>
      <c r="I77">
        <v>176.78369093905499</v>
      </c>
      <c r="K77" s="50" t="str" cm="1">
        <f t="array" ref="K77">_xlfn.IFS(B77&gt;=50,7,B77&gt;=30,4,TRUE,"0")</f>
        <v>0</v>
      </c>
      <c r="L77" s="50" t="str" cm="1">
        <f t="array" ref="L77">_xlfn.IFS(C77&gt;=50,7,C77&gt;=30,4,TRUE,"0")</f>
        <v>0</v>
      </c>
      <c r="M77" s="50" t="str" cm="1">
        <f t="array" ref="M77">_xlfn.IFS(D77&gt;=50,7,D77&gt;=30,4,TRUE,"0")</f>
        <v>0</v>
      </c>
      <c r="N77" s="50" t="str" cm="1">
        <f t="array" ref="N77">_xlfn.IFS(E77&gt;=50,7,E77&gt;=30,4,TRUE,"0")</f>
        <v>0</v>
      </c>
      <c r="O77" s="50" cm="1">
        <f t="array" ref="O77">_xlfn.IFS(F77&gt;=50,7,F77&gt;=30,4,TRUE,"0")</f>
        <v>7</v>
      </c>
      <c r="P77" s="50" cm="1">
        <f t="array" ref="P77">_xlfn.IFS(G77&gt;=50,7,G77&gt;=30,4,TRUE,"0")</f>
        <v>7</v>
      </c>
      <c r="Q77" s="50" cm="1">
        <f t="array" ref="Q77">_xlfn.IFS(H77&gt;=50,7,H77&gt;=30,4,TRUE,"0")</f>
        <v>7</v>
      </c>
      <c r="R77" s="50"/>
      <c r="S77" s="50" t="str" cm="1">
        <f t="array" ref="S77">_xlfn.IFS(SUM(K77+K88)=8,"clear",SUM(K77+K88)=5,"some",TRUE,"no")</f>
        <v>no</v>
      </c>
      <c r="T77" s="50" t="str" cm="1">
        <f t="array" ref="T77">_xlfn.IFS(SUM(L77+L88)=8,"clear",SUM(L77+L88)=5,"some",TRUE,"no")</f>
        <v>no</v>
      </c>
      <c r="U77" s="50" t="str" cm="1">
        <f t="array" ref="U77">_xlfn.IFS(SUM(M77+M88)=8,"clear",SUM(M77+M88)=5,"some",TRUE,"no")</f>
        <v>no</v>
      </c>
      <c r="V77" s="50" t="str" cm="1">
        <f t="array" ref="V77">_xlfn.IFS(SUM(N77+N88)=8,"clear",SUM(N77+N88)=5,"some",TRUE,"no")</f>
        <v>no</v>
      </c>
      <c r="W77" s="50" t="str" cm="1">
        <f t="array" ref="W77">_xlfn.IFS(SUM(O77+O88)=8,"clear",SUM(O77+O88)=5,"some",TRUE,"no")</f>
        <v>clear</v>
      </c>
      <c r="X77" s="50" t="str" cm="1">
        <f t="array" ref="X77">_xlfn.IFS(SUM(P77+P88)=8,"clear",SUM(P77+P88)=5,"some",TRUE,"no")</f>
        <v>clear</v>
      </c>
      <c r="Y77" s="50" t="str" cm="1">
        <f t="array" ref="Y77">_xlfn.IFS(SUM(Q77+Q88)=8,"clear",SUM(Q77+Q88)=5,"some",TRUE,"no")</f>
        <v>clear</v>
      </c>
      <c r="AA77" s="47"/>
      <c r="AB77">
        <v>4.9400000000000004</v>
      </c>
      <c r="AC77">
        <v>11.6941187424879</v>
      </c>
      <c r="AD77">
        <v>9.3716698371672003</v>
      </c>
      <c r="AE77">
        <v>25.231312323952</v>
      </c>
      <c r="AF77">
        <v>36.1468807365911</v>
      </c>
      <c r="AG77">
        <v>60.557108596434503</v>
      </c>
      <c r="AH77">
        <v>133.44004801189999</v>
      </c>
      <c r="AI77">
        <v>170.65517144999899</v>
      </c>
      <c r="AJ77">
        <v>173.25590016878601</v>
      </c>
      <c r="AL77">
        <v>4.9400000000000004</v>
      </c>
      <c r="AM77">
        <v>10.3530639205215</v>
      </c>
      <c r="AN77">
        <v>5.6104834715240699</v>
      </c>
      <c r="AO77">
        <v>8.5568426073992701</v>
      </c>
      <c r="AP77">
        <v>22.7199305703462</v>
      </c>
      <c r="AQ77">
        <v>50.366134161991603</v>
      </c>
      <c r="AR77">
        <v>132.394476868916</v>
      </c>
      <c r="AS77">
        <v>169.484407821161</v>
      </c>
      <c r="AT77">
        <v>180.311481709323</v>
      </c>
    </row>
    <row r="78" spans="1:47" x14ac:dyDescent="0.25">
      <c r="A78" s="49">
        <v>1.6459999999999999</v>
      </c>
      <c r="B78">
        <v>22.3628889563638</v>
      </c>
      <c r="C78">
        <v>28.231794926693802</v>
      </c>
      <c r="D78">
        <v>24.324293681584798</v>
      </c>
      <c r="E78">
        <v>42.536203077318198</v>
      </c>
      <c r="F78">
        <v>81.329687921018504</v>
      </c>
      <c r="G78">
        <v>125.569911402703</v>
      </c>
      <c r="H78">
        <v>169.524644645167</v>
      </c>
      <c r="I78">
        <v>181.10102991833699</v>
      </c>
      <c r="K78" s="50" t="str" cm="1">
        <f t="array" ref="K78">_xlfn.IFS(B78&gt;=50,7,B78&gt;=30,4,TRUE,"0")</f>
        <v>0</v>
      </c>
      <c r="L78" s="50" t="str" cm="1">
        <f t="array" ref="L78">_xlfn.IFS(C78&gt;=50,7,C78&gt;=30,4,TRUE,"0")</f>
        <v>0</v>
      </c>
      <c r="M78" s="50" t="str" cm="1">
        <f t="array" ref="M78">_xlfn.IFS(D78&gt;=50,7,D78&gt;=30,4,TRUE,"0")</f>
        <v>0</v>
      </c>
      <c r="N78" s="50" cm="1">
        <f t="array" ref="N78">_xlfn.IFS(E78&gt;=50,7,E78&gt;=30,4,TRUE,"0")</f>
        <v>4</v>
      </c>
      <c r="O78" s="50" cm="1">
        <f t="array" ref="O78">_xlfn.IFS(F78&gt;=50,7,F78&gt;=30,4,TRUE,"0")</f>
        <v>7</v>
      </c>
      <c r="P78" s="50" cm="1">
        <f t="array" ref="P78">_xlfn.IFS(G78&gt;=50,7,G78&gt;=30,4,TRUE,"0")</f>
        <v>7</v>
      </c>
      <c r="Q78" s="50" cm="1">
        <f t="array" ref="Q78">_xlfn.IFS(H78&gt;=50,7,H78&gt;=30,4,TRUE,"0")</f>
        <v>7</v>
      </c>
      <c r="R78" s="50"/>
      <c r="S78" s="50" t="str" cm="1">
        <f t="array" ref="S78">_xlfn.IFS(SUM(K78+K89)=8,"clear",SUM(K78+K89)=5,"some",TRUE,"no")</f>
        <v>no</v>
      </c>
      <c r="T78" s="50" t="str" cm="1">
        <f t="array" ref="T78">_xlfn.IFS(SUM(L78+L89)=8,"clear",SUM(L78+L89)=5,"some",TRUE,"no")</f>
        <v>no</v>
      </c>
      <c r="U78" s="50" t="str" cm="1">
        <f t="array" ref="U78">_xlfn.IFS(SUM(M78+M89)=8,"clear",SUM(M78+M89)=5,"some",TRUE,"no")</f>
        <v>no</v>
      </c>
      <c r="V78" s="50" t="str" cm="1">
        <f t="array" ref="V78">_xlfn.IFS(SUM(N78+N89)=8,"clear",SUM(N78+N89)=5,"some",TRUE,"no")</f>
        <v>some</v>
      </c>
      <c r="W78" s="50" t="str" cm="1">
        <f t="array" ref="W78">_xlfn.IFS(SUM(O78+O89)=8,"clear",SUM(O78+O89)=5,"some",TRUE,"no")</f>
        <v>clear</v>
      </c>
      <c r="X78" s="50" t="str" cm="1">
        <f t="array" ref="X78">_xlfn.IFS(SUM(P78+P89)=8,"clear",SUM(P78+P89)=5,"some",TRUE,"no")</f>
        <v>clear</v>
      </c>
      <c r="Y78" s="50" t="str" cm="1">
        <f t="array" ref="Y78">_xlfn.IFS(SUM(Q78+Q89)=8,"clear",SUM(Q78+Q89)=5,"some",TRUE,"no")</f>
        <v>clear</v>
      </c>
      <c r="AA78" s="47"/>
      <c r="AB78">
        <v>1.65</v>
      </c>
      <c r="AC78">
        <v>24.698012002281899</v>
      </c>
      <c r="AD78">
        <v>32.691022253642203</v>
      </c>
      <c r="AE78">
        <v>32.264829163675003</v>
      </c>
      <c r="AF78">
        <v>52.669076208353601</v>
      </c>
      <c r="AG78">
        <v>89.720991759150607</v>
      </c>
      <c r="AH78">
        <v>149.58544705259399</v>
      </c>
      <c r="AI78">
        <v>173.57082298794799</v>
      </c>
      <c r="AJ78">
        <v>182.48879670562499</v>
      </c>
      <c r="AL78">
        <v>1.65</v>
      </c>
      <c r="AM78">
        <v>20.027765910445801</v>
      </c>
      <c r="AN78">
        <v>23.7725675997455</v>
      </c>
      <c r="AO78">
        <v>16.383758199494601</v>
      </c>
      <c r="AP78">
        <v>32.403329946282703</v>
      </c>
      <c r="AQ78">
        <v>72.9383840828865</v>
      </c>
      <c r="AR78">
        <v>101.554375752813</v>
      </c>
      <c r="AS78">
        <v>165.47846630238601</v>
      </c>
      <c r="AT78">
        <v>179.71326313104899</v>
      </c>
    </row>
    <row r="79" spans="1:47" x14ac:dyDescent="0.25">
      <c r="A79" s="49">
        <v>0.54900000000000004</v>
      </c>
      <c r="B79">
        <v>7.7710295359686201</v>
      </c>
      <c r="C79">
        <v>19.481720524653799</v>
      </c>
      <c r="D79">
        <v>23.302107192919699</v>
      </c>
      <c r="E79">
        <v>36.285133280099998</v>
      </c>
      <c r="F79">
        <v>71.848410289844296</v>
      </c>
      <c r="G79">
        <v>120.290884160217</v>
      </c>
      <c r="H79">
        <v>161.422180776201</v>
      </c>
      <c r="I79">
        <v>176.05596944062501</v>
      </c>
      <c r="K79" s="50" t="str" cm="1">
        <f t="array" ref="K79">_xlfn.IFS(B79&gt;=50,7,B79&gt;=30,4,TRUE,"0")</f>
        <v>0</v>
      </c>
      <c r="L79" s="50" t="str" cm="1">
        <f t="array" ref="L79">_xlfn.IFS(C79&gt;=50,7,C79&gt;=30,4,TRUE,"0")</f>
        <v>0</v>
      </c>
      <c r="M79" s="50" t="str" cm="1">
        <f t="array" ref="M79">_xlfn.IFS(D79&gt;=50,7,D79&gt;=30,4,TRUE,"0")</f>
        <v>0</v>
      </c>
      <c r="N79" s="50" cm="1">
        <f t="array" ref="N79">_xlfn.IFS(E79&gt;=50,7,E79&gt;=30,4,TRUE,"0")</f>
        <v>4</v>
      </c>
      <c r="O79" s="50" cm="1">
        <f t="array" ref="O79">_xlfn.IFS(F79&gt;=50,7,F79&gt;=30,4,TRUE,"0")</f>
        <v>7</v>
      </c>
      <c r="P79" s="50" cm="1">
        <f t="array" ref="P79">_xlfn.IFS(G79&gt;=50,7,G79&gt;=30,4,TRUE,"0")</f>
        <v>7</v>
      </c>
      <c r="Q79" s="50" cm="1">
        <f t="array" ref="Q79">_xlfn.IFS(H79&gt;=50,7,H79&gt;=30,4,TRUE,"0")</f>
        <v>7</v>
      </c>
      <c r="R79" s="50"/>
      <c r="S79" s="50" t="str" cm="1">
        <f t="array" ref="S79">_xlfn.IFS(SUM(K79+K90)=8,"clear",SUM(K79+K90)=5,"some",TRUE,"no")</f>
        <v>no</v>
      </c>
      <c r="T79" s="50" t="str" cm="1">
        <f t="array" ref="T79">_xlfn.IFS(SUM(L79+L90)=8,"clear",SUM(L79+L90)=5,"some",TRUE,"no")</f>
        <v>no</v>
      </c>
      <c r="U79" s="50" t="str" cm="1">
        <f t="array" ref="U79">_xlfn.IFS(SUM(M79+M90)=8,"clear",SUM(M79+M90)=5,"some",TRUE,"no")</f>
        <v>no</v>
      </c>
      <c r="V79" s="50" t="str" cm="1">
        <f t="array" ref="V79">_xlfn.IFS(SUM(N79+N90)=8,"clear",SUM(N79+N90)=5,"some",TRUE,"no")</f>
        <v>some</v>
      </c>
      <c r="W79" s="50" t="str" cm="1">
        <f t="array" ref="W79">_xlfn.IFS(SUM(O79+O90)=8,"clear",SUM(O79+O90)=5,"some",TRUE,"no")</f>
        <v>clear</v>
      </c>
      <c r="X79" s="50" t="str" cm="1">
        <f t="array" ref="X79">_xlfn.IFS(SUM(P79+P90)=8,"clear",SUM(P79+P90)=5,"some",TRUE,"no")</f>
        <v>clear</v>
      </c>
      <c r="Y79" s="50" t="str" cm="1">
        <f t="array" ref="Y79">_xlfn.IFS(SUM(Q79+Q90)=8,"clear",SUM(Q79+Q90)=5,"some",TRUE,"no")</f>
        <v>clear</v>
      </c>
      <c r="AA79" s="47"/>
      <c r="AB79">
        <v>0.54900000000000004</v>
      </c>
      <c r="AC79">
        <v>16.6793960956287</v>
      </c>
      <c r="AD79">
        <v>19.416592735640201</v>
      </c>
      <c r="AE79">
        <v>29.000880009895699</v>
      </c>
      <c r="AF79">
        <v>47.6002743788003</v>
      </c>
      <c r="AG79">
        <v>80.630025914413693</v>
      </c>
      <c r="AH79">
        <v>141.778990756311</v>
      </c>
      <c r="AI79">
        <v>171.74854077673001</v>
      </c>
      <c r="AJ79">
        <v>176.758695945851</v>
      </c>
      <c r="AL79">
        <v>0.54900000000000004</v>
      </c>
      <c r="AM79">
        <v>-1.1373370236915199</v>
      </c>
      <c r="AN79">
        <v>19.5468483136674</v>
      </c>
      <c r="AO79">
        <v>17.6033343759437</v>
      </c>
      <c r="AP79">
        <v>24.9699921813998</v>
      </c>
      <c r="AQ79">
        <v>63.066794665274898</v>
      </c>
      <c r="AR79">
        <v>98.802777564122394</v>
      </c>
      <c r="AS79">
        <v>151.095820775671</v>
      </c>
      <c r="AT79">
        <v>175.35324293539901</v>
      </c>
    </row>
    <row r="80" spans="1:47" x14ac:dyDescent="0.25">
      <c r="A80" s="49">
        <v>0</v>
      </c>
      <c r="C80">
        <v>10.635957373171401</v>
      </c>
      <c r="D80">
        <v>7.97616248498628</v>
      </c>
      <c r="E80">
        <v>8.7507082462270898</v>
      </c>
      <c r="F80">
        <v>27.037838159980399</v>
      </c>
      <c r="G80">
        <v>65.778396974200305</v>
      </c>
      <c r="H80">
        <v>104.173992912332</v>
      </c>
      <c r="I80">
        <v>124.230515837242</v>
      </c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AA80" s="47"/>
      <c r="AB80">
        <v>0</v>
      </c>
      <c r="AD80">
        <v>11.4062281316282</v>
      </c>
      <c r="AE80">
        <v>8.1002239514844696</v>
      </c>
      <c r="AF80">
        <v>11.4025283539924</v>
      </c>
      <c r="AG80">
        <v>33.825789303640299</v>
      </c>
      <c r="AH80">
        <v>73.428847928443901</v>
      </c>
      <c r="AI80">
        <v>120.96355319119201</v>
      </c>
      <c r="AJ80">
        <v>148.60342162429899</v>
      </c>
      <c r="AL80">
        <v>0</v>
      </c>
      <c r="AN80">
        <v>9.8656866147147007</v>
      </c>
      <c r="AO80">
        <v>7.8521010184881002</v>
      </c>
      <c r="AP80">
        <v>6.0988881384617901</v>
      </c>
      <c r="AQ80">
        <v>20.249887016320599</v>
      </c>
      <c r="AR80">
        <v>58.127946019956802</v>
      </c>
      <c r="AS80">
        <v>87.384432633473196</v>
      </c>
      <c r="AT80">
        <v>99.857610050185002</v>
      </c>
    </row>
    <row r="81" spans="1:47" x14ac:dyDescent="0.25">
      <c r="A81" s="49"/>
      <c r="B81">
        <v>0</v>
      </c>
      <c r="C81">
        <v>0.68600000000000005</v>
      </c>
      <c r="D81">
        <v>2.0579999999999998</v>
      </c>
      <c r="E81">
        <v>6.173</v>
      </c>
      <c r="F81">
        <v>19</v>
      </c>
      <c r="G81">
        <v>56</v>
      </c>
      <c r="H81">
        <v>167</v>
      </c>
      <c r="I81">
        <v>500</v>
      </c>
      <c r="J81" s="38" t="s">
        <v>424</v>
      </c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AA81" s="47"/>
      <c r="AC81">
        <v>0</v>
      </c>
      <c r="AD81">
        <v>0.68600000000000005</v>
      </c>
      <c r="AE81">
        <v>2.06</v>
      </c>
      <c r="AF81">
        <v>6.17</v>
      </c>
      <c r="AG81">
        <v>18.5</v>
      </c>
      <c r="AH81">
        <v>55.6</v>
      </c>
      <c r="AI81">
        <v>167</v>
      </c>
      <c r="AJ81">
        <v>500</v>
      </c>
      <c r="AK81" t="s">
        <v>424</v>
      </c>
      <c r="AM81">
        <v>0</v>
      </c>
      <c r="AN81">
        <v>0.68600000000000005</v>
      </c>
      <c r="AO81">
        <v>2.06</v>
      </c>
      <c r="AP81">
        <v>6.17</v>
      </c>
      <c r="AQ81">
        <v>18.5</v>
      </c>
      <c r="AR81">
        <v>55.6</v>
      </c>
      <c r="AS81">
        <v>167</v>
      </c>
      <c r="AT81">
        <v>500</v>
      </c>
      <c r="AU81" t="s">
        <v>424</v>
      </c>
    </row>
    <row r="82" spans="1:47" x14ac:dyDescent="0.25">
      <c r="A82" s="49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AA82" s="47"/>
    </row>
    <row r="83" spans="1:47" x14ac:dyDescent="0.25">
      <c r="A83" s="51" t="s">
        <v>431</v>
      </c>
      <c r="B83" s="38" t="s">
        <v>428</v>
      </c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AA83" s="47"/>
      <c r="AB83" t="s">
        <v>431</v>
      </c>
      <c r="AC83" s="38" t="s">
        <v>425</v>
      </c>
      <c r="AL83" t="s">
        <v>431</v>
      </c>
      <c r="AM83" s="38" t="s">
        <v>427</v>
      </c>
    </row>
    <row r="84" spans="1:47" x14ac:dyDescent="0.25">
      <c r="A84" s="49">
        <v>400</v>
      </c>
      <c r="B84" s="48">
        <v>1.25393734622072E-15</v>
      </c>
      <c r="C84">
        <v>-20.065727654239701</v>
      </c>
      <c r="D84">
        <v>-17.788762335783201</v>
      </c>
      <c r="E84">
        <v>1.6941013630483199</v>
      </c>
      <c r="F84">
        <v>28.280562354480701</v>
      </c>
      <c r="G84">
        <v>73.695258611820606</v>
      </c>
      <c r="H84">
        <v>53.571305997958802</v>
      </c>
      <c r="I84">
        <v>24.919172204411201</v>
      </c>
      <c r="K84" s="50" t="str">
        <f t="shared" ref="K84:Q90" si="3">IF(C84&gt;=10,1,"0")</f>
        <v>0</v>
      </c>
      <c r="L84" s="50" t="str">
        <f t="shared" si="3"/>
        <v>0</v>
      </c>
      <c r="M84" s="50" t="str">
        <f t="shared" si="3"/>
        <v>0</v>
      </c>
      <c r="N84" s="50">
        <f t="shared" si="3"/>
        <v>1</v>
      </c>
      <c r="O84" s="50">
        <f t="shared" si="3"/>
        <v>1</v>
      </c>
      <c r="P84" s="50">
        <f t="shared" si="3"/>
        <v>1</v>
      </c>
      <c r="Q84" s="50">
        <f t="shared" si="3"/>
        <v>1</v>
      </c>
      <c r="R84" s="50"/>
      <c r="S84" s="50"/>
      <c r="T84" s="50"/>
      <c r="U84" s="50"/>
      <c r="V84" s="50"/>
      <c r="W84" s="50"/>
      <c r="X84" s="50"/>
      <c r="Y84" s="50"/>
      <c r="AA84" s="47"/>
      <c r="AB84">
        <v>400</v>
      </c>
      <c r="AC84">
        <v>0</v>
      </c>
      <c r="AD84">
        <v>-11.910267199461201</v>
      </c>
      <c r="AE84">
        <v>-12.9507224289608</v>
      </c>
      <c r="AF84">
        <v>8.4397005245592993</v>
      </c>
      <c r="AG84">
        <v>32.584702823041802</v>
      </c>
      <c r="AH84">
        <v>70.1502594597589</v>
      </c>
      <c r="AI84">
        <v>25.305848757290502</v>
      </c>
      <c r="AJ84">
        <v>11.9284267098655</v>
      </c>
      <c r="AL84">
        <v>400</v>
      </c>
      <c r="AM84">
        <v>0</v>
      </c>
      <c r="AN84">
        <v>-28.2211881090182</v>
      </c>
      <c r="AO84">
        <v>-22.626802242605599</v>
      </c>
      <c r="AP84">
        <v>-5.0514977984626599</v>
      </c>
      <c r="AQ84">
        <v>23.976421885919599</v>
      </c>
      <c r="AR84">
        <v>77.240257763882198</v>
      </c>
      <c r="AS84">
        <v>81.8367632386271</v>
      </c>
      <c r="AT84">
        <v>37.909917698957003</v>
      </c>
    </row>
    <row r="85" spans="1:47" x14ac:dyDescent="0.25">
      <c r="A85" s="49">
        <v>133</v>
      </c>
      <c r="B85" s="48">
        <v>-3.1635489835574598E-15</v>
      </c>
      <c r="C85">
        <v>-5.93599613295327</v>
      </c>
      <c r="D85">
        <v>-0.76962584091062203</v>
      </c>
      <c r="E85">
        <v>13.056203665383199</v>
      </c>
      <c r="F85">
        <v>37.112652807452001</v>
      </c>
      <c r="G85">
        <v>78.3304022262719</v>
      </c>
      <c r="H85">
        <v>63.630848801753103</v>
      </c>
      <c r="I85">
        <v>42.273576794053803</v>
      </c>
      <c r="K85" s="50" t="str">
        <f t="shared" si="3"/>
        <v>0</v>
      </c>
      <c r="L85" s="50" t="str">
        <f t="shared" si="3"/>
        <v>0</v>
      </c>
      <c r="M85" s="50">
        <f t="shared" si="3"/>
        <v>1</v>
      </c>
      <c r="N85" s="50">
        <f t="shared" si="3"/>
        <v>1</v>
      </c>
      <c r="O85" s="50">
        <f t="shared" si="3"/>
        <v>1</v>
      </c>
      <c r="P85" s="50">
        <f t="shared" si="3"/>
        <v>1</v>
      </c>
      <c r="Q85" s="50">
        <f t="shared" si="3"/>
        <v>1</v>
      </c>
      <c r="R85" s="50"/>
      <c r="S85" s="50"/>
      <c r="T85" s="50"/>
      <c r="U85" s="50"/>
      <c r="V85" s="50"/>
      <c r="W85" s="50"/>
      <c r="X85" s="50"/>
      <c r="Y85" s="50"/>
      <c r="AA85" s="47"/>
      <c r="AB85">
        <v>133</v>
      </c>
      <c r="AC85">
        <v>0</v>
      </c>
      <c r="AD85">
        <v>6.12781415899103</v>
      </c>
      <c r="AE85">
        <v>6.3334024928534696</v>
      </c>
      <c r="AF85">
        <v>23.0212249469228</v>
      </c>
      <c r="AG85">
        <v>39.2930700893004</v>
      </c>
      <c r="AH85">
        <v>56.584752666279797</v>
      </c>
      <c r="AI85">
        <v>34.037320331341398</v>
      </c>
      <c r="AJ85">
        <v>22.574916686173999</v>
      </c>
      <c r="AL85">
        <v>133</v>
      </c>
      <c r="AM85">
        <v>0</v>
      </c>
      <c r="AN85">
        <v>-17.9998064248975</v>
      </c>
      <c r="AO85">
        <v>-7.8726541746747101</v>
      </c>
      <c r="AP85">
        <v>3.0911823838435901</v>
      </c>
      <c r="AQ85">
        <v>34.932235525603602</v>
      </c>
      <c r="AR85">
        <v>100.076051786264</v>
      </c>
      <c r="AS85">
        <v>93.224377272164801</v>
      </c>
      <c r="AT85">
        <v>61.972236901933599</v>
      </c>
    </row>
    <row r="86" spans="1:47" x14ac:dyDescent="0.25">
      <c r="A86" s="49">
        <v>44</v>
      </c>
      <c r="B86" s="48">
        <v>-1.2604151987201501E-15</v>
      </c>
      <c r="C86">
        <v>-6.6108409006141597</v>
      </c>
      <c r="D86">
        <v>-6.1143261677181702</v>
      </c>
      <c r="E86">
        <v>6.6411438197758201</v>
      </c>
      <c r="F86">
        <v>36.991770421616899</v>
      </c>
      <c r="G86">
        <v>72.554775522936097</v>
      </c>
      <c r="H86">
        <v>65.729869141379893</v>
      </c>
      <c r="I86">
        <v>38.6865584381774</v>
      </c>
      <c r="K86" s="50" t="str">
        <f t="shared" si="3"/>
        <v>0</v>
      </c>
      <c r="L86" s="50" t="str">
        <f t="shared" si="3"/>
        <v>0</v>
      </c>
      <c r="M86" s="50" t="str">
        <f t="shared" si="3"/>
        <v>0</v>
      </c>
      <c r="N86" s="50">
        <f t="shared" si="3"/>
        <v>1</v>
      </c>
      <c r="O86" s="50">
        <f t="shared" si="3"/>
        <v>1</v>
      </c>
      <c r="P86" s="50">
        <f t="shared" si="3"/>
        <v>1</v>
      </c>
      <c r="Q86" s="50">
        <f t="shared" si="3"/>
        <v>1</v>
      </c>
      <c r="R86" s="50"/>
      <c r="S86" s="50"/>
      <c r="T86" s="50"/>
      <c r="U86" s="50"/>
      <c r="V86" s="50"/>
      <c r="W86" s="50"/>
      <c r="X86" s="50"/>
      <c r="Y86" s="50"/>
      <c r="AA86" s="47"/>
      <c r="AB86">
        <v>44.4</v>
      </c>
      <c r="AC86">
        <v>0</v>
      </c>
      <c r="AD86">
        <v>-5.1704934904102897</v>
      </c>
      <c r="AE86">
        <v>3.94225691681901</v>
      </c>
      <c r="AF86">
        <v>15.680790061980399</v>
      </c>
      <c r="AG86">
        <v>40.373324754289399</v>
      </c>
      <c r="AH86">
        <v>60.341399347043399</v>
      </c>
      <c r="AI86">
        <v>43.213669821302197</v>
      </c>
      <c r="AJ86">
        <v>18.594140116610699</v>
      </c>
      <c r="AL86">
        <v>44.4</v>
      </c>
      <c r="AM86">
        <v>0</v>
      </c>
      <c r="AN86">
        <v>-8.0511883108180307</v>
      </c>
      <c r="AO86">
        <v>-16.170909252255299</v>
      </c>
      <c r="AP86">
        <v>-2.3985024224287601</v>
      </c>
      <c r="AQ86">
        <v>33.610216088944497</v>
      </c>
      <c r="AR86">
        <v>84.768151698828802</v>
      </c>
      <c r="AS86">
        <v>88.246068461457597</v>
      </c>
      <c r="AT86">
        <v>58.778976759744197</v>
      </c>
    </row>
    <row r="87" spans="1:47" x14ac:dyDescent="0.25">
      <c r="A87" s="49">
        <v>15</v>
      </c>
      <c r="B87" s="48">
        <v>-8.7310877288852802E-16</v>
      </c>
      <c r="C87">
        <v>-8.2506416631936599</v>
      </c>
      <c r="D87">
        <v>-8.2072364734533796</v>
      </c>
      <c r="E87">
        <v>9.5576879877624297</v>
      </c>
      <c r="F87">
        <v>30.6172175754084</v>
      </c>
      <c r="G87">
        <v>67.165199280264403</v>
      </c>
      <c r="H87">
        <v>60.966029600169399</v>
      </c>
      <c r="I87">
        <v>42.866324240209501</v>
      </c>
      <c r="K87" s="50" t="str">
        <f t="shared" si="3"/>
        <v>0</v>
      </c>
      <c r="L87" s="50" t="str">
        <f t="shared" si="3"/>
        <v>0</v>
      </c>
      <c r="M87" s="50" t="str">
        <f t="shared" si="3"/>
        <v>0</v>
      </c>
      <c r="N87" s="50">
        <f t="shared" si="3"/>
        <v>1</v>
      </c>
      <c r="O87" s="50">
        <f t="shared" si="3"/>
        <v>1</v>
      </c>
      <c r="P87" s="50">
        <f t="shared" si="3"/>
        <v>1</v>
      </c>
      <c r="Q87" s="50">
        <f t="shared" si="3"/>
        <v>1</v>
      </c>
      <c r="R87" s="50"/>
      <c r="S87" s="50"/>
      <c r="T87" s="50"/>
      <c r="U87" s="50"/>
      <c r="V87" s="50"/>
      <c r="W87" s="50"/>
      <c r="X87" s="50"/>
      <c r="Y87" s="50"/>
      <c r="AA87" s="47"/>
      <c r="AB87">
        <v>14.8</v>
      </c>
      <c r="AC87">
        <v>0</v>
      </c>
      <c r="AD87">
        <v>-7.2209279928747296</v>
      </c>
      <c r="AE87">
        <v>-6.9372041600897898</v>
      </c>
      <c r="AF87">
        <v>21.530694705819101</v>
      </c>
      <c r="AG87">
        <v>33.5370070012439</v>
      </c>
      <c r="AH87">
        <v>63.6997821135677</v>
      </c>
      <c r="AI87">
        <v>36.449710742333501</v>
      </c>
      <c r="AJ87">
        <v>20.580302278264199</v>
      </c>
      <c r="AL87">
        <v>14.8</v>
      </c>
      <c r="AM87">
        <v>0</v>
      </c>
      <c r="AN87">
        <v>-9.2803553335126008</v>
      </c>
      <c r="AO87">
        <v>-9.47726878681698</v>
      </c>
      <c r="AP87">
        <v>-2.4153187302942798</v>
      </c>
      <c r="AQ87">
        <v>27.697428149573</v>
      </c>
      <c r="AR87">
        <v>70.630616446961099</v>
      </c>
      <c r="AS87">
        <v>85.482348458005205</v>
      </c>
      <c r="AT87">
        <v>65.152346202154803</v>
      </c>
    </row>
    <row r="88" spans="1:47" x14ac:dyDescent="0.25">
      <c r="A88" s="49">
        <v>4.9379999999999997</v>
      </c>
      <c r="B88" s="48">
        <v>-1.6092564158077801E-15</v>
      </c>
      <c r="C88">
        <v>-13.1592405175605</v>
      </c>
      <c r="D88">
        <v>-1.3482004354763599</v>
      </c>
      <c r="E88">
        <v>10.4866516590746</v>
      </c>
      <c r="F88">
        <v>19.959081048735001</v>
      </c>
      <c r="G88">
        <v>62.352895598767503</v>
      </c>
      <c r="H88">
        <v>61.231084618239599</v>
      </c>
      <c r="I88">
        <v>46.124272769400299</v>
      </c>
      <c r="K88" s="50" t="str">
        <f t="shared" si="3"/>
        <v>0</v>
      </c>
      <c r="L88" s="50" t="str">
        <f t="shared" si="3"/>
        <v>0</v>
      </c>
      <c r="M88" s="50">
        <f t="shared" si="3"/>
        <v>1</v>
      </c>
      <c r="N88" s="50">
        <f t="shared" si="3"/>
        <v>1</v>
      </c>
      <c r="O88" s="50">
        <f t="shared" si="3"/>
        <v>1</v>
      </c>
      <c r="P88" s="50">
        <f t="shared" si="3"/>
        <v>1</v>
      </c>
      <c r="Q88" s="50">
        <f t="shared" si="3"/>
        <v>1</v>
      </c>
      <c r="R88" s="50"/>
      <c r="S88" s="50"/>
      <c r="T88" s="50"/>
      <c r="U88" s="50"/>
      <c r="V88" s="50"/>
      <c r="W88" s="50"/>
      <c r="X88" s="50"/>
      <c r="Y88" s="50"/>
      <c r="AA88" s="47"/>
      <c r="AB88">
        <v>4.9400000000000004</v>
      </c>
      <c r="AC88">
        <v>0</v>
      </c>
      <c r="AD88">
        <v>-12.661020528951401</v>
      </c>
      <c r="AE88">
        <v>6.1951744211024504</v>
      </c>
      <c r="AF88">
        <v>14.1175438380376</v>
      </c>
      <c r="AG88">
        <v>18.203393937938401</v>
      </c>
      <c r="AH88">
        <v>55.1902375202827</v>
      </c>
      <c r="AI88">
        <v>42.293574327839799</v>
      </c>
      <c r="AJ88">
        <v>19.841607609909101</v>
      </c>
      <c r="AL88">
        <v>4.9400000000000004</v>
      </c>
      <c r="AM88">
        <v>0</v>
      </c>
      <c r="AN88">
        <v>-13.657460506169601</v>
      </c>
      <c r="AO88">
        <v>-8.8915752920551707</v>
      </c>
      <c r="AP88">
        <v>6.8557594801115904</v>
      </c>
      <c r="AQ88">
        <v>21.714768159531499</v>
      </c>
      <c r="AR88">
        <v>69.515553677252399</v>
      </c>
      <c r="AS88">
        <v>80.168594908639307</v>
      </c>
      <c r="AT88">
        <v>72.406937928891395</v>
      </c>
    </row>
    <row r="89" spans="1:47" x14ac:dyDescent="0.25">
      <c r="A89" s="49">
        <v>1.6459999999999999</v>
      </c>
      <c r="B89" s="48">
        <v>1.7877872456047801E-15</v>
      </c>
      <c r="C89">
        <v>-2.7199478193286502</v>
      </c>
      <c r="D89">
        <v>-4.4821374834613703</v>
      </c>
      <c r="E89">
        <v>13.1182113954446</v>
      </c>
      <c r="F89">
        <v>37.160113780368903</v>
      </c>
      <c r="G89">
        <v>50.105242650919699</v>
      </c>
      <c r="H89">
        <v>55.670201295259297</v>
      </c>
      <c r="I89">
        <v>43.1773853887588</v>
      </c>
      <c r="K89" s="50" t="str">
        <f t="shared" si="3"/>
        <v>0</v>
      </c>
      <c r="L89" s="50" t="str">
        <f t="shared" si="3"/>
        <v>0</v>
      </c>
      <c r="M89" s="50">
        <f t="shared" si="3"/>
        <v>1</v>
      </c>
      <c r="N89" s="50">
        <f t="shared" si="3"/>
        <v>1</v>
      </c>
      <c r="O89" s="50">
        <f t="shared" si="3"/>
        <v>1</v>
      </c>
      <c r="P89" s="50">
        <f t="shared" si="3"/>
        <v>1</v>
      </c>
      <c r="Q89" s="50">
        <f t="shared" si="3"/>
        <v>1</v>
      </c>
      <c r="R89" s="50"/>
      <c r="S89" s="50"/>
      <c r="T89" s="50"/>
      <c r="U89" s="50"/>
      <c r="V89" s="50"/>
      <c r="W89" s="50"/>
      <c r="X89" s="50"/>
      <c r="Y89" s="50"/>
      <c r="AA89" s="47"/>
      <c r="AB89">
        <v>1.65</v>
      </c>
      <c r="AC89">
        <v>0</v>
      </c>
      <c r="AD89">
        <v>-1.1583243026071699</v>
      </c>
      <c r="AE89">
        <v>1.06792388250579</v>
      </c>
      <c r="AF89">
        <v>18.822698021887</v>
      </c>
      <c r="AG89">
        <v>37.884199881751499</v>
      </c>
      <c r="AH89">
        <v>65.974712496369307</v>
      </c>
      <c r="AI89">
        <v>36.982579999774302</v>
      </c>
      <c r="AJ89">
        <v>23.724802001804999</v>
      </c>
      <c r="AL89">
        <v>1.65</v>
      </c>
      <c r="AM89">
        <v>0</v>
      </c>
      <c r="AN89">
        <v>-4.2815713360501402</v>
      </c>
      <c r="AO89">
        <v>-10.0321988494285</v>
      </c>
      <c r="AP89">
        <v>7.4137247690023198</v>
      </c>
      <c r="AQ89">
        <v>36.436027678986399</v>
      </c>
      <c r="AR89">
        <v>34.235772805470098</v>
      </c>
      <c r="AS89">
        <v>74.357822590744405</v>
      </c>
      <c r="AT89">
        <v>62.629968775712697</v>
      </c>
    </row>
    <row r="90" spans="1:47" x14ac:dyDescent="0.25">
      <c r="A90" s="49">
        <v>0.54900000000000004</v>
      </c>
      <c r="B90" s="48">
        <v>-9.4917397527827604E-15</v>
      </c>
      <c r="C90">
        <v>1.78391077489923</v>
      </c>
      <c r="D90">
        <v>8.0540650686019593</v>
      </c>
      <c r="E90">
        <v>20.492265793993301</v>
      </c>
      <c r="F90">
        <v>39.190327704921899</v>
      </c>
      <c r="G90">
        <v>51.335361941617002</v>
      </c>
      <c r="H90">
        <v>52.078335259512201</v>
      </c>
      <c r="I90">
        <v>48.434623043506697</v>
      </c>
      <c r="K90" s="50" t="str">
        <f t="shared" si="3"/>
        <v>0</v>
      </c>
      <c r="L90" s="50" t="str">
        <f t="shared" si="3"/>
        <v>0</v>
      </c>
      <c r="M90" s="50">
        <f t="shared" si="3"/>
        <v>1</v>
      </c>
      <c r="N90" s="50">
        <f t="shared" si="3"/>
        <v>1</v>
      </c>
      <c r="O90" s="50">
        <f t="shared" si="3"/>
        <v>1</v>
      </c>
      <c r="P90" s="50">
        <f t="shared" si="3"/>
        <v>1</v>
      </c>
      <c r="Q90" s="50">
        <f t="shared" si="3"/>
        <v>1</v>
      </c>
      <c r="R90" s="50"/>
      <c r="S90" s="50"/>
      <c r="T90" s="50"/>
      <c r="U90" s="50"/>
      <c r="V90" s="50"/>
      <c r="W90" s="50"/>
      <c r="X90" s="50"/>
      <c r="Y90" s="50"/>
      <c r="AA90" s="47"/>
      <c r="AB90">
        <v>0.54900000000000004</v>
      </c>
      <c r="AC90">
        <v>0</v>
      </c>
      <c r="AD90">
        <v>-7.1462262094823901</v>
      </c>
      <c r="AE90">
        <v>5.3026922888279797</v>
      </c>
      <c r="AF90">
        <v>21.0406612670524</v>
      </c>
      <c r="AG90">
        <v>34.6408023238616</v>
      </c>
      <c r="AH90">
        <v>61.473973197297703</v>
      </c>
      <c r="AI90">
        <v>40.233110374890103</v>
      </c>
      <c r="AJ90">
        <v>21.293498445167302</v>
      </c>
      <c r="AL90">
        <v>0.54900000000000004</v>
      </c>
      <c r="AM90" s="48">
        <v>-2E-14</v>
      </c>
      <c r="AN90">
        <v>10.714047759280801</v>
      </c>
      <c r="AO90">
        <v>10.805437848375901</v>
      </c>
      <c r="AP90">
        <v>19.943870320934199</v>
      </c>
      <c r="AQ90">
        <v>43.739853085982197</v>
      </c>
      <c r="AR90">
        <v>41.196750685936202</v>
      </c>
      <c r="AS90">
        <v>63.923560144134299</v>
      </c>
      <c r="AT90">
        <v>75.575747641846206</v>
      </c>
    </row>
    <row r="91" spans="1:47" x14ac:dyDescent="0.25">
      <c r="A91" s="49">
        <v>0</v>
      </c>
      <c r="C91" s="48">
        <v>3.3167403817092701E-15</v>
      </c>
      <c r="D91" s="48">
        <v>4.3688452204824099E-16</v>
      </c>
      <c r="E91" s="48">
        <v>-1.46286254864333E-15</v>
      </c>
      <c r="F91" s="48">
        <v>1.21979215762065E-15</v>
      </c>
      <c r="G91" s="48">
        <v>-9.0508238428681893E-16</v>
      </c>
      <c r="H91" s="48">
        <v>-1.04396157253116E-16</v>
      </c>
      <c r="I91" s="48">
        <v>2.4025225342704301E-15</v>
      </c>
      <c r="AA91" s="47"/>
      <c r="AB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L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</row>
    <row r="92" spans="1:47" ht="15.75" thickBot="1" x14ac:dyDescent="0.3">
      <c r="A92" s="46"/>
      <c r="B92" s="44">
        <v>0</v>
      </c>
      <c r="C92" s="44">
        <v>0.68600000000000005</v>
      </c>
      <c r="D92" s="44">
        <v>2.0579999999999998</v>
      </c>
      <c r="E92" s="44">
        <v>6.173</v>
      </c>
      <c r="F92" s="44">
        <v>19</v>
      </c>
      <c r="G92" s="44">
        <v>56</v>
      </c>
      <c r="H92" s="44">
        <v>167</v>
      </c>
      <c r="I92" s="44">
        <v>500</v>
      </c>
      <c r="J92" s="45" t="s">
        <v>424</v>
      </c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3"/>
      <c r="AC92">
        <v>0</v>
      </c>
      <c r="AD92">
        <v>0.68600000000000005</v>
      </c>
      <c r="AE92">
        <v>2.06</v>
      </c>
      <c r="AF92">
        <v>6.17</v>
      </c>
      <c r="AG92">
        <v>18.5</v>
      </c>
      <c r="AH92">
        <v>55.6</v>
      </c>
      <c r="AI92">
        <v>167</v>
      </c>
      <c r="AJ92">
        <v>500</v>
      </c>
      <c r="AK92" t="s">
        <v>424</v>
      </c>
      <c r="AM92">
        <v>0</v>
      </c>
      <c r="AN92">
        <v>0.68600000000000005</v>
      </c>
      <c r="AO92">
        <v>2.06</v>
      </c>
      <c r="AP92">
        <v>6.17</v>
      </c>
      <c r="AQ92">
        <v>18.5</v>
      </c>
      <c r="AR92">
        <v>55.6</v>
      </c>
      <c r="AS92">
        <v>167</v>
      </c>
      <c r="AT92">
        <v>500</v>
      </c>
      <c r="AU92" t="s">
        <v>424</v>
      </c>
    </row>
    <row r="94" spans="1:47" s="38" customFormat="1" ht="21" x14ac:dyDescent="0.35">
      <c r="A94" s="59" t="s">
        <v>408</v>
      </c>
    </row>
    <row r="95" spans="1:47" ht="15.75" thickBot="1" x14ac:dyDescent="0.3">
      <c r="A95" s="38" t="s">
        <v>416</v>
      </c>
      <c r="AB95" s="38" t="s">
        <v>417</v>
      </c>
      <c r="AC95" s="38"/>
      <c r="AD95" s="38"/>
      <c r="AE95" s="38"/>
      <c r="AF95" s="38"/>
      <c r="AG95" s="38"/>
      <c r="AH95" s="38"/>
      <c r="AI95" s="38"/>
      <c r="AJ95" s="38"/>
      <c r="AK95" s="38"/>
      <c r="AL95" s="38" t="s">
        <v>418</v>
      </c>
    </row>
    <row r="96" spans="1:47" x14ac:dyDescent="0.25">
      <c r="A96" s="58" t="s">
        <v>419</v>
      </c>
      <c r="B96" s="57" t="s">
        <v>420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5" t="s">
        <v>421</v>
      </c>
      <c r="AA96" s="54"/>
      <c r="AB96" t="s">
        <v>419</v>
      </c>
      <c r="AC96" s="38" t="s">
        <v>422</v>
      </c>
      <c r="AL96" t="s">
        <v>419</v>
      </c>
      <c r="AM96" s="38" t="s">
        <v>423</v>
      </c>
    </row>
    <row r="97" spans="1:47" x14ac:dyDescent="0.25">
      <c r="A97" s="49">
        <v>5000</v>
      </c>
      <c r="B97">
        <v>36.734937347522603</v>
      </c>
      <c r="C97">
        <v>58.887742846177296</v>
      </c>
      <c r="D97">
        <v>57.195427162444197</v>
      </c>
      <c r="E97">
        <v>71.308968447897698</v>
      </c>
      <c r="F97">
        <v>93.764440459455599</v>
      </c>
      <c r="G97">
        <v>124.103726175502</v>
      </c>
      <c r="H97">
        <v>146.995459204501</v>
      </c>
      <c r="I97">
        <v>164.076603812694</v>
      </c>
      <c r="K97" s="50" cm="1">
        <f t="array" ref="K97">_xlfn.IFS(B97&gt;=50,7,B97&gt;=30,4,TRUE,"0")</f>
        <v>4</v>
      </c>
      <c r="L97" s="50" cm="1">
        <f t="array" ref="L97">_xlfn.IFS(C97&gt;=50,7,C97&gt;=30,4,TRUE,"0")</f>
        <v>7</v>
      </c>
      <c r="M97" s="50" cm="1">
        <f t="array" ref="M97">_xlfn.IFS(D97&gt;=50,7,D97&gt;=30,4,TRUE,"0")</f>
        <v>7</v>
      </c>
      <c r="N97" s="50" cm="1">
        <f t="array" ref="N97">_xlfn.IFS(E97&gt;=50,7,E97&gt;=30,4,TRUE,"0")</f>
        <v>7</v>
      </c>
      <c r="O97" s="50" cm="1">
        <f t="array" ref="O97">_xlfn.IFS(F97&gt;=50,7,F97&gt;=30,4,TRUE,"0")</f>
        <v>7</v>
      </c>
      <c r="P97" s="50" cm="1">
        <f t="array" ref="P97">_xlfn.IFS(G97&gt;=50,7,G97&gt;=30,4,TRUE,"0")</f>
        <v>7</v>
      </c>
      <c r="Q97" s="50" cm="1">
        <f t="array" ref="Q97">_xlfn.IFS(H97&gt;=50,7,H97&gt;=30,4,TRUE,"0")</f>
        <v>7</v>
      </c>
      <c r="R97" s="50"/>
      <c r="S97" s="50" t="str" cm="1">
        <f t="array" ref="S97">_xlfn.IFS(SUM(K97+K108)=8,"clear",SUM(K97+K108)=5,"some",TRUE,"no")</f>
        <v>some</v>
      </c>
      <c r="T97" s="50" t="str" cm="1">
        <f t="array" ref="T97">_xlfn.IFS(SUM(L97+L108)=8,"clear",SUM(L97+L108)=5,"some",TRUE,"no")</f>
        <v>clear</v>
      </c>
      <c r="U97" s="50" t="str" cm="1">
        <f t="array" ref="U97">_xlfn.IFS(SUM(M97+M108)=8,"clear",SUM(M97+M108)=5,"some",TRUE,"no")</f>
        <v>clear</v>
      </c>
      <c r="V97" s="50" t="str" cm="1">
        <f t="array" ref="V97">_xlfn.IFS(SUM(N97+N108)=8,"clear",SUM(N97+N108)=5,"some",TRUE,"no")</f>
        <v>clear</v>
      </c>
      <c r="W97" s="50" t="str" cm="1">
        <f t="array" ref="W97">_xlfn.IFS(SUM(O97+O108)=8,"clear",SUM(O97+O108)=5,"some",TRUE,"no")</f>
        <v>clear</v>
      </c>
      <c r="X97" s="50" t="str" cm="1">
        <f t="array" ref="X97">_xlfn.IFS(SUM(P97+P108)=8,"clear",SUM(P97+P108)=5,"some",TRUE,"no")</f>
        <v>clear</v>
      </c>
      <c r="Y97" s="50" t="str" cm="1">
        <f t="array" ref="Y97">_xlfn.IFS(SUM(Q97+Q108)=8,"clear",SUM(Q97+Q108)=5,"some",TRUE,"no")</f>
        <v>clear</v>
      </c>
      <c r="Z97" s="53" t="s">
        <v>388</v>
      </c>
      <c r="AA97" s="52">
        <f>COUNTIF(S97:Y103,"clear")</f>
        <v>17</v>
      </c>
      <c r="AB97">
        <v>5000</v>
      </c>
      <c r="AC97">
        <v>54.092020039210503</v>
      </c>
      <c r="AD97">
        <v>76.529671636954902</v>
      </c>
      <c r="AE97">
        <v>69.735017978413495</v>
      </c>
      <c r="AF97">
        <v>79.767329606388799</v>
      </c>
      <c r="AG97">
        <v>97.419941140900406</v>
      </c>
      <c r="AH97">
        <v>137.101135836342</v>
      </c>
      <c r="AI97">
        <v>150.86029011237301</v>
      </c>
      <c r="AJ97">
        <v>174.48313057746699</v>
      </c>
      <c r="AL97">
        <v>5000</v>
      </c>
      <c r="AM97">
        <v>19.3778546558347</v>
      </c>
      <c r="AN97">
        <v>41.245814055399599</v>
      </c>
      <c r="AO97">
        <v>44.655836346474899</v>
      </c>
      <c r="AP97">
        <v>62.850607289406497</v>
      </c>
      <c r="AQ97">
        <v>90.108939778010907</v>
      </c>
      <c r="AR97">
        <v>111.106316514662</v>
      </c>
      <c r="AS97">
        <v>143.13062829662999</v>
      </c>
      <c r="AT97">
        <v>153.67007704792101</v>
      </c>
    </row>
    <row r="98" spans="1:47" x14ac:dyDescent="0.25">
      <c r="A98" s="49">
        <v>1667</v>
      </c>
      <c r="B98">
        <v>20.315978143167399</v>
      </c>
      <c r="C98">
        <v>41.908642807332299</v>
      </c>
      <c r="D98">
        <v>34.455424581308399</v>
      </c>
      <c r="E98">
        <v>56.073381063485598</v>
      </c>
      <c r="F98">
        <v>77.912348105227395</v>
      </c>
      <c r="G98">
        <v>94.768337991165197</v>
      </c>
      <c r="H98">
        <v>117.43947965023899</v>
      </c>
      <c r="I98">
        <v>146.00469091833199</v>
      </c>
      <c r="K98" s="50" t="str" cm="1">
        <f t="array" ref="K98">_xlfn.IFS(B98&gt;=50,7,B98&gt;=30,4,TRUE,"0")</f>
        <v>0</v>
      </c>
      <c r="L98" s="50" cm="1">
        <f t="array" ref="L98">_xlfn.IFS(C98&gt;=50,7,C98&gt;=30,4,TRUE,"0")</f>
        <v>4</v>
      </c>
      <c r="M98" s="50" cm="1">
        <f t="array" ref="M98">_xlfn.IFS(D98&gt;=50,7,D98&gt;=30,4,TRUE,"0")</f>
        <v>4</v>
      </c>
      <c r="N98" s="50" cm="1">
        <f t="array" ref="N98">_xlfn.IFS(E98&gt;=50,7,E98&gt;=30,4,TRUE,"0")</f>
        <v>7</v>
      </c>
      <c r="O98" s="50" cm="1">
        <f t="array" ref="O98">_xlfn.IFS(F98&gt;=50,7,F98&gt;=30,4,TRUE,"0")</f>
        <v>7</v>
      </c>
      <c r="P98" s="50" cm="1">
        <f t="array" ref="P98">_xlfn.IFS(G98&gt;=50,7,G98&gt;=30,4,TRUE,"0")</f>
        <v>7</v>
      </c>
      <c r="Q98" s="50" cm="1">
        <f t="array" ref="Q98">_xlfn.IFS(H98&gt;=50,7,H98&gt;=30,4,TRUE,"0")</f>
        <v>7</v>
      </c>
      <c r="R98" s="50"/>
      <c r="S98" s="50" t="str" cm="1">
        <f t="array" ref="S98">_xlfn.IFS(SUM(K98+K109)=8,"clear",SUM(K98+K109)=5,"some",TRUE,"no")</f>
        <v>no</v>
      </c>
      <c r="T98" s="50" t="str" cm="1">
        <f t="array" ref="T98">_xlfn.IFS(SUM(L98+L109)=8,"clear",SUM(L98+L109)=5,"some",TRUE,"no")</f>
        <v>no</v>
      </c>
      <c r="U98" s="50" t="str" cm="1">
        <f t="array" ref="U98">_xlfn.IFS(SUM(M98+M109)=8,"clear",SUM(M98+M109)=5,"some",TRUE,"no")</f>
        <v>some</v>
      </c>
      <c r="V98" s="50" t="str" cm="1">
        <f t="array" ref="V98">_xlfn.IFS(SUM(N98+N109)=8,"clear",SUM(N98+N109)=5,"some",TRUE,"no")</f>
        <v>clear</v>
      </c>
      <c r="W98" s="50" t="str" cm="1">
        <f t="array" ref="W98">_xlfn.IFS(SUM(O98+O109)=8,"clear",SUM(O98+O109)=5,"some",TRUE,"no")</f>
        <v>clear</v>
      </c>
      <c r="X98" s="50" t="str" cm="1">
        <f t="array" ref="X98">_xlfn.IFS(SUM(P98+P109)=8,"clear",SUM(P98+P109)=5,"some",TRUE,"no")</f>
        <v>clear</v>
      </c>
      <c r="Y98" s="50" t="str" cm="1">
        <f t="array" ref="Y98">_xlfn.IFS(SUM(Q98+Q109)=8,"clear",SUM(Q98+Q109)=5,"some",TRUE,"no")</f>
        <v>clear</v>
      </c>
      <c r="Z98" s="53" t="s">
        <v>394</v>
      </c>
      <c r="AA98" s="52">
        <f>COUNTIF(S97:Y103,"some")</f>
        <v>7</v>
      </c>
      <c r="AB98">
        <v>1670</v>
      </c>
      <c r="AC98">
        <v>21.7638639505981</v>
      </c>
      <c r="AD98">
        <v>50.077139427508598</v>
      </c>
      <c r="AE98">
        <v>32.995967189750203</v>
      </c>
      <c r="AF98">
        <v>65.324123278362606</v>
      </c>
      <c r="AG98">
        <v>78.207043606435505</v>
      </c>
      <c r="AH98">
        <v>93.446353028892503</v>
      </c>
      <c r="AI98">
        <v>112.953228290327</v>
      </c>
      <c r="AJ98">
        <v>140.036274134</v>
      </c>
      <c r="AL98">
        <v>1670</v>
      </c>
      <c r="AM98">
        <v>18.868092335736701</v>
      </c>
      <c r="AN98">
        <v>33.740146187155901</v>
      </c>
      <c r="AO98">
        <v>35.914881972866603</v>
      </c>
      <c r="AP98">
        <v>46.822638848608499</v>
      </c>
      <c r="AQ98">
        <v>77.617652604019298</v>
      </c>
      <c r="AR98">
        <v>96.090322953437905</v>
      </c>
      <c r="AS98">
        <v>121.925731010151</v>
      </c>
      <c r="AT98">
        <v>151.97310770266401</v>
      </c>
    </row>
    <row r="99" spans="1:47" x14ac:dyDescent="0.25">
      <c r="A99" s="49">
        <v>556</v>
      </c>
      <c r="B99">
        <v>12.0677135468515</v>
      </c>
      <c r="C99">
        <v>34.534952115296797</v>
      </c>
      <c r="D99">
        <v>34.886928722562097</v>
      </c>
      <c r="E99">
        <v>49.640776526391498</v>
      </c>
      <c r="F99">
        <v>66.869820053871607</v>
      </c>
      <c r="G99">
        <v>93.938702158935399</v>
      </c>
      <c r="H99">
        <v>113.06572162059</v>
      </c>
      <c r="I99">
        <v>137.852565491413</v>
      </c>
      <c r="K99" s="50" t="str" cm="1">
        <f t="array" ref="K99">_xlfn.IFS(B99&gt;=50,7,B99&gt;=30,4,TRUE,"0")</f>
        <v>0</v>
      </c>
      <c r="L99" s="50" cm="1">
        <f t="array" ref="L99">_xlfn.IFS(C99&gt;=50,7,C99&gt;=30,4,TRUE,"0")</f>
        <v>4</v>
      </c>
      <c r="M99" s="50" cm="1">
        <f t="array" ref="M99">_xlfn.IFS(D99&gt;=50,7,D99&gt;=30,4,TRUE,"0")</f>
        <v>4</v>
      </c>
      <c r="N99" s="50" cm="1">
        <f t="array" ref="N99">_xlfn.IFS(E99&gt;=50,7,E99&gt;=30,4,TRUE,"0")</f>
        <v>4</v>
      </c>
      <c r="O99" s="50" cm="1">
        <f t="array" ref="O99">_xlfn.IFS(F99&gt;=50,7,F99&gt;=30,4,TRUE,"0")</f>
        <v>7</v>
      </c>
      <c r="P99" s="50" cm="1">
        <f t="array" ref="P99">_xlfn.IFS(G99&gt;=50,7,G99&gt;=30,4,TRUE,"0")</f>
        <v>7</v>
      </c>
      <c r="Q99" s="50" cm="1">
        <f t="array" ref="Q99">_xlfn.IFS(H99&gt;=50,7,H99&gt;=30,4,TRUE,"0")</f>
        <v>7</v>
      </c>
      <c r="R99" s="50"/>
      <c r="S99" s="50" t="str" cm="1">
        <f t="array" ref="S99">_xlfn.IFS(SUM(K99+K110)=8,"clear",SUM(K99+K110)=5,"some",TRUE,"no")</f>
        <v>no</v>
      </c>
      <c r="T99" s="50" t="str" cm="1">
        <f t="array" ref="T99">_xlfn.IFS(SUM(L99+L110)=8,"clear",SUM(L99+L110)=5,"some",TRUE,"no")</f>
        <v>some</v>
      </c>
      <c r="U99" s="50" t="str" cm="1">
        <f t="array" ref="U99">_xlfn.IFS(SUM(M99+M110)=8,"clear",SUM(M99+M110)=5,"some",TRUE,"no")</f>
        <v>some</v>
      </c>
      <c r="V99" s="50" t="str" cm="1">
        <f t="array" ref="V99">_xlfn.IFS(SUM(N99+N110)=8,"clear",SUM(N99+N110)=5,"some",TRUE,"no")</f>
        <v>some</v>
      </c>
      <c r="W99" s="50" t="str" cm="1">
        <f t="array" ref="W99">_xlfn.IFS(SUM(O99+O110)=8,"clear",SUM(O99+O110)=5,"some",TRUE,"no")</f>
        <v>clear</v>
      </c>
      <c r="X99" s="50" t="str" cm="1">
        <f t="array" ref="X99">_xlfn.IFS(SUM(P99+P110)=8,"clear",SUM(P99+P110)=5,"some",TRUE,"no")</f>
        <v>clear</v>
      </c>
      <c r="Y99" s="50" t="str" cm="1">
        <f t="array" ref="Y99">_xlfn.IFS(SUM(Q99+Q110)=8,"clear",SUM(Q99+Q110)=5,"some",TRUE,"no")</f>
        <v>clear</v>
      </c>
      <c r="AA99" s="47"/>
      <c r="AB99">
        <v>556</v>
      </c>
      <c r="AC99">
        <v>13.1266004085043</v>
      </c>
      <c r="AD99">
        <v>31.419313603569499</v>
      </c>
      <c r="AE99">
        <v>34.891279342649</v>
      </c>
      <c r="AF99">
        <v>51.134173087440402</v>
      </c>
      <c r="AG99">
        <v>65.352851448380093</v>
      </c>
      <c r="AH99">
        <v>93.967874583416801</v>
      </c>
      <c r="AI99">
        <v>109.616559404442</v>
      </c>
      <c r="AJ99">
        <v>132.66980047208801</v>
      </c>
      <c r="AL99">
        <v>556</v>
      </c>
      <c r="AM99">
        <v>11.0088266851988</v>
      </c>
      <c r="AN99">
        <v>37.650590627024101</v>
      </c>
      <c r="AO99">
        <v>34.882578102475101</v>
      </c>
      <c r="AP99">
        <v>48.147379965342701</v>
      </c>
      <c r="AQ99">
        <v>68.386788659363205</v>
      </c>
      <c r="AR99">
        <v>93.909529734454097</v>
      </c>
      <c r="AS99">
        <v>116.51488383673799</v>
      </c>
      <c r="AT99">
        <v>143.03533051073899</v>
      </c>
    </row>
    <row r="100" spans="1:47" x14ac:dyDescent="0.25">
      <c r="A100" s="49">
        <v>185</v>
      </c>
      <c r="B100">
        <v>12.9371473323225</v>
      </c>
      <c r="C100">
        <v>26.1464026364612</v>
      </c>
      <c r="D100">
        <v>24.683398115168899</v>
      </c>
      <c r="E100">
        <v>41.776957467461003</v>
      </c>
      <c r="F100">
        <v>65.221829736462993</v>
      </c>
      <c r="G100">
        <v>88.765454751965393</v>
      </c>
      <c r="H100">
        <v>103.90790977352501</v>
      </c>
      <c r="I100">
        <v>123.44329053813</v>
      </c>
      <c r="K100" s="50" t="str" cm="1">
        <f t="array" ref="K100">_xlfn.IFS(B100&gt;=50,7,B100&gt;=30,4,TRUE,"0")</f>
        <v>0</v>
      </c>
      <c r="L100" s="50" t="str" cm="1">
        <f t="array" ref="L100">_xlfn.IFS(C100&gt;=50,7,C100&gt;=30,4,TRUE,"0")</f>
        <v>0</v>
      </c>
      <c r="M100" s="50" t="str" cm="1">
        <f t="array" ref="M100">_xlfn.IFS(D100&gt;=50,7,D100&gt;=30,4,TRUE,"0")</f>
        <v>0</v>
      </c>
      <c r="N100" s="50" cm="1">
        <f t="array" ref="N100">_xlfn.IFS(E100&gt;=50,7,E100&gt;=30,4,TRUE,"0")</f>
        <v>4</v>
      </c>
      <c r="O100" s="50" cm="1">
        <f t="array" ref="O100">_xlfn.IFS(F100&gt;=50,7,F100&gt;=30,4,TRUE,"0")</f>
        <v>7</v>
      </c>
      <c r="P100" s="50" cm="1">
        <f t="array" ref="P100">_xlfn.IFS(G100&gt;=50,7,G100&gt;=30,4,TRUE,"0")</f>
        <v>7</v>
      </c>
      <c r="Q100" s="50" cm="1">
        <f t="array" ref="Q100">_xlfn.IFS(H100&gt;=50,7,H100&gt;=30,4,TRUE,"0")</f>
        <v>7</v>
      </c>
      <c r="R100" s="50"/>
      <c r="S100" s="50" t="str" cm="1">
        <f t="array" ref="S100">_xlfn.IFS(SUM(K100+K111)=8,"clear",SUM(K100+K111)=5,"some",TRUE,"no")</f>
        <v>no</v>
      </c>
      <c r="T100" s="50" t="str" cm="1">
        <f t="array" ref="T100">_xlfn.IFS(SUM(L100+L111)=8,"clear",SUM(L100+L111)=5,"some",TRUE,"no")</f>
        <v>no</v>
      </c>
      <c r="U100" s="50" t="str" cm="1">
        <f t="array" ref="U100">_xlfn.IFS(SUM(M100+M111)=8,"clear",SUM(M100+M111)=5,"some",TRUE,"no")</f>
        <v>no</v>
      </c>
      <c r="V100" s="50" t="str" cm="1">
        <f t="array" ref="V100">_xlfn.IFS(SUM(N100+N111)=8,"clear",SUM(N100+N111)=5,"some",TRUE,"no")</f>
        <v>some</v>
      </c>
      <c r="W100" s="50" t="str" cm="1">
        <f t="array" ref="W100">_xlfn.IFS(SUM(O100+O111)=8,"clear",SUM(O100+O111)=5,"some",TRUE,"no")</f>
        <v>clear</v>
      </c>
      <c r="X100" s="50" t="str" cm="1">
        <f t="array" ref="X100">_xlfn.IFS(SUM(P100+P111)=8,"clear",SUM(P100+P111)=5,"some",TRUE,"no")</f>
        <v>clear</v>
      </c>
      <c r="Y100" s="50" t="str" cm="1">
        <f t="array" ref="Y100">_xlfn.IFS(SUM(Q100+Q111)=8,"clear",SUM(Q100+Q111)=5,"some",TRUE,"no")</f>
        <v>clear</v>
      </c>
      <c r="AA100" s="47"/>
      <c r="AB100">
        <v>185</v>
      </c>
      <c r="AC100">
        <v>14.1610861903137</v>
      </c>
      <c r="AD100">
        <v>24.669416124795202</v>
      </c>
      <c r="AE100">
        <v>21.5150223077049</v>
      </c>
      <c r="AF100">
        <v>42.561496991414103</v>
      </c>
      <c r="AG100">
        <v>59.508332774575599</v>
      </c>
      <c r="AH100">
        <v>86.932529117448098</v>
      </c>
      <c r="AI100">
        <v>103.699679222063</v>
      </c>
      <c r="AJ100">
        <v>116.22613163327701</v>
      </c>
      <c r="AL100">
        <v>185</v>
      </c>
      <c r="AM100">
        <v>11.713208474331299</v>
      </c>
      <c r="AN100">
        <v>27.623389148127298</v>
      </c>
      <c r="AO100">
        <v>27.851773922633001</v>
      </c>
      <c r="AP100">
        <v>40.992417943508002</v>
      </c>
      <c r="AQ100">
        <v>70.935326698350295</v>
      </c>
      <c r="AR100">
        <v>90.598380386482702</v>
      </c>
      <c r="AS100">
        <v>104.116140324987</v>
      </c>
      <c r="AT100">
        <v>130.66044944298301</v>
      </c>
    </row>
    <row r="101" spans="1:47" x14ac:dyDescent="0.25">
      <c r="A101" s="49">
        <v>62</v>
      </c>
      <c r="B101">
        <v>16.921986691597098</v>
      </c>
      <c r="C101">
        <v>30.674965088773298</v>
      </c>
      <c r="D101">
        <v>21.341462771691301</v>
      </c>
      <c r="E101">
        <v>39.746531540932502</v>
      </c>
      <c r="F101">
        <v>60.004467817334202</v>
      </c>
      <c r="G101">
        <v>79.517706549744901</v>
      </c>
      <c r="H101">
        <v>95.456687998117204</v>
      </c>
      <c r="I101">
        <v>110.952971582304</v>
      </c>
      <c r="K101" s="50" t="str" cm="1">
        <f t="array" ref="K101">_xlfn.IFS(B101&gt;=50,7,B101&gt;=30,4,TRUE,"0")</f>
        <v>0</v>
      </c>
      <c r="L101" s="50" cm="1">
        <f t="array" ref="L101">_xlfn.IFS(C101&gt;=50,7,C101&gt;=30,4,TRUE,"0")</f>
        <v>4</v>
      </c>
      <c r="M101" s="50" t="str" cm="1">
        <f t="array" ref="M101">_xlfn.IFS(D101&gt;=50,7,D101&gt;=30,4,TRUE,"0")</f>
        <v>0</v>
      </c>
      <c r="N101" s="50" cm="1">
        <f t="array" ref="N101">_xlfn.IFS(E101&gt;=50,7,E101&gt;=30,4,TRUE,"0")</f>
        <v>4</v>
      </c>
      <c r="O101" s="50" cm="1">
        <f t="array" ref="O101">_xlfn.IFS(F101&gt;=50,7,F101&gt;=30,4,TRUE,"0")</f>
        <v>7</v>
      </c>
      <c r="P101" s="50" cm="1">
        <f t="array" ref="P101">_xlfn.IFS(G101&gt;=50,7,G101&gt;=30,4,TRUE,"0")</f>
        <v>7</v>
      </c>
      <c r="Q101" s="50" cm="1">
        <f t="array" ref="Q101">_xlfn.IFS(H101&gt;=50,7,H101&gt;=30,4,TRUE,"0")</f>
        <v>7</v>
      </c>
      <c r="R101" s="50"/>
      <c r="S101" s="50" t="str" cm="1">
        <f t="array" ref="S101">_xlfn.IFS(SUM(K101+K112)=8,"clear",SUM(K101+K112)=5,"some",TRUE,"no")</f>
        <v>no</v>
      </c>
      <c r="T101" s="50" t="str" cm="1">
        <f t="array" ref="T101">_xlfn.IFS(SUM(L101+L112)=8,"clear",SUM(L101+L112)=5,"some",TRUE,"no")</f>
        <v>no</v>
      </c>
      <c r="U101" s="50" t="str" cm="1">
        <f t="array" ref="U101">_xlfn.IFS(SUM(M101+M112)=8,"clear",SUM(M101+M112)=5,"some",TRUE,"no")</f>
        <v>no</v>
      </c>
      <c r="V101" s="50" t="str" cm="1">
        <f t="array" ref="V101">_xlfn.IFS(SUM(N101+N112)=8,"clear",SUM(N101+N112)=5,"some",TRUE,"no")</f>
        <v>some</v>
      </c>
      <c r="W101" s="50" t="str" cm="1">
        <f t="array" ref="W101">_xlfn.IFS(SUM(O101+O112)=8,"clear",SUM(O101+O112)=5,"some",TRUE,"no")</f>
        <v>no</v>
      </c>
      <c r="X101" s="50" t="str" cm="1">
        <f t="array" ref="X101">_xlfn.IFS(SUM(P101+P112)=8,"clear",SUM(P101+P112)=5,"some",TRUE,"no")</f>
        <v>no</v>
      </c>
      <c r="Y101" s="50" t="str" cm="1">
        <f t="array" ref="Y101">_xlfn.IFS(SUM(Q101+Q112)=8,"clear",SUM(Q101+Q112)=5,"some",TRUE,"no")</f>
        <v>clear</v>
      </c>
      <c r="AA101" s="47"/>
      <c r="AB101">
        <v>61.7</v>
      </c>
      <c r="AC101">
        <v>19.399800427816899</v>
      </c>
      <c r="AD101">
        <v>28.937417043010001</v>
      </c>
      <c r="AE101">
        <v>21.464900819589399</v>
      </c>
      <c r="AF101">
        <v>38.931152783113198</v>
      </c>
      <c r="AG101">
        <v>61.007495008534399</v>
      </c>
      <c r="AH101">
        <v>78.695354581436106</v>
      </c>
      <c r="AI101">
        <v>93.922371335398694</v>
      </c>
      <c r="AJ101">
        <v>111.859301551435</v>
      </c>
      <c r="AL101">
        <v>61.7</v>
      </c>
      <c r="AM101">
        <v>14.4441729553774</v>
      </c>
      <c r="AN101">
        <v>32.412513134536603</v>
      </c>
      <c r="AO101">
        <v>21.218024723793199</v>
      </c>
      <c r="AP101">
        <v>40.561910298751798</v>
      </c>
      <c r="AQ101">
        <v>59.001440626133999</v>
      </c>
      <c r="AR101">
        <v>80.340058518053596</v>
      </c>
      <c r="AS101">
        <v>96.991004660835799</v>
      </c>
      <c r="AT101">
        <v>110.04664161317299</v>
      </c>
    </row>
    <row r="102" spans="1:47" x14ac:dyDescent="0.25">
      <c r="A102" s="49">
        <v>21</v>
      </c>
      <c r="B102">
        <v>18.8279668211221</v>
      </c>
      <c r="C102">
        <v>17.891157912535</v>
      </c>
      <c r="D102">
        <v>20.178140220393399</v>
      </c>
      <c r="E102">
        <v>29.9261130417466</v>
      </c>
      <c r="F102">
        <v>49.8434529973445</v>
      </c>
      <c r="G102">
        <v>77.943764867723203</v>
      </c>
      <c r="H102">
        <v>86.335865199063306</v>
      </c>
      <c r="I102">
        <v>102.76132871703599</v>
      </c>
      <c r="K102" s="50" t="str" cm="1">
        <f t="array" ref="K102">_xlfn.IFS(B102&gt;=50,7,B102&gt;=30,4,TRUE,"0")</f>
        <v>0</v>
      </c>
      <c r="L102" s="50" t="str" cm="1">
        <f t="array" ref="L102">_xlfn.IFS(C102&gt;=50,7,C102&gt;=30,4,TRUE,"0")</f>
        <v>0</v>
      </c>
      <c r="M102" s="50" t="str" cm="1">
        <f t="array" ref="M102">_xlfn.IFS(D102&gt;=50,7,D102&gt;=30,4,TRUE,"0")</f>
        <v>0</v>
      </c>
      <c r="N102" s="50" t="str" cm="1">
        <f t="array" ref="N102">_xlfn.IFS(E102&gt;=50,7,E102&gt;=30,4,TRUE,"0")</f>
        <v>0</v>
      </c>
      <c r="O102" s="50" cm="1">
        <f t="array" ref="O102">_xlfn.IFS(F102&gt;=50,7,F102&gt;=30,4,TRUE,"0")</f>
        <v>4</v>
      </c>
      <c r="P102" s="50" cm="1">
        <f t="array" ref="P102">_xlfn.IFS(G102&gt;=50,7,G102&gt;=30,4,TRUE,"0")</f>
        <v>7</v>
      </c>
      <c r="Q102" s="50" cm="1">
        <f t="array" ref="Q102">_xlfn.IFS(H102&gt;=50,7,H102&gt;=30,4,TRUE,"0")</f>
        <v>7</v>
      </c>
      <c r="R102" s="50"/>
      <c r="S102" s="50" t="str" cm="1">
        <f t="array" ref="S102">_xlfn.IFS(SUM(K102+K113)=8,"clear",SUM(K102+K113)=5,"some",TRUE,"no")</f>
        <v>no</v>
      </c>
      <c r="T102" s="50" t="str" cm="1">
        <f t="array" ref="T102">_xlfn.IFS(SUM(L102+L113)=8,"clear",SUM(L102+L113)=5,"some",TRUE,"no")</f>
        <v>no</v>
      </c>
      <c r="U102" s="50" t="str" cm="1">
        <f t="array" ref="U102">_xlfn.IFS(SUM(M102+M113)=8,"clear",SUM(M102+M113)=5,"some",TRUE,"no")</f>
        <v>no</v>
      </c>
      <c r="V102" s="50" t="str" cm="1">
        <f t="array" ref="V102">_xlfn.IFS(SUM(N102+N113)=8,"clear",SUM(N102+N113)=5,"some",TRUE,"no")</f>
        <v>no</v>
      </c>
      <c r="W102" s="50" t="str" cm="1">
        <f t="array" ref="W102">_xlfn.IFS(SUM(O102+O113)=8,"clear",SUM(O102+O113)=5,"some",TRUE,"no")</f>
        <v>no</v>
      </c>
      <c r="X102" s="50" t="str" cm="1">
        <f t="array" ref="X102">_xlfn.IFS(SUM(P102+P113)=8,"clear",SUM(P102+P113)=5,"some",TRUE,"no")</f>
        <v>no</v>
      </c>
      <c r="Y102" s="50" t="str" cm="1">
        <f t="array" ref="Y102">_xlfn.IFS(SUM(Q102+Q113)=8,"clear",SUM(Q102+Q113)=5,"some",TRUE,"no")</f>
        <v>no</v>
      </c>
      <c r="AA102" s="47"/>
      <c r="AB102">
        <v>20.6</v>
      </c>
      <c r="AC102">
        <v>26.896087004679799</v>
      </c>
      <c r="AD102">
        <v>11.737189292153399</v>
      </c>
      <c r="AE102">
        <v>14.649736741792101</v>
      </c>
      <c r="AF102">
        <v>30.1223352044614</v>
      </c>
      <c r="AG102">
        <v>49.850166509782298</v>
      </c>
      <c r="AH102">
        <v>77.076797257901404</v>
      </c>
      <c r="AI102">
        <v>83.593609442349901</v>
      </c>
      <c r="AJ102">
        <v>99.585827831268205</v>
      </c>
      <c r="AL102">
        <v>20.6</v>
      </c>
      <c r="AM102">
        <v>10.7598466375643</v>
      </c>
      <c r="AN102">
        <v>24.045126532916601</v>
      </c>
      <c r="AO102">
        <v>25.7065436989948</v>
      </c>
      <c r="AP102">
        <v>29.729890879031899</v>
      </c>
      <c r="AQ102">
        <v>49.836739484906701</v>
      </c>
      <c r="AR102">
        <v>78.810732477545102</v>
      </c>
      <c r="AS102">
        <v>89.078120955776697</v>
      </c>
      <c r="AT102">
        <v>105.93682960280501</v>
      </c>
    </row>
    <row r="103" spans="1:47" x14ac:dyDescent="0.25">
      <c r="A103" s="49">
        <v>6.859</v>
      </c>
      <c r="B103">
        <v>14.4573098732349</v>
      </c>
      <c r="C103">
        <v>17.3345385876062</v>
      </c>
      <c r="D103">
        <v>10.6307327042919</v>
      </c>
      <c r="E103">
        <v>24.5259605402311</v>
      </c>
      <c r="F103">
        <v>42.292915275404198</v>
      </c>
      <c r="G103">
        <v>67.912636360018396</v>
      </c>
      <c r="H103">
        <v>81.576906873909195</v>
      </c>
      <c r="I103">
        <v>98.050357382403007</v>
      </c>
      <c r="K103" s="50" t="str" cm="1">
        <f t="array" ref="K103">_xlfn.IFS(B103&gt;=50,7,B103&gt;=30,4,TRUE,"0")</f>
        <v>0</v>
      </c>
      <c r="L103" s="50" t="str" cm="1">
        <f t="array" ref="L103">_xlfn.IFS(C103&gt;=50,7,C103&gt;=30,4,TRUE,"0")</f>
        <v>0</v>
      </c>
      <c r="M103" s="50" t="str" cm="1">
        <f t="array" ref="M103">_xlfn.IFS(D103&gt;=50,7,D103&gt;=30,4,TRUE,"0")</f>
        <v>0</v>
      </c>
      <c r="N103" s="50" t="str" cm="1">
        <f t="array" ref="N103">_xlfn.IFS(E103&gt;=50,7,E103&gt;=30,4,TRUE,"0")</f>
        <v>0</v>
      </c>
      <c r="O103" s="50" cm="1">
        <f t="array" ref="O103">_xlfn.IFS(F103&gt;=50,7,F103&gt;=30,4,TRUE,"0")</f>
        <v>4</v>
      </c>
      <c r="P103" s="50" cm="1">
        <f t="array" ref="P103">_xlfn.IFS(G103&gt;=50,7,G103&gt;=30,4,TRUE,"0")</f>
        <v>7</v>
      </c>
      <c r="Q103" s="50" cm="1">
        <f t="array" ref="Q103">_xlfn.IFS(H103&gt;=50,7,H103&gt;=30,4,TRUE,"0")</f>
        <v>7</v>
      </c>
      <c r="R103" s="50"/>
      <c r="S103" s="50" t="str" cm="1">
        <f t="array" ref="S103">_xlfn.IFS(SUM(K103+K114)=8,"clear",SUM(K103+K114)=5,"some",TRUE,"no")</f>
        <v>no</v>
      </c>
      <c r="T103" s="50" t="str" cm="1">
        <f t="array" ref="T103">_xlfn.IFS(SUM(L103+L114)=8,"clear",SUM(L103+L114)=5,"some",TRUE,"no")</f>
        <v>no</v>
      </c>
      <c r="U103" s="50" t="str" cm="1">
        <f t="array" ref="U103">_xlfn.IFS(SUM(M103+M114)=8,"clear",SUM(M103+M114)=5,"some",TRUE,"no")</f>
        <v>no</v>
      </c>
      <c r="V103" s="50" t="str" cm="1">
        <f t="array" ref="V103">_xlfn.IFS(SUM(N103+N114)=8,"clear",SUM(N103+N114)=5,"some",TRUE,"no")</f>
        <v>no</v>
      </c>
      <c r="W103" s="50" t="str" cm="1">
        <f t="array" ref="W103">_xlfn.IFS(SUM(O103+O114)=8,"clear",SUM(O103+O114)=5,"some",TRUE,"no")</f>
        <v>no</v>
      </c>
      <c r="X103" s="50" t="str" cm="1">
        <f t="array" ref="X103">_xlfn.IFS(SUM(P103+P114)=8,"clear",SUM(P103+P114)=5,"some",TRUE,"no")</f>
        <v>no</v>
      </c>
      <c r="Y103" s="50" t="str" cm="1">
        <f t="array" ref="Y103">_xlfn.IFS(SUM(Q103+Q114)=8,"clear",SUM(Q103+Q114)=5,"some",TRUE,"no")</f>
        <v>no</v>
      </c>
      <c r="AA103" s="47"/>
      <c r="AB103">
        <v>6.86</v>
      </c>
      <c r="AC103">
        <v>14.760031181764401</v>
      </c>
      <c r="AD103">
        <v>17.8490225692405</v>
      </c>
      <c r="AE103">
        <v>12.5864700629994</v>
      </c>
      <c r="AF103">
        <v>23.000533567258302</v>
      </c>
      <c r="AG103">
        <v>39.628099546041803</v>
      </c>
      <c r="AH103">
        <v>75.643648691216697</v>
      </c>
      <c r="AI103">
        <v>77.563953672877702</v>
      </c>
      <c r="AJ103">
        <v>99.622637921456004</v>
      </c>
      <c r="AL103">
        <v>6.86</v>
      </c>
      <c r="AM103">
        <v>14.154588564705399</v>
      </c>
      <c r="AN103">
        <v>16.820054605971901</v>
      </c>
      <c r="AO103">
        <v>8.6749953455845006</v>
      </c>
      <c r="AP103">
        <v>26.051387513203998</v>
      </c>
      <c r="AQ103">
        <v>44.9577310047666</v>
      </c>
      <c r="AR103">
        <v>60.181624028820103</v>
      </c>
      <c r="AS103">
        <v>85.589860074940802</v>
      </c>
      <c r="AT103">
        <v>96.478076843349896</v>
      </c>
    </row>
    <row r="104" spans="1:47" x14ac:dyDescent="0.25">
      <c r="A104" s="49">
        <v>0</v>
      </c>
      <c r="C104">
        <v>14.604545536325601</v>
      </c>
      <c r="D104">
        <v>8.23846905123645</v>
      </c>
      <c r="E104">
        <v>17.252826906611201</v>
      </c>
      <c r="F104">
        <v>37.319570242048002</v>
      </c>
      <c r="G104">
        <v>61.749355279047997</v>
      </c>
      <c r="H104">
        <v>79.356753940881703</v>
      </c>
      <c r="I104">
        <v>93.3670839283416</v>
      </c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AA104" s="47"/>
      <c r="AB104">
        <v>0</v>
      </c>
      <c r="AD104">
        <v>11.4007369180014</v>
      </c>
      <c r="AE104">
        <v>5.3090744836924904</v>
      </c>
      <c r="AF104">
        <v>19.1409073211824</v>
      </c>
      <c r="AG104">
        <v>30.5522729829373</v>
      </c>
      <c r="AH104">
        <v>59.5228666478232</v>
      </c>
      <c r="AI104">
        <v>77.141758238094397</v>
      </c>
      <c r="AJ104">
        <v>92.639417444821603</v>
      </c>
      <c r="AL104">
        <v>0</v>
      </c>
      <c r="AN104">
        <v>17.808354154649901</v>
      </c>
      <c r="AO104">
        <v>11.1678636187804</v>
      </c>
      <c r="AP104">
        <v>15.36474649204</v>
      </c>
      <c r="AQ104">
        <v>44.086867501158601</v>
      </c>
      <c r="AR104">
        <v>63.9758439102728</v>
      </c>
      <c r="AS104">
        <v>81.571749643668994</v>
      </c>
      <c r="AT104">
        <v>94.094750411861696</v>
      </c>
    </row>
    <row r="105" spans="1:47" x14ac:dyDescent="0.25">
      <c r="A105" s="49"/>
      <c r="B105">
        <v>0</v>
      </c>
      <c r="C105">
        <v>0.68600000000000005</v>
      </c>
      <c r="D105">
        <v>2.0579999999999998</v>
      </c>
      <c r="E105">
        <v>6.173</v>
      </c>
      <c r="F105">
        <v>19</v>
      </c>
      <c r="G105">
        <v>56</v>
      </c>
      <c r="H105">
        <v>167</v>
      </c>
      <c r="I105">
        <v>500</v>
      </c>
      <c r="J105" s="38" t="s">
        <v>424</v>
      </c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AA105" s="47"/>
      <c r="AC105">
        <v>0</v>
      </c>
      <c r="AD105">
        <v>0.68600000000000005</v>
      </c>
      <c r="AE105">
        <v>2.06</v>
      </c>
      <c r="AF105">
        <v>6.17</v>
      </c>
      <c r="AG105">
        <v>18.5</v>
      </c>
      <c r="AH105">
        <v>55.6</v>
      </c>
      <c r="AI105">
        <v>167</v>
      </c>
      <c r="AJ105">
        <v>500</v>
      </c>
      <c r="AK105" t="s">
        <v>424</v>
      </c>
      <c r="AM105">
        <v>0</v>
      </c>
      <c r="AN105">
        <v>0.68600000000000005</v>
      </c>
      <c r="AO105">
        <v>2.06</v>
      </c>
      <c r="AP105">
        <v>6.17</v>
      </c>
      <c r="AQ105">
        <v>18.5</v>
      </c>
      <c r="AR105">
        <v>55.6</v>
      </c>
      <c r="AS105">
        <v>167</v>
      </c>
      <c r="AT105">
        <v>500</v>
      </c>
      <c r="AU105" t="s">
        <v>424</v>
      </c>
    </row>
    <row r="106" spans="1:47" x14ac:dyDescent="0.25">
      <c r="A106" s="49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AA106" s="47"/>
    </row>
    <row r="107" spans="1:47" x14ac:dyDescent="0.25">
      <c r="A107" s="51" t="s">
        <v>419</v>
      </c>
      <c r="B107" s="38" t="s">
        <v>428</v>
      </c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AA107" s="47"/>
      <c r="AB107" t="s">
        <v>419</v>
      </c>
      <c r="AC107" s="38" t="s">
        <v>425</v>
      </c>
      <c r="AL107" t="s">
        <v>419</v>
      </c>
      <c r="AM107" s="38" t="s">
        <v>427</v>
      </c>
    </row>
    <row r="108" spans="1:47" x14ac:dyDescent="0.25">
      <c r="A108" s="49">
        <v>5000</v>
      </c>
      <c r="B108" s="48">
        <v>-2.9175028300973001E-15</v>
      </c>
      <c r="C108">
        <v>11.034114232611801</v>
      </c>
      <c r="D108">
        <v>14.0668820535842</v>
      </c>
      <c r="E108">
        <v>22.053499649892998</v>
      </c>
      <c r="F108">
        <v>28.7712008758979</v>
      </c>
      <c r="G108">
        <v>41.583792968175302</v>
      </c>
      <c r="H108">
        <v>49.937896968583502</v>
      </c>
      <c r="I108">
        <v>51.100601529789699</v>
      </c>
      <c r="K108" s="50">
        <f t="shared" ref="K108:Q114" si="4">IF(C108&gt;=10,1,"0")</f>
        <v>1</v>
      </c>
      <c r="L108" s="50">
        <f t="shared" si="4"/>
        <v>1</v>
      </c>
      <c r="M108" s="50">
        <f t="shared" si="4"/>
        <v>1</v>
      </c>
      <c r="N108" s="50">
        <f t="shared" si="4"/>
        <v>1</v>
      </c>
      <c r="O108" s="50">
        <f t="shared" si="4"/>
        <v>1</v>
      </c>
      <c r="P108" s="50">
        <f t="shared" si="4"/>
        <v>1</v>
      </c>
      <c r="Q108" s="50">
        <f t="shared" si="4"/>
        <v>1</v>
      </c>
      <c r="R108" s="50"/>
      <c r="S108" s="50"/>
      <c r="T108" s="50"/>
      <c r="U108" s="50"/>
      <c r="V108" s="50"/>
      <c r="W108" s="50"/>
      <c r="X108" s="50"/>
      <c r="Y108" s="50"/>
      <c r="AA108" s="47"/>
      <c r="AB108">
        <v>5000</v>
      </c>
      <c r="AC108">
        <v>0</v>
      </c>
      <c r="AD108">
        <v>15.2635650397993</v>
      </c>
      <c r="AE108">
        <v>12.3021823267974</v>
      </c>
      <c r="AF108">
        <v>13.6306034304246</v>
      </c>
      <c r="AG108">
        <v>24.1024401088365</v>
      </c>
      <c r="AH108">
        <v>45.553449502943103</v>
      </c>
      <c r="AI108">
        <v>45.120941010468002</v>
      </c>
      <c r="AJ108">
        <v>47.499551629755402</v>
      </c>
      <c r="AL108">
        <v>5000</v>
      </c>
      <c r="AM108">
        <v>0</v>
      </c>
      <c r="AN108">
        <v>6.8046634254242599</v>
      </c>
      <c r="AO108">
        <v>15.831581780371</v>
      </c>
      <c r="AP108">
        <v>30.4763958693615</v>
      </c>
      <c r="AQ108">
        <v>33.439961642959197</v>
      </c>
      <c r="AR108">
        <v>37.614136433407502</v>
      </c>
      <c r="AS108">
        <v>54.754852926699002</v>
      </c>
      <c r="AT108">
        <v>54.701651429824103</v>
      </c>
    </row>
    <row r="109" spans="1:47" x14ac:dyDescent="0.25">
      <c r="A109" s="49">
        <v>1667</v>
      </c>
      <c r="B109" s="48">
        <v>4.4974822093593898E-16</v>
      </c>
      <c r="C109">
        <v>9.17483589736959</v>
      </c>
      <c r="D109">
        <v>7.1350298336681899</v>
      </c>
      <c r="E109">
        <v>21.085193246759399</v>
      </c>
      <c r="F109">
        <v>25.8639468876578</v>
      </c>
      <c r="G109">
        <v>21.9434098308848</v>
      </c>
      <c r="H109">
        <v>29.641691208057001</v>
      </c>
      <c r="I109">
        <v>45.947672099131701</v>
      </c>
      <c r="K109" s="50" t="str">
        <f t="shared" si="4"/>
        <v>0</v>
      </c>
      <c r="L109" s="50" t="str">
        <f t="shared" si="4"/>
        <v>0</v>
      </c>
      <c r="M109" s="50">
        <f t="shared" si="4"/>
        <v>1</v>
      </c>
      <c r="N109" s="50">
        <f t="shared" si="4"/>
        <v>1</v>
      </c>
      <c r="O109" s="50">
        <f t="shared" si="4"/>
        <v>1</v>
      </c>
      <c r="P109" s="50">
        <f t="shared" si="4"/>
        <v>1</v>
      </c>
      <c r="Q109" s="50">
        <f t="shared" si="4"/>
        <v>1</v>
      </c>
      <c r="R109" s="50"/>
      <c r="S109" s="50"/>
      <c r="T109" s="50"/>
      <c r="U109" s="50"/>
      <c r="V109" s="50"/>
      <c r="W109" s="50"/>
      <c r="X109" s="50"/>
      <c r="Y109" s="50"/>
      <c r="AA109" s="47"/>
      <c r="AB109">
        <v>1670</v>
      </c>
      <c r="AC109">
        <v>0</v>
      </c>
      <c r="AD109">
        <v>18.6131266185957</v>
      </c>
      <c r="AE109">
        <v>6.7149555177287201</v>
      </c>
      <c r="AF109">
        <v>27.274500640928299</v>
      </c>
      <c r="AG109">
        <v>30.448228800826101</v>
      </c>
      <c r="AH109">
        <v>21.0383358880004</v>
      </c>
      <c r="AI109">
        <v>25.554437099182199</v>
      </c>
      <c r="AJ109">
        <v>38.762453082064297</v>
      </c>
      <c r="AL109">
        <v>1670</v>
      </c>
      <c r="AM109">
        <v>0</v>
      </c>
      <c r="AN109">
        <v>-0.26345482385654001</v>
      </c>
      <c r="AO109">
        <v>7.5551041496076703</v>
      </c>
      <c r="AP109">
        <v>14.895885852590499</v>
      </c>
      <c r="AQ109">
        <v>21.2796649744894</v>
      </c>
      <c r="AR109">
        <v>22.8484837737691</v>
      </c>
      <c r="AS109">
        <v>33.728945316931799</v>
      </c>
      <c r="AT109">
        <v>53.132891116199197</v>
      </c>
    </row>
    <row r="110" spans="1:47" x14ac:dyDescent="0.25">
      <c r="A110" s="49">
        <v>556</v>
      </c>
      <c r="B110" s="48">
        <v>-1.2027626746432999E-15</v>
      </c>
      <c r="C110">
        <v>9.1552898860519196</v>
      </c>
      <c r="D110">
        <v>15.308560096645</v>
      </c>
      <c r="E110">
        <v>21.854016987463702</v>
      </c>
      <c r="F110">
        <v>20.787259971365</v>
      </c>
      <c r="G110">
        <v>25.600407807224201</v>
      </c>
      <c r="H110">
        <v>28.683037102175501</v>
      </c>
      <c r="I110">
        <v>40.705018081067898</v>
      </c>
      <c r="K110" s="50" t="str">
        <f t="shared" si="4"/>
        <v>0</v>
      </c>
      <c r="L110" s="50">
        <f t="shared" si="4"/>
        <v>1</v>
      </c>
      <c r="M110" s="50">
        <f t="shared" si="4"/>
        <v>1</v>
      </c>
      <c r="N110" s="50">
        <f t="shared" si="4"/>
        <v>1</v>
      </c>
      <c r="O110" s="50">
        <f t="shared" si="4"/>
        <v>1</v>
      </c>
      <c r="P110" s="50">
        <f t="shared" si="4"/>
        <v>1</v>
      </c>
      <c r="Q110" s="50">
        <f t="shared" si="4"/>
        <v>1</v>
      </c>
      <c r="R110" s="50"/>
      <c r="S110" s="50"/>
      <c r="T110" s="50"/>
      <c r="U110" s="50"/>
      <c r="V110" s="50"/>
      <c r="W110" s="50"/>
      <c r="X110" s="50"/>
      <c r="Y110" s="50"/>
      <c r="AA110" s="47"/>
      <c r="AB110">
        <v>556</v>
      </c>
      <c r="AC110">
        <v>0</v>
      </c>
      <c r="AD110">
        <v>7.9176645449950502</v>
      </c>
      <c r="AE110">
        <v>16.9332451021629</v>
      </c>
      <c r="AF110">
        <v>20.588712293675599</v>
      </c>
      <c r="AG110">
        <v>24.422669495274501</v>
      </c>
      <c r="AH110">
        <v>26.6734917144904</v>
      </c>
      <c r="AI110">
        <v>26.288400936261102</v>
      </c>
      <c r="AJ110">
        <v>35.238258214906303</v>
      </c>
      <c r="AL110">
        <v>556</v>
      </c>
      <c r="AM110">
        <v>0</v>
      </c>
      <c r="AN110">
        <v>10.3929152271088</v>
      </c>
      <c r="AO110">
        <v>13.683875091127</v>
      </c>
      <c r="AP110">
        <v>23.119321681251801</v>
      </c>
      <c r="AQ110">
        <v>17.151850447455502</v>
      </c>
      <c r="AR110">
        <v>24.527323899958098</v>
      </c>
      <c r="AS110">
        <v>31.077673268089999</v>
      </c>
      <c r="AT110">
        <v>46.171777947229401</v>
      </c>
    </row>
    <row r="111" spans="1:47" x14ac:dyDescent="0.25">
      <c r="A111" s="49">
        <v>185</v>
      </c>
      <c r="B111" s="48">
        <v>-7.9866077013141102E-16</v>
      </c>
      <c r="C111">
        <v>-1.2385771987498099E-2</v>
      </c>
      <c r="D111">
        <v>4.2857042002825203</v>
      </c>
      <c r="E111">
        <v>13.231665272045401</v>
      </c>
      <c r="F111">
        <v>18.501657875130501</v>
      </c>
      <c r="G111">
        <v>19.947971579180098</v>
      </c>
      <c r="H111">
        <v>19.157792642165099</v>
      </c>
      <c r="I111">
        <v>26.018334750657601</v>
      </c>
      <c r="K111" s="50" t="str">
        <f t="shared" si="4"/>
        <v>0</v>
      </c>
      <c r="L111" s="50" t="str">
        <f t="shared" si="4"/>
        <v>0</v>
      </c>
      <c r="M111" s="50">
        <f t="shared" si="4"/>
        <v>1</v>
      </c>
      <c r="N111" s="50">
        <f t="shared" si="4"/>
        <v>1</v>
      </c>
      <c r="O111" s="50">
        <f t="shared" si="4"/>
        <v>1</v>
      </c>
      <c r="P111" s="50">
        <f t="shared" si="4"/>
        <v>1</v>
      </c>
      <c r="Q111" s="50">
        <f t="shared" si="4"/>
        <v>1</v>
      </c>
      <c r="R111" s="50"/>
      <c r="S111" s="50"/>
      <c r="T111" s="50"/>
      <c r="U111" s="50"/>
      <c r="V111" s="50"/>
      <c r="W111" s="50"/>
      <c r="X111" s="50"/>
      <c r="Y111" s="50"/>
      <c r="AA111" s="47"/>
      <c r="AB111">
        <v>185</v>
      </c>
      <c r="AC111">
        <v>0</v>
      </c>
      <c r="AD111">
        <v>0.21411408930546</v>
      </c>
      <c r="AE111">
        <v>2.5601443593381101</v>
      </c>
      <c r="AF111">
        <v>11.117262101682501</v>
      </c>
      <c r="AG111">
        <v>17.760284889663701</v>
      </c>
      <c r="AH111">
        <v>19.025685841132098</v>
      </c>
      <c r="AI111">
        <v>19.883980729850698</v>
      </c>
      <c r="AJ111">
        <v>18.4169299038204</v>
      </c>
      <c r="AL111">
        <v>185</v>
      </c>
      <c r="AM111">
        <v>0</v>
      </c>
      <c r="AN111">
        <v>-0.23888563328046</v>
      </c>
      <c r="AO111">
        <v>6.0112640412269496</v>
      </c>
      <c r="AP111">
        <v>15.3460684424082</v>
      </c>
      <c r="AQ111">
        <v>19.243030860597301</v>
      </c>
      <c r="AR111">
        <v>20.870257317227999</v>
      </c>
      <c r="AS111">
        <v>18.431604554479598</v>
      </c>
      <c r="AT111">
        <v>33.619739597494799</v>
      </c>
    </row>
    <row r="112" spans="1:47" x14ac:dyDescent="0.25">
      <c r="A112" s="49">
        <v>62</v>
      </c>
      <c r="B112" s="48">
        <v>2.7309577236441602E-16</v>
      </c>
      <c r="C112">
        <v>0.92944264017452005</v>
      </c>
      <c r="D112">
        <v>-2.8244544787832502</v>
      </c>
      <c r="E112">
        <v>7.7269183426183901</v>
      </c>
      <c r="F112">
        <v>10.3268159653383</v>
      </c>
      <c r="G112">
        <v>8.4788711741759197</v>
      </c>
      <c r="H112">
        <v>8.9926477930521802</v>
      </c>
      <c r="I112">
        <v>12.228338745602001</v>
      </c>
      <c r="K112" s="50" t="str">
        <f t="shared" si="4"/>
        <v>0</v>
      </c>
      <c r="L112" s="50" t="str">
        <f t="shared" si="4"/>
        <v>0</v>
      </c>
      <c r="M112" s="50" t="str">
        <f t="shared" si="4"/>
        <v>0</v>
      </c>
      <c r="N112" s="50">
        <f t="shared" si="4"/>
        <v>1</v>
      </c>
      <c r="O112" s="50" t="str">
        <f t="shared" si="4"/>
        <v>0</v>
      </c>
      <c r="P112" s="50" t="str">
        <f t="shared" si="4"/>
        <v>0</v>
      </c>
      <c r="Q112" s="50">
        <f t="shared" si="4"/>
        <v>1</v>
      </c>
      <c r="R112" s="50"/>
      <c r="S112" s="50"/>
      <c r="T112" s="50"/>
      <c r="U112" s="50"/>
      <c r="V112" s="50"/>
      <c r="W112" s="50"/>
      <c r="X112" s="50"/>
      <c r="Y112" s="50"/>
      <c r="AA112" s="47"/>
      <c r="AB112">
        <v>61.7</v>
      </c>
      <c r="AC112">
        <v>0</v>
      </c>
      <c r="AD112">
        <v>-0.34725579259379002</v>
      </c>
      <c r="AE112">
        <v>-2.5380690570263602</v>
      </c>
      <c r="AF112">
        <v>2.9354578968940599</v>
      </c>
      <c r="AG112">
        <v>15.117712189548399</v>
      </c>
      <c r="AH112">
        <v>7.6869654815645303</v>
      </c>
      <c r="AI112">
        <v>7.6377332887185903</v>
      </c>
      <c r="AJ112">
        <v>12.1376036918958</v>
      </c>
      <c r="AL112">
        <v>61.7</v>
      </c>
      <c r="AM112">
        <v>0</v>
      </c>
      <c r="AN112">
        <v>2.2061410729428399</v>
      </c>
      <c r="AO112">
        <v>-3.1108399005401401</v>
      </c>
      <c r="AP112">
        <v>12.5183787883427</v>
      </c>
      <c r="AQ112">
        <v>5.5359197411281604</v>
      </c>
      <c r="AR112">
        <v>9.2707768667873207</v>
      </c>
      <c r="AS112">
        <v>10.3475622973857</v>
      </c>
      <c r="AT112">
        <v>12.319073799308301</v>
      </c>
    </row>
    <row r="113" spans="1:47" x14ac:dyDescent="0.25">
      <c r="A113" s="49">
        <v>21</v>
      </c>
      <c r="B113" s="48">
        <v>-4.26329928706204E-16</v>
      </c>
      <c r="C113">
        <v>-13.728431689242299</v>
      </c>
      <c r="D113">
        <v>-5.9210242063569503</v>
      </c>
      <c r="E113">
        <v>-3.7329223147565802</v>
      </c>
      <c r="F113">
        <v>-1.6013631182068</v>
      </c>
      <c r="G113">
        <v>5.5905403924618096</v>
      </c>
      <c r="H113">
        <v>-1.2478000775358</v>
      </c>
      <c r="I113">
        <v>1.6831890403934799</v>
      </c>
      <c r="K113" s="50" t="str">
        <f t="shared" si="4"/>
        <v>0</v>
      </c>
      <c r="L113" s="50" t="str">
        <f t="shared" si="4"/>
        <v>0</v>
      </c>
      <c r="M113" s="50" t="str">
        <f t="shared" si="4"/>
        <v>0</v>
      </c>
      <c r="N113" s="50" t="str">
        <f t="shared" si="4"/>
        <v>0</v>
      </c>
      <c r="O113" s="50" t="str">
        <f t="shared" si="4"/>
        <v>0</v>
      </c>
      <c r="P113" s="50" t="str">
        <f t="shared" si="4"/>
        <v>0</v>
      </c>
      <c r="Q113" s="50" t="str">
        <f t="shared" si="4"/>
        <v>0</v>
      </c>
      <c r="R113" s="50"/>
      <c r="S113" s="50"/>
      <c r="T113" s="50"/>
      <c r="U113" s="50"/>
      <c r="V113" s="50"/>
      <c r="W113" s="50"/>
      <c r="X113" s="50"/>
      <c r="Y113" s="50"/>
      <c r="AA113" s="47"/>
      <c r="AB113">
        <v>20.6</v>
      </c>
      <c r="AC113">
        <v>0</v>
      </c>
      <c r="AD113">
        <v>-24.458024157485099</v>
      </c>
      <c r="AE113">
        <v>-16.5767505944318</v>
      </c>
      <c r="AF113">
        <v>-12.3862265666403</v>
      </c>
      <c r="AG113">
        <v>-1.9661911486857999</v>
      </c>
      <c r="AH113">
        <v>1.6302816883320499</v>
      </c>
      <c r="AI113">
        <v>-6.2239333596129001</v>
      </c>
      <c r="AJ113">
        <v>-5.7695193004691996</v>
      </c>
      <c r="AL113">
        <v>20.6</v>
      </c>
      <c r="AM113">
        <v>0</v>
      </c>
      <c r="AN113">
        <v>-2.99883922099957</v>
      </c>
      <c r="AO113">
        <v>4.73470218171797</v>
      </c>
      <c r="AP113">
        <v>4.92038193712715</v>
      </c>
      <c r="AQ113">
        <v>-1.2365350877278101</v>
      </c>
      <c r="AR113">
        <v>9.5507990965915894</v>
      </c>
      <c r="AS113">
        <v>3.7283332045413</v>
      </c>
      <c r="AT113">
        <v>9.1358973812561697</v>
      </c>
    </row>
    <row r="114" spans="1:47" x14ac:dyDescent="0.25">
      <c r="A114" s="49">
        <v>6.859</v>
      </c>
      <c r="B114" s="48">
        <v>-4.9937893770847102E-16</v>
      </c>
      <c r="C114">
        <v>-10.1480897319287</v>
      </c>
      <c r="D114">
        <v>-11.1677847610346</v>
      </c>
      <c r="E114">
        <v>-5.3510126021690301</v>
      </c>
      <c r="F114">
        <v>-5.4566183984784598</v>
      </c>
      <c r="G114">
        <v>-1.6816203086330901</v>
      </c>
      <c r="H114">
        <v>-3.7429611575588799</v>
      </c>
      <c r="I114">
        <v>0.20906057848741</v>
      </c>
      <c r="K114" s="50" t="str">
        <f t="shared" si="4"/>
        <v>0</v>
      </c>
      <c r="L114" s="50" t="str">
        <f t="shared" si="4"/>
        <v>0</v>
      </c>
      <c r="M114" s="50" t="str">
        <f t="shared" si="4"/>
        <v>0</v>
      </c>
      <c r="N114" s="50" t="str">
        <f t="shared" si="4"/>
        <v>0</v>
      </c>
      <c r="O114" s="50" t="str">
        <f t="shared" si="4"/>
        <v>0</v>
      </c>
      <c r="P114" s="50" t="str">
        <f t="shared" si="4"/>
        <v>0</v>
      </c>
      <c r="Q114" s="50" t="str">
        <f t="shared" si="4"/>
        <v>0</v>
      </c>
      <c r="R114" s="50"/>
      <c r="S114" s="50"/>
      <c r="T114" s="50"/>
      <c r="U114" s="50"/>
      <c r="V114" s="50"/>
      <c r="W114" s="50"/>
      <c r="X114" s="50"/>
      <c r="Y114" s="50"/>
      <c r="AA114" s="47"/>
      <c r="AB114">
        <v>6.86</v>
      </c>
      <c r="AC114">
        <v>0</v>
      </c>
      <c r="AD114">
        <v>-7.1584240042885696</v>
      </c>
      <c r="AE114">
        <v>-6.9455589265832396</v>
      </c>
      <c r="AF114">
        <v>-8.9640721701841706</v>
      </c>
      <c r="AG114">
        <v>-2.59347510177721</v>
      </c>
      <c r="AH114">
        <v>7.3822040275078198</v>
      </c>
      <c r="AI114">
        <v>-6.5340199947501301</v>
      </c>
      <c r="AJ114">
        <v>1.59477948992478</v>
      </c>
      <c r="AL114">
        <v>6.86</v>
      </c>
      <c r="AM114">
        <v>0</v>
      </c>
      <c r="AN114">
        <v>-13.137755459568799</v>
      </c>
      <c r="AO114">
        <v>-15.390010595486</v>
      </c>
      <c r="AP114">
        <v>-1.7379530341539</v>
      </c>
      <c r="AQ114">
        <v>-8.3197616951797109</v>
      </c>
      <c r="AR114">
        <v>-10.745444644774</v>
      </c>
      <c r="AS114">
        <v>-0.95190232036764</v>
      </c>
      <c r="AT114">
        <v>-1.17665833294996</v>
      </c>
    </row>
    <row r="115" spans="1:47" x14ac:dyDescent="0.25">
      <c r="A115" s="49">
        <v>0</v>
      </c>
      <c r="C115" s="48">
        <v>-2.60518211865352E-15</v>
      </c>
      <c r="D115" s="48">
        <v>7.1285777607527403E-16</v>
      </c>
      <c r="E115" s="48">
        <v>-5.0215593829548901E-16</v>
      </c>
      <c r="F115" s="48">
        <v>1.43016923058232E-15</v>
      </c>
      <c r="G115" s="48">
        <v>1.0812118608649999E-15</v>
      </c>
      <c r="H115" s="48">
        <v>1.516195400738E-15</v>
      </c>
      <c r="I115" s="48">
        <v>-3.1070366053225198E-16</v>
      </c>
      <c r="AA115" s="47"/>
      <c r="AB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L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7" ht="15.75" thickBot="1" x14ac:dyDescent="0.3">
      <c r="A116" s="46"/>
      <c r="B116" s="44">
        <v>0</v>
      </c>
      <c r="C116" s="44">
        <v>0.68600000000000005</v>
      </c>
      <c r="D116" s="44">
        <v>2.0579999999999998</v>
      </c>
      <c r="E116" s="44">
        <v>6.173</v>
      </c>
      <c r="F116" s="44">
        <v>19</v>
      </c>
      <c r="G116" s="44">
        <v>56</v>
      </c>
      <c r="H116" s="44">
        <v>167</v>
      </c>
      <c r="I116" s="44">
        <v>500</v>
      </c>
      <c r="J116" s="45" t="s">
        <v>424</v>
      </c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3"/>
      <c r="AC116">
        <v>0</v>
      </c>
      <c r="AD116">
        <v>0.68600000000000005</v>
      </c>
      <c r="AE116">
        <v>2.06</v>
      </c>
      <c r="AF116">
        <v>6.17</v>
      </c>
      <c r="AG116">
        <v>18.5</v>
      </c>
      <c r="AH116">
        <v>55.6</v>
      </c>
      <c r="AI116">
        <v>167</v>
      </c>
      <c r="AJ116">
        <v>500</v>
      </c>
      <c r="AK116" t="s">
        <v>424</v>
      </c>
      <c r="AM116">
        <v>0</v>
      </c>
      <c r="AN116">
        <v>0.68600000000000005</v>
      </c>
      <c r="AO116">
        <v>2.06</v>
      </c>
      <c r="AP116">
        <v>6.17</v>
      </c>
      <c r="AQ116">
        <v>18.5</v>
      </c>
      <c r="AR116">
        <v>55.6</v>
      </c>
      <c r="AS116">
        <v>167</v>
      </c>
      <c r="AT116">
        <v>500</v>
      </c>
      <c r="AU116" t="s">
        <v>424</v>
      </c>
    </row>
    <row r="118" spans="1:47" ht="15.75" thickBot="1" x14ac:dyDescent="0.3">
      <c r="A118" s="38" t="s">
        <v>416</v>
      </c>
      <c r="AB118" s="38" t="s">
        <v>417</v>
      </c>
      <c r="AC118" s="38"/>
      <c r="AD118" s="38"/>
      <c r="AE118" s="38"/>
      <c r="AF118" s="38"/>
      <c r="AG118" s="38"/>
      <c r="AH118" s="38"/>
      <c r="AI118" s="38"/>
      <c r="AJ118" s="38"/>
      <c r="AK118" s="38"/>
      <c r="AL118" s="38" t="s">
        <v>418</v>
      </c>
    </row>
    <row r="119" spans="1:47" x14ac:dyDescent="0.25">
      <c r="A119" s="58" t="s">
        <v>429</v>
      </c>
      <c r="B119" s="57" t="s">
        <v>420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5" t="s">
        <v>421</v>
      </c>
      <c r="AA119" s="54"/>
      <c r="AB119" t="s">
        <v>429</v>
      </c>
      <c r="AC119" s="38" t="s">
        <v>422</v>
      </c>
      <c r="AL119" t="s">
        <v>429</v>
      </c>
      <c r="AM119" s="38" t="s">
        <v>423</v>
      </c>
    </row>
    <row r="120" spans="1:47" x14ac:dyDescent="0.25">
      <c r="A120" s="49">
        <v>5000</v>
      </c>
      <c r="B120">
        <v>22.962619801084301</v>
      </c>
      <c r="C120">
        <v>41.882996823856203</v>
      </c>
      <c r="D120">
        <v>50.521698042593997</v>
      </c>
      <c r="E120">
        <v>85.743322380655997</v>
      </c>
      <c r="F120">
        <v>113.68992290828599</v>
      </c>
      <c r="G120">
        <v>144.81680654990001</v>
      </c>
      <c r="H120">
        <v>136.181698887576</v>
      </c>
      <c r="I120">
        <v>155.40185619325899</v>
      </c>
      <c r="K120" s="50" t="str" cm="1">
        <f t="array" ref="K120">_xlfn.IFS(B120&gt;=50,7,B120&gt;=30,4,TRUE,"0")</f>
        <v>0</v>
      </c>
      <c r="L120" s="50" cm="1">
        <f t="array" ref="L120">_xlfn.IFS(C120&gt;=50,7,C120&gt;=30,4,TRUE,"0")</f>
        <v>4</v>
      </c>
      <c r="M120" s="50" cm="1">
        <f t="array" ref="M120">_xlfn.IFS(D120&gt;=50,7,D120&gt;=30,4,TRUE,"0")</f>
        <v>7</v>
      </c>
      <c r="N120" s="50" cm="1">
        <f t="array" ref="N120">_xlfn.IFS(E120&gt;=50,7,E120&gt;=30,4,TRUE,"0")</f>
        <v>7</v>
      </c>
      <c r="O120" s="50" cm="1">
        <f t="array" ref="O120">_xlfn.IFS(F120&gt;=50,7,F120&gt;=30,4,TRUE,"0")</f>
        <v>7</v>
      </c>
      <c r="P120" s="50" cm="1">
        <f t="array" ref="P120">_xlfn.IFS(G120&gt;=50,7,G120&gt;=30,4,TRUE,"0")</f>
        <v>7</v>
      </c>
      <c r="Q120" s="50" cm="1">
        <f t="array" ref="Q120">_xlfn.IFS(H120&gt;=50,7,H120&gt;=30,4,TRUE,"0")</f>
        <v>7</v>
      </c>
      <c r="R120" s="50"/>
      <c r="S120" s="50" t="str" cm="1">
        <f t="array" ref="S120">_xlfn.IFS(SUM(K120+K131)=8,"clear",SUM(K120+K131)=5,"some",TRUE,"no")</f>
        <v>no</v>
      </c>
      <c r="T120" s="50" t="str" cm="1">
        <f t="array" ref="T120">_xlfn.IFS(SUM(L120+L131)=8,"clear",SUM(L120+L131)=5,"some",TRUE,"no")</f>
        <v>some</v>
      </c>
      <c r="U120" s="50" t="str" cm="1">
        <f t="array" ref="U120">_xlfn.IFS(SUM(M120+M131)=8,"clear",SUM(M120+M131)=5,"some",TRUE,"no")</f>
        <v>clear</v>
      </c>
      <c r="V120" s="50" t="str" cm="1">
        <f t="array" ref="V120">_xlfn.IFS(SUM(N120+N131)=8,"clear",SUM(N120+N131)=5,"some",TRUE,"no")</f>
        <v>clear</v>
      </c>
      <c r="W120" s="50" t="str" cm="1">
        <f t="array" ref="W120">_xlfn.IFS(SUM(O120+O131)=8,"clear",SUM(O120+O131)=5,"some",TRUE,"no")</f>
        <v>clear</v>
      </c>
      <c r="X120" s="50" t="str" cm="1">
        <f t="array" ref="X120">_xlfn.IFS(SUM(P120+P131)=8,"clear",SUM(P120+P131)=5,"some",TRUE,"no")</f>
        <v>clear</v>
      </c>
      <c r="Y120" s="50" t="str" cm="1">
        <f t="array" ref="Y120">_xlfn.IFS(SUM(Q120+Q131)=8,"clear",SUM(Q120+Q131)=5,"some",TRUE,"no")</f>
        <v>clear</v>
      </c>
      <c r="Z120" s="53" t="s">
        <v>388</v>
      </c>
      <c r="AA120" s="52">
        <f>COUNTIF(S120:Y126,"clear")</f>
        <v>18</v>
      </c>
      <c r="AB120">
        <v>5000</v>
      </c>
      <c r="AC120">
        <v>21.1904715708304</v>
      </c>
      <c r="AD120">
        <v>43.072674782787701</v>
      </c>
      <c r="AE120">
        <v>44.866672056659098</v>
      </c>
      <c r="AF120">
        <v>86.109005462341898</v>
      </c>
      <c r="AG120">
        <v>116.54407166058</v>
      </c>
      <c r="AH120">
        <v>139.51934418732799</v>
      </c>
      <c r="AI120">
        <v>139.09236656108499</v>
      </c>
      <c r="AJ120">
        <v>152.692180953725</v>
      </c>
      <c r="AL120">
        <v>5000</v>
      </c>
      <c r="AM120">
        <v>24.734768031338099</v>
      </c>
      <c r="AN120">
        <v>40.693318864924798</v>
      </c>
      <c r="AO120">
        <v>56.176724028529001</v>
      </c>
      <c r="AP120">
        <v>85.377639298969996</v>
      </c>
      <c r="AQ120">
        <v>110.835774155992</v>
      </c>
      <c r="AR120">
        <v>150.114268912472</v>
      </c>
      <c r="AS120">
        <v>133.271031214066</v>
      </c>
      <c r="AT120">
        <v>158.11153143279299</v>
      </c>
    </row>
    <row r="121" spans="1:47" x14ac:dyDescent="0.25">
      <c r="A121" s="49">
        <v>1667</v>
      </c>
      <c r="B121">
        <v>15.144485843357501</v>
      </c>
      <c r="C121">
        <v>32.890141871858397</v>
      </c>
      <c r="D121">
        <v>42.805050522208802</v>
      </c>
      <c r="E121">
        <v>74.846920009960996</v>
      </c>
      <c r="F121">
        <v>102.951915363513</v>
      </c>
      <c r="G121">
        <v>128.76109002032999</v>
      </c>
      <c r="H121">
        <v>129.12239993897899</v>
      </c>
      <c r="I121">
        <v>148.44493003462199</v>
      </c>
      <c r="K121" s="50" t="str" cm="1">
        <f t="array" ref="K121">_xlfn.IFS(B121&gt;=50,7,B121&gt;=30,4,TRUE,"0")</f>
        <v>0</v>
      </c>
      <c r="L121" s="50" cm="1">
        <f t="array" ref="L121">_xlfn.IFS(C121&gt;=50,7,C121&gt;=30,4,TRUE,"0")</f>
        <v>4</v>
      </c>
      <c r="M121" s="50" cm="1">
        <f t="array" ref="M121">_xlfn.IFS(D121&gt;=50,7,D121&gt;=30,4,TRUE,"0")</f>
        <v>4</v>
      </c>
      <c r="N121" s="50" cm="1">
        <f t="array" ref="N121">_xlfn.IFS(E121&gt;=50,7,E121&gt;=30,4,TRUE,"0")</f>
        <v>7</v>
      </c>
      <c r="O121" s="50" cm="1">
        <f t="array" ref="O121">_xlfn.IFS(F121&gt;=50,7,F121&gt;=30,4,TRUE,"0")</f>
        <v>7</v>
      </c>
      <c r="P121" s="50" cm="1">
        <f t="array" ref="P121">_xlfn.IFS(G121&gt;=50,7,G121&gt;=30,4,TRUE,"0")</f>
        <v>7</v>
      </c>
      <c r="Q121" s="50" cm="1">
        <f t="array" ref="Q121">_xlfn.IFS(H121&gt;=50,7,H121&gt;=30,4,TRUE,"0")</f>
        <v>7</v>
      </c>
      <c r="R121" s="50"/>
      <c r="S121" s="50" t="str" cm="1">
        <f t="array" ref="S121">_xlfn.IFS(SUM(K121+K132)=8,"clear",SUM(K121+K132)=5,"some",TRUE,"no")</f>
        <v>no</v>
      </c>
      <c r="T121" s="50" t="str" cm="1">
        <f t="array" ref="T121">_xlfn.IFS(SUM(L121+L132)=8,"clear",SUM(L121+L132)=5,"some",TRUE,"no")</f>
        <v>some</v>
      </c>
      <c r="U121" s="50" t="str" cm="1">
        <f t="array" ref="U121">_xlfn.IFS(SUM(M121+M132)=8,"clear",SUM(M121+M132)=5,"some",TRUE,"no")</f>
        <v>some</v>
      </c>
      <c r="V121" s="50" t="str" cm="1">
        <f t="array" ref="V121">_xlfn.IFS(SUM(N121+N132)=8,"clear",SUM(N121+N132)=5,"some",TRUE,"no")</f>
        <v>clear</v>
      </c>
      <c r="W121" s="50" t="str" cm="1">
        <f t="array" ref="W121">_xlfn.IFS(SUM(O121+O132)=8,"clear",SUM(O121+O132)=5,"some",TRUE,"no")</f>
        <v>clear</v>
      </c>
      <c r="X121" s="50" t="str" cm="1">
        <f t="array" ref="X121">_xlfn.IFS(SUM(P121+P132)=8,"clear",SUM(P121+P132)=5,"some",TRUE,"no")</f>
        <v>clear</v>
      </c>
      <c r="Y121" s="50" t="str" cm="1">
        <f t="array" ref="Y121">_xlfn.IFS(SUM(Q121+Q132)=8,"clear",SUM(Q121+Q132)=5,"some",TRUE,"no")</f>
        <v>clear</v>
      </c>
      <c r="Z121" s="53" t="s">
        <v>394</v>
      </c>
      <c r="AA121" s="52">
        <f>COUNTIF(S120:Y126,"some")</f>
        <v>5</v>
      </c>
      <c r="AB121">
        <v>1670</v>
      </c>
      <c r="AC121">
        <v>18.252860288437098</v>
      </c>
      <c r="AD121">
        <v>28.600984292203002</v>
      </c>
      <c r="AE121">
        <v>39.532806186366003</v>
      </c>
      <c r="AF121">
        <v>76.112626725493797</v>
      </c>
      <c r="AG121">
        <v>98.330827814621102</v>
      </c>
      <c r="AH121">
        <v>127.932804755852</v>
      </c>
      <c r="AI121">
        <v>136.564380871682</v>
      </c>
      <c r="AJ121">
        <v>151.993866887243</v>
      </c>
      <c r="AL121">
        <v>1670</v>
      </c>
      <c r="AM121">
        <v>12.0361113982779</v>
      </c>
      <c r="AN121">
        <v>37.179299451513799</v>
      </c>
      <c r="AO121">
        <v>46.077294858051602</v>
      </c>
      <c r="AP121">
        <v>73.581213294428196</v>
      </c>
      <c r="AQ121">
        <v>107.573002912406</v>
      </c>
      <c r="AR121">
        <v>129.589375284808</v>
      </c>
      <c r="AS121">
        <v>121.68041900627701</v>
      </c>
      <c r="AT121">
        <v>144.89599318200001</v>
      </c>
    </row>
    <row r="122" spans="1:47" x14ac:dyDescent="0.25">
      <c r="A122" s="49">
        <v>556</v>
      </c>
      <c r="B122">
        <v>13.644293883986</v>
      </c>
      <c r="C122">
        <v>26.536664024325301</v>
      </c>
      <c r="D122">
        <v>33.563538417164999</v>
      </c>
      <c r="E122">
        <v>56.057946538739898</v>
      </c>
      <c r="F122">
        <v>88.378696757379799</v>
      </c>
      <c r="G122">
        <v>103.354565624736</v>
      </c>
      <c r="H122">
        <v>118.92814103662499</v>
      </c>
      <c r="I122">
        <v>141.19353543838901</v>
      </c>
      <c r="K122" s="50" t="str" cm="1">
        <f t="array" ref="K122">_xlfn.IFS(B122&gt;=50,7,B122&gt;=30,4,TRUE,"0")</f>
        <v>0</v>
      </c>
      <c r="L122" s="50" t="str" cm="1">
        <f t="array" ref="L122">_xlfn.IFS(C122&gt;=50,7,C122&gt;=30,4,TRUE,"0")</f>
        <v>0</v>
      </c>
      <c r="M122" s="50" cm="1">
        <f t="array" ref="M122">_xlfn.IFS(D122&gt;=50,7,D122&gt;=30,4,TRUE,"0")</f>
        <v>4</v>
      </c>
      <c r="N122" s="50" cm="1">
        <f t="array" ref="N122">_xlfn.IFS(E122&gt;=50,7,E122&gt;=30,4,TRUE,"0")</f>
        <v>7</v>
      </c>
      <c r="O122" s="50" cm="1">
        <f t="array" ref="O122">_xlfn.IFS(F122&gt;=50,7,F122&gt;=30,4,TRUE,"0")</f>
        <v>7</v>
      </c>
      <c r="P122" s="50" cm="1">
        <f t="array" ref="P122">_xlfn.IFS(G122&gt;=50,7,G122&gt;=30,4,TRUE,"0")</f>
        <v>7</v>
      </c>
      <c r="Q122" s="50" cm="1">
        <f t="array" ref="Q122">_xlfn.IFS(H122&gt;=50,7,H122&gt;=30,4,TRUE,"0")</f>
        <v>7</v>
      </c>
      <c r="R122" s="50"/>
      <c r="S122" s="50" t="str" cm="1">
        <f t="array" ref="S122">_xlfn.IFS(SUM(K122+K133)=8,"clear",SUM(K122+K133)=5,"some",TRUE,"no")</f>
        <v>no</v>
      </c>
      <c r="T122" s="50" t="str" cm="1">
        <f t="array" ref="T122">_xlfn.IFS(SUM(L122+L133)=8,"clear",SUM(L122+L133)=5,"some",TRUE,"no")</f>
        <v>no</v>
      </c>
      <c r="U122" s="50" t="str" cm="1">
        <f t="array" ref="U122">_xlfn.IFS(SUM(M122+M133)=8,"clear",SUM(M122+M133)=5,"some",TRUE,"no")</f>
        <v>some</v>
      </c>
      <c r="V122" s="50" t="str" cm="1">
        <f t="array" ref="V122">_xlfn.IFS(SUM(N122+N133)=8,"clear",SUM(N122+N133)=5,"some",TRUE,"no")</f>
        <v>clear</v>
      </c>
      <c r="W122" s="50" t="str" cm="1">
        <f t="array" ref="W122">_xlfn.IFS(SUM(O122+O133)=8,"clear",SUM(O122+O133)=5,"some",TRUE,"no")</f>
        <v>clear</v>
      </c>
      <c r="X122" s="50" t="str" cm="1">
        <f t="array" ref="X122">_xlfn.IFS(SUM(P122+P133)=8,"clear",SUM(P122+P133)=5,"some",TRUE,"no")</f>
        <v>clear</v>
      </c>
      <c r="Y122" s="50" t="str" cm="1">
        <f t="array" ref="Y122">_xlfn.IFS(SUM(Q122+Q133)=8,"clear",SUM(Q122+Q133)=5,"some",TRUE,"no")</f>
        <v>clear</v>
      </c>
      <c r="AA122" s="47"/>
      <c r="AB122">
        <v>556</v>
      </c>
      <c r="AC122">
        <v>8.0314384970808899</v>
      </c>
      <c r="AD122">
        <v>26.105585423952199</v>
      </c>
      <c r="AE122">
        <v>32.833898725178699</v>
      </c>
      <c r="AF122">
        <v>55.490616412487398</v>
      </c>
      <c r="AG122">
        <v>82.245110218711403</v>
      </c>
      <c r="AH122">
        <v>98.984746208281393</v>
      </c>
      <c r="AI122">
        <v>125.78741232405901</v>
      </c>
      <c r="AJ122">
        <v>142.037861211424</v>
      </c>
      <c r="AL122">
        <v>556</v>
      </c>
      <c r="AM122">
        <v>19.257149270891102</v>
      </c>
      <c r="AN122">
        <v>26.967742624698399</v>
      </c>
      <c r="AO122">
        <v>34.293178109151199</v>
      </c>
      <c r="AP122">
        <v>56.625276664992498</v>
      </c>
      <c r="AQ122">
        <v>94.512283296048196</v>
      </c>
      <c r="AR122">
        <v>107.72438504119</v>
      </c>
      <c r="AS122">
        <v>112.06886974919099</v>
      </c>
      <c r="AT122">
        <v>140.34920966535299</v>
      </c>
    </row>
    <row r="123" spans="1:47" x14ac:dyDescent="0.25">
      <c r="A123" s="49">
        <v>185</v>
      </c>
      <c r="B123">
        <v>5.5863210967250199</v>
      </c>
      <c r="C123">
        <v>25.3570103428377</v>
      </c>
      <c r="D123">
        <v>25.919124174719698</v>
      </c>
      <c r="E123">
        <v>46.318503803679803</v>
      </c>
      <c r="F123">
        <v>74.485071443776903</v>
      </c>
      <c r="G123">
        <v>94.982537216704699</v>
      </c>
      <c r="H123">
        <v>98.641082584345199</v>
      </c>
      <c r="I123">
        <v>121.643846100985</v>
      </c>
      <c r="K123" s="50" t="str" cm="1">
        <f t="array" ref="K123">_xlfn.IFS(B123&gt;=50,7,B123&gt;=30,4,TRUE,"0")</f>
        <v>0</v>
      </c>
      <c r="L123" s="50" t="str" cm="1">
        <f t="array" ref="L123">_xlfn.IFS(C123&gt;=50,7,C123&gt;=30,4,TRUE,"0")</f>
        <v>0</v>
      </c>
      <c r="M123" s="50" t="str" cm="1">
        <f t="array" ref="M123">_xlfn.IFS(D123&gt;=50,7,D123&gt;=30,4,TRUE,"0")</f>
        <v>0</v>
      </c>
      <c r="N123" s="50" cm="1">
        <f t="array" ref="N123">_xlfn.IFS(E123&gt;=50,7,E123&gt;=30,4,TRUE,"0")</f>
        <v>4</v>
      </c>
      <c r="O123" s="50" cm="1">
        <f t="array" ref="O123">_xlfn.IFS(F123&gt;=50,7,F123&gt;=30,4,TRUE,"0")</f>
        <v>7</v>
      </c>
      <c r="P123" s="50" cm="1">
        <f t="array" ref="P123">_xlfn.IFS(G123&gt;=50,7,G123&gt;=30,4,TRUE,"0")</f>
        <v>7</v>
      </c>
      <c r="Q123" s="50" cm="1">
        <f t="array" ref="Q123">_xlfn.IFS(H123&gt;=50,7,H123&gt;=30,4,TRUE,"0")</f>
        <v>7</v>
      </c>
      <c r="R123" s="50"/>
      <c r="S123" s="50" t="str" cm="1">
        <f t="array" ref="S123">_xlfn.IFS(SUM(K123+K134)=8,"clear",SUM(K123+K134)=5,"some",TRUE,"no")</f>
        <v>no</v>
      </c>
      <c r="T123" s="50" t="str" cm="1">
        <f t="array" ref="T123">_xlfn.IFS(SUM(L123+L134)=8,"clear",SUM(L123+L134)=5,"some",TRUE,"no")</f>
        <v>no</v>
      </c>
      <c r="U123" s="50" t="str" cm="1">
        <f t="array" ref="U123">_xlfn.IFS(SUM(M123+M134)=8,"clear",SUM(M123+M134)=5,"some",TRUE,"no")</f>
        <v>no</v>
      </c>
      <c r="V123" s="50" t="str" cm="1">
        <f t="array" ref="V123">_xlfn.IFS(SUM(N123+N134)=8,"clear",SUM(N123+N134)=5,"some",TRUE,"no")</f>
        <v>some</v>
      </c>
      <c r="W123" s="50" t="str" cm="1">
        <f t="array" ref="W123">_xlfn.IFS(SUM(O123+O134)=8,"clear",SUM(O123+O134)=5,"some",TRUE,"no")</f>
        <v>clear</v>
      </c>
      <c r="X123" s="50" t="str" cm="1">
        <f t="array" ref="X123">_xlfn.IFS(SUM(P123+P134)=8,"clear",SUM(P123+P134)=5,"some",TRUE,"no")</f>
        <v>clear</v>
      </c>
      <c r="Y123" s="50" t="str" cm="1">
        <f t="array" ref="Y123">_xlfn.IFS(SUM(Q123+Q134)=8,"clear",SUM(Q123+Q134)=5,"some",TRUE,"no")</f>
        <v>clear</v>
      </c>
      <c r="AA123" s="47"/>
      <c r="AB123">
        <v>185</v>
      </c>
      <c r="AC123">
        <v>-0.50645878011434997</v>
      </c>
      <c r="AD123">
        <v>30.997479911578498</v>
      </c>
      <c r="AE123">
        <v>24.218871375749298</v>
      </c>
      <c r="AF123">
        <v>43.866632463848099</v>
      </c>
      <c r="AG123">
        <v>69.991552055460801</v>
      </c>
      <c r="AH123">
        <v>93.298251288992702</v>
      </c>
      <c r="AI123">
        <v>99.535824505629407</v>
      </c>
      <c r="AJ123">
        <v>128.01654326467201</v>
      </c>
      <c r="AL123">
        <v>185</v>
      </c>
      <c r="AM123">
        <v>11.679100973564401</v>
      </c>
      <c r="AN123">
        <v>19.716540774096899</v>
      </c>
      <c r="AO123">
        <v>27.619376973690201</v>
      </c>
      <c r="AP123">
        <v>48.770375143511501</v>
      </c>
      <c r="AQ123">
        <v>78.978590832093005</v>
      </c>
      <c r="AR123">
        <v>96.666823144416597</v>
      </c>
      <c r="AS123">
        <v>97.746340663061005</v>
      </c>
      <c r="AT123">
        <v>115.271148937299</v>
      </c>
    </row>
    <row r="124" spans="1:47" x14ac:dyDescent="0.25">
      <c r="A124" s="49">
        <v>62</v>
      </c>
      <c r="B124">
        <v>6.3807431549766296</v>
      </c>
      <c r="C124">
        <v>11.133394400854201</v>
      </c>
      <c r="D124">
        <v>16.8058927806436</v>
      </c>
      <c r="E124">
        <v>29.546961453136699</v>
      </c>
      <c r="F124">
        <v>64.763068795399604</v>
      </c>
      <c r="G124">
        <v>84.015008437154904</v>
      </c>
      <c r="H124">
        <v>92.177638883375195</v>
      </c>
      <c r="I124">
        <v>109.293680899536</v>
      </c>
      <c r="K124" s="50" t="str" cm="1">
        <f t="array" ref="K124">_xlfn.IFS(B124&gt;=50,7,B124&gt;=30,4,TRUE,"0")</f>
        <v>0</v>
      </c>
      <c r="L124" s="50" t="str" cm="1">
        <f t="array" ref="L124">_xlfn.IFS(C124&gt;=50,7,C124&gt;=30,4,TRUE,"0")</f>
        <v>0</v>
      </c>
      <c r="M124" s="50" t="str" cm="1">
        <f t="array" ref="M124">_xlfn.IFS(D124&gt;=50,7,D124&gt;=30,4,TRUE,"0")</f>
        <v>0</v>
      </c>
      <c r="N124" s="50" t="str" cm="1">
        <f t="array" ref="N124">_xlfn.IFS(E124&gt;=50,7,E124&gt;=30,4,TRUE,"0")</f>
        <v>0</v>
      </c>
      <c r="O124" s="50" cm="1">
        <f t="array" ref="O124">_xlfn.IFS(F124&gt;=50,7,F124&gt;=30,4,TRUE,"0")</f>
        <v>7</v>
      </c>
      <c r="P124" s="50" cm="1">
        <f t="array" ref="P124">_xlfn.IFS(G124&gt;=50,7,G124&gt;=30,4,TRUE,"0")</f>
        <v>7</v>
      </c>
      <c r="Q124" s="50" cm="1">
        <f t="array" ref="Q124">_xlfn.IFS(H124&gt;=50,7,H124&gt;=30,4,TRUE,"0")</f>
        <v>7</v>
      </c>
      <c r="R124" s="50"/>
      <c r="S124" s="50" t="str" cm="1">
        <f t="array" ref="S124">_xlfn.IFS(SUM(K124+K135)=8,"clear",SUM(K124+K135)=5,"some",TRUE,"no")</f>
        <v>no</v>
      </c>
      <c r="T124" s="50" t="str" cm="1">
        <f t="array" ref="T124">_xlfn.IFS(SUM(L124+L135)=8,"clear",SUM(L124+L135)=5,"some",TRUE,"no")</f>
        <v>no</v>
      </c>
      <c r="U124" s="50" t="str" cm="1">
        <f t="array" ref="U124">_xlfn.IFS(SUM(M124+M135)=8,"clear",SUM(M124+M135)=5,"some",TRUE,"no")</f>
        <v>no</v>
      </c>
      <c r="V124" s="50" t="str" cm="1">
        <f t="array" ref="V124">_xlfn.IFS(SUM(N124+N135)=8,"clear",SUM(N124+N135)=5,"some",TRUE,"no")</f>
        <v>no</v>
      </c>
      <c r="W124" s="50" t="str" cm="1">
        <f t="array" ref="W124">_xlfn.IFS(SUM(O124+O135)=8,"clear",SUM(O124+O135)=5,"some",TRUE,"no")</f>
        <v>clear</v>
      </c>
      <c r="X124" s="50" t="str" cm="1">
        <f t="array" ref="X124">_xlfn.IFS(SUM(P124+P135)=8,"clear",SUM(P124+P135)=5,"some",TRUE,"no")</f>
        <v>clear</v>
      </c>
      <c r="Y124" s="50" t="str" cm="1">
        <f t="array" ref="Y124">_xlfn.IFS(SUM(Q124+Q135)=8,"clear",SUM(Q124+Q135)=5,"some",TRUE,"no")</f>
        <v>no</v>
      </c>
      <c r="AA124" s="47"/>
      <c r="AB124">
        <v>61.7</v>
      </c>
      <c r="AC124">
        <v>0.21880493036248999</v>
      </c>
      <c r="AD124">
        <v>7.8828024203796501</v>
      </c>
      <c r="AE124">
        <v>15.325050952723601</v>
      </c>
      <c r="AF124">
        <v>24.598335262376398</v>
      </c>
      <c r="AG124">
        <v>62.5626405981074</v>
      </c>
      <c r="AH124">
        <v>81.842025247462701</v>
      </c>
      <c r="AI124">
        <v>92.008331174701695</v>
      </c>
      <c r="AJ124">
        <v>115.837916355639</v>
      </c>
      <c r="AL124">
        <v>61.7</v>
      </c>
      <c r="AM124">
        <v>12.5426813795907</v>
      </c>
      <c r="AN124">
        <v>14.383986381328899</v>
      </c>
      <c r="AO124">
        <v>18.286734608563702</v>
      </c>
      <c r="AP124">
        <v>34.495587643896997</v>
      </c>
      <c r="AQ124">
        <v>66.963496992691802</v>
      </c>
      <c r="AR124">
        <v>86.187991626847193</v>
      </c>
      <c r="AS124">
        <v>92.346946592048795</v>
      </c>
      <c r="AT124">
        <v>102.749445443433</v>
      </c>
    </row>
    <row r="125" spans="1:47" x14ac:dyDescent="0.25">
      <c r="A125" s="49">
        <v>21</v>
      </c>
      <c r="B125">
        <v>8.6652349818411896</v>
      </c>
      <c r="C125">
        <v>18.7886698200689</v>
      </c>
      <c r="D125">
        <v>9.1895672018221699</v>
      </c>
      <c r="E125">
        <v>23.303889304718101</v>
      </c>
      <c r="F125">
        <v>54.722824225205102</v>
      </c>
      <c r="G125">
        <v>81.583647528377398</v>
      </c>
      <c r="H125">
        <v>88.008451585278493</v>
      </c>
      <c r="I125">
        <v>98.662690022642906</v>
      </c>
      <c r="K125" s="50" t="str" cm="1">
        <f t="array" ref="K125">_xlfn.IFS(B125&gt;=50,7,B125&gt;=30,4,TRUE,"0")</f>
        <v>0</v>
      </c>
      <c r="L125" s="50" t="str" cm="1">
        <f t="array" ref="L125">_xlfn.IFS(C125&gt;=50,7,C125&gt;=30,4,TRUE,"0")</f>
        <v>0</v>
      </c>
      <c r="M125" s="50" t="str" cm="1">
        <f t="array" ref="M125">_xlfn.IFS(D125&gt;=50,7,D125&gt;=30,4,TRUE,"0")</f>
        <v>0</v>
      </c>
      <c r="N125" s="50" t="str" cm="1">
        <f t="array" ref="N125">_xlfn.IFS(E125&gt;=50,7,E125&gt;=30,4,TRUE,"0")</f>
        <v>0</v>
      </c>
      <c r="O125" s="50" cm="1">
        <f t="array" ref="O125">_xlfn.IFS(F125&gt;=50,7,F125&gt;=30,4,TRUE,"0")</f>
        <v>7</v>
      </c>
      <c r="P125" s="50" cm="1">
        <f t="array" ref="P125">_xlfn.IFS(G125&gt;=50,7,G125&gt;=30,4,TRUE,"0")</f>
        <v>7</v>
      </c>
      <c r="Q125" s="50" cm="1">
        <f t="array" ref="Q125">_xlfn.IFS(H125&gt;=50,7,H125&gt;=30,4,TRUE,"0")</f>
        <v>7</v>
      </c>
      <c r="R125" s="50"/>
      <c r="S125" s="50" t="str" cm="1">
        <f t="array" ref="S125">_xlfn.IFS(SUM(K125+K136)=8,"clear",SUM(K125+K136)=5,"some",TRUE,"no")</f>
        <v>no</v>
      </c>
      <c r="T125" s="50" t="str" cm="1">
        <f t="array" ref="T125">_xlfn.IFS(SUM(L125+L136)=8,"clear",SUM(L125+L136)=5,"some",TRUE,"no")</f>
        <v>no</v>
      </c>
      <c r="U125" s="50" t="str" cm="1">
        <f t="array" ref="U125">_xlfn.IFS(SUM(M125+M136)=8,"clear",SUM(M125+M136)=5,"some",TRUE,"no")</f>
        <v>no</v>
      </c>
      <c r="V125" s="50" t="str" cm="1">
        <f t="array" ref="V125">_xlfn.IFS(SUM(N125+N136)=8,"clear",SUM(N125+N136)=5,"some",TRUE,"no")</f>
        <v>no</v>
      </c>
      <c r="W125" s="50" t="str" cm="1">
        <f t="array" ref="W125">_xlfn.IFS(SUM(O125+O136)=8,"clear",SUM(O125+O136)=5,"some",TRUE,"no")</f>
        <v>no</v>
      </c>
      <c r="X125" s="50" t="str" cm="1">
        <f t="array" ref="X125">_xlfn.IFS(SUM(P125+P136)=8,"clear",SUM(P125+P136)=5,"some",TRUE,"no")</f>
        <v>no</v>
      </c>
      <c r="Y125" s="50" t="str" cm="1">
        <f t="array" ref="Y125">_xlfn.IFS(SUM(Q125+Q136)=8,"clear",SUM(Q125+Q136)=5,"some",TRUE,"no")</f>
        <v>no</v>
      </c>
      <c r="AA125" s="47"/>
      <c r="AB125">
        <v>20.6</v>
      </c>
      <c r="AC125">
        <v>3.29412552922386</v>
      </c>
      <c r="AD125">
        <v>15.1066764357106</v>
      </c>
      <c r="AE125">
        <v>10.3435730999503</v>
      </c>
      <c r="AF125">
        <v>21.6698028322356</v>
      </c>
      <c r="AG125">
        <v>55.403845081223899</v>
      </c>
      <c r="AH125">
        <v>81.050558224984897</v>
      </c>
      <c r="AI125">
        <v>87.755411129240201</v>
      </c>
      <c r="AJ125">
        <v>101.04993241471099</v>
      </c>
      <c r="AL125">
        <v>20.6</v>
      </c>
      <c r="AM125">
        <v>14.036344434458501</v>
      </c>
      <c r="AN125">
        <v>22.4706632044273</v>
      </c>
      <c r="AO125">
        <v>8.0355613036940507</v>
      </c>
      <c r="AP125">
        <v>24.937975777200599</v>
      </c>
      <c r="AQ125">
        <v>54.041803369186297</v>
      </c>
      <c r="AR125">
        <v>82.116736831769899</v>
      </c>
      <c r="AS125">
        <v>88.261492041316799</v>
      </c>
      <c r="AT125">
        <v>96.275447630574405</v>
      </c>
    </row>
    <row r="126" spans="1:47" x14ac:dyDescent="0.25">
      <c r="A126" s="49">
        <v>6.859</v>
      </c>
      <c r="B126">
        <v>15.9128495777354</v>
      </c>
      <c r="C126">
        <v>9.6162871345353107</v>
      </c>
      <c r="D126">
        <v>6.8816538431010903</v>
      </c>
      <c r="E126">
        <v>13.1996980356855</v>
      </c>
      <c r="F126">
        <v>42.5159701919466</v>
      </c>
      <c r="G126">
        <v>72.1923304390738</v>
      </c>
      <c r="H126">
        <v>79.554096302536493</v>
      </c>
      <c r="I126">
        <v>96.107189517715696</v>
      </c>
      <c r="K126" s="50" t="str" cm="1">
        <f t="array" ref="K126">_xlfn.IFS(B126&gt;=50,7,B126&gt;=30,4,TRUE,"0")</f>
        <v>0</v>
      </c>
      <c r="L126" s="50" t="str" cm="1">
        <f t="array" ref="L126">_xlfn.IFS(C126&gt;=50,7,C126&gt;=30,4,TRUE,"0")</f>
        <v>0</v>
      </c>
      <c r="M126" s="50" t="str" cm="1">
        <f t="array" ref="M126">_xlfn.IFS(D126&gt;=50,7,D126&gt;=30,4,TRUE,"0")</f>
        <v>0</v>
      </c>
      <c r="N126" s="50" t="str" cm="1">
        <f t="array" ref="N126">_xlfn.IFS(E126&gt;=50,7,E126&gt;=30,4,TRUE,"0")</f>
        <v>0</v>
      </c>
      <c r="O126" s="50" cm="1">
        <f t="array" ref="O126">_xlfn.IFS(F126&gt;=50,7,F126&gt;=30,4,TRUE,"0")</f>
        <v>4</v>
      </c>
      <c r="P126" s="50" cm="1">
        <f t="array" ref="P126">_xlfn.IFS(G126&gt;=50,7,G126&gt;=30,4,TRUE,"0")</f>
        <v>7</v>
      </c>
      <c r="Q126" s="50" cm="1">
        <f t="array" ref="Q126">_xlfn.IFS(H126&gt;=50,7,H126&gt;=30,4,TRUE,"0")</f>
        <v>7</v>
      </c>
      <c r="R126" s="50"/>
      <c r="S126" s="50" t="str" cm="1">
        <f t="array" ref="S126">_xlfn.IFS(SUM(K126+K137)=8,"clear",SUM(K126+K137)=5,"some",TRUE,"no")</f>
        <v>no</v>
      </c>
      <c r="T126" s="50" t="str" cm="1">
        <f t="array" ref="T126">_xlfn.IFS(SUM(L126+L137)=8,"clear",SUM(L126+L137)=5,"some",TRUE,"no")</f>
        <v>no</v>
      </c>
      <c r="U126" s="50" t="str" cm="1">
        <f t="array" ref="U126">_xlfn.IFS(SUM(M126+M137)=8,"clear",SUM(M126+M137)=5,"some",TRUE,"no")</f>
        <v>no</v>
      </c>
      <c r="V126" s="50" t="str" cm="1">
        <f t="array" ref="V126">_xlfn.IFS(SUM(N126+N137)=8,"clear",SUM(N126+N137)=5,"some",TRUE,"no")</f>
        <v>no</v>
      </c>
      <c r="W126" s="50" t="str" cm="1">
        <f t="array" ref="W126">_xlfn.IFS(SUM(O126+O137)=8,"clear",SUM(O126+O137)=5,"some",TRUE,"no")</f>
        <v>no</v>
      </c>
      <c r="X126" s="50" t="str" cm="1">
        <f t="array" ref="X126">_xlfn.IFS(SUM(P126+P137)=8,"clear",SUM(P126+P137)=5,"some",TRUE,"no")</f>
        <v>no</v>
      </c>
      <c r="Y126" s="50" t="str" cm="1">
        <f t="array" ref="Y126">_xlfn.IFS(SUM(Q126+Q137)=8,"clear",SUM(Q126+Q137)=5,"some",TRUE,"no")</f>
        <v>no</v>
      </c>
      <c r="AA126" s="47"/>
      <c r="AB126">
        <v>6.86</v>
      </c>
      <c r="AC126">
        <v>13.5078343133567</v>
      </c>
      <c r="AD126">
        <v>4.3106356062098898</v>
      </c>
      <c r="AE126">
        <v>-8.5457135836230005E-2</v>
      </c>
      <c r="AF126">
        <v>8.0402763178577192</v>
      </c>
      <c r="AG126">
        <v>40.544093914711198</v>
      </c>
      <c r="AH126">
        <v>69.719266831709206</v>
      </c>
      <c r="AI126">
        <v>79.585809946963096</v>
      </c>
      <c r="AJ126">
        <v>95.063083754300607</v>
      </c>
      <c r="AL126">
        <v>6.86</v>
      </c>
      <c r="AM126">
        <v>18.317864842114201</v>
      </c>
      <c r="AN126">
        <v>14.9219386628607</v>
      </c>
      <c r="AO126">
        <v>13.848764822038399</v>
      </c>
      <c r="AP126">
        <v>18.359119753513198</v>
      </c>
      <c r="AQ126">
        <v>44.487846469182102</v>
      </c>
      <c r="AR126">
        <v>74.665394046438394</v>
      </c>
      <c r="AS126">
        <v>79.522382658110004</v>
      </c>
      <c r="AT126">
        <v>97.1512952811308</v>
      </c>
    </row>
    <row r="127" spans="1:47" x14ac:dyDescent="0.25">
      <c r="A127" s="49">
        <v>0</v>
      </c>
      <c r="C127">
        <v>17.043032654961301</v>
      </c>
      <c r="D127">
        <v>14.4395268002466</v>
      </c>
      <c r="E127">
        <v>16.070332571307599</v>
      </c>
      <c r="F127">
        <v>45.996369955922802</v>
      </c>
      <c r="G127">
        <v>67.469441686222794</v>
      </c>
      <c r="H127">
        <v>78.358015409127702</v>
      </c>
      <c r="I127">
        <v>97.780422325042693</v>
      </c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AA127" s="47"/>
      <c r="AB127">
        <v>0</v>
      </c>
      <c r="AD127">
        <v>16.0372186196856</v>
      </c>
      <c r="AE127">
        <v>18.547963158558002</v>
      </c>
      <c r="AF127">
        <v>13.9159809455958</v>
      </c>
      <c r="AG127">
        <v>46.858636515931501</v>
      </c>
      <c r="AH127">
        <v>65.213785971593495</v>
      </c>
      <c r="AI127">
        <v>72.670857939694898</v>
      </c>
      <c r="AJ127">
        <v>99.9198278183827</v>
      </c>
      <c r="AL127">
        <v>0</v>
      </c>
      <c r="AN127">
        <v>18.0488466902369</v>
      </c>
      <c r="AO127">
        <v>10.331090441935199</v>
      </c>
      <c r="AP127">
        <v>18.224684197019499</v>
      </c>
      <c r="AQ127">
        <v>45.134103395914103</v>
      </c>
      <c r="AR127">
        <v>69.725097400852107</v>
      </c>
      <c r="AS127">
        <v>84.045172878560507</v>
      </c>
      <c r="AT127">
        <v>95.641016831702601</v>
      </c>
    </row>
    <row r="128" spans="1:47" x14ac:dyDescent="0.25">
      <c r="A128" s="49"/>
      <c r="B128">
        <v>0</v>
      </c>
      <c r="C128">
        <v>0.68600000000000005</v>
      </c>
      <c r="D128">
        <v>2.0579999999999998</v>
      </c>
      <c r="E128">
        <v>6.173</v>
      </c>
      <c r="F128">
        <v>19</v>
      </c>
      <c r="G128">
        <v>56</v>
      </c>
      <c r="H128">
        <v>167</v>
      </c>
      <c r="I128">
        <v>500</v>
      </c>
      <c r="J128" s="38" t="s">
        <v>424</v>
      </c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AA128" s="47"/>
      <c r="AC128">
        <v>0</v>
      </c>
      <c r="AD128">
        <v>0.68600000000000005</v>
      </c>
      <c r="AE128">
        <v>2.06</v>
      </c>
      <c r="AF128">
        <v>6.17</v>
      </c>
      <c r="AG128">
        <v>18.5</v>
      </c>
      <c r="AH128">
        <v>55.6</v>
      </c>
      <c r="AI128">
        <v>167</v>
      </c>
      <c r="AJ128">
        <v>500</v>
      </c>
      <c r="AK128" t="s">
        <v>424</v>
      </c>
      <c r="AM128">
        <v>0</v>
      </c>
      <c r="AN128">
        <v>0.68600000000000005</v>
      </c>
      <c r="AO128">
        <v>2.06</v>
      </c>
      <c r="AP128">
        <v>6.17</v>
      </c>
      <c r="AQ128">
        <v>18.5</v>
      </c>
      <c r="AR128">
        <v>55.6</v>
      </c>
      <c r="AS128">
        <v>167</v>
      </c>
      <c r="AT128">
        <v>500</v>
      </c>
      <c r="AU128" t="s">
        <v>424</v>
      </c>
    </row>
    <row r="129" spans="1:47" x14ac:dyDescent="0.25">
      <c r="A129" s="49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AA129" s="47"/>
    </row>
    <row r="130" spans="1:47" x14ac:dyDescent="0.25">
      <c r="A130" s="51" t="s">
        <v>429</v>
      </c>
      <c r="B130" s="38" t="s">
        <v>428</v>
      </c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AA130" s="47"/>
      <c r="AB130" t="s">
        <v>429</v>
      </c>
      <c r="AC130" s="38" t="s">
        <v>425</v>
      </c>
      <c r="AL130" t="s">
        <v>429</v>
      </c>
      <c r="AM130" s="38" t="s">
        <v>427</v>
      </c>
    </row>
    <row r="131" spans="1:47" x14ac:dyDescent="0.25">
      <c r="A131" s="49">
        <v>5000</v>
      </c>
      <c r="B131" s="48">
        <v>-1.6359982840661899E-15</v>
      </c>
      <c r="C131">
        <v>4.7273163298610399</v>
      </c>
      <c r="D131">
        <v>15.394131050761199</v>
      </c>
      <c r="E131">
        <v>49.431726532361097</v>
      </c>
      <c r="F131">
        <v>52.321577107934701</v>
      </c>
      <c r="G131">
        <v>65.618402314539395</v>
      </c>
      <c r="H131">
        <v>47.994256741826298</v>
      </c>
      <c r="I131">
        <v>45.266993000069498</v>
      </c>
      <c r="K131" s="50" t="str">
        <f t="shared" ref="K131:Q137" si="5">IF(C131&gt;=10,1,"0")</f>
        <v>0</v>
      </c>
      <c r="L131" s="50">
        <f t="shared" si="5"/>
        <v>1</v>
      </c>
      <c r="M131" s="50">
        <f t="shared" si="5"/>
        <v>1</v>
      </c>
      <c r="N131" s="50">
        <f t="shared" si="5"/>
        <v>1</v>
      </c>
      <c r="O131" s="50">
        <f t="shared" si="5"/>
        <v>1</v>
      </c>
      <c r="P131" s="50">
        <f t="shared" si="5"/>
        <v>1</v>
      </c>
      <c r="Q131" s="50">
        <f t="shared" si="5"/>
        <v>1</v>
      </c>
      <c r="R131" s="50"/>
      <c r="S131" s="50"/>
      <c r="T131" s="50"/>
      <c r="U131" s="50"/>
      <c r="V131" s="50"/>
      <c r="W131" s="50"/>
      <c r="X131" s="50"/>
      <c r="Y131" s="50"/>
      <c r="AA131" s="47"/>
      <c r="AB131">
        <v>5000</v>
      </c>
      <c r="AC131">
        <v>0</v>
      </c>
      <c r="AD131">
        <v>8.0473445450288104</v>
      </c>
      <c r="AE131">
        <v>7.6753929303925901</v>
      </c>
      <c r="AF131">
        <v>52.913607466323</v>
      </c>
      <c r="AG131">
        <v>54.929968729688703</v>
      </c>
      <c r="AH131">
        <v>62.070768674157698</v>
      </c>
      <c r="AI131">
        <v>55.210784228317898</v>
      </c>
      <c r="AJ131">
        <v>39.086733836160199</v>
      </c>
      <c r="AL131">
        <v>5000</v>
      </c>
      <c r="AM131">
        <v>0</v>
      </c>
      <c r="AN131">
        <v>1.4072881146932801</v>
      </c>
      <c r="AO131">
        <v>23.112869171129802</v>
      </c>
      <c r="AP131">
        <v>45.9498455983992</v>
      </c>
      <c r="AQ131">
        <v>49.713185486180699</v>
      </c>
      <c r="AR131">
        <v>69.166035954921099</v>
      </c>
      <c r="AS131">
        <v>40.777729255334698</v>
      </c>
      <c r="AT131">
        <v>51.447252163978803</v>
      </c>
    </row>
    <row r="132" spans="1:47" x14ac:dyDescent="0.25">
      <c r="A132" s="49">
        <v>1667</v>
      </c>
      <c r="B132" s="48">
        <v>1.0292982633944299E-15</v>
      </c>
      <c r="C132">
        <v>2.50212243715912</v>
      </c>
      <c r="D132">
        <v>14.805155511487101</v>
      </c>
      <c r="E132">
        <v>45.314430074186802</v>
      </c>
      <c r="F132">
        <v>46.7105246022304</v>
      </c>
      <c r="G132">
        <v>53.2916729405203</v>
      </c>
      <c r="H132">
        <v>43.880628005232197</v>
      </c>
      <c r="I132">
        <v>43.266251219945097</v>
      </c>
      <c r="K132" s="50" t="str">
        <f t="shared" si="5"/>
        <v>0</v>
      </c>
      <c r="L132" s="50">
        <f t="shared" si="5"/>
        <v>1</v>
      </c>
      <c r="M132" s="50">
        <f t="shared" si="5"/>
        <v>1</v>
      </c>
      <c r="N132" s="50">
        <f t="shared" si="5"/>
        <v>1</v>
      </c>
      <c r="O132" s="50">
        <f t="shared" si="5"/>
        <v>1</v>
      </c>
      <c r="P132" s="50">
        <f t="shared" si="5"/>
        <v>1</v>
      </c>
      <c r="Q132" s="50">
        <f t="shared" si="5"/>
        <v>1</v>
      </c>
      <c r="R132" s="50"/>
      <c r="S132" s="50"/>
      <c r="T132" s="50"/>
      <c r="U132" s="50"/>
      <c r="V132" s="50"/>
      <c r="W132" s="50"/>
      <c r="X132" s="50"/>
      <c r="Y132" s="50"/>
      <c r="AA132" s="47"/>
      <c r="AB132">
        <v>1670</v>
      </c>
      <c r="AC132">
        <v>0</v>
      </c>
      <c r="AD132">
        <v>-3.7920453507272698</v>
      </c>
      <c r="AE132">
        <v>4.9260290210352</v>
      </c>
      <c r="AF132">
        <v>45.589912669328903</v>
      </c>
      <c r="AG132">
        <v>38.762258626226597</v>
      </c>
      <c r="AH132">
        <v>52.180324380295701</v>
      </c>
      <c r="AI132">
        <v>54.236928674754601</v>
      </c>
      <c r="AJ132">
        <v>40.294993662292697</v>
      </c>
      <c r="AL132">
        <v>1670</v>
      </c>
      <c r="AM132">
        <v>0</v>
      </c>
      <c r="AN132">
        <v>8.7962902250455102</v>
      </c>
      <c r="AO132">
        <v>24.684282001939099</v>
      </c>
      <c r="AP132">
        <v>45.038947479044701</v>
      </c>
      <c r="AQ132">
        <v>54.658790578234097</v>
      </c>
      <c r="AR132">
        <v>54.403021500744899</v>
      </c>
      <c r="AS132">
        <v>33.524327335709799</v>
      </c>
      <c r="AT132">
        <v>46.237508777597597</v>
      </c>
    </row>
    <row r="133" spans="1:47" x14ac:dyDescent="0.25">
      <c r="A133" s="49">
        <v>556</v>
      </c>
      <c r="B133" s="48">
        <v>1.15465783203797E-15</v>
      </c>
      <c r="C133">
        <v>-2.3717877033842898</v>
      </c>
      <c r="D133">
        <v>6.7417444647390496</v>
      </c>
      <c r="E133">
        <v>28.0802550995102</v>
      </c>
      <c r="F133">
        <v>33.362195085047802</v>
      </c>
      <c r="G133">
        <v>29.1976968015511</v>
      </c>
      <c r="H133">
        <v>35.1569996624292</v>
      </c>
      <c r="I133">
        <v>37.813023596321599</v>
      </c>
      <c r="K133" s="50" t="str">
        <f t="shared" si="5"/>
        <v>0</v>
      </c>
      <c r="L133" s="50" t="str">
        <f t="shared" si="5"/>
        <v>0</v>
      </c>
      <c r="M133" s="50">
        <f t="shared" si="5"/>
        <v>1</v>
      </c>
      <c r="N133" s="50">
        <f t="shared" si="5"/>
        <v>1</v>
      </c>
      <c r="O133" s="50">
        <f t="shared" si="5"/>
        <v>1</v>
      </c>
      <c r="P133" s="50">
        <f t="shared" si="5"/>
        <v>1</v>
      </c>
      <c r="Q133" s="50">
        <f t="shared" si="5"/>
        <v>1</v>
      </c>
      <c r="R133" s="50"/>
      <c r="S133" s="50"/>
      <c r="T133" s="50"/>
      <c r="U133" s="50"/>
      <c r="V133" s="50"/>
      <c r="W133" s="50"/>
      <c r="X133" s="50"/>
      <c r="Y133" s="50"/>
      <c r="AA133" s="47"/>
      <c r="AB133">
        <v>556</v>
      </c>
      <c r="AC133">
        <v>0</v>
      </c>
      <c r="AD133">
        <v>2.8716486884608399</v>
      </c>
      <c r="AE133">
        <v>7.2198990664038201</v>
      </c>
      <c r="AF133">
        <v>34.267509158613002</v>
      </c>
      <c r="AG133">
        <v>29.7939780090726</v>
      </c>
      <c r="AH133">
        <v>29.133830789169</v>
      </c>
      <c r="AI133">
        <v>48.867557698768103</v>
      </c>
      <c r="AJ133">
        <v>36.972914009839997</v>
      </c>
      <c r="AL133">
        <v>556</v>
      </c>
      <c r="AM133">
        <v>0</v>
      </c>
      <c r="AN133">
        <v>-7.6152240952294203</v>
      </c>
      <c r="AO133">
        <v>6.2635898630742899</v>
      </c>
      <c r="AP133">
        <v>21.893001040407501</v>
      </c>
      <c r="AQ133">
        <v>36.930412161023</v>
      </c>
      <c r="AR133">
        <v>29.261562813933299</v>
      </c>
      <c r="AS133">
        <v>21.446441626090301</v>
      </c>
      <c r="AT133">
        <v>38.653133182803103</v>
      </c>
    </row>
    <row r="134" spans="1:47" x14ac:dyDescent="0.25">
      <c r="A134" s="49">
        <v>185</v>
      </c>
      <c r="B134" s="48">
        <v>-2.0788704926399601E-14</v>
      </c>
      <c r="C134">
        <v>3.5270712120083401</v>
      </c>
      <c r="D134">
        <v>6.3354838629583803</v>
      </c>
      <c r="E134">
        <v>25.472790451750299</v>
      </c>
      <c r="F134">
        <v>24.890362381660701</v>
      </c>
      <c r="G134">
        <v>25.009669777625302</v>
      </c>
      <c r="H134">
        <v>18.4225458896276</v>
      </c>
      <c r="I134">
        <v>22.488693292000601</v>
      </c>
      <c r="K134" s="50" t="str">
        <f t="shared" si="5"/>
        <v>0</v>
      </c>
      <c r="L134" s="50" t="str">
        <f t="shared" si="5"/>
        <v>0</v>
      </c>
      <c r="M134" s="50">
        <f t="shared" si="5"/>
        <v>1</v>
      </c>
      <c r="N134" s="50">
        <f t="shared" si="5"/>
        <v>1</v>
      </c>
      <c r="O134" s="50">
        <f t="shared" si="5"/>
        <v>1</v>
      </c>
      <c r="P134" s="50">
        <f t="shared" si="5"/>
        <v>1</v>
      </c>
      <c r="Q134" s="50">
        <f t="shared" si="5"/>
        <v>1</v>
      </c>
      <c r="R134" s="50"/>
      <c r="S134" s="50"/>
      <c r="T134" s="50"/>
      <c r="U134" s="50"/>
      <c r="V134" s="50"/>
      <c r="W134" s="50"/>
      <c r="X134" s="50"/>
      <c r="Y134" s="50"/>
      <c r="AA134" s="47"/>
      <c r="AB134">
        <v>185</v>
      </c>
      <c r="AC134" s="48">
        <v>-5.0000000000000002E-14</v>
      </c>
      <c r="AD134">
        <v>15.414082992586</v>
      </c>
      <c r="AE134">
        <v>6.1164891959218597</v>
      </c>
      <c r="AF134">
        <v>30.411435508265701</v>
      </c>
      <c r="AG134">
        <v>23.4855757196277</v>
      </c>
      <c r="AH134">
        <v>28.3768805458886</v>
      </c>
      <c r="AI134">
        <v>27.1329063227886</v>
      </c>
      <c r="AJ134">
        <v>28.275219109163299</v>
      </c>
      <c r="AL134">
        <v>185</v>
      </c>
      <c r="AM134">
        <v>0</v>
      </c>
      <c r="AN134">
        <v>-8.3599405685693906</v>
      </c>
      <c r="AO134">
        <v>6.5544785299949098</v>
      </c>
      <c r="AP134">
        <v>20.534145395235001</v>
      </c>
      <c r="AQ134">
        <v>26.295149043693701</v>
      </c>
      <c r="AR134">
        <v>21.6424590093619</v>
      </c>
      <c r="AS134">
        <v>9.7121854564666297</v>
      </c>
      <c r="AT134">
        <v>16.7021674748379</v>
      </c>
    </row>
    <row r="135" spans="1:47" x14ac:dyDescent="0.25">
      <c r="A135" s="49">
        <v>62</v>
      </c>
      <c r="B135" s="48">
        <v>-4.8959956526545003E-15</v>
      </c>
      <c r="C135">
        <v>-11.392221206602301</v>
      </c>
      <c r="D135">
        <v>-3.4936315964795202</v>
      </c>
      <c r="E135">
        <v>8.0011813572658497</v>
      </c>
      <c r="F135">
        <v>14.6367419268144</v>
      </c>
      <c r="G135">
        <v>13.636847269083701</v>
      </c>
      <c r="H135">
        <v>11.6197760206755</v>
      </c>
      <c r="I135">
        <v>9.9024665487021792</v>
      </c>
      <c r="K135" s="50" t="str">
        <f t="shared" si="5"/>
        <v>0</v>
      </c>
      <c r="L135" s="50" t="str">
        <f t="shared" si="5"/>
        <v>0</v>
      </c>
      <c r="M135" s="50" t="str">
        <f t="shared" si="5"/>
        <v>0</v>
      </c>
      <c r="N135" s="50">
        <f t="shared" si="5"/>
        <v>1</v>
      </c>
      <c r="O135" s="50">
        <f t="shared" si="5"/>
        <v>1</v>
      </c>
      <c r="P135" s="50">
        <f t="shared" si="5"/>
        <v>1</v>
      </c>
      <c r="Q135" s="50" t="str">
        <f t="shared" si="5"/>
        <v>0</v>
      </c>
      <c r="R135" s="50"/>
      <c r="S135" s="50"/>
      <c r="T135" s="50"/>
      <c r="U135" s="50"/>
      <c r="V135" s="50"/>
      <c r="W135" s="50"/>
      <c r="X135" s="50"/>
      <c r="Y135" s="50"/>
      <c r="AA135" s="47"/>
      <c r="AB135">
        <v>61.7</v>
      </c>
      <c r="AC135">
        <v>0</v>
      </c>
      <c r="AD135">
        <v>-8.35048037968164</v>
      </c>
      <c r="AE135">
        <v>-3.4154161545269202</v>
      </c>
      <c r="AF135">
        <v>10.483282224824199</v>
      </c>
      <c r="AG135">
        <v>15.551644622378101</v>
      </c>
      <c r="AH135">
        <v>16.501907388223501</v>
      </c>
      <c r="AI135">
        <v>19.221715463314801</v>
      </c>
      <c r="AJ135">
        <v>15.840969760649401</v>
      </c>
      <c r="AL135">
        <v>61.7</v>
      </c>
      <c r="AM135">
        <v>0</v>
      </c>
      <c r="AN135">
        <v>-14.433962033523001</v>
      </c>
      <c r="AO135">
        <v>-3.5718470384321201</v>
      </c>
      <c r="AP135">
        <v>5.5190804897074797</v>
      </c>
      <c r="AQ135">
        <v>13.7218392312507</v>
      </c>
      <c r="AR135">
        <v>10.771787149943901</v>
      </c>
      <c r="AS135">
        <v>4.0178365780362002</v>
      </c>
      <c r="AT135">
        <v>3.9639633367548899</v>
      </c>
    </row>
    <row r="136" spans="1:47" x14ac:dyDescent="0.25">
      <c r="A136" s="49">
        <v>21</v>
      </c>
      <c r="B136" s="48">
        <v>2.2268534931984599E-15</v>
      </c>
      <c r="C136">
        <v>-5.7560214664524896</v>
      </c>
      <c r="D136">
        <v>-13.149170130513401</v>
      </c>
      <c r="E136">
        <v>-0.28107585448014899</v>
      </c>
      <c r="F136">
        <v>3.0430354061935501</v>
      </c>
      <c r="G136">
        <v>9.9788172337907497</v>
      </c>
      <c r="H136">
        <v>6.38201703110101</v>
      </c>
      <c r="I136">
        <v>-1.91244639178926</v>
      </c>
      <c r="K136" s="50" t="str">
        <f t="shared" si="5"/>
        <v>0</v>
      </c>
      <c r="L136" s="50" t="str">
        <f t="shared" si="5"/>
        <v>0</v>
      </c>
      <c r="M136" s="50" t="str">
        <f t="shared" si="5"/>
        <v>0</v>
      </c>
      <c r="N136" s="50" t="str">
        <f t="shared" si="5"/>
        <v>0</v>
      </c>
      <c r="O136" s="50" t="str">
        <f t="shared" si="5"/>
        <v>0</v>
      </c>
      <c r="P136" s="50" t="str">
        <f t="shared" si="5"/>
        <v>0</v>
      </c>
      <c r="Q136" s="50" t="str">
        <f t="shared" si="5"/>
        <v>0</v>
      </c>
      <c r="R136" s="50"/>
      <c r="S136" s="50"/>
      <c r="T136" s="50"/>
      <c r="U136" s="50"/>
      <c r="V136" s="50"/>
      <c r="W136" s="50"/>
      <c r="X136" s="50"/>
      <c r="Y136" s="50"/>
      <c r="AA136" s="47"/>
      <c r="AB136">
        <v>20.6</v>
      </c>
      <c r="AC136">
        <v>0</v>
      </c>
      <c r="AD136">
        <v>-3.88230392385764</v>
      </c>
      <c r="AE136">
        <v>-11.1025522289651</v>
      </c>
      <c r="AF136">
        <v>4.7567758000499403</v>
      </c>
      <c r="AG136">
        <v>6.2514248497834899</v>
      </c>
      <c r="AH136">
        <v>13.9348356948359</v>
      </c>
      <c r="AI136">
        <v>13.341810782852001</v>
      </c>
      <c r="AJ136">
        <v>-0.94039518699725999</v>
      </c>
      <c r="AL136">
        <v>20.6</v>
      </c>
      <c r="AM136">
        <v>0</v>
      </c>
      <c r="AN136">
        <v>-7.6297390090473396</v>
      </c>
      <c r="AO136">
        <v>-15.1957880320616</v>
      </c>
      <c r="AP136">
        <v>-5.3189275090102397</v>
      </c>
      <c r="AQ136">
        <v>-0.16535403739639001</v>
      </c>
      <c r="AR136">
        <v>6.0227987727455199</v>
      </c>
      <c r="AS136">
        <v>-0.57777672064998997</v>
      </c>
      <c r="AT136">
        <v>-2.88449759658126</v>
      </c>
    </row>
    <row r="137" spans="1:47" x14ac:dyDescent="0.25">
      <c r="A137" s="49">
        <v>6.859</v>
      </c>
      <c r="B137" s="48">
        <v>-3.4546318100831301E-15</v>
      </c>
      <c r="C137">
        <v>-21.342544029231501</v>
      </c>
      <c r="D137">
        <v>-21.917568842030501</v>
      </c>
      <c r="E137">
        <v>-16.866661826761099</v>
      </c>
      <c r="F137">
        <v>-14.103633177313901</v>
      </c>
      <c r="G137">
        <v>-3.3324026649303198</v>
      </c>
      <c r="H137">
        <v>-5.5052707411602597</v>
      </c>
      <c r="I137">
        <v>-8.6245068721660001</v>
      </c>
      <c r="K137" s="50" t="str">
        <f t="shared" si="5"/>
        <v>0</v>
      </c>
      <c r="L137" s="50" t="str">
        <f t="shared" si="5"/>
        <v>0</v>
      </c>
      <c r="M137" s="50" t="str">
        <f t="shared" si="5"/>
        <v>0</v>
      </c>
      <c r="N137" s="50" t="str">
        <f t="shared" si="5"/>
        <v>0</v>
      </c>
      <c r="O137" s="50" t="str">
        <f t="shared" si="5"/>
        <v>0</v>
      </c>
      <c r="P137" s="50" t="str">
        <f t="shared" si="5"/>
        <v>0</v>
      </c>
      <c r="Q137" s="50" t="str">
        <f t="shared" si="5"/>
        <v>0</v>
      </c>
      <c r="R137" s="50"/>
      <c r="S137" s="50"/>
      <c r="T137" s="50"/>
      <c r="U137" s="50"/>
      <c r="V137" s="50"/>
      <c r="W137" s="50"/>
      <c r="X137" s="50"/>
      <c r="Y137" s="50"/>
      <c r="AA137" s="47"/>
      <c r="AB137">
        <v>6.86</v>
      </c>
      <c r="AC137">
        <v>0</v>
      </c>
      <c r="AD137">
        <v>-23.830526278878299</v>
      </c>
      <c r="AE137">
        <v>-30.517574089726399</v>
      </c>
      <c r="AF137">
        <v>-18.1653401039821</v>
      </c>
      <c r="AG137">
        <v>-15.7203925316177</v>
      </c>
      <c r="AH137">
        <v>-3.2935673788067001</v>
      </c>
      <c r="AI137">
        <v>-0.23130743901930001</v>
      </c>
      <c r="AJ137">
        <v>-13.5561639606006</v>
      </c>
      <c r="AL137">
        <v>6.86</v>
      </c>
      <c r="AM137">
        <v>0</v>
      </c>
      <c r="AN137">
        <v>-18.854561779584799</v>
      </c>
      <c r="AO137">
        <v>-13.317563594334599</v>
      </c>
      <c r="AP137">
        <v>-15.5679835495401</v>
      </c>
      <c r="AQ137">
        <v>-12.4868738230102</v>
      </c>
      <c r="AR137">
        <v>-3.3712379510539399</v>
      </c>
      <c r="AS137">
        <v>-10.7792340433012</v>
      </c>
      <c r="AT137">
        <v>-3.6928497837313601</v>
      </c>
    </row>
    <row r="138" spans="1:47" x14ac:dyDescent="0.25">
      <c r="A138" s="49">
        <v>0</v>
      </c>
      <c r="C138" s="48">
        <v>3.7114361878242397E-15</v>
      </c>
      <c r="D138" s="48">
        <v>9.2111324311994101E-17</v>
      </c>
      <c r="E138" s="48">
        <v>-2.44438972362415E-15</v>
      </c>
      <c r="F138" s="48">
        <v>-3.6283814168092704E-15</v>
      </c>
      <c r="G138" s="48">
        <v>3.6095523794905402E-15</v>
      </c>
      <c r="H138" s="48">
        <v>6.2989062611491097E-16</v>
      </c>
      <c r="I138" s="48">
        <v>1.1361720650766901E-16</v>
      </c>
      <c r="AA138" s="47"/>
      <c r="AB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L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7" ht="15.75" thickBot="1" x14ac:dyDescent="0.3">
      <c r="A139" s="46"/>
      <c r="B139" s="44">
        <v>0</v>
      </c>
      <c r="C139" s="44">
        <v>0.68600000000000005</v>
      </c>
      <c r="D139" s="44">
        <v>2.0579999999999998</v>
      </c>
      <c r="E139" s="44">
        <v>6.173</v>
      </c>
      <c r="F139" s="44">
        <v>19</v>
      </c>
      <c r="G139" s="44">
        <v>56</v>
      </c>
      <c r="H139" s="44">
        <v>167</v>
      </c>
      <c r="I139" s="44">
        <v>500</v>
      </c>
      <c r="J139" s="45" t="s">
        <v>424</v>
      </c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3"/>
      <c r="AC139">
        <v>0</v>
      </c>
      <c r="AD139">
        <v>0.68600000000000005</v>
      </c>
      <c r="AE139">
        <v>2.06</v>
      </c>
      <c r="AF139">
        <v>6.17</v>
      </c>
      <c r="AG139">
        <v>18.5</v>
      </c>
      <c r="AH139">
        <v>55.6</v>
      </c>
      <c r="AI139">
        <v>167</v>
      </c>
      <c r="AJ139">
        <v>500</v>
      </c>
      <c r="AK139" t="s">
        <v>424</v>
      </c>
      <c r="AM139">
        <v>0</v>
      </c>
      <c r="AN139">
        <v>0.68600000000000005</v>
      </c>
      <c r="AO139">
        <v>2.06</v>
      </c>
      <c r="AP139">
        <v>6.17</v>
      </c>
      <c r="AQ139">
        <v>18.5</v>
      </c>
      <c r="AR139">
        <v>55.6</v>
      </c>
      <c r="AS139">
        <v>167</v>
      </c>
      <c r="AT139">
        <v>500</v>
      </c>
      <c r="AU139" t="s">
        <v>424</v>
      </c>
    </row>
    <row r="141" spans="1:47" ht="15.75" thickBot="1" x14ac:dyDescent="0.3">
      <c r="AB141" s="38" t="s">
        <v>417</v>
      </c>
      <c r="AC141" s="38"/>
      <c r="AD141" s="38"/>
      <c r="AE141" s="38"/>
      <c r="AF141" s="38"/>
      <c r="AG141" s="38"/>
      <c r="AH141" s="38"/>
      <c r="AI141" s="38"/>
      <c r="AJ141" s="38"/>
      <c r="AK141" s="38"/>
      <c r="AL141" s="38" t="s">
        <v>418</v>
      </c>
    </row>
    <row r="142" spans="1:47" x14ac:dyDescent="0.25">
      <c r="A142" s="58" t="s">
        <v>430</v>
      </c>
      <c r="B142" s="57" t="s">
        <v>420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5" t="s">
        <v>421</v>
      </c>
      <c r="AA142" s="54"/>
      <c r="AB142" t="s">
        <v>430</v>
      </c>
      <c r="AC142" s="38" t="s">
        <v>422</v>
      </c>
      <c r="AL142" t="s">
        <v>430</v>
      </c>
      <c r="AM142" s="38" t="s">
        <v>423</v>
      </c>
    </row>
    <row r="143" spans="1:47" x14ac:dyDescent="0.25">
      <c r="A143" s="49">
        <v>5000</v>
      </c>
      <c r="B143">
        <v>11.6057576154352</v>
      </c>
      <c r="C143">
        <v>13.599228182747201</v>
      </c>
      <c r="D143">
        <v>27.782035155789</v>
      </c>
      <c r="E143">
        <v>46.629448069415098</v>
      </c>
      <c r="F143">
        <v>71.941136557958302</v>
      </c>
      <c r="G143">
        <v>93.065986812740903</v>
      </c>
      <c r="H143">
        <v>110.147740797446</v>
      </c>
      <c r="I143">
        <v>134.90078883290201</v>
      </c>
      <c r="K143" s="50" t="str" cm="1">
        <f t="array" ref="K143">_xlfn.IFS(B143&gt;=50,7,B143&gt;=30,4,TRUE,"0")</f>
        <v>0</v>
      </c>
      <c r="L143" s="50" t="str" cm="1">
        <f t="array" ref="L143">_xlfn.IFS(C143&gt;=50,7,C143&gt;=30,4,TRUE,"0")</f>
        <v>0</v>
      </c>
      <c r="M143" s="50" t="str" cm="1">
        <f t="array" ref="M143">_xlfn.IFS(D143&gt;=50,7,D143&gt;=30,4,TRUE,"0")</f>
        <v>0</v>
      </c>
      <c r="N143" s="50" cm="1">
        <f t="array" ref="N143">_xlfn.IFS(E143&gt;=50,7,E143&gt;=30,4,TRUE,"0")</f>
        <v>4</v>
      </c>
      <c r="O143" s="50" cm="1">
        <f t="array" ref="O143">_xlfn.IFS(F143&gt;=50,7,F143&gt;=30,4,TRUE,"0")</f>
        <v>7</v>
      </c>
      <c r="P143" s="50" cm="1">
        <f t="array" ref="P143">_xlfn.IFS(G143&gt;=50,7,G143&gt;=30,4,TRUE,"0")</f>
        <v>7</v>
      </c>
      <c r="Q143" s="50" cm="1">
        <f t="array" ref="Q143">_xlfn.IFS(H143&gt;=50,7,H143&gt;=30,4,TRUE,"0")</f>
        <v>7</v>
      </c>
      <c r="R143" s="50"/>
      <c r="S143" s="50" t="str" cm="1">
        <f t="array" ref="S143">_xlfn.IFS(SUM(K143+K154)=8,"clear",SUM(K143+K154)=5,"some",TRUE,"no")</f>
        <v>no</v>
      </c>
      <c r="T143" s="50" t="str" cm="1">
        <f t="array" ref="T143">_xlfn.IFS(SUM(L143+L154)=8,"clear",SUM(L143+L154)=5,"some",TRUE,"no")</f>
        <v>no</v>
      </c>
      <c r="U143" s="50" t="str" cm="1">
        <f t="array" ref="U143">_xlfn.IFS(SUM(M143+M154)=8,"clear",SUM(M143+M154)=5,"some",TRUE,"no")</f>
        <v>no</v>
      </c>
      <c r="V143" s="50" t="str" cm="1">
        <f t="array" ref="V143">_xlfn.IFS(SUM(N143+N154)=8,"clear",SUM(N143+N154)=5,"some",TRUE,"no")</f>
        <v>some</v>
      </c>
      <c r="W143" s="50" t="str" cm="1">
        <f t="array" ref="W143">_xlfn.IFS(SUM(O143+O154)=8,"clear",SUM(O143+O154)=5,"some",TRUE,"no")</f>
        <v>clear</v>
      </c>
      <c r="X143" s="50" t="str" cm="1">
        <f t="array" ref="X143">_xlfn.IFS(SUM(P143+P154)=8,"clear",SUM(P143+P154)=5,"some",TRUE,"no")</f>
        <v>clear</v>
      </c>
      <c r="Y143" s="50" t="str" cm="1">
        <f t="array" ref="Y143">_xlfn.IFS(SUM(Q143+Q154)=8,"clear",SUM(Q143+Q154)=5,"some",TRUE,"no")</f>
        <v>clear</v>
      </c>
      <c r="Z143" s="53" t="s">
        <v>388</v>
      </c>
      <c r="AA143" s="52">
        <f>COUNTIF(S143:Y149,"clear")</f>
        <v>6</v>
      </c>
      <c r="AB143">
        <v>5000</v>
      </c>
      <c r="AC143">
        <v>12.075785972209101</v>
      </c>
      <c r="AD143">
        <v>13.136485153079301</v>
      </c>
      <c r="AE143">
        <v>27.9117146154355</v>
      </c>
      <c r="AF143">
        <v>44.087819014744603</v>
      </c>
      <c r="AG143">
        <v>71.423680740433596</v>
      </c>
      <c r="AH143">
        <v>90.886008279869401</v>
      </c>
      <c r="AI143">
        <v>106.167450118022</v>
      </c>
      <c r="AJ143">
        <v>129.62518073180399</v>
      </c>
      <c r="AL143">
        <v>5000</v>
      </c>
      <c r="AM143">
        <v>11.135729258661399</v>
      </c>
      <c r="AN143">
        <v>14.0619712124151</v>
      </c>
      <c r="AO143">
        <v>27.6523556961425</v>
      </c>
      <c r="AP143">
        <v>49.171077124085599</v>
      </c>
      <c r="AQ143">
        <v>72.458592375482993</v>
      </c>
      <c r="AR143">
        <v>95.245965345612504</v>
      </c>
      <c r="AS143">
        <v>114.128031476871</v>
      </c>
      <c r="AT143">
        <v>140.176396934</v>
      </c>
    </row>
    <row r="144" spans="1:47" x14ac:dyDescent="0.25">
      <c r="A144" s="49">
        <v>1667</v>
      </c>
      <c r="B144">
        <v>-2.7148069413567701</v>
      </c>
      <c r="C144">
        <v>10.0813588152318</v>
      </c>
      <c r="D144">
        <v>20.606446689776298</v>
      </c>
      <c r="E144">
        <v>26.230826609007401</v>
      </c>
      <c r="F144">
        <v>56.475749449077703</v>
      </c>
      <c r="G144">
        <v>81.885659283183799</v>
      </c>
      <c r="H144">
        <v>91.624736703698403</v>
      </c>
      <c r="I144">
        <v>118.402313536045</v>
      </c>
      <c r="K144" s="50" t="str" cm="1">
        <f t="array" ref="K144">_xlfn.IFS(B144&gt;=50,7,B144&gt;=30,4,TRUE,"0")</f>
        <v>0</v>
      </c>
      <c r="L144" s="50" t="str" cm="1">
        <f t="array" ref="L144">_xlfn.IFS(C144&gt;=50,7,C144&gt;=30,4,TRUE,"0")</f>
        <v>0</v>
      </c>
      <c r="M144" s="50" t="str" cm="1">
        <f t="array" ref="M144">_xlfn.IFS(D144&gt;=50,7,D144&gt;=30,4,TRUE,"0")</f>
        <v>0</v>
      </c>
      <c r="N144" s="50" t="str" cm="1">
        <f t="array" ref="N144">_xlfn.IFS(E144&gt;=50,7,E144&gt;=30,4,TRUE,"0")</f>
        <v>0</v>
      </c>
      <c r="O144" s="50" cm="1">
        <f t="array" ref="O144">_xlfn.IFS(F144&gt;=50,7,F144&gt;=30,4,TRUE,"0")</f>
        <v>7</v>
      </c>
      <c r="P144" s="50" cm="1">
        <f t="array" ref="P144">_xlfn.IFS(G144&gt;=50,7,G144&gt;=30,4,TRUE,"0")</f>
        <v>7</v>
      </c>
      <c r="Q144" s="50" cm="1">
        <f t="array" ref="Q144">_xlfn.IFS(H144&gt;=50,7,H144&gt;=30,4,TRUE,"0")</f>
        <v>7</v>
      </c>
      <c r="R144" s="50"/>
      <c r="S144" s="50" t="str" cm="1">
        <f t="array" ref="S144">_xlfn.IFS(SUM(K144+K155)=8,"clear",SUM(K144+K155)=5,"some",TRUE,"no")</f>
        <v>no</v>
      </c>
      <c r="T144" s="50" t="str" cm="1">
        <f t="array" ref="T144">_xlfn.IFS(SUM(L144+L155)=8,"clear",SUM(L144+L155)=5,"some",TRUE,"no")</f>
        <v>no</v>
      </c>
      <c r="U144" s="50" t="str" cm="1">
        <f t="array" ref="U144">_xlfn.IFS(SUM(M144+M155)=8,"clear",SUM(M144+M155)=5,"some",TRUE,"no")</f>
        <v>no</v>
      </c>
      <c r="V144" s="50" t="str" cm="1">
        <f t="array" ref="V144">_xlfn.IFS(SUM(N144+N155)=8,"clear",SUM(N144+N155)=5,"some",TRUE,"no")</f>
        <v>no</v>
      </c>
      <c r="W144" s="50" t="str" cm="1">
        <f t="array" ref="W144">_xlfn.IFS(SUM(O144+O155)=8,"clear",SUM(O144+O155)=5,"some",TRUE,"no")</f>
        <v>clear</v>
      </c>
      <c r="X144" s="50" t="str" cm="1">
        <f t="array" ref="X144">_xlfn.IFS(SUM(P144+P155)=8,"clear",SUM(P144+P155)=5,"some",TRUE,"no")</f>
        <v>clear</v>
      </c>
      <c r="Y144" s="50" t="str" cm="1">
        <f t="array" ref="Y144">_xlfn.IFS(SUM(Q144+Q155)=8,"clear",SUM(Q144+Q155)=5,"some",TRUE,"no")</f>
        <v>clear</v>
      </c>
      <c r="Z144" s="53" t="s">
        <v>394</v>
      </c>
      <c r="AA144" s="52">
        <f>COUNTIF(S143:Y149,"some")</f>
        <v>1</v>
      </c>
      <c r="AB144">
        <v>1670</v>
      </c>
      <c r="AC144">
        <v>-6.9790376855894802</v>
      </c>
      <c r="AD144">
        <v>11.198752775846501</v>
      </c>
      <c r="AE144">
        <v>17.233779209043298</v>
      </c>
      <c r="AF144">
        <v>23.457211912437</v>
      </c>
      <c r="AG144">
        <v>58.792988661488103</v>
      </c>
      <c r="AH144">
        <v>81.856487136006606</v>
      </c>
      <c r="AI144">
        <v>90.319664655725006</v>
      </c>
      <c r="AJ144">
        <v>118.30095291894401</v>
      </c>
      <c r="AL144">
        <v>1670</v>
      </c>
      <c r="AM144">
        <v>1.54942380287592</v>
      </c>
      <c r="AN144">
        <v>8.9639648546172204</v>
      </c>
      <c r="AO144">
        <v>23.979114170509298</v>
      </c>
      <c r="AP144">
        <v>29.004441305577799</v>
      </c>
      <c r="AQ144">
        <v>54.158510236667396</v>
      </c>
      <c r="AR144">
        <v>81.914831430360906</v>
      </c>
      <c r="AS144">
        <v>92.9298087516718</v>
      </c>
      <c r="AT144">
        <v>118.503674153145</v>
      </c>
    </row>
    <row r="145" spans="1:47" x14ac:dyDescent="0.25">
      <c r="A145" s="49">
        <v>556</v>
      </c>
      <c r="B145">
        <v>-3.1188080610982101</v>
      </c>
      <c r="C145">
        <v>6.4408730052829304</v>
      </c>
      <c r="D145">
        <v>6.2825588214883998</v>
      </c>
      <c r="E145">
        <v>15.178061671347701</v>
      </c>
      <c r="F145">
        <v>43.510249677487501</v>
      </c>
      <c r="G145">
        <v>72.427486975119905</v>
      </c>
      <c r="H145">
        <v>80.522451340556898</v>
      </c>
      <c r="I145">
        <v>97.850588145778403</v>
      </c>
      <c r="K145" s="50" t="str" cm="1">
        <f t="array" ref="K145">_xlfn.IFS(B145&gt;=50,7,B145&gt;=30,4,TRUE,"0")</f>
        <v>0</v>
      </c>
      <c r="L145" s="50" t="str" cm="1">
        <f t="array" ref="L145">_xlfn.IFS(C145&gt;=50,7,C145&gt;=30,4,TRUE,"0")</f>
        <v>0</v>
      </c>
      <c r="M145" s="50" t="str" cm="1">
        <f t="array" ref="M145">_xlfn.IFS(D145&gt;=50,7,D145&gt;=30,4,TRUE,"0")</f>
        <v>0</v>
      </c>
      <c r="N145" s="50" t="str" cm="1">
        <f t="array" ref="N145">_xlfn.IFS(E145&gt;=50,7,E145&gt;=30,4,TRUE,"0")</f>
        <v>0</v>
      </c>
      <c r="O145" s="50" cm="1">
        <f t="array" ref="O145">_xlfn.IFS(F145&gt;=50,7,F145&gt;=30,4,TRUE,"0")</f>
        <v>4</v>
      </c>
      <c r="P145" s="50" cm="1">
        <f t="array" ref="P145">_xlfn.IFS(G145&gt;=50,7,G145&gt;=30,4,TRUE,"0")</f>
        <v>7</v>
      </c>
      <c r="Q145" s="50" cm="1">
        <f t="array" ref="Q145">_xlfn.IFS(H145&gt;=50,7,H145&gt;=30,4,TRUE,"0")</f>
        <v>7</v>
      </c>
      <c r="R145" s="50"/>
      <c r="S145" s="50" t="str" cm="1">
        <f t="array" ref="S145">_xlfn.IFS(SUM(K145+K156)=8,"clear",SUM(K145+K156)=5,"some",TRUE,"no")</f>
        <v>no</v>
      </c>
      <c r="T145" s="50" t="str" cm="1">
        <f t="array" ref="T145">_xlfn.IFS(SUM(L145+L156)=8,"clear",SUM(L145+L156)=5,"some",TRUE,"no")</f>
        <v>no</v>
      </c>
      <c r="U145" s="50" t="str" cm="1">
        <f t="array" ref="U145">_xlfn.IFS(SUM(M145+M156)=8,"clear",SUM(M145+M156)=5,"some",TRUE,"no")</f>
        <v>no</v>
      </c>
      <c r="V145" s="50" t="str" cm="1">
        <f t="array" ref="V145">_xlfn.IFS(SUM(N145+N156)=8,"clear",SUM(N145+N156)=5,"some",TRUE,"no")</f>
        <v>no</v>
      </c>
      <c r="W145" s="50" t="str" cm="1">
        <f t="array" ref="W145">_xlfn.IFS(SUM(O145+O156)=8,"clear",SUM(O145+O156)=5,"some",TRUE,"no")</f>
        <v>no</v>
      </c>
      <c r="X145" s="50" t="str" cm="1">
        <f t="array" ref="X145">_xlfn.IFS(SUM(P145+P156)=8,"clear",SUM(P145+P156)=5,"some",TRUE,"no")</f>
        <v>no</v>
      </c>
      <c r="Y145" s="50" t="str" cm="1">
        <f t="array" ref="Y145">_xlfn.IFS(SUM(Q145+Q156)=8,"clear",SUM(Q145+Q156)=5,"some",TRUE,"no")</f>
        <v>no</v>
      </c>
      <c r="AA145" s="47"/>
      <c r="AB145">
        <v>556</v>
      </c>
      <c r="AC145">
        <v>2.0466269546615798</v>
      </c>
      <c r="AD145">
        <v>1.8277703746971501</v>
      </c>
      <c r="AE145">
        <v>6.3706512854639001</v>
      </c>
      <c r="AF145">
        <v>8.14408054007286</v>
      </c>
      <c r="AG145">
        <v>40.690801739606499</v>
      </c>
      <c r="AH145">
        <v>66.266330254201407</v>
      </c>
      <c r="AI145">
        <v>77.117486947819501</v>
      </c>
      <c r="AJ145">
        <v>99.777739763438802</v>
      </c>
      <c r="AL145">
        <v>556</v>
      </c>
      <c r="AM145">
        <v>-8.2842430768580098</v>
      </c>
      <c r="AN145">
        <v>11.053975635868699</v>
      </c>
      <c r="AO145">
        <v>6.1944663575129004</v>
      </c>
      <c r="AP145">
        <v>22.212042802622499</v>
      </c>
      <c r="AQ145">
        <v>46.329697615368502</v>
      </c>
      <c r="AR145">
        <v>78.588643696038503</v>
      </c>
      <c r="AS145">
        <v>83.927415733294296</v>
      </c>
      <c r="AT145">
        <v>95.923436528117904</v>
      </c>
    </row>
    <row r="146" spans="1:47" x14ac:dyDescent="0.25">
      <c r="A146" s="49">
        <v>185</v>
      </c>
      <c r="B146">
        <v>-10.3249487377318</v>
      </c>
      <c r="C146">
        <v>10.4280252938008</v>
      </c>
      <c r="D146">
        <v>7.00221204135826</v>
      </c>
      <c r="E146">
        <v>10.1594843045718</v>
      </c>
      <c r="F146">
        <v>34.534296090345698</v>
      </c>
      <c r="G146">
        <v>67.908049135915306</v>
      </c>
      <c r="H146">
        <v>80.1144035913849</v>
      </c>
      <c r="I146">
        <v>96.929575598502197</v>
      </c>
      <c r="K146" s="50" t="str" cm="1">
        <f t="array" ref="K146">_xlfn.IFS(B146&gt;=50,7,B146&gt;=30,4,TRUE,"0")</f>
        <v>0</v>
      </c>
      <c r="L146" s="50" t="str" cm="1">
        <f t="array" ref="L146">_xlfn.IFS(C146&gt;=50,7,C146&gt;=30,4,TRUE,"0")</f>
        <v>0</v>
      </c>
      <c r="M146" s="50" t="str" cm="1">
        <f t="array" ref="M146">_xlfn.IFS(D146&gt;=50,7,D146&gt;=30,4,TRUE,"0")</f>
        <v>0</v>
      </c>
      <c r="N146" s="50" t="str" cm="1">
        <f t="array" ref="N146">_xlfn.IFS(E146&gt;=50,7,E146&gt;=30,4,TRUE,"0")</f>
        <v>0</v>
      </c>
      <c r="O146" s="50" cm="1">
        <f t="array" ref="O146">_xlfn.IFS(F146&gt;=50,7,F146&gt;=30,4,TRUE,"0")</f>
        <v>4</v>
      </c>
      <c r="P146" s="50" cm="1">
        <f t="array" ref="P146">_xlfn.IFS(G146&gt;=50,7,G146&gt;=30,4,TRUE,"0")</f>
        <v>7</v>
      </c>
      <c r="Q146" s="50" cm="1">
        <f t="array" ref="Q146">_xlfn.IFS(H146&gt;=50,7,H146&gt;=30,4,TRUE,"0")</f>
        <v>7</v>
      </c>
      <c r="R146" s="50"/>
      <c r="S146" s="50" t="str" cm="1">
        <f t="array" ref="S146">_xlfn.IFS(SUM(K146+K157)=8,"clear",SUM(K146+K157)=5,"some",TRUE,"no")</f>
        <v>no</v>
      </c>
      <c r="T146" s="50" t="str" cm="1">
        <f t="array" ref="T146">_xlfn.IFS(SUM(L146+L157)=8,"clear",SUM(L146+L157)=5,"some",TRUE,"no")</f>
        <v>no</v>
      </c>
      <c r="U146" s="50" t="str" cm="1">
        <f t="array" ref="U146">_xlfn.IFS(SUM(M146+M157)=8,"clear",SUM(M146+M157)=5,"some",TRUE,"no")</f>
        <v>no</v>
      </c>
      <c r="V146" s="50" t="str" cm="1">
        <f t="array" ref="V146">_xlfn.IFS(SUM(N146+N157)=8,"clear",SUM(N146+N157)=5,"some",TRUE,"no")</f>
        <v>no</v>
      </c>
      <c r="W146" s="50" t="str" cm="1">
        <f t="array" ref="W146">_xlfn.IFS(SUM(O146+O157)=8,"clear",SUM(O146+O157)=5,"some",TRUE,"no")</f>
        <v>no</v>
      </c>
      <c r="X146" s="50" t="str" cm="1">
        <f t="array" ref="X146">_xlfn.IFS(SUM(P146+P157)=8,"clear",SUM(P146+P157)=5,"some",TRUE,"no")</f>
        <v>no</v>
      </c>
      <c r="Y146" s="50" t="str" cm="1">
        <f t="array" ref="Y146">_xlfn.IFS(SUM(Q146+Q157)=8,"clear",SUM(Q146+Q157)=5,"some",TRUE,"no")</f>
        <v>no</v>
      </c>
      <c r="AA146" s="47"/>
      <c r="AB146">
        <v>185</v>
      </c>
      <c r="AC146">
        <v>-9.5778390569291894</v>
      </c>
      <c r="AD146">
        <v>11.7047581872327</v>
      </c>
      <c r="AE146">
        <v>9.9721435958476903</v>
      </c>
      <c r="AF146">
        <v>7.6813001066679103</v>
      </c>
      <c r="AG146">
        <v>28.4263168161227</v>
      </c>
      <c r="AH146">
        <v>65.9427856699442</v>
      </c>
      <c r="AI146">
        <v>77.699899337012596</v>
      </c>
      <c r="AJ146">
        <v>98.303269882562503</v>
      </c>
      <c r="AL146">
        <v>185</v>
      </c>
      <c r="AM146">
        <v>-11.072058418534599</v>
      </c>
      <c r="AN146">
        <v>9.1512924003689005</v>
      </c>
      <c r="AO146">
        <v>4.0322804868688404</v>
      </c>
      <c r="AP146">
        <v>12.637668502475799</v>
      </c>
      <c r="AQ146">
        <v>40.642275364568597</v>
      </c>
      <c r="AR146">
        <v>69.873312601886497</v>
      </c>
      <c r="AS146">
        <v>82.528907845757203</v>
      </c>
      <c r="AT146">
        <v>95.555881314441905</v>
      </c>
    </row>
    <row r="147" spans="1:47" x14ac:dyDescent="0.25">
      <c r="A147" s="49">
        <v>62</v>
      </c>
      <c r="B147">
        <v>-8.3088596674173107</v>
      </c>
      <c r="C147">
        <v>9.3800607137453795</v>
      </c>
      <c r="D147">
        <v>8.0556174119968098</v>
      </c>
      <c r="E147">
        <v>9.3802275449579806</v>
      </c>
      <c r="F147">
        <v>44.832263446165001</v>
      </c>
      <c r="G147">
        <v>67.748292143113801</v>
      </c>
      <c r="H147">
        <v>77.160595477390103</v>
      </c>
      <c r="I147">
        <v>95.063566152447905</v>
      </c>
      <c r="K147" s="50" t="str" cm="1">
        <f t="array" ref="K147">_xlfn.IFS(B147&gt;=50,7,B147&gt;=30,4,TRUE,"0")</f>
        <v>0</v>
      </c>
      <c r="L147" s="50" t="str" cm="1">
        <f t="array" ref="L147">_xlfn.IFS(C147&gt;=50,7,C147&gt;=30,4,TRUE,"0")</f>
        <v>0</v>
      </c>
      <c r="M147" s="50" t="str" cm="1">
        <f t="array" ref="M147">_xlfn.IFS(D147&gt;=50,7,D147&gt;=30,4,TRUE,"0")</f>
        <v>0</v>
      </c>
      <c r="N147" s="50" t="str" cm="1">
        <f t="array" ref="N147">_xlfn.IFS(E147&gt;=50,7,E147&gt;=30,4,TRUE,"0")</f>
        <v>0</v>
      </c>
      <c r="O147" s="50" cm="1">
        <f t="array" ref="O147">_xlfn.IFS(F147&gt;=50,7,F147&gt;=30,4,TRUE,"0")</f>
        <v>4</v>
      </c>
      <c r="P147" s="50" cm="1">
        <f t="array" ref="P147">_xlfn.IFS(G147&gt;=50,7,G147&gt;=30,4,TRUE,"0")</f>
        <v>7</v>
      </c>
      <c r="Q147" s="50" cm="1">
        <f t="array" ref="Q147">_xlfn.IFS(H147&gt;=50,7,H147&gt;=30,4,TRUE,"0")</f>
        <v>7</v>
      </c>
      <c r="R147" s="50"/>
      <c r="S147" s="50" t="str" cm="1">
        <f t="array" ref="S147">_xlfn.IFS(SUM(K147+K158)=8,"clear",SUM(K147+K158)=5,"some",TRUE,"no")</f>
        <v>no</v>
      </c>
      <c r="T147" s="50" t="str" cm="1">
        <f t="array" ref="T147">_xlfn.IFS(SUM(L147+L158)=8,"clear",SUM(L147+L158)=5,"some",TRUE,"no")</f>
        <v>no</v>
      </c>
      <c r="U147" s="50" t="str" cm="1">
        <f t="array" ref="U147">_xlfn.IFS(SUM(M147+M158)=8,"clear",SUM(M147+M158)=5,"some",TRUE,"no")</f>
        <v>no</v>
      </c>
      <c r="V147" s="50" t="str" cm="1">
        <f t="array" ref="V147">_xlfn.IFS(SUM(N147+N158)=8,"clear",SUM(N147+N158)=5,"some",TRUE,"no")</f>
        <v>no</v>
      </c>
      <c r="W147" s="50" t="str" cm="1">
        <f t="array" ref="W147">_xlfn.IFS(SUM(O147+O158)=8,"clear",SUM(O147+O158)=5,"some",TRUE,"no")</f>
        <v>no</v>
      </c>
      <c r="X147" s="50" t="str" cm="1">
        <f t="array" ref="X147">_xlfn.IFS(SUM(P147+P158)=8,"clear",SUM(P147+P158)=5,"some",TRUE,"no")</f>
        <v>no</v>
      </c>
      <c r="Y147" s="50" t="str" cm="1">
        <f t="array" ref="Y147">_xlfn.IFS(SUM(Q147+Q158)=8,"clear",SUM(Q147+Q158)=5,"some",TRUE,"no")</f>
        <v>no</v>
      </c>
      <c r="AA147" s="47"/>
      <c r="AB147">
        <v>61.7</v>
      </c>
      <c r="AC147">
        <v>-10.6035886738182</v>
      </c>
      <c r="AD147">
        <v>6.4531643939894003</v>
      </c>
      <c r="AE147">
        <v>7.5286468387044696</v>
      </c>
      <c r="AF147">
        <v>8.0122363228476008</v>
      </c>
      <c r="AG147">
        <v>47.024707202710701</v>
      </c>
      <c r="AH147">
        <v>67.805958977350599</v>
      </c>
      <c r="AI147">
        <v>74.728061585065404</v>
      </c>
      <c r="AJ147">
        <v>94.6200679019056</v>
      </c>
      <c r="AL147">
        <v>61.7</v>
      </c>
      <c r="AM147">
        <v>-6.0141306610163596</v>
      </c>
      <c r="AN147">
        <v>12.3069570335013</v>
      </c>
      <c r="AO147">
        <v>8.5825879852891696</v>
      </c>
      <c r="AP147">
        <v>10.7482187670683</v>
      </c>
      <c r="AQ147">
        <v>42.639819689619202</v>
      </c>
      <c r="AR147">
        <v>67.690625308877102</v>
      </c>
      <c r="AS147">
        <v>79.593129369714802</v>
      </c>
      <c r="AT147">
        <v>95.507064402990096</v>
      </c>
    </row>
    <row r="148" spans="1:47" x14ac:dyDescent="0.25">
      <c r="A148" s="49">
        <v>21</v>
      </c>
      <c r="B148">
        <v>6.7837787011707</v>
      </c>
      <c r="C148">
        <v>15.235529123499701</v>
      </c>
      <c r="D148">
        <v>6.93308592257182</v>
      </c>
      <c r="E148">
        <v>11.034004504585999</v>
      </c>
      <c r="F148">
        <v>47.2332856495998</v>
      </c>
      <c r="G148">
        <v>76.616154489267899</v>
      </c>
      <c r="H148">
        <v>79.9100056615912</v>
      </c>
      <c r="I148">
        <v>94.739191769630594</v>
      </c>
      <c r="K148" s="50" t="str" cm="1">
        <f t="array" ref="K148">_xlfn.IFS(B148&gt;=50,7,B148&gt;=30,4,TRUE,"0")</f>
        <v>0</v>
      </c>
      <c r="L148" s="50" t="str" cm="1">
        <f t="array" ref="L148">_xlfn.IFS(C148&gt;=50,7,C148&gt;=30,4,TRUE,"0")</f>
        <v>0</v>
      </c>
      <c r="M148" s="50" t="str" cm="1">
        <f t="array" ref="M148">_xlfn.IFS(D148&gt;=50,7,D148&gt;=30,4,TRUE,"0")</f>
        <v>0</v>
      </c>
      <c r="N148" s="50" t="str" cm="1">
        <f t="array" ref="N148">_xlfn.IFS(E148&gt;=50,7,E148&gt;=30,4,TRUE,"0")</f>
        <v>0</v>
      </c>
      <c r="O148" s="50" cm="1">
        <f t="array" ref="O148">_xlfn.IFS(F148&gt;=50,7,F148&gt;=30,4,TRUE,"0")</f>
        <v>4</v>
      </c>
      <c r="P148" s="50" cm="1">
        <f t="array" ref="P148">_xlfn.IFS(G148&gt;=50,7,G148&gt;=30,4,TRUE,"0")</f>
        <v>7</v>
      </c>
      <c r="Q148" s="50" cm="1">
        <f t="array" ref="Q148">_xlfn.IFS(H148&gt;=50,7,H148&gt;=30,4,TRUE,"0")</f>
        <v>7</v>
      </c>
      <c r="R148" s="50"/>
      <c r="S148" s="50" t="str" cm="1">
        <f t="array" ref="S148">_xlfn.IFS(SUM(K148+K159)=8,"clear",SUM(K148+K159)=5,"some",TRUE,"no")</f>
        <v>no</v>
      </c>
      <c r="T148" s="50" t="str" cm="1">
        <f t="array" ref="T148">_xlfn.IFS(SUM(L148+L159)=8,"clear",SUM(L148+L159)=5,"some",TRUE,"no")</f>
        <v>no</v>
      </c>
      <c r="U148" s="50" t="str" cm="1">
        <f t="array" ref="U148">_xlfn.IFS(SUM(M148+M159)=8,"clear",SUM(M148+M159)=5,"some",TRUE,"no")</f>
        <v>no</v>
      </c>
      <c r="V148" s="50" t="str" cm="1">
        <f t="array" ref="V148">_xlfn.IFS(SUM(N148+N159)=8,"clear",SUM(N148+N159)=5,"some",TRUE,"no")</f>
        <v>no</v>
      </c>
      <c r="W148" s="50" t="str" cm="1">
        <f t="array" ref="W148">_xlfn.IFS(SUM(O148+O159)=8,"clear",SUM(O148+O159)=5,"some",TRUE,"no")</f>
        <v>no</v>
      </c>
      <c r="X148" s="50" t="str" cm="1">
        <f t="array" ref="X148">_xlfn.IFS(SUM(P148+P159)=8,"clear",SUM(P148+P159)=5,"some",TRUE,"no")</f>
        <v>no</v>
      </c>
      <c r="Y148" s="50" t="str" cm="1">
        <f t="array" ref="Y148">_xlfn.IFS(SUM(Q148+Q159)=8,"clear",SUM(Q148+Q159)=5,"some",TRUE,"no")</f>
        <v>no</v>
      </c>
      <c r="AA148" s="47"/>
      <c r="AB148">
        <v>20.6</v>
      </c>
      <c r="AC148">
        <v>11.519083607094</v>
      </c>
      <c r="AD148">
        <v>19.0215900083709</v>
      </c>
      <c r="AE148">
        <v>5.0132423579679397</v>
      </c>
      <c r="AF148">
        <v>-3.1948148223779997E-2</v>
      </c>
      <c r="AG148">
        <v>45.005827561981597</v>
      </c>
      <c r="AH148">
        <v>72.489923645245597</v>
      </c>
      <c r="AI148">
        <v>78.619032697802993</v>
      </c>
      <c r="AJ148">
        <v>94.900226820531202</v>
      </c>
      <c r="AL148">
        <v>20.6</v>
      </c>
      <c r="AM148">
        <v>2.04847379524736</v>
      </c>
      <c r="AN148">
        <v>11.449468238628601</v>
      </c>
      <c r="AO148">
        <v>8.8529294871757092</v>
      </c>
      <c r="AP148">
        <v>22.099957157395899</v>
      </c>
      <c r="AQ148">
        <v>49.460743737218102</v>
      </c>
      <c r="AR148">
        <v>80.742385333290301</v>
      </c>
      <c r="AS148">
        <v>81.200978625379406</v>
      </c>
      <c r="AT148">
        <v>94.578156718730099</v>
      </c>
    </row>
    <row r="149" spans="1:47" x14ac:dyDescent="0.25">
      <c r="A149" s="49">
        <v>6.859</v>
      </c>
      <c r="B149">
        <v>-0.45530724875373502</v>
      </c>
      <c r="C149">
        <v>6.5265604219259696</v>
      </c>
      <c r="D149">
        <v>7.8566553286101097</v>
      </c>
      <c r="E149">
        <v>12.3265745064667</v>
      </c>
      <c r="F149">
        <v>33.953071930400299</v>
      </c>
      <c r="G149">
        <v>63.345238691972497</v>
      </c>
      <c r="H149">
        <v>75.698987960151101</v>
      </c>
      <c r="I149">
        <v>90.3683843873158</v>
      </c>
      <c r="K149" s="50" t="str" cm="1">
        <f t="array" ref="K149">_xlfn.IFS(B149&gt;=50,7,B149&gt;=30,4,TRUE,"0")</f>
        <v>0</v>
      </c>
      <c r="L149" s="50" t="str" cm="1">
        <f t="array" ref="L149">_xlfn.IFS(C149&gt;=50,7,C149&gt;=30,4,TRUE,"0")</f>
        <v>0</v>
      </c>
      <c r="M149" s="50" t="str" cm="1">
        <f t="array" ref="M149">_xlfn.IFS(D149&gt;=50,7,D149&gt;=30,4,TRUE,"0")</f>
        <v>0</v>
      </c>
      <c r="N149" s="50" t="str" cm="1">
        <f t="array" ref="N149">_xlfn.IFS(E149&gt;=50,7,E149&gt;=30,4,TRUE,"0")</f>
        <v>0</v>
      </c>
      <c r="O149" s="50" cm="1">
        <f t="array" ref="O149">_xlfn.IFS(F149&gt;=50,7,F149&gt;=30,4,TRUE,"0")</f>
        <v>4</v>
      </c>
      <c r="P149" s="50" cm="1">
        <f t="array" ref="P149">_xlfn.IFS(G149&gt;=50,7,G149&gt;=30,4,TRUE,"0")</f>
        <v>7</v>
      </c>
      <c r="Q149" s="50" cm="1">
        <f t="array" ref="Q149">_xlfn.IFS(H149&gt;=50,7,H149&gt;=30,4,TRUE,"0")</f>
        <v>7</v>
      </c>
      <c r="R149" s="50"/>
      <c r="S149" s="50" t="str" cm="1">
        <f t="array" ref="S149">_xlfn.IFS(SUM(K149+K160)=8,"clear",SUM(K149+K160)=5,"some",TRUE,"no")</f>
        <v>no</v>
      </c>
      <c r="T149" s="50" t="str" cm="1">
        <f t="array" ref="T149">_xlfn.IFS(SUM(L149+L160)=8,"clear",SUM(L149+L160)=5,"some",TRUE,"no")</f>
        <v>no</v>
      </c>
      <c r="U149" s="50" t="str" cm="1">
        <f t="array" ref="U149">_xlfn.IFS(SUM(M149+M160)=8,"clear",SUM(M149+M160)=5,"some",TRUE,"no")</f>
        <v>no</v>
      </c>
      <c r="V149" s="50" t="str" cm="1">
        <f t="array" ref="V149">_xlfn.IFS(SUM(N149+N160)=8,"clear",SUM(N149+N160)=5,"some",TRUE,"no")</f>
        <v>no</v>
      </c>
      <c r="W149" s="50" t="str" cm="1">
        <f t="array" ref="W149">_xlfn.IFS(SUM(O149+O160)=8,"clear",SUM(O149+O160)=5,"some",TRUE,"no")</f>
        <v>no</v>
      </c>
      <c r="X149" s="50" t="str" cm="1">
        <f t="array" ref="X149">_xlfn.IFS(SUM(P149+P160)=8,"clear",SUM(P149+P160)=5,"some",TRUE,"no")</f>
        <v>no</v>
      </c>
      <c r="Y149" s="50" t="str" cm="1">
        <f t="array" ref="Y149">_xlfn.IFS(SUM(Q149+Q160)=8,"clear",SUM(Q149+Q160)=5,"some",TRUE,"no")</f>
        <v>no</v>
      </c>
      <c r="AA149" s="47"/>
      <c r="AB149">
        <v>6.86</v>
      </c>
      <c r="AC149">
        <v>-1.71266062850126</v>
      </c>
      <c r="AD149">
        <v>3.4296655624103498</v>
      </c>
      <c r="AE149">
        <v>3.8984717827086</v>
      </c>
      <c r="AF149">
        <v>8.5993889977301396</v>
      </c>
      <c r="AG149">
        <v>29.829361036357302</v>
      </c>
      <c r="AH149">
        <v>56.977941305402702</v>
      </c>
      <c r="AI149">
        <v>71.961421962791206</v>
      </c>
      <c r="AJ149">
        <v>92.114947430800299</v>
      </c>
      <c r="AL149">
        <v>6.86</v>
      </c>
      <c r="AM149">
        <v>0.80204613099378996</v>
      </c>
      <c r="AN149">
        <v>9.6234552814416006</v>
      </c>
      <c r="AO149">
        <v>11.814838874511601</v>
      </c>
      <c r="AP149">
        <v>16.053760015203402</v>
      </c>
      <c r="AQ149">
        <v>38.076782824443399</v>
      </c>
      <c r="AR149">
        <v>69.7125360785423</v>
      </c>
      <c r="AS149">
        <v>79.436553957510995</v>
      </c>
      <c r="AT149">
        <v>88.6218213438313</v>
      </c>
    </row>
    <row r="150" spans="1:47" x14ac:dyDescent="0.25">
      <c r="A150" s="49">
        <v>0</v>
      </c>
      <c r="C150">
        <v>17.043032654961301</v>
      </c>
      <c r="D150">
        <v>14.4395268002466</v>
      </c>
      <c r="E150">
        <v>16.070332571307599</v>
      </c>
      <c r="F150">
        <v>45.996369955922802</v>
      </c>
      <c r="G150">
        <v>67.469441686222794</v>
      </c>
      <c r="H150">
        <v>78.358015409127702</v>
      </c>
      <c r="I150">
        <v>97.780422325042693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AA150" s="47"/>
      <c r="AB150">
        <v>0</v>
      </c>
      <c r="AD150">
        <v>16.0372186196856</v>
      </c>
      <c r="AE150">
        <v>18.547963158558002</v>
      </c>
      <c r="AF150">
        <v>13.9159809455958</v>
      </c>
      <c r="AG150">
        <v>46.858636515931501</v>
      </c>
      <c r="AH150">
        <v>65.213785971593495</v>
      </c>
      <c r="AI150">
        <v>72.670857939694898</v>
      </c>
      <c r="AJ150">
        <v>99.9198278183827</v>
      </c>
      <c r="AL150">
        <v>0</v>
      </c>
      <c r="AN150">
        <v>18.0488466902369</v>
      </c>
      <c r="AO150">
        <v>10.331090441935199</v>
      </c>
      <c r="AP150">
        <v>18.224684197019499</v>
      </c>
      <c r="AQ150">
        <v>45.134103395914103</v>
      </c>
      <c r="AR150">
        <v>69.725097400852107</v>
      </c>
      <c r="AS150">
        <v>84.045172878560507</v>
      </c>
      <c r="AT150">
        <v>95.641016831702601</v>
      </c>
    </row>
    <row r="151" spans="1:47" x14ac:dyDescent="0.25">
      <c r="A151" s="49"/>
      <c r="B151">
        <v>0</v>
      </c>
      <c r="C151">
        <v>0.68600000000000005</v>
      </c>
      <c r="D151">
        <v>2.0579999999999998</v>
      </c>
      <c r="E151">
        <v>6.173</v>
      </c>
      <c r="F151">
        <v>19</v>
      </c>
      <c r="G151">
        <v>56</v>
      </c>
      <c r="H151">
        <v>167</v>
      </c>
      <c r="I151">
        <v>500</v>
      </c>
      <c r="J151" t="s">
        <v>424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AA151" s="47"/>
      <c r="AC151">
        <v>0</v>
      </c>
      <c r="AD151">
        <v>0.68600000000000005</v>
      </c>
      <c r="AE151">
        <v>2.06</v>
      </c>
      <c r="AF151">
        <v>6.17</v>
      </c>
      <c r="AG151">
        <v>18.5</v>
      </c>
      <c r="AH151">
        <v>55.6</v>
      </c>
      <c r="AI151">
        <v>167</v>
      </c>
      <c r="AJ151">
        <v>500</v>
      </c>
      <c r="AK151" t="s">
        <v>424</v>
      </c>
      <c r="AM151">
        <v>0</v>
      </c>
      <c r="AN151">
        <v>0.68600000000000005</v>
      </c>
      <c r="AO151">
        <v>2.06</v>
      </c>
      <c r="AP151">
        <v>6.17</v>
      </c>
      <c r="AQ151">
        <v>18.5</v>
      </c>
      <c r="AR151">
        <v>55.6</v>
      </c>
      <c r="AS151">
        <v>167</v>
      </c>
      <c r="AT151">
        <v>500</v>
      </c>
      <c r="AU151" t="s">
        <v>424</v>
      </c>
    </row>
    <row r="152" spans="1:47" x14ac:dyDescent="0.25">
      <c r="A152" s="49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AA152" s="47"/>
    </row>
    <row r="153" spans="1:47" x14ac:dyDescent="0.25">
      <c r="A153" s="49" t="s">
        <v>430</v>
      </c>
      <c r="B153" s="38" t="s">
        <v>428</v>
      </c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AA153" s="47"/>
      <c r="AB153" t="s">
        <v>430</v>
      </c>
      <c r="AC153" s="38" t="s">
        <v>425</v>
      </c>
      <c r="AL153" t="s">
        <v>430</v>
      </c>
      <c r="AM153" s="38" t="s">
        <v>427</v>
      </c>
    </row>
    <row r="154" spans="1:47" x14ac:dyDescent="0.25">
      <c r="A154" s="49">
        <v>5000</v>
      </c>
      <c r="B154" s="48">
        <v>3.2750724123789001E-15</v>
      </c>
      <c r="C154">
        <v>-13.6347182965253</v>
      </c>
      <c r="D154">
        <v>2.9131793810618798</v>
      </c>
      <c r="E154">
        <v>20.292869030120698</v>
      </c>
      <c r="F154">
        <v>18.141375335703302</v>
      </c>
      <c r="G154">
        <v>19.584074644718399</v>
      </c>
      <c r="H154">
        <v>26.693707857121002</v>
      </c>
      <c r="I154">
        <v>31.8395015425655</v>
      </c>
      <c r="K154" s="50" t="str">
        <f t="shared" ref="K154:Q160" si="6">IF(C154&gt;=10,1,"0")</f>
        <v>0</v>
      </c>
      <c r="L154" s="50" t="str">
        <f t="shared" si="6"/>
        <v>0</v>
      </c>
      <c r="M154" s="50">
        <f t="shared" si="6"/>
        <v>1</v>
      </c>
      <c r="N154" s="50">
        <f t="shared" si="6"/>
        <v>1</v>
      </c>
      <c r="O154" s="50">
        <f t="shared" si="6"/>
        <v>1</v>
      </c>
      <c r="P154" s="50">
        <f t="shared" si="6"/>
        <v>1</v>
      </c>
      <c r="Q154" s="50">
        <f t="shared" si="6"/>
        <v>1</v>
      </c>
      <c r="R154" s="50"/>
      <c r="S154" s="50"/>
      <c r="T154" s="50"/>
      <c r="U154" s="50"/>
      <c r="V154" s="50"/>
      <c r="W154" s="50"/>
      <c r="X154" s="50"/>
      <c r="Y154" s="50"/>
      <c r="AA154" s="47"/>
      <c r="AB154">
        <v>5000</v>
      </c>
      <c r="AC154">
        <v>0</v>
      </c>
      <c r="AD154">
        <v>-13.7214634890522</v>
      </c>
      <c r="AE154">
        <v>-1.26049032489682</v>
      </c>
      <c r="AF154">
        <v>19.1851022057362</v>
      </c>
      <c r="AG154">
        <v>16.156366118798299</v>
      </c>
      <c r="AH154">
        <v>18.699998994355301</v>
      </c>
      <c r="AI154">
        <v>27.107951514448501</v>
      </c>
      <c r="AJ154">
        <v>21.935363672537299</v>
      </c>
      <c r="AL154">
        <v>5000</v>
      </c>
      <c r="AM154">
        <v>0</v>
      </c>
      <c r="AN154">
        <v>-13.547973103998499</v>
      </c>
      <c r="AO154">
        <v>7.0868490870205898</v>
      </c>
      <c r="AP154">
        <v>21.400635854505101</v>
      </c>
      <c r="AQ154">
        <v>20.1263845526084</v>
      </c>
      <c r="AR154">
        <v>20.468150295081401</v>
      </c>
      <c r="AS154">
        <v>26.279464199793502</v>
      </c>
      <c r="AT154">
        <v>41.743639412593801</v>
      </c>
    </row>
    <row r="155" spans="1:47" x14ac:dyDescent="0.25">
      <c r="A155" s="49">
        <v>1667</v>
      </c>
      <c r="B155" s="48">
        <v>1.2845464452074899E-14</v>
      </c>
      <c r="C155">
        <v>-4.4999912185953503</v>
      </c>
      <c r="D155">
        <v>8.5249809223859394</v>
      </c>
      <c r="E155">
        <v>12.6712143188404</v>
      </c>
      <c r="F155">
        <v>12.4084489431182</v>
      </c>
      <c r="G155">
        <v>16.079451614510099</v>
      </c>
      <c r="H155">
        <v>14.8482337807561</v>
      </c>
      <c r="I155">
        <v>21.657566535282299</v>
      </c>
      <c r="K155" s="50" t="str">
        <f t="shared" si="6"/>
        <v>0</v>
      </c>
      <c r="L155" s="50" t="str">
        <f t="shared" si="6"/>
        <v>0</v>
      </c>
      <c r="M155" s="50">
        <f t="shared" si="6"/>
        <v>1</v>
      </c>
      <c r="N155" s="50">
        <f t="shared" si="6"/>
        <v>1</v>
      </c>
      <c r="O155" s="50">
        <f t="shared" si="6"/>
        <v>1</v>
      </c>
      <c r="P155" s="50">
        <f t="shared" si="6"/>
        <v>1</v>
      </c>
      <c r="Q155" s="50">
        <f t="shared" si="6"/>
        <v>1</v>
      </c>
      <c r="R155" s="50"/>
      <c r="S155" s="50"/>
      <c r="T155" s="50"/>
      <c r="U155" s="50"/>
      <c r="V155" s="50"/>
      <c r="W155" s="50"/>
      <c r="X155" s="50"/>
      <c r="Y155" s="50"/>
      <c r="AA155" s="47"/>
      <c r="AB155">
        <v>1670</v>
      </c>
      <c r="AC155" s="48">
        <v>2E-14</v>
      </c>
      <c r="AD155">
        <v>1.4152291774236501</v>
      </c>
      <c r="AE155">
        <v>4.8259533422902603</v>
      </c>
      <c r="AF155">
        <v>15.890866825644601</v>
      </c>
      <c r="AG155">
        <v>16.7940342830797</v>
      </c>
      <c r="AH155">
        <v>20.6722036226531</v>
      </c>
      <c r="AI155">
        <v>21.341035450085801</v>
      </c>
      <c r="AJ155">
        <v>20.840918156045301</v>
      </c>
      <c r="AL155">
        <v>1670</v>
      </c>
      <c r="AM155">
        <v>0</v>
      </c>
      <c r="AN155">
        <v>-10.4152116146143</v>
      </c>
      <c r="AO155">
        <v>12.224008502481601</v>
      </c>
      <c r="AP155">
        <v>9.4515618120362692</v>
      </c>
      <c r="AQ155">
        <v>8.0228636031566793</v>
      </c>
      <c r="AR155">
        <v>11.4866996063671</v>
      </c>
      <c r="AS155">
        <v>8.35543211142644</v>
      </c>
      <c r="AT155">
        <v>22.474214914519401</v>
      </c>
    </row>
    <row r="156" spans="1:47" x14ac:dyDescent="0.25">
      <c r="A156" s="49">
        <v>556</v>
      </c>
      <c r="B156" s="48">
        <v>-5.1345909993584103E-15</v>
      </c>
      <c r="C156">
        <v>-7.9627076491913797</v>
      </c>
      <c r="D156">
        <v>-5.2504132389998697</v>
      </c>
      <c r="E156">
        <v>1.72740743262025</v>
      </c>
      <c r="F156">
        <v>-0.52122373697428004</v>
      </c>
      <c r="G156">
        <v>6.2466557157122704</v>
      </c>
      <c r="H156">
        <v>3.0377929342191998</v>
      </c>
      <c r="I156">
        <v>0.47817768279997402</v>
      </c>
      <c r="K156" s="50" t="str">
        <f t="shared" si="6"/>
        <v>0</v>
      </c>
      <c r="L156" s="50" t="str">
        <f t="shared" si="6"/>
        <v>0</v>
      </c>
      <c r="M156" s="50" t="str">
        <f t="shared" si="6"/>
        <v>0</v>
      </c>
      <c r="N156" s="50" t="str">
        <f t="shared" si="6"/>
        <v>0</v>
      </c>
      <c r="O156" s="50" t="str">
        <f t="shared" si="6"/>
        <v>0</v>
      </c>
      <c r="P156" s="50" t="str">
        <f t="shared" si="6"/>
        <v>0</v>
      </c>
      <c r="Q156" s="50" t="str">
        <f t="shared" si="6"/>
        <v>0</v>
      </c>
      <c r="R156" s="50"/>
      <c r="S156" s="50"/>
      <c r="T156" s="50"/>
      <c r="U156" s="50"/>
      <c r="V156" s="50"/>
      <c r="W156" s="50"/>
      <c r="X156" s="50"/>
      <c r="Y156" s="50"/>
      <c r="AA156" s="47"/>
      <c r="AB156">
        <v>556</v>
      </c>
      <c r="AC156">
        <v>0</v>
      </c>
      <c r="AD156">
        <v>-16.0433659530383</v>
      </c>
      <c r="AE156">
        <v>-13.977928383974801</v>
      </c>
      <c r="AF156">
        <v>-7.6339530962177999</v>
      </c>
      <c r="AG156">
        <v>-7.5929533817566304</v>
      </c>
      <c r="AH156">
        <v>-0.12912125875138</v>
      </c>
      <c r="AI156">
        <v>3.3638701536341</v>
      </c>
      <c r="AJ156">
        <v>-1.4029340125270799</v>
      </c>
      <c r="AL156">
        <v>556</v>
      </c>
      <c r="AM156" s="48">
        <v>-1E-14</v>
      </c>
      <c r="AN156">
        <v>0.11795065465552</v>
      </c>
      <c r="AO156">
        <v>3.4771019059750601</v>
      </c>
      <c r="AP156">
        <v>11.0887679614583</v>
      </c>
      <c r="AQ156">
        <v>6.5505059078080698</v>
      </c>
      <c r="AR156">
        <v>12.6224326901759</v>
      </c>
      <c r="AS156">
        <v>2.7117157148043098</v>
      </c>
      <c r="AT156">
        <v>2.3592893781270301</v>
      </c>
    </row>
    <row r="157" spans="1:47" x14ac:dyDescent="0.25">
      <c r="A157" s="49">
        <v>185</v>
      </c>
      <c r="B157" s="48">
        <v>8.5056897910148802E-15</v>
      </c>
      <c r="C157">
        <v>2.4294070565238899</v>
      </c>
      <c r="D157">
        <v>1.8639122603675999</v>
      </c>
      <c r="E157">
        <v>3.1917730117401799</v>
      </c>
      <c r="F157">
        <v>-4.5489530350699496</v>
      </c>
      <c r="G157">
        <v>5.7155103775676199</v>
      </c>
      <c r="H157">
        <v>6.1807685330442101</v>
      </c>
      <c r="I157">
        <v>2.2249185530296698</v>
      </c>
      <c r="K157" s="50" t="str">
        <f t="shared" si="6"/>
        <v>0</v>
      </c>
      <c r="L157" s="50" t="str">
        <f t="shared" si="6"/>
        <v>0</v>
      </c>
      <c r="M157" s="50" t="str">
        <f t="shared" si="6"/>
        <v>0</v>
      </c>
      <c r="N157" s="50" t="str">
        <f t="shared" si="6"/>
        <v>0</v>
      </c>
      <c r="O157" s="50" t="str">
        <f t="shared" si="6"/>
        <v>0</v>
      </c>
      <c r="P157" s="50" t="str">
        <f t="shared" si="6"/>
        <v>0</v>
      </c>
      <c r="Q157" s="50" t="str">
        <f t="shared" si="6"/>
        <v>0</v>
      </c>
      <c r="R157" s="50"/>
      <c r="S157" s="50"/>
      <c r="T157" s="50"/>
      <c r="U157" s="50"/>
      <c r="V157" s="50"/>
      <c r="W157" s="50"/>
      <c r="X157" s="50"/>
      <c r="Y157" s="50"/>
      <c r="AA157" s="47"/>
      <c r="AB157">
        <v>185</v>
      </c>
      <c r="AC157" s="48">
        <v>1E-14</v>
      </c>
      <c r="AD157">
        <v>4.2499383341350399</v>
      </c>
      <c r="AE157">
        <v>-0.14926429567286001</v>
      </c>
      <c r="AF157">
        <v>2.4793844900642901</v>
      </c>
      <c r="AG157">
        <v>-11.763025811750399</v>
      </c>
      <c r="AH157">
        <v>6.2589778648553898</v>
      </c>
      <c r="AI157">
        <v>10.0961543961735</v>
      </c>
      <c r="AJ157">
        <v>1.75919428965039</v>
      </c>
      <c r="AL157">
        <v>185</v>
      </c>
      <c r="AM157">
        <v>0</v>
      </c>
      <c r="AN157">
        <v>0.60887577891274003</v>
      </c>
      <c r="AO157">
        <v>3.8770888164080701</v>
      </c>
      <c r="AP157">
        <v>3.90416153341608</v>
      </c>
      <c r="AQ157">
        <v>2.6651197416104999</v>
      </c>
      <c r="AR157">
        <v>5.1720428902798696</v>
      </c>
      <c r="AS157">
        <v>2.2653826699148798</v>
      </c>
      <c r="AT157">
        <v>2.69064281640896</v>
      </c>
    </row>
    <row r="158" spans="1:47" x14ac:dyDescent="0.25">
      <c r="A158" s="49">
        <v>62</v>
      </c>
      <c r="B158" s="48">
        <v>3.84945314049227E-14</v>
      </c>
      <c r="C158">
        <v>-0.33034603493500198</v>
      </c>
      <c r="D158">
        <v>1.0442709557928</v>
      </c>
      <c r="E158">
        <v>0.71126212569561198</v>
      </c>
      <c r="F158">
        <v>4.47142692641824</v>
      </c>
      <c r="G158">
        <v>4.7043828289708598</v>
      </c>
      <c r="H158">
        <v>2.6345300977636499</v>
      </c>
      <c r="I158">
        <v>-9.4340151804916603E-2</v>
      </c>
      <c r="K158" s="50" t="str">
        <f t="shared" si="6"/>
        <v>0</v>
      </c>
      <c r="L158" s="50" t="str">
        <f t="shared" si="6"/>
        <v>0</v>
      </c>
      <c r="M158" s="50" t="str">
        <f t="shared" si="6"/>
        <v>0</v>
      </c>
      <c r="N158" s="50" t="str">
        <f t="shared" si="6"/>
        <v>0</v>
      </c>
      <c r="O158" s="50" t="str">
        <f t="shared" si="6"/>
        <v>0</v>
      </c>
      <c r="P158" s="50" t="str">
        <f t="shared" si="6"/>
        <v>0</v>
      </c>
      <c r="Q158" s="50" t="str">
        <f t="shared" si="6"/>
        <v>0</v>
      </c>
      <c r="R158" s="50"/>
      <c r="S158" s="50"/>
      <c r="T158" s="50"/>
      <c r="U158" s="50"/>
      <c r="V158" s="50"/>
      <c r="W158" s="50"/>
      <c r="X158" s="50"/>
      <c r="Y158" s="50"/>
      <c r="AA158" s="47"/>
      <c r="AB158">
        <v>61.7</v>
      </c>
      <c r="AC158" s="48">
        <v>2.9999999999999998E-14</v>
      </c>
      <c r="AD158">
        <v>-8.2513657446050007E-2</v>
      </c>
      <c r="AE158">
        <v>-1.690309488796</v>
      </c>
      <c r="AF158">
        <v>3.7435634888415401</v>
      </c>
      <c r="AG158">
        <v>7.5496202237301899</v>
      </c>
      <c r="AH158">
        <v>8.7143905022381691</v>
      </c>
      <c r="AI158">
        <v>7.6669849002302497</v>
      </c>
      <c r="AJ158">
        <v>-1.56247764947963</v>
      </c>
      <c r="AL158">
        <v>61.7</v>
      </c>
      <c r="AM158" s="48">
        <v>4E-14</v>
      </c>
      <c r="AN158">
        <v>-0.57817841242395995</v>
      </c>
      <c r="AO158">
        <v>3.7788514003816198</v>
      </c>
      <c r="AP158">
        <v>-2.3210392374503099</v>
      </c>
      <c r="AQ158">
        <v>1.3932336291062899</v>
      </c>
      <c r="AR158">
        <v>0.69437515570355002</v>
      </c>
      <c r="AS158">
        <v>-2.3979247047029402</v>
      </c>
      <c r="AT158">
        <v>1.3737973458697901</v>
      </c>
    </row>
    <row r="159" spans="1:47" x14ac:dyDescent="0.25">
      <c r="A159" s="49">
        <v>21</v>
      </c>
      <c r="B159" s="48">
        <v>-1.45626254435865E-15</v>
      </c>
      <c r="C159">
        <v>-7.8478530141062297</v>
      </c>
      <c r="D159">
        <v>-13.5150055420133</v>
      </c>
      <c r="E159">
        <v>-11.1544429896189</v>
      </c>
      <c r="F159">
        <v>-3.4356642060309102</v>
      </c>
      <c r="G159">
        <v>5.3565768845010799</v>
      </c>
      <c r="H159">
        <v>-1.8448964600234601</v>
      </c>
      <c r="I159">
        <v>-7.0023465974342596</v>
      </c>
      <c r="K159" s="50" t="str">
        <f t="shared" si="6"/>
        <v>0</v>
      </c>
      <c r="L159" s="50" t="str">
        <f t="shared" si="6"/>
        <v>0</v>
      </c>
      <c r="M159" s="50" t="str">
        <f t="shared" si="6"/>
        <v>0</v>
      </c>
      <c r="N159" s="50" t="str">
        <f t="shared" si="6"/>
        <v>0</v>
      </c>
      <c r="O159" s="50" t="str">
        <f t="shared" si="6"/>
        <v>0</v>
      </c>
      <c r="P159" s="50" t="str">
        <f t="shared" si="6"/>
        <v>0</v>
      </c>
      <c r="Q159" s="50" t="str">
        <f t="shared" si="6"/>
        <v>0</v>
      </c>
      <c r="R159" s="50"/>
      <c r="S159" s="50"/>
      <c r="T159" s="50"/>
      <c r="U159" s="50"/>
      <c r="V159" s="50"/>
      <c r="W159" s="50"/>
      <c r="X159" s="50"/>
      <c r="Y159" s="50"/>
      <c r="AA159" s="47"/>
      <c r="AB159">
        <v>20.6</v>
      </c>
      <c r="AC159">
        <v>0</v>
      </c>
      <c r="AD159">
        <v>-7.3375152450461103</v>
      </c>
      <c r="AE159">
        <v>-23.669177441995</v>
      </c>
      <c r="AF159">
        <v>-24.428168580587801</v>
      </c>
      <c r="AG159">
        <v>-9.8738409884406693</v>
      </c>
      <c r="AH159">
        <v>0.62533883826268</v>
      </c>
      <c r="AI159">
        <v>-0.1459450045524</v>
      </c>
      <c r="AJ159">
        <v>-12.4282782429493</v>
      </c>
      <c r="AL159">
        <v>20.6</v>
      </c>
      <c r="AM159">
        <v>0</v>
      </c>
      <c r="AN159">
        <v>-8.35819078316635</v>
      </c>
      <c r="AO159">
        <v>-3.3608336420315998</v>
      </c>
      <c r="AP159">
        <v>2.1192826013499402</v>
      </c>
      <c r="AQ159">
        <v>3.0025125763788401</v>
      </c>
      <c r="AR159">
        <v>10.0878149307395</v>
      </c>
      <c r="AS159">
        <v>-3.5438479154945202</v>
      </c>
      <c r="AT159">
        <v>-1.5764149519191699</v>
      </c>
    </row>
    <row r="160" spans="1:47" x14ac:dyDescent="0.25">
      <c r="A160" s="49">
        <v>6.859</v>
      </c>
      <c r="B160" s="48">
        <v>1.9331400582958599E-14</v>
      </c>
      <c r="C160">
        <v>-10.093458693116901</v>
      </c>
      <c r="D160">
        <v>-6.1980392437988696</v>
      </c>
      <c r="E160">
        <v>-3.3084201028954801</v>
      </c>
      <c r="F160">
        <v>-11.706233557257599</v>
      </c>
      <c r="G160">
        <v>-3.8117415750217898</v>
      </c>
      <c r="H160">
        <v>-2.3429586451453899</v>
      </c>
      <c r="I160">
        <v>-7.2107574511805401</v>
      </c>
      <c r="K160" s="50" t="str">
        <f t="shared" si="6"/>
        <v>0</v>
      </c>
      <c r="L160" s="50" t="str">
        <f t="shared" si="6"/>
        <v>0</v>
      </c>
      <c r="M160" s="50" t="str">
        <f t="shared" si="6"/>
        <v>0</v>
      </c>
      <c r="N160" s="50" t="str">
        <f t="shared" si="6"/>
        <v>0</v>
      </c>
      <c r="O160" s="50" t="str">
        <f t="shared" si="6"/>
        <v>0</v>
      </c>
      <c r="P160" s="50" t="str">
        <f t="shared" si="6"/>
        <v>0</v>
      </c>
      <c r="Q160" s="50" t="str">
        <f t="shared" si="6"/>
        <v>0</v>
      </c>
      <c r="R160" s="50"/>
      <c r="S160" s="50"/>
      <c r="T160" s="50"/>
      <c r="U160" s="50"/>
      <c r="V160" s="50"/>
      <c r="W160" s="50"/>
      <c r="X160" s="50"/>
      <c r="Y160" s="50"/>
      <c r="AA160" s="47"/>
      <c r="AB160">
        <v>6.86</v>
      </c>
      <c r="AC160" s="48">
        <v>4E-14</v>
      </c>
      <c r="AD160">
        <v>-11.0728920154405</v>
      </c>
      <c r="AE160">
        <v>-13.1426974786076</v>
      </c>
      <c r="AF160">
        <v>-3.7583869587814398</v>
      </c>
      <c r="AG160">
        <v>-15.836706154271299</v>
      </c>
      <c r="AH160">
        <v>-7.24700200283523</v>
      </c>
      <c r="AI160">
        <v>0.19663948351325999</v>
      </c>
      <c r="AJ160">
        <v>-7.2012454868730797</v>
      </c>
      <c r="AL160">
        <v>6.86</v>
      </c>
      <c r="AM160">
        <v>0</v>
      </c>
      <c r="AN160">
        <v>-9.1140253707933603</v>
      </c>
      <c r="AO160">
        <v>0.74661899100989004</v>
      </c>
      <c r="AP160">
        <v>-2.8584532470095199</v>
      </c>
      <c r="AQ160">
        <v>-7.5757609602438496</v>
      </c>
      <c r="AR160">
        <v>-0.37648114720836001</v>
      </c>
      <c r="AS160">
        <v>-4.8825567738040503</v>
      </c>
      <c r="AT160">
        <v>-7.22026941548802</v>
      </c>
    </row>
    <row r="161" spans="1:47" x14ac:dyDescent="0.25">
      <c r="A161" s="49">
        <v>0</v>
      </c>
      <c r="C161" s="48">
        <v>3.7114361878242397E-15</v>
      </c>
      <c r="D161" s="48">
        <v>9.2111324311994101E-17</v>
      </c>
      <c r="E161" s="48">
        <v>-2.44438972362415E-15</v>
      </c>
      <c r="F161" s="48">
        <v>-3.6283814168092704E-15</v>
      </c>
      <c r="G161" s="48">
        <v>3.6095523794905402E-15</v>
      </c>
      <c r="H161" s="48">
        <v>6.2989062611491097E-16</v>
      </c>
      <c r="I161" s="48">
        <v>1.1361720650766901E-16</v>
      </c>
      <c r="AA161" s="47"/>
      <c r="AB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L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7" ht="15.75" thickBot="1" x14ac:dyDescent="0.3">
      <c r="A162" s="46"/>
      <c r="B162" s="44">
        <v>0</v>
      </c>
      <c r="C162" s="44">
        <v>0.68600000000000005</v>
      </c>
      <c r="D162" s="44">
        <v>2.0579999999999998</v>
      </c>
      <c r="E162" s="44">
        <v>6.173</v>
      </c>
      <c r="F162" s="44">
        <v>19</v>
      </c>
      <c r="G162" s="44">
        <v>56</v>
      </c>
      <c r="H162" s="44">
        <v>167</v>
      </c>
      <c r="I162" s="44">
        <v>500</v>
      </c>
      <c r="J162" s="44" t="s">
        <v>424</v>
      </c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3"/>
      <c r="AC162">
        <v>0</v>
      </c>
      <c r="AD162">
        <v>0.68600000000000005</v>
      </c>
      <c r="AE162">
        <v>2.06</v>
      </c>
      <c r="AF162">
        <v>6.17</v>
      </c>
      <c r="AG162">
        <v>18.5</v>
      </c>
      <c r="AH162">
        <v>55.6</v>
      </c>
      <c r="AI162">
        <v>167</v>
      </c>
      <c r="AJ162">
        <v>500</v>
      </c>
      <c r="AK162" t="s">
        <v>424</v>
      </c>
      <c r="AM162">
        <v>0</v>
      </c>
      <c r="AN162">
        <v>0.68600000000000005</v>
      </c>
      <c r="AO162">
        <v>2.06</v>
      </c>
      <c r="AP162">
        <v>6.17</v>
      </c>
      <c r="AQ162">
        <v>18.5</v>
      </c>
      <c r="AR162">
        <v>55.6</v>
      </c>
      <c r="AS162">
        <v>167</v>
      </c>
      <c r="AT162">
        <v>500</v>
      </c>
      <c r="AU162" t="s">
        <v>424</v>
      </c>
    </row>
    <row r="164" spans="1:47" ht="15.75" thickBot="1" x14ac:dyDescent="0.3">
      <c r="A164" s="38" t="s">
        <v>416</v>
      </c>
      <c r="AB164" s="38" t="s">
        <v>417</v>
      </c>
      <c r="AC164" s="38"/>
      <c r="AD164" s="38"/>
      <c r="AE164" s="38"/>
      <c r="AF164" s="38"/>
      <c r="AG164" s="38"/>
      <c r="AH164" s="38"/>
      <c r="AI164" s="38"/>
      <c r="AJ164" s="38"/>
      <c r="AK164" s="38"/>
      <c r="AL164" s="38" t="s">
        <v>418</v>
      </c>
    </row>
    <row r="165" spans="1:47" x14ac:dyDescent="0.25">
      <c r="A165" s="58" t="s">
        <v>431</v>
      </c>
      <c r="B165" s="57" t="s">
        <v>420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5" t="s">
        <v>421</v>
      </c>
      <c r="AA165" s="54"/>
      <c r="AB165" t="s">
        <v>431</v>
      </c>
      <c r="AC165" s="38" t="s">
        <v>422</v>
      </c>
      <c r="AL165" t="s">
        <v>431</v>
      </c>
      <c r="AM165" s="38" t="s">
        <v>423</v>
      </c>
    </row>
    <row r="166" spans="1:47" x14ac:dyDescent="0.25">
      <c r="A166" s="49">
        <v>400</v>
      </c>
      <c r="B166">
        <v>43.845068371403201</v>
      </c>
      <c r="C166">
        <v>17.9032465953097</v>
      </c>
      <c r="D166">
        <v>13.6367683830565</v>
      </c>
      <c r="E166">
        <v>32.801404238412402</v>
      </c>
      <c r="F166">
        <v>61.017479131630502</v>
      </c>
      <c r="G166">
        <v>92.604480664562701</v>
      </c>
      <c r="H166">
        <v>121.682647127267</v>
      </c>
      <c r="I166">
        <v>136.046754431339</v>
      </c>
      <c r="K166" s="50" cm="1">
        <f t="array" ref="K166">_xlfn.IFS(B166&gt;=50,7,B166&gt;=30,4,TRUE,"0")</f>
        <v>4</v>
      </c>
      <c r="L166" s="50" t="str" cm="1">
        <f t="array" ref="L166">_xlfn.IFS(C166&gt;=50,7,C166&gt;=30,4,TRUE,"0")</f>
        <v>0</v>
      </c>
      <c r="M166" s="50" t="str" cm="1">
        <f t="array" ref="M166">_xlfn.IFS(D166&gt;=50,7,D166&gt;=30,4,TRUE,"0")</f>
        <v>0</v>
      </c>
      <c r="N166" s="50" cm="1">
        <f t="array" ref="N166">_xlfn.IFS(E166&gt;=50,7,E166&gt;=30,4,TRUE,"0")</f>
        <v>4</v>
      </c>
      <c r="O166" s="50" cm="1">
        <f t="array" ref="O166">_xlfn.IFS(F166&gt;=50,7,F166&gt;=30,4,TRUE,"0")</f>
        <v>7</v>
      </c>
      <c r="P166" s="50" cm="1">
        <f t="array" ref="P166">_xlfn.IFS(G166&gt;=50,7,G166&gt;=30,4,TRUE,"0")</f>
        <v>7</v>
      </c>
      <c r="Q166" s="50" cm="1">
        <f t="array" ref="Q166">_xlfn.IFS(H166&gt;=50,7,H166&gt;=30,4,TRUE,"0")</f>
        <v>7</v>
      </c>
      <c r="R166" s="50"/>
      <c r="S166" s="50" t="str" cm="1">
        <f t="array" ref="S166">_xlfn.IFS(SUM(K166+K177)=8,"clear",SUM(K166+K177)=5,"some",TRUE,"no")</f>
        <v>no</v>
      </c>
      <c r="T166" s="50" t="str" cm="1">
        <f t="array" ref="T166">_xlfn.IFS(SUM(L166+L177)=8,"clear",SUM(L166+L177)=5,"some",TRUE,"no")</f>
        <v>no</v>
      </c>
      <c r="U166" s="50" t="str" cm="1">
        <f t="array" ref="U166">_xlfn.IFS(SUM(M166+M177)=8,"clear",SUM(M166+M177)=5,"some",TRUE,"no")</f>
        <v>no</v>
      </c>
      <c r="V166" s="50" t="str" cm="1">
        <f t="array" ref="V166">_xlfn.IFS(SUM(N166+N177)=8,"clear",SUM(N166+N177)=5,"some",TRUE,"no")</f>
        <v>no</v>
      </c>
      <c r="W166" s="50" t="str" cm="1">
        <f t="array" ref="W166">_xlfn.IFS(SUM(O166+O177)=8,"clear",SUM(O166+O177)=5,"some",TRUE,"no")</f>
        <v>no</v>
      </c>
      <c r="X166" s="50" t="str" cm="1">
        <f t="array" ref="X166">_xlfn.IFS(SUM(P166+P177)=8,"clear",SUM(P166+P177)=5,"some",TRUE,"no")</f>
        <v>no</v>
      </c>
      <c r="Y166" s="50" t="str" cm="1">
        <f t="array" ref="Y166">_xlfn.IFS(SUM(Q166+Q177)=8,"clear",SUM(Q166+Q177)=5,"some",TRUE,"no")</f>
        <v>clear</v>
      </c>
      <c r="Z166" s="53" t="s">
        <v>388</v>
      </c>
      <c r="AA166" s="52">
        <f>COUNTIF(S166:Y172,"clear")</f>
        <v>13</v>
      </c>
      <c r="AB166">
        <v>400</v>
      </c>
      <c r="AC166">
        <v>92.523452077670896</v>
      </c>
      <c r="AD166">
        <v>13.0491769715779</v>
      </c>
      <c r="AE166">
        <v>13.196756908806901</v>
      </c>
      <c r="AF166">
        <v>24.8334994788427</v>
      </c>
      <c r="AG166">
        <v>54.006378851522697</v>
      </c>
      <c r="AH166">
        <v>97.040158808187797</v>
      </c>
      <c r="AI166">
        <v>147.30095964384901</v>
      </c>
      <c r="AJ166">
        <v>158.127194840653</v>
      </c>
      <c r="AL166">
        <v>400</v>
      </c>
      <c r="AM166">
        <v>-4.8333153348643396</v>
      </c>
      <c r="AN166">
        <v>22.757316219041499</v>
      </c>
      <c r="AO166">
        <v>14.0767798573062</v>
      </c>
      <c r="AP166">
        <v>40.769308997982101</v>
      </c>
      <c r="AQ166">
        <v>68.028579411738406</v>
      </c>
      <c r="AR166">
        <v>88.168802520937703</v>
      </c>
      <c r="AS166">
        <v>96.064334610685293</v>
      </c>
      <c r="AT166">
        <v>113.966314022025</v>
      </c>
    </row>
    <row r="167" spans="1:47" x14ac:dyDescent="0.25">
      <c r="A167" s="49">
        <v>133</v>
      </c>
      <c r="B167">
        <v>6.9657449627199997</v>
      </c>
      <c r="C167">
        <v>12.2605441770409</v>
      </c>
      <c r="D167">
        <v>18.1661458530318</v>
      </c>
      <c r="E167">
        <v>25.523554150485101</v>
      </c>
      <c r="F167">
        <v>49.769573892169298</v>
      </c>
      <c r="G167">
        <v>85.328980152781895</v>
      </c>
      <c r="H167">
        <v>98.736139978131504</v>
      </c>
      <c r="I167">
        <v>117.059448948965</v>
      </c>
      <c r="K167" s="50" t="str" cm="1">
        <f t="array" ref="K167">_xlfn.IFS(B167&gt;=50,7,B167&gt;=30,4,TRUE,"0")</f>
        <v>0</v>
      </c>
      <c r="L167" s="50" t="str" cm="1">
        <f t="array" ref="L167">_xlfn.IFS(C167&gt;=50,7,C167&gt;=30,4,TRUE,"0")</f>
        <v>0</v>
      </c>
      <c r="M167" s="50" t="str" cm="1">
        <f t="array" ref="M167">_xlfn.IFS(D167&gt;=50,7,D167&gt;=30,4,TRUE,"0")</f>
        <v>0</v>
      </c>
      <c r="N167" s="50" t="str" cm="1">
        <f t="array" ref="N167">_xlfn.IFS(E167&gt;=50,7,E167&gt;=30,4,TRUE,"0")</f>
        <v>0</v>
      </c>
      <c r="O167" s="50" cm="1">
        <f t="array" ref="O167">_xlfn.IFS(F167&gt;=50,7,F167&gt;=30,4,TRUE,"0")</f>
        <v>4</v>
      </c>
      <c r="P167" s="50" cm="1">
        <f t="array" ref="P167">_xlfn.IFS(G167&gt;=50,7,G167&gt;=30,4,TRUE,"0")</f>
        <v>7</v>
      </c>
      <c r="Q167" s="50" cm="1">
        <f t="array" ref="Q167">_xlfn.IFS(H167&gt;=50,7,H167&gt;=30,4,TRUE,"0")</f>
        <v>7</v>
      </c>
      <c r="R167" s="50"/>
      <c r="S167" s="50" t="str" cm="1">
        <f t="array" ref="S167">_xlfn.IFS(SUM(K167+K178)=8,"clear",SUM(K167+K178)=5,"some",TRUE,"no")</f>
        <v>no</v>
      </c>
      <c r="T167" s="50" t="str" cm="1">
        <f t="array" ref="T167">_xlfn.IFS(SUM(L167+L178)=8,"clear",SUM(L167+L178)=5,"some",TRUE,"no")</f>
        <v>no</v>
      </c>
      <c r="U167" s="50" t="str" cm="1">
        <f t="array" ref="U167">_xlfn.IFS(SUM(M167+M178)=8,"clear",SUM(M167+M178)=5,"some",TRUE,"no")</f>
        <v>no</v>
      </c>
      <c r="V167" s="50" t="str" cm="1">
        <f t="array" ref="V167">_xlfn.IFS(SUM(N167+N178)=8,"clear",SUM(N167+N178)=5,"some",TRUE,"no")</f>
        <v>no</v>
      </c>
      <c r="W167" s="50" t="str" cm="1">
        <f t="array" ref="W167">_xlfn.IFS(SUM(O167+O178)=8,"clear",SUM(O167+O178)=5,"some",TRUE,"no")</f>
        <v>some</v>
      </c>
      <c r="X167" s="50" t="str" cm="1">
        <f t="array" ref="X167">_xlfn.IFS(SUM(P167+P178)=8,"clear",SUM(P167+P178)=5,"some",TRUE,"no")</f>
        <v>clear</v>
      </c>
      <c r="Y167" s="50" t="str" cm="1">
        <f t="array" ref="Y167">_xlfn.IFS(SUM(Q167+Q178)=8,"clear",SUM(Q167+Q178)=5,"some",TRUE,"no")</f>
        <v>clear</v>
      </c>
      <c r="Z167" s="53" t="s">
        <v>394</v>
      </c>
      <c r="AA167" s="52">
        <f>COUNTIF(S166:Y172,"some")</f>
        <v>5</v>
      </c>
      <c r="AB167">
        <v>133</v>
      </c>
      <c r="AC167">
        <v>16.402562604628098</v>
      </c>
      <c r="AD167">
        <v>11.122623782726301</v>
      </c>
      <c r="AE167">
        <v>6.5540976817052101</v>
      </c>
      <c r="AF167">
        <v>21.658934818974199</v>
      </c>
      <c r="AG167">
        <v>39.6230738141711</v>
      </c>
      <c r="AH167">
        <v>91.783175356181701</v>
      </c>
      <c r="AI167">
        <v>105.175903322775</v>
      </c>
      <c r="AJ167">
        <v>130.10793471462799</v>
      </c>
      <c r="AL167">
        <v>133</v>
      </c>
      <c r="AM167">
        <v>-2.4710726791881501</v>
      </c>
      <c r="AN167">
        <v>13.3984645713555</v>
      </c>
      <c r="AO167">
        <v>29.778194024358498</v>
      </c>
      <c r="AP167">
        <v>29.388173481995899</v>
      </c>
      <c r="AQ167">
        <v>59.916073970167503</v>
      </c>
      <c r="AR167">
        <v>78.874784949382004</v>
      </c>
      <c r="AS167">
        <v>92.296376633487895</v>
      </c>
      <c r="AT167">
        <v>104.010963183302</v>
      </c>
    </row>
    <row r="168" spans="1:47" x14ac:dyDescent="0.25">
      <c r="A168" s="49">
        <v>44</v>
      </c>
      <c r="B168">
        <v>1.3744519279335501</v>
      </c>
      <c r="C168">
        <v>19.710993301865201</v>
      </c>
      <c r="D168">
        <v>6.5951251288614401</v>
      </c>
      <c r="E168">
        <v>24.0810627520959</v>
      </c>
      <c r="F168">
        <v>50.220448327599897</v>
      </c>
      <c r="G168">
        <v>83.944238300521803</v>
      </c>
      <c r="H168">
        <v>96.458020830705706</v>
      </c>
      <c r="I168">
        <v>109.798810153074</v>
      </c>
      <c r="K168" s="50" t="str" cm="1">
        <f t="array" ref="K168">_xlfn.IFS(B168&gt;=50,7,B168&gt;=30,4,TRUE,"0")</f>
        <v>0</v>
      </c>
      <c r="L168" s="50" t="str" cm="1">
        <f t="array" ref="L168">_xlfn.IFS(C168&gt;=50,7,C168&gt;=30,4,TRUE,"0")</f>
        <v>0</v>
      </c>
      <c r="M168" s="50" t="str" cm="1">
        <f t="array" ref="M168">_xlfn.IFS(D168&gt;=50,7,D168&gt;=30,4,TRUE,"0")</f>
        <v>0</v>
      </c>
      <c r="N168" s="50" t="str" cm="1">
        <f t="array" ref="N168">_xlfn.IFS(E168&gt;=50,7,E168&gt;=30,4,TRUE,"0")</f>
        <v>0</v>
      </c>
      <c r="O168" s="50" cm="1">
        <f t="array" ref="O168">_xlfn.IFS(F168&gt;=50,7,F168&gt;=30,4,TRUE,"0")</f>
        <v>7</v>
      </c>
      <c r="P168" s="50" cm="1">
        <f t="array" ref="P168">_xlfn.IFS(G168&gt;=50,7,G168&gt;=30,4,TRUE,"0")</f>
        <v>7</v>
      </c>
      <c r="Q168" s="50" cm="1">
        <f t="array" ref="Q168">_xlfn.IFS(H168&gt;=50,7,H168&gt;=30,4,TRUE,"0")</f>
        <v>7</v>
      </c>
      <c r="R168" s="50"/>
      <c r="S168" s="50" t="str" cm="1">
        <f t="array" ref="S168">_xlfn.IFS(SUM(K168+K179)=8,"clear",SUM(K168+K179)=5,"some",TRUE,"no")</f>
        <v>no</v>
      </c>
      <c r="T168" s="50" t="str" cm="1">
        <f t="array" ref="T168">_xlfn.IFS(SUM(L168+L179)=8,"clear",SUM(L168+L179)=5,"some",TRUE,"no")</f>
        <v>no</v>
      </c>
      <c r="U168" s="50" t="str" cm="1">
        <f t="array" ref="U168">_xlfn.IFS(SUM(M168+M179)=8,"clear",SUM(M168+M179)=5,"some",TRUE,"no")</f>
        <v>no</v>
      </c>
      <c r="V168" s="50" t="str" cm="1">
        <f t="array" ref="V168">_xlfn.IFS(SUM(N168+N179)=8,"clear",SUM(N168+N179)=5,"some",TRUE,"no")</f>
        <v>no</v>
      </c>
      <c r="W168" s="50" t="str" cm="1">
        <f t="array" ref="W168">_xlfn.IFS(SUM(O168+O179)=8,"clear",SUM(O168+O179)=5,"some",TRUE,"no")</f>
        <v>clear</v>
      </c>
      <c r="X168" s="50" t="str" cm="1">
        <f t="array" ref="X168">_xlfn.IFS(SUM(P168+P179)=8,"clear",SUM(P168+P179)=5,"some",TRUE,"no")</f>
        <v>clear</v>
      </c>
      <c r="Y168" s="50" t="str" cm="1">
        <f t="array" ref="Y168">_xlfn.IFS(SUM(Q168+Q179)=8,"clear",SUM(Q168+Q179)=5,"some",TRUE,"no")</f>
        <v>clear</v>
      </c>
      <c r="AA168" s="47"/>
      <c r="AB168">
        <v>44.4</v>
      </c>
      <c r="AC168">
        <v>7.22740992178257</v>
      </c>
      <c r="AD168">
        <v>13.155736070294999</v>
      </c>
      <c r="AE168">
        <v>10.6070787742104</v>
      </c>
      <c r="AF168">
        <v>13.036273065423501</v>
      </c>
      <c r="AG168">
        <v>44.0809658987422</v>
      </c>
      <c r="AH168">
        <v>92.021422212969199</v>
      </c>
      <c r="AI168">
        <v>99.066343735610403</v>
      </c>
      <c r="AJ168">
        <v>120.119824345498</v>
      </c>
      <c r="AL168">
        <v>44.4</v>
      </c>
      <c r="AM168">
        <v>-4.4785060659154601</v>
      </c>
      <c r="AN168">
        <v>26.2662505334354</v>
      </c>
      <c r="AO168">
        <v>2.5831714835124799</v>
      </c>
      <c r="AP168">
        <v>35.125852438768398</v>
      </c>
      <c r="AQ168">
        <v>56.359930756457501</v>
      </c>
      <c r="AR168">
        <v>75.867054388074294</v>
      </c>
      <c r="AS168">
        <v>93.849697925801095</v>
      </c>
      <c r="AT168">
        <v>99.477795960651207</v>
      </c>
    </row>
    <row r="169" spans="1:47" x14ac:dyDescent="0.25">
      <c r="A169" s="49">
        <v>15</v>
      </c>
      <c r="B169">
        <v>-7.5261390638587997</v>
      </c>
      <c r="C169">
        <v>18.147572799612501</v>
      </c>
      <c r="D169">
        <v>7.6769078969660596</v>
      </c>
      <c r="E169">
        <v>21.652738407568702</v>
      </c>
      <c r="F169">
        <v>41.9508798461368</v>
      </c>
      <c r="G169">
        <v>78.486445094723393</v>
      </c>
      <c r="H169">
        <v>90.780959616204399</v>
      </c>
      <c r="I169">
        <v>112.203954680674</v>
      </c>
      <c r="K169" s="50" t="str" cm="1">
        <f t="array" ref="K169">_xlfn.IFS(B169&gt;=50,7,B169&gt;=30,4,TRUE,"0")</f>
        <v>0</v>
      </c>
      <c r="L169" s="50" t="str" cm="1">
        <f t="array" ref="L169">_xlfn.IFS(C169&gt;=50,7,C169&gt;=30,4,TRUE,"0")</f>
        <v>0</v>
      </c>
      <c r="M169" s="50" t="str" cm="1">
        <f t="array" ref="M169">_xlfn.IFS(D169&gt;=50,7,D169&gt;=30,4,TRUE,"0")</f>
        <v>0</v>
      </c>
      <c r="N169" s="50" t="str" cm="1">
        <f t="array" ref="N169">_xlfn.IFS(E169&gt;=50,7,E169&gt;=30,4,TRUE,"0")</f>
        <v>0</v>
      </c>
      <c r="O169" s="50" cm="1">
        <f t="array" ref="O169">_xlfn.IFS(F169&gt;=50,7,F169&gt;=30,4,TRUE,"0")</f>
        <v>4</v>
      </c>
      <c r="P169" s="50" cm="1">
        <f t="array" ref="P169">_xlfn.IFS(G169&gt;=50,7,G169&gt;=30,4,TRUE,"0")</f>
        <v>7</v>
      </c>
      <c r="Q169" s="50" cm="1">
        <f t="array" ref="Q169">_xlfn.IFS(H169&gt;=50,7,H169&gt;=30,4,TRUE,"0")</f>
        <v>7</v>
      </c>
      <c r="R169" s="50"/>
      <c r="S169" s="50" t="str" cm="1">
        <f t="array" ref="S169">_xlfn.IFS(SUM(K169+K180)=8,"clear",SUM(K169+K180)=5,"some",TRUE,"no")</f>
        <v>no</v>
      </c>
      <c r="T169" s="50" t="str" cm="1">
        <f t="array" ref="T169">_xlfn.IFS(SUM(L169+L180)=8,"clear",SUM(L169+L180)=5,"some",TRUE,"no")</f>
        <v>no</v>
      </c>
      <c r="U169" s="50" t="str" cm="1">
        <f t="array" ref="U169">_xlfn.IFS(SUM(M169+M180)=8,"clear",SUM(M169+M180)=5,"some",TRUE,"no")</f>
        <v>no</v>
      </c>
      <c r="V169" s="50" t="str" cm="1">
        <f t="array" ref="V169">_xlfn.IFS(SUM(N169+N180)=8,"clear",SUM(N169+N180)=5,"some",TRUE,"no")</f>
        <v>no</v>
      </c>
      <c r="W169" s="50" t="str" cm="1">
        <f t="array" ref="W169">_xlfn.IFS(SUM(O169+O180)=8,"clear",SUM(O169+O180)=5,"some",TRUE,"no")</f>
        <v>some</v>
      </c>
      <c r="X169" s="50" t="str" cm="1">
        <f t="array" ref="X169">_xlfn.IFS(SUM(P169+P180)=8,"clear",SUM(P169+P180)=5,"some",TRUE,"no")</f>
        <v>clear</v>
      </c>
      <c r="Y169" s="50" t="str" cm="1">
        <f t="array" ref="Y169">_xlfn.IFS(SUM(Q169+Q180)=8,"clear",SUM(Q169+Q180)=5,"some",TRUE,"no")</f>
        <v>clear</v>
      </c>
      <c r="AA169" s="47"/>
      <c r="AB169">
        <v>14.8</v>
      </c>
      <c r="AC169">
        <v>-5.0204344776072798</v>
      </c>
      <c r="AD169">
        <v>15.971979630844499</v>
      </c>
      <c r="AE169">
        <v>4.22188643253671</v>
      </c>
      <c r="AF169">
        <v>20.214376482637199</v>
      </c>
      <c r="AG169">
        <v>29.214579364147301</v>
      </c>
      <c r="AH169">
        <v>81.324763163929106</v>
      </c>
      <c r="AI169">
        <v>89.796720876655499</v>
      </c>
      <c r="AJ169">
        <v>115.506513069851</v>
      </c>
      <c r="AL169">
        <v>14.8</v>
      </c>
      <c r="AM169">
        <v>-10.0318436501103</v>
      </c>
      <c r="AN169">
        <v>20.3231659683806</v>
      </c>
      <c r="AO169">
        <v>11.1319293613954</v>
      </c>
      <c r="AP169">
        <v>23.0911003325003</v>
      </c>
      <c r="AQ169">
        <v>54.687180328126303</v>
      </c>
      <c r="AR169">
        <v>75.648127025517695</v>
      </c>
      <c r="AS169">
        <v>91.765198355753199</v>
      </c>
      <c r="AT169">
        <v>108.90139629149699</v>
      </c>
    </row>
    <row r="170" spans="1:47" x14ac:dyDescent="0.25">
      <c r="A170" s="49">
        <v>4.9379999999999997</v>
      </c>
      <c r="B170">
        <v>-3.9092364934239501</v>
      </c>
      <c r="C170">
        <v>17.533684078055099</v>
      </c>
      <c r="D170">
        <v>7.3238647435100797</v>
      </c>
      <c r="E170">
        <v>25.254652980448899</v>
      </c>
      <c r="F170">
        <v>42.707893810124098</v>
      </c>
      <c r="G170">
        <v>72.257642333558806</v>
      </c>
      <c r="H170">
        <v>89.24090299385</v>
      </c>
      <c r="I170">
        <v>108.862996312935</v>
      </c>
      <c r="K170" s="50" t="str" cm="1">
        <f t="array" ref="K170">_xlfn.IFS(B170&gt;=50,7,B170&gt;=30,4,TRUE,"0")</f>
        <v>0</v>
      </c>
      <c r="L170" s="50" t="str" cm="1">
        <f t="array" ref="L170">_xlfn.IFS(C170&gt;=50,7,C170&gt;=30,4,TRUE,"0")</f>
        <v>0</v>
      </c>
      <c r="M170" s="50" t="str" cm="1">
        <f t="array" ref="M170">_xlfn.IFS(D170&gt;=50,7,D170&gt;=30,4,TRUE,"0")</f>
        <v>0</v>
      </c>
      <c r="N170" s="50" t="str" cm="1">
        <f t="array" ref="N170">_xlfn.IFS(E170&gt;=50,7,E170&gt;=30,4,TRUE,"0")</f>
        <v>0</v>
      </c>
      <c r="O170" s="50" cm="1">
        <f t="array" ref="O170">_xlfn.IFS(F170&gt;=50,7,F170&gt;=30,4,TRUE,"0")</f>
        <v>4</v>
      </c>
      <c r="P170" s="50" cm="1">
        <f t="array" ref="P170">_xlfn.IFS(G170&gt;=50,7,G170&gt;=30,4,TRUE,"0")</f>
        <v>7</v>
      </c>
      <c r="Q170" s="50" cm="1">
        <f t="array" ref="Q170">_xlfn.IFS(H170&gt;=50,7,H170&gt;=30,4,TRUE,"0")</f>
        <v>7</v>
      </c>
      <c r="R170" s="50"/>
      <c r="S170" s="50" t="str" cm="1">
        <f t="array" ref="S170">_xlfn.IFS(SUM(K170+K181)=8,"clear",SUM(K170+K181)=5,"some",TRUE,"no")</f>
        <v>no</v>
      </c>
      <c r="T170" s="50" t="str" cm="1">
        <f t="array" ref="T170">_xlfn.IFS(SUM(L170+L181)=8,"clear",SUM(L170+L181)=5,"some",TRUE,"no")</f>
        <v>no</v>
      </c>
      <c r="U170" s="50" t="str" cm="1">
        <f t="array" ref="U170">_xlfn.IFS(SUM(M170+M181)=8,"clear",SUM(M170+M181)=5,"some",TRUE,"no")</f>
        <v>no</v>
      </c>
      <c r="V170" s="50" t="str" cm="1">
        <f t="array" ref="V170">_xlfn.IFS(SUM(N170+N181)=8,"clear",SUM(N170+N181)=5,"some",TRUE,"no")</f>
        <v>no</v>
      </c>
      <c r="W170" s="50" t="str" cm="1">
        <f t="array" ref="W170">_xlfn.IFS(SUM(O170+O181)=8,"clear",SUM(O170+O181)=5,"some",TRUE,"no")</f>
        <v>some</v>
      </c>
      <c r="X170" s="50" t="str" cm="1">
        <f t="array" ref="X170">_xlfn.IFS(SUM(P170+P181)=8,"clear",SUM(P170+P181)=5,"some",TRUE,"no")</f>
        <v>clear</v>
      </c>
      <c r="Y170" s="50" t="str" cm="1">
        <f t="array" ref="Y170">_xlfn.IFS(SUM(Q170+Q181)=8,"clear",SUM(Q170+Q181)=5,"some",TRUE,"no")</f>
        <v>clear</v>
      </c>
      <c r="AA170" s="47"/>
      <c r="AB170">
        <v>4.9400000000000004</v>
      </c>
      <c r="AC170">
        <v>-4.7101974075373398</v>
      </c>
      <c r="AD170">
        <v>21.539743475284901</v>
      </c>
      <c r="AE170">
        <v>6.3147641801889103</v>
      </c>
      <c r="AF170">
        <v>20.200793423527301</v>
      </c>
      <c r="AG170">
        <v>35.316429092788702</v>
      </c>
      <c r="AH170">
        <v>74.111683369507404</v>
      </c>
      <c r="AI170">
        <v>90.025255846179505</v>
      </c>
      <c r="AJ170">
        <v>108.190341692389</v>
      </c>
      <c r="AL170">
        <v>4.9400000000000004</v>
      </c>
      <c r="AM170">
        <v>-3.1082755793105701</v>
      </c>
      <c r="AN170">
        <v>13.5276246808253</v>
      </c>
      <c r="AO170">
        <v>8.3329653068312606</v>
      </c>
      <c r="AP170">
        <v>30.3085125373706</v>
      </c>
      <c r="AQ170">
        <v>50.099358527459501</v>
      </c>
      <c r="AR170">
        <v>70.403601297610294</v>
      </c>
      <c r="AS170">
        <v>88.456550141520495</v>
      </c>
      <c r="AT170">
        <v>109.53565093348099</v>
      </c>
    </row>
    <row r="171" spans="1:47" x14ac:dyDescent="0.25">
      <c r="A171" s="49">
        <v>1.6459999999999999</v>
      </c>
      <c r="B171">
        <v>-6.0248813348893604</v>
      </c>
      <c r="C171">
        <v>18.668130370546098</v>
      </c>
      <c r="D171">
        <v>2.4212945278388398</v>
      </c>
      <c r="E171">
        <v>24.894096535806899</v>
      </c>
      <c r="F171">
        <v>45.5375913126407</v>
      </c>
      <c r="G171">
        <v>76.749046708895605</v>
      </c>
      <c r="H171">
        <v>93.780081269399304</v>
      </c>
      <c r="I171">
        <v>101.596867140824</v>
      </c>
      <c r="K171" s="50" t="str" cm="1">
        <f t="array" ref="K171">_xlfn.IFS(B171&gt;=50,7,B171&gt;=30,4,TRUE,"0")</f>
        <v>0</v>
      </c>
      <c r="L171" s="50" t="str" cm="1">
        <f t="array" ref="L171">_xlfn.IFS(C171&gt;=50,7,C171&gt;=30,4,TRUE,"0")</f>
        <v>0</v>
      </c>
      <c r="M171" s="50" t="str" cm="1">
        <f t="array" ref="M171">_xlfn.IFS(D171&gt;=50,7,D171&gt;=30,4,TRUE,"0")</f>
        <v>0</v>
      </c>
      <c r="N171" s="50" t="str" cm="1">
        <f t="array" ref="N171">_xlfn.IFS(E171&gt;=50,7,E171&gt;=30,4,TRUE,"0")</f>
        <v>0</v>
      </c>
      <c r="O171" s="50" cm="1">
        <f t="array" ref="O171">_xlfn.IFS(F171&gt;=50,7,F171&gt;=30,4,TRUE,"0")</f>
        <v>4</v>
      </c>
      <c r="P171" s="50" cm="1">
        <f t="array" ref="P171">_xlfn.IFS(G171&gt;=50,7,G171&gt;=30,4,TRUE,"0")</f>
        <v>7</v>
      </c>
      <c r="Q171" s="50" cm="1">
        <f t="array" ref="Q171">_xlfn.IFS(H171&gt;=50,7,H171&gt;=30,4,TRUE,"0")</f>
        <v>7</v>
      </c>
      <c r="R171" s="50"/>
      <c r="S171" s="50" t="str" cm="1">
        <f t="array" ref="S171">_xlfn.IFS(SUM(K171+K182)=8,"clear",SUM(K171+K182)=5,"some",TRUE,"no")</f>
        <v>no</v>
      </c>
      <c r="T171" s="50" t="str" cm="1">
        <f t="array" ref="T171">_xlfn.IFS(SUM(L171+L182)=8,"clear",SUM(L171+L182)=5,"some",TRUE,"no")</f>
        <v>no</v>
      </c>
      <c r="U171" s="50" t="str" cm="1">
        <f t="array" ref="U171">_xlfn.IFS(SUM(M171+M182)=8,"clear",SUM(M171+M182)=5,"some",TRUE,"no")</f>
        <v>no</v>
      </c>
      <c r="V171" s="50" t="str" cm="1">
        <f t="array" ref="V171">_xlfn.IFS(SUM(N171+N182)=8,"clear",SUM(N171+N182)=5,"some",TRUE,"no")</f>
        <v>no</v>
      </c>
      <c r="W171" s="50" t="str" cm="1">
        <f t="array" ref="W171">_xlfn.IFS(SUM(O171+O182)=8,"clear",SUM(O171+O182)=5,"some",TRUE,"no")</f>
        <v>some</v>
      </c>
      <c r="X171" s="50" t="str" cm="1">
        <f t="array" ref="X171">_xlfn.IFS(SUM(P171+P182)=8,"clear",SUM(P171+P182)=5,"some",TRUE,"no")</f>
        <v>clear</v>
      </c>
      <c r="Y171" s="50" t="str" cm="1">
        <f t="array" ref="Y171">_xlfn.IFS(SUM(Q171+Q182)=8,"clear",SUM(Q171+Q182)=5,"some",TRUE,"no")</f>
        <v>clear</v>
      </c>
      <c r="AA171" s="47"/>
      <c r="AB171">
        <v>1.65</v>
      </c>
      <c r="AC171">
        <v>-4.9900084252011201</v>
      </c>
      <c r="AD171">
        <v>15.0754977295916</v>
      </c>
      <c r="AE171">
        <v>-1.62222474949443</v>
      </c>
      <c r="AF171">
        <v>22.937576088283901</v>
      </c>
      <c r="AG171">
        <v>30.568606611516898</v>
      </c>
      <c r="AH171">
        <v>71.247559525595605</v>
      </c>
      <c r="AI171">
        <v>93.934120681528697</v>
      </c>
      <c r="AJ171">
        <v>97.334571614394704</v>
      </c>
      <c r="AL171">
        <v>1.65</v>
      </c>
      <c r="AM171">
        <v>-7.0597542445776096</v>
      </c>
      <c r="AN171">
        <v>22.260763011500501</v>
      </c>
      <c r="AO171">
        <v>6.4648138051721098</v>
      </c>
      <c r="AP171">
        <v>26.8506169833299</v>
      </c>
      <c r="AQ171">
        <v>60.506576013764501</v>
      </c>
      <c r="AR171">
        <v>82.250533892195605</v>
      </c>
      <c r="AS171">
        <v>93.626041857269897</v>
      </c>
      <c r="AT171">
        <v>105.859162667254</v>
      </c>
    </row>
    <row r="172" spans="1:47" x14ac:dyDescent="0.25">
      <c r="A172" s="49">
        <v>0.54900000000000004</v>
      </c>
      <c r="B172">
        <v>-1.2734409197487899</v>
      </c>
      <c r="C172">
        <v>20.2400556938526</v>
      </c>
      <c r="D172">
        <v>6.1171979662650999</v>
      </c>
      <c r="E172">
        <v>20.0671285538312</v>
      </c>
      <c r="F172">
        <v>45.678956881635003</v>
      </c>
      <c r="G172">
        <v>75.676554587630903</v>
      </c>
      <c r="H172">
        <v>88.5649931352241</v>
      </c>
      <c r="I172">
        <v>108.363866590358</v>
      </c>
      <c r="K172" s="50" t="str" cm="1">
        <f t="array" ref="K172">_xlfn.IFS(B172&gt;=50,7,B172&gt;=30,4,TRUE,"0")</f>
        <v>0</v>
      </c>
      <c r="L172" s="50" t="str" cm="1">
        <f t="array" ref="L172">_xlfn.IFS(C172&gt;=50,7,C172&gt;=30,4,TRUE,"0")</f>
        <v>0</v>
      </c>
      <c r="M172" s="50" t="str" cm="1">
        <f t="array" ref="M172">_xlfn.IFS(D172&gt;=50,7,D172&gt;=30,4,TRUE,"0")</f>
        <v>0</v>
      </c>
      <c r="N172" s="50" t="str" cm="1">
        <f t="array" ref="N172">_xlfn.IFS(E172&gt;=50,7,E172&gt;=30,4,TRUE,"0")</f>
        <v>0</v>
      </c>
      <c r="O172" s="50" cm="1">
        <f t="array" ref="O172">_xlfn.IFS(F172&gt;=50,7,F172&gt;=30,4,TRUE,"0")</f>
        <v>4</v>
      </c>
      <c r="P172" s="50" cm="1">
        <f t="array" ref="P172">_xlfn.IFS(G172&gt;=50,7,G172&gt;=30,4,TRUE,"0")</f>
        <v>7</v>
      </c>
      <c r="Q172" s="50" cm="1">
        <f t="array" ref="Q172">_xlfn.IFS(H172&gt;=50,7,H172&gt;=30,4,TRUE,"0")</f>
        <v>7</v>
      </c>
      <c r="R172" s="50"/>
      <c r="S172" s="50" t="str" cm="1">
        <f t="array" ref="S172">_xlfn.IFS(SUM(K172+K183)=8,"clear",SUM(K172+K183)=5,"some",TRUE,"no")</f>
        <v>no</v>
      </c>
      <c r="T172" s="50" t="str" cm="1">
        <f t="array" ref="T172">_xlfn.IFS(SUM(L172+L183)=8,"clear",SUM(L172+L183)=5,"some",TRUE,"no")</f>
        <v>no</v>
      </c>
      <c r="U172" s="50" t="str" cm="1">
        <f t="array" ref="U172">_xlfn.IFS(SUM(M172+M183)=8,"clear",SUM(M172+M183)=5,"some",TRUE,"no")</f>
        <v>no</v>
      </c>
      <c r="V172" s="50" t="str" cm="1">
        <f t="array" ref="V172">_xlfn.IFS(SUM(N172+N183)=8,"clear",SUM(N172+N183)=5,"some",TRUE,"no")</f>
        <v>no</v>
      </c>
      <c r="W172" s="50" t="str" cm="1">
        <f t="array" ref="W172">_xlfn.IFS(SUM(O172+O183)=8,"clear",SUM(O172+O183)=5,"some",TRUE,"no")</f>
        <v>some</v>
      </c>
      <c r="X172" s="50" t="str" cm="1">
        <f t="array" ref="X172">_xlfn.IFS(SUM(P172+P183)=8,"clear",SUM(P172+P183)=5,"some",TRUE,"no")</f>
        <v>no</v>
      </c>
      <c r="Y172" s="50" t="str" cm="1">
        <f t="array" ref="Y172">_xlfn.IFS(SUM(Q172+Q183)=8,"clear",SUM(Q172+Q183)=5,"some",TRUE,"no")</f>
        <v>clear</v>
      </c>
      <c r="AA172" s="47"/>
      <c r="AB172">
        <v>0.54900000000000004</v>
      </c>
      <c r="AC172">
        <v>-1.82359360079859</v>
      </c>
      <c r="AD172">
        <v>21.8642427574202</v>
      </c>
      <c r="AE172">
        <v>4.7928503222210299</v>
      </c>
      <c r="AF172">
        <v>15.4414932573077</v>
      </c>
      <c r="AG172">
        <v>33.8458591982562</v>
      </c>
      <c r="AH172">
        <v>72.549020334209899</v>
      </c>
      <c r="AI172">
        <v>86.394707891991899</v>
      </c>
      <c r="AJ172">
        <v>112.150758905454</v>
      </c>
      <c r="AL172">
        <v>0.54900000000000004</v>
      </c>
      <c r="AM172">
        <v>-0.72328823869901004</v>
      </c>
      <c r="AN172">
        <v>18.615868630285</v>
      </c>
      <c r="AO172">
        <v>7.4415456103091797</v>
      </c>
      <c r="AP172">
        <v>24.692763850354801</v>
      </c>
      <c r="AQ172">
        <v>57.512054565013798</v>
      </c>
      <c r="AR172">
        <v>78.804088841052007</v>
      </c>
      <c r="AS172">
        <v>90.7352783784563</v>
      </c>
      <c r="AT172">
        <v>104.576974275262</v>
      </c>
    </row>
    <row r="173" spans="1:47" x14ac:dyDescent="0.25">
      <c r="A173" s="49">
        <v>0</v>
      </c>
      <c r="C173">
        <v>14.604545536325601</v>
      </c>
      <c r="D173">
        <v>8.23846905123645</v>
      </c>
      <c r="E173">
        <v>17.252826906611201</v>
      </c>
      <c r="F173">
        <v>37.319570242048002</v>
      </c>
      <c r="G173">
        <v>61.749355279047997</v>
      </c>
      <c r="H173">
        <v>79.356753940881703</v>
      </c>
      <c r="I173">
        <v>93.3670839283416</v>
      </c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AA173" s="47"/>
      <c r="AB173">
        <v>0</v>
      </c>
      <c r="AD173">
        <v>11.4007369180014</v>
      </c>
      <c r="AE173">
        <v>5.3090744836924904</v>
      </c>
      <c r="AF173">
        <v>19.1409073211824</v>
      </c>
      <c r="AG173">
        <v>30.5522729829373</v>
      </c>
      <c r="AH173">
        <v>59.5228666478232</v>
      </c>
      <c r="AI173">
        <v>77.141758238094397</v>
      </c>
      <c r="AJ173">
        <v>92.639417444821603</v>
      </c>
      <c r="AL173">
        <v>0</v>
      </c>
      <c r="AN173">
        <v>17.808354154649901</v>
      </c>
      <c r="AO173">
        <v>11.1678636187804</v>
      </c>
      <c r="AP173">
        <v>15.36474649204</v>
      </c>
      <c r="AQ173">
        <v>44.086867501158601</v>
      </c>
      <c r="AR173">
        <v>63.9758439102728</v>
      </c>
      <c r="AS173">
        <v>81.571749643668994</v>
      </c>
      <c r="AT173">
        <v>94.094750411861696</v>
      </c>
    </row>
    <row r="174" spans="1:47" x14ac:dyDescent="0.25">
      <c r="A174" s="49"/>
      <c r="B174">
        <v>0</v>
      </c>
      <c r="C174">
        <v>0.68600000000000005</v>
      </c>
      <c r="D174">
        <v>2.0579999999999998</v>
      </c>
      <c r="E174">
        <v>6.173</v>
      </c>
      <c r="F174">
        <v>19</v>
      </c>
      <c r="G174">
        <v>56</v>
      </c>
      <c r="H174">
        <v>167</v>
      </c>
      <c r="I174">
        <v>500</v>
      </c>
      <c r="J174" s="38" t="s">
        <v>424</v>
      </c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AA174" s="47"/>
      <c r="AC174">
        <v>0</v>
      </c>
      <c r="AD174">
        <v>0.68600000000000005</v>
      </c>
      <c r="AE174">
        <v>2.06</v>
      </c>
      <c r="AF174">
        <v>6.17</v>
      </c>
      <c r="AG174">
        <v>18.5</v>
      </c>
      <c r="AH174">
        <v>55.6</v>
      </c>
      <c r="AI174">
        <v>167</v>
      </c>
      <c r="AJ174">
        <v>500</v>
      </c>
      <c r="AK174" t="s">
        <v>424</v>
      </c>
      <c r="AM174">
        <v>0</v>
      </c>
      <c r="AN174">
        <v>0.68600000000000005</v>
      </c>
      <c r="AO174">
        <v>2.06</v>
      </c>
      <c r="AP174">
        <v>6.17</v>
      </c>
      <c r="AQ174">
        <v>18.5</v>
      </c>
      <c r="AR174">
        <v>55.6</v>
      </c>
      <c r="AS174">
        <v>167</v>
      </c>
      <c r="AT174">
        <v>500</v>
      </c>
      <c r="AU174" t="s">
        <v>424</v>
      </c>
    </row>
    <row r="175" spans="1:47" x14ac:dyDescent="0.25">
      <c r="A175" s="49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AA175" s="47"/>
    </row>
    <row r="176" spans="1:47" x14ac:dyDescent="0.25">
      <c r="A176" s="51" t="s">
        <v>431</v>
      </c>
      <c r="B176" s="38" t="s">
        <v>428</v>
      </c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AA176" s="47"/>
      <c r="AB176" t="s">
        <v>431</v>
      </c>
      <c r="AC176" s="38" t="s">
        <v>425</v>
      </c>
      <c r="AL176" t="s">
        <v>431</v>
      </c>
      <c r="AM176" s="38" t="s">
        <v>427</v>
      </c>
    </row>
    <row r="177" spans="1:47" x14ac:dyDescent="0.25">
      <c r="A177" s="49">
        <v>400</v>
      </c>
      <c r="B177" s="48">
        <v>-1.9620552469783299E-14</v>
      </c>
      <c r="C177">
        <v>-37.273904276173603</v>
      </c>
      <c r="D177">
        <v>-36.978120664544797</v>
      </c>
      <c r="E177">
        <v>-22.522894606049299</v>
      </c>
      <c r="F177">
        <v>-13.4884581295041</v>
      </c>
      <c r="G177">
        <v>-3.7731517676364001</v>
      </c>
      <c r="H177">
        <v>9.1476229559863196</v>
      </c>
      <c r="I177">
        <v>10.8336284215492</v>
      </c>
      <c r="K177" s="50" t="str">
        <f t="shared" ref="K177:Q183" si="7">IF(C177&gt;=10,1,"0")</f>
        <v>0</v>
      </c>
      <c r="L177" s="50" t="str">
        <f t="shared" si="7"/>
        <v>0</v>
      </c>
      <c r="M177" s="50" t="str">
        <f t="shared" si="7"/>
        <v>0</v>
      </c>
      <c r="N177" s="50" t="str">
        <f t="shared" si="7"/>
        <v>0</v>
      </c>
      <c r="O177" s="50" t="str">
        <f t="shared" si="7"/>
        <v>0</v>
      </c>
      <c r="P177" s="50" t="str">
        <f t="shared" si="7"/>
        <v>0</v>
      </c>
      <c r="Q177" s="50">
        <f t="shared" si="7"/>
        <v>1</v>
      </c>
      <c r="R177" s="50"/>
      <c r="S177" s="50"/>
      <c r="T177" s="50"/>
      <c r="U177" s="50"/>
      <c r="V177" s="50"/>
      <c r="W177" s="50"/>
      <c r="X177" s="50"/>
      <c r="Y177" s="50"/>
      <c r="AA177" s="47"/>
      <c r="AB177">
        <v>400</v>
      </c>
      <c r="AC177">
        <v>0</v>
      </c>
      <c r="AD177">
        <v>-83.645400673764399</v>
      </c>
      <c r="AE177">
        <v>-81.269097355571404</v>
      </c>
      <c r="AF177">
        <v>-74.692932186029296</v>
      </c>
      <c r="AG177">
        <v>-54.056917177935198</v>
      </c>
      <c r="AH177">
        <v>-34.112871318049201</v>
      </c>
      <c r="AI177">
        <v>2.10556895692996</v>
      </c>
      <c r="AJ177">
        <v>0.58007831942563004</v>
      </c>
      <c r="AL177">
        <v>400</v>
      </c>
      <c r="AM177" s="48">
        <v>-4E-14</v>
      </c>
      <c r="AN177">
        <v>9.0975921214170707</v>
      </c>
      <c r="AO177">
        <v>7.3128560264817697</v>
      </c>
      <c r="AP177">
        <v>29.647142973930599</v>
      </c>
      <c r="AQ177">
        <v>27.080000918926899</v>
      </c>
      <c r="AR177">
        <v>26.5665677827763</v>
      </c>
      <c r="AS177">
        <v>16.1896769550426</v>
      </c>
      <c r="AT177">
        <v>21.087178523672801</v>
      </c>
    </row>
    <row r="178" spans="1:47" x14ac:dyDescent="0.25">
      <c r="A178" s="49">
        <v>133</v>
      </c>
      <c r="B178" s="48">
        <v>-2.0850291371086401E-14</v>
      </c>
      <c r="C178">
        <v>-8.8439388982860905</v>
      </c>
      <c r="D178">
        <v>3.15059285238998</v>
      </c>
      <c r="E178">
        <v>2.22987946692774</v>
      </c>
      <c r="F178">
        <v>6.7682971604411204</v>
      </c>
      <c r="G178">
        <v>19.3308746980445</v>
      </c>
      <c r="H178">
        <v>15.948052411939701</v>
      </c>
      <c r="I178">
        <v>21.009071873484299</v>
      </c>
      <c r="K178" s="50" t="str">
        <f t="shared" si="7"/>
        <v>0</v>
      </c>
      <c r="L178" s="50" t="str">
        <f t="shared" si="7"/>
        <v>0</v>
      </c>
      <c r="M178" s="50" t="str">
        <f t="shared" si="7"/>
        <v>0</v>
      </c>
      <c r="N178" s="50" t="str">
        <f t="shared" si="7"/>
        <v>0</v>
      </c>
      <c r="O178" s="50">
        <f t="shared" si="7"/>
        <v>1</v>
      </c>
      <c r="P178" s="50">
        <f t="shared" si="7"/>
        <v>1</v>
      </c>
      <c r="Q178" s="50">
        <f t="shared" si="7"/>
        <v>1</v>
      </c>
      <c r="R178" s="50"/>
      <c r="S178" s="50"/>
      <c r="T178" s="50"/>
      <c r="U178" s="50"/>
      <c r="V178" s="50"/>
      <c r="W178" s="50"/>
      <c r="X178" s="50"/>
      <c r="Y178" s="50"/>
      <c r="AA178" s="47"/>
      <c r="AB178">
        <v>133</v>
      </c>
      <c r="AC178">
        <v>0</v>
      </c>
      <c r="AD178">
        <v>-15.3990098474398</v>
      </c>
      <c r="AE178">
        <v>-14.5606955591311</v>
      </c>
      <c r="AF178">
        <v>-11.732722619555201</v>
      </c>
      <c r="AG178">
        <v>-3.89708851489373</v>
      </c>
      <c r="AH178">
        <v>22.5492809187914</v>
      </c>
      <c r="AI178">
        <v>20.303825435006299</v>
      </c>
      <c r="AJ178">
        <v>31.4804377368148</v>
      </c>
      <c r="AL178">
        <v>133</v>
      </c>
      <c r="AM178" s="48">
        <v>-5.0000000000000002E-14</v>
      </c>
      <c r="AN178">
        <v>-2.2888679491323298</v>
      </c>
      <c r="AO178">
        <v>20.861881263911101</v>
      </c>
      <c r="AP178">
        <v>16.192481553410701</v>
      </c>
      <c r="AQ178">
        <v>17.433682835775901</v>
      </c>
      <c r="AR178">
        <v>16.1124684772976</v>
      </c>
      <c r="AS178">
        <v>11.5922793888732</v>
      </c>
      <c r="AT178">
        <v>10.5377060101538</v>
      </c>
    </row>
    <row r="179" spans="1:47" x14ac:dyDescent="0.25">
      <c r="A179" s="49">
        <v>44</v>
      </c>
      <c r="B179" s="48">
        <v>2.2702669401893799E-14</v>
      </c>
      <c r="C179">
        <v>3.69715247871533</v>
      </c>
      <c r="D179">
        <v>-3.0852308701473001</v>
      </c>
      <c r="E179">
        <v>5.6541723451120101</v>
      </c>
      <c r="F179">
        <v>11.497832836718599</v>
      </c>
      <c r="G179">
        <v>21.155095445980098</v>
      </c>
      <c r="H179">
        <v>16.184428597061899</v>
      </c>
      <c r="I179">
        <v>15.675660701171999</v>
      </c>
      <c r="K179" s="50" t="str">
        <f t="shared" si="7"/>
        <v>0</v>
      </c>
      <c r="L179" s="50" t="str">
        <f t="shared" si="7"/>
        <v>0</v>
      </c>
      <c r="M179" s="50" t="str">
        <f t="shared" si="7"/>
        <v>0</v>
      </c>
      <c r="N179" s="50">
        <f t="shared" si="7"/>
        <v>1</v>
      </c>
      <c r="O179" s="50">
        <f t="shared" si="7"/>
        <v>1</v>
      </c>
      <c r="P179" s="50">
        <f t="shared" si="7"/>
        <v>1</v>
      </c>
      <c r="Q179" s="50">
        <f t="shared" si="7"/>
        <v>1</v>
      </c>
      <c r="R179" s="50"/>
      <c r="S179" s="50"/>
      <c r="T179" s="50"/>
      <c r="U179" s="50"/>
      <c r="V179" s="50"/>
      <c r="W179" s="50"/>
      <c r="X179" s="50"/>
      <c r="Y179" s="50"/>
      <c r="AA179" s="47"/>
      <c r="AB179">
        <v>44.4</v>
      </c>
      <c r="AC179">
        <v>0</v>
      </c>
      <c r="AD179">
        <v>-4.9076743309896198</v>
      </c>
      <c r="AE179">
        <v>-1.6664201911819101</v>
      </c>
      <c r="AF179">
        <v>-12.383897763151101</v>
      </c>
      <c r="AG179">
        <v>7.8146923426057304</v>
      </c>
      <c r="AH179">
        <v>28.219615725756501</v>
      </c>
      <c r="AI179">
        <v>18.5183988984266</v>
      </c>
      <c r="AJ179">
        <v>24.8418981217525</v>
      </c>
      <c r="AL179">
        <v>44.4</v>
      </c>
      <c r="AM179" s="48">
        <v>4E-14</v>
      </c>
      <c r="AN179">
        <v>12.301979288420201</v>
      </c>
      <c r="AO179">
        <v>-4.5040415491127002</v>
      </c>
      <c r="AP179">
        <v>23.692242453375101</v>
      </c>
      <c r="AQ179">
        <v>15.180973330831501</v>
      </c>
      <c r="AR179">
        <v>14.090575166203701</v>
      </c>
      <c r="AS179">
        <v>13.850458295697299</v>
      </c>
      <c r="AT179">
        <v>6.50942328059155</v>
      </c>
    </row>
    <row r="180" spans="1:47" x14ac:dyDescent="0.25">
      <c r="A180" s="49">
        <v>15</v>
      </c>
      <c r="B180" s="48">
        <v>7.5373551029727495E-16</v>
      </c>
      <c r="C180">
        <v>10.1624693655695</v>
      </c>
      <c r="D180">
        <v>6.4276403571481904</v>
      </c>
      <c r="E180">
        <v>10.9836879419057</v>
      </c>
      <c r="F180">
        <v>9.87274698502228</v>
      </c>
      <c r="G180">
        <v>20.686533200342801</v>
      </c>
      <c r="H180">
        <v>14.3684486823781</v>
      </c>
      <c r="I180">
        <v>21.014816957932599</v>
      </c>
      <c r="K180" s="50">
        <f t="shared" si="7"/>
        <v>1</v>
      </c>
      <c r="L180" s="50" t="str">
        <f t="shared" si="7"/>
        <v>0</v>
      </c>
      <c r="M180" s="50">
        <f t="shared" si="7"/>
        <v>1</v>
      </c>
      <c r="N180" s="50" t="str">
        <f t="shared" si="7"/>
        <v>0</v>
      </c>
      <c r="O180" s="50">
        <f t="shared" si="7"/>
        <v>1</v>
      </c>
      <c r="P180" s="50">
        <f t="shared" si="7"/>
        <v>1</v>
      </c>
      <c r="Q180" s="50">
        <f t="shared" si="7"/>
        <v>1</v>
      </c>
      <c r="R180" s="50"/>
      <c r="S180" s="50"/>
      <c r="T180" s="50"/>
      <c r="U180" s="50"/>
      <c r="V180" s="50"/>
      <c r="W180" s="50"/>
      <c r="X180" s="50"/>
      <c r="Y180" s="50"/>
      <c r="AA180" s="47"/>
      <c r="AB180">
        <v>14.8</v>
      </c>
      <c r="AC180" s="48">
        <v>2E-14</v>
      </c>
      <c r="AD180">
        <v>9.1993897296191101</v>
      </c>
      <c r="AE180">
        <v>3.7505667134161502</v>
      </c>
      <c r="AF180">
        <v>5.4352849914220096</v>
      </c>
      <c r="AG180">
        <v>2.6314690263643401</v>
      </c>
      <c r="AH180">
        <v>24.774211263680002</v>
      </c>
      <c r="AI180">
        <v>15.0210297115927</v>
      </c>
      <c r="AJ180">
        <v>24.699904416359001</v>
      </c>
      <c r="AL180">
        <v>14.8</v>
      </c>
      <c r="AM180" s="48">
        <v>-2E-14</v>
      </c>
      <c r="AN180">
        <v>11.1255490015199</v>
      </c>
      <c r="AO180">
        <v>9.1047140008802305</v>
      </c>
      <c r="AP180">
        <v>16.532090892389402</v>
      </c>
      <c r="AQ180">
        <v>17.114024943680199</v>
      </c>
      <c r="AR180">
        <v>16.5988551370057</v>
      </c>
      <c r="AS180">
        <v>13.7158676531635</v>
      </c>
      <c r="AT180">
        <v>17.3297294995062</v>
      </c>
    </row>
    <row r="181" spans="1:47" x14ac:dyDescent="0.25">
      <c r="A181" s="49">
        <v>4.9379999999999997</v>
      </c>
      <c r="B181" s="48">
        <v>-6.1459847459127898E-15</v>
      </c>
      <c r="C181">
        <v>6.4341935193289901</v>
      </c>
      <c r="D181">
        <v>2.7708722670587802</v>
      </c>
      <c r="E181">
        <v>11.4121538756924</v>
      </c>
      <c r="F181">
        <v>8.2593752053604899</v>
      </c>
      <c r="G181">
        <v>12.665834316813401</v>
      </c>
      <c r="H181">
        <v>11.5397719394454</v>
      </c>
      <c r="I181">
        <v>16.7465649586001</v>
      </c>
      <c r="K181" s="50" t="str">
        <f t="shared" si="7"/>
        <v>0</v>
      </c>
      <c r="L181" s="50" t="str">
        <f t="shared" si="7"/>
        <v>0</v>
      </c>
      <c r="M181" s="50">
        <f t="shared" si="7"/>
        <v>1</v>
      </c>
      <c r="N181" s="50" t="str">
        <f t="shared" si="7"/>
        <v>0</v>
      </c>
      <c r="O181" s="50">
        <f t="shared" si="7"/>
        <v>1</v>
      </c>
      <c r="P181" s="50">
        <f t="shared" si="7"/>
        <v>1</v>
      </c>
      <c r="Q181" s="50">
        <f t="shared" si="7"/>
        <v>1</v>
      </c>
      <c r="R181" s="50"/>
      <c r="S181" s="50"/>
      <c r="T181" s="50"/>
      <c r="U181" s="50"/>
      <c r="V181" s="50"/>
      <c r="W181" s="50"/>
      <c r="X181" s="50"/>
      <c r="Y181" s="50"/>
      <c r="AA181" s="47"/>
      <c r="AB181">
        <v>4.9400000000000004</v>
      </c>
      <c r="AC181" s="48">
        <v>-4E-14</v>
      </c>
      <c r="AD181">
        <v>14.4811578546169</v>
      </c>
      <c r="AE181">
        <v>5.5444960591776402</v>
      </c>
      <c r="AF181">
        <v>5.1521641125657602</v>
      </c>
      <c r="AG181">
        <v>8.4880448857507407</v>
      </c>
      <c r="AH181">
        <v>17.3774576811179</v>
      </c>
      <c r="AI181">
        <v>15.1033538860947</v>
      </c>
      <c r="AJ181">
        <v>17.270474867327</v>
      </c>
      <c r="AL181">
        <v>4.9400000000000004</v>
      </c>
      <c r="AM181" s="48">
        <v>2.9999999999999998E-14</v>
      </c>
      <c r="AN181">
        <v>-1.61277081595894</v>
      </c>
      <c r="AO181">
        <v>-2.7515250600799999E-3</v>
      </c>
      <c r="AP181">
        <v>17.672143638819101</v>
      </c>
      <c r="AQ181">
        <v>8.0307055249702497</v>
      </c>
      <c r="AR181">
        <v>7.9542109525089302</v>
      </c>
      <c r="AS181">
        <v>7.9761899927961402</v>
      </c>
      <c r="AT181">
        <v>16.2226550498733</v>
      </c>
    </row>
    <row r="182" spans="1:47" x14ac:dyDescent="0.25">
      <c r="A182" s="49">
        <v>1.6459999999999999</v>
      </c>
      <c r="B182" s="48">
        <v>-1.47491988301732E-14</v>
      </c>
      <c r="C182">
        <v>9.3934703498931196</v>
      </c>
      <c r="D182">
        <v>-0.19666194661306</v>
      </c>
      <c r="E182">
        <v>12.9074106575349</v>
      </c>
      <c r="F182">
        <v>12.4825368479273</v>
      </c>
      <c r="G182">
        <v>18.2103413255359</v>
      </c>
      <c r="H182">
        <v>16.838614984456601</v>
      </c>
      <c r="I182">
        <v>10.0284242582226</v>
      </c>
      <c r="K182" s="50" t="str">
        <f t="shared" si="7"/>
        <v>0</v>
      </c>
      <c r="L182" s="50" t="str">
        <f t="shared" si="7"/>
        <v>0</v>
      </c>
      <c r="M182" s="50">
        <f t="shared" si="7"/>
        <v>1</v>
      </c>
      <c r="N182" s="50">
        <f t="shared" si="7"/>
        <v>1</v>
      </c>
      <c r="O182" s="50">
        <f t="shared" si="7"/>
        <v>1</v>
      </c>
      <c r="P182" s="50">
        <f t="shared" si="7"/>
        <v>1</v>
      </c>
      <c r="Q182" s="50">
        <f t="shared" si="7"/>
        <v>1</v>
      </c>
      <c r="R182" s="50"/>
      <c r="S182" s="50"/>
      <c r="T182" s="50"/>
      <c r="U182" s="50"/>
      <c r="V182" s="50"/>
      <c r="W182" s="50"/>
      <c r="X182" s="50"/>
      <c r="Y182" s="50"/>
      <c r="AA182" s="47"/>
      <c r="AB182">
        <v>1.65</v>
      </c>
      <c r="AC182" s="48">
        <v>-2E-14</v>
      </c>
      <c r="AD182">
        <v>8.2748592113981196</v>
      </c>
      <c r="AE182">
        <v>-2.1228634011997198</v>
      </c>
      <c r="AF182">
        <v>8.1320500648344396</v>
      </c>
      <c r="AG182">
        <v>3.9614413933867101</v>
      </c>
      <c r="AH182">
        <v>14.6789940839527</v>
      </c>
      <c r="AI182">
        <v>19.144090103994401</v>
      </c>
      <c r="AJ182">
        <v>6.5168553293647298</v>
      </c>
      <c r="AL182">
        <v>1.65</v>
      </c>
      <c r="AM182" s="48">
        <v>-1E-14</v>
      </c>
      <c r="AN182">
        <v>10.5120814883881</v>
      </c>
      <c r="AO182">
        <v>1.7295395079736</v>
      </c>
      <c r="AP182">
        <v>17.682771250235401</v>
      </c>
      <c r="AQ182">
        <v>21.003632302467999</v>
      </c>
      <c r="AR182">
        <v>21.741688567119098</v>
      </c>
      <c r="AS182">
        <v>14.5331398649188</v>
      </c>
      <c r="AT182">
        <v>13.539993187080601</v>
      </c>
    </row>
    <row r="183" spans="1:47" x14ac:dyDescent="0.25">
      <c r="A183" s="49">
        <v>0.54900000000000004</v>
      </c>
      <c r="B183" s="48">
        <v>3.7186431793626401E-15</v>
      </c>
      <c r="C183">
        <v>6.7864746189852996</v>
      </c>
      <c r="D183">
        <v>-0.91313517911314401</v>
      </c>
      <c r="E183">
        <v>3.92392547862445</v>
      </c>
      <c r="F183">
        <v>9.3150713137594803</v>
      </c>
      <c r="G183">
        <v>14.644623556334899</v>
      </c>
      <c r="H183">
        <v>9.7649393110619407</v>
      </c>
      <c r="I183">
        <v>15.420608295388501</v>
      </c>
      <c r="K183" s="50" t="str">
        <f t="shared" si="7"/>
        <v>0</v>
      </c>
      <c r="L183" s="50" t="str">
        <f t="shared" si="7"/>
        <v>0</v>
      </c>
      <c r="M183" s="50" t="str">
        <f t="shared" si="7"/>
        <v>0</v>
      </c>
      <c r="N183" s="50" t="str">
        <f t="shared" si="7"/>
        <v>0</v>
      </c>
      <c r="O183" s="50">
        <f t="shared" si="7"/>
        <v>1</v>
      </c>
      <c r="P183" s="50" t="str">
        <f t="shared" si="7"/>
        <v>0</v>
      </c>
      <c r="Q183" s="50">
        <f t="shared" si="7"/>
        <v>1</v>
      </c>
      <c r="R183" s="50"/>
      <c r="S183" s="50"/>
      <c r="T183" s="50"/>
      <c r="U183" s="50"/>
      <c r="V183" s="50"/>
      <c r="W183" s="50"/>
      <c r="X183" s="50"/>
      <c r="Y183" s="50"/>
      <c r="AA183" s="47"/>
      <c r="AB183">
        <v>0.54900000000000004</v>
      </c>
      <c r="AC183" s="48">
        <v>1E-14</v>
      </c>
      <c r="AD183">
        <v>12.1446072104241</v>
      </c>
      <c r="AE183">
        <v>1.2410139162797</v>
      </c>
      <c r="AF183">
        <v>-2.1150532937325299</v>
      </c>
      <c r="AG183">
        <v>4.73532191220262</v>
      </c>
      <c r="AH183">
        <v>14.105800114880401</v>
      </c>
      <c r="AI183">
        <v>10.1123861812908</v>
      </c>
      <c r="AJ183">
        <v>20.177080332091698</v>
      </c>
      <c r="AL183">
        <v>0.54900000000000004</v>
      </c>
      <c r="AM183" s="48">
        <v>-1E-14</v>
      </c>
      <c r="AN183">
        <v>1.42834202754649</v>
      </c>
      <c r="AO183">
        <v>-3.0672842745059898</v>
      </c>
      <c r="AP183">
        <v>9.9629042509814507</v>
      </c>
      <c r="AQ183">
        <v>13.8948207153163</v>
      </c>
      <c r="AR183">
        <v>15.1834469977894</v>
      </c>
      <c r="AS183">
        <v>9.4174924408330405</v>
      </c>
      <c r="AT183">
        <v>10.6641362586852</v>
      </c>
    </row>
    <row r="184" spans="1:47" x14ac:dyDescent="0.25">
      <c r="A184" s="49">
        <v>0</v>
      </c>
      <c r="C184" s="48">
        <v>-2.60518211865352E-15</v>
      </c>
      <c r="D184" s="48">
        <v>7.1285777607527403E-16</v>
      </c>
      <c r="E184" s="48">
        <v>-5.0215593829548901E-16</v>
      </c>
      <c r="F184" s="48">
        <v>1.43016923058232E-15</v>
      </c>
      <c r="G184" s="48">
        <v>1.0812118608649999E-15</v>
      </c>
      <c r="H184" s="48">
        <v>1.516195400738E-15</v>
      </c>
      <c r="I184" s="48">
        <v>-3.1070366053225198E-16</v>
      </c>
      <c r="AA184" s="47"/>
      <c r="AB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L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</row>
    <row r="185" spans="1:47" ht="15.75" thickBot="1" x14ac:dyDescent="0.3">
      <c r="A185" s="46"/>
      <c r="B185" s="44">
        <v>0</v>
      </c>
      <c r="C185" s="44">
        <v>0.68600000000000005</v>
      </c>
      <c r="D185" s="44">
        <v>2.0579999999999998</v>
      </c>
      <c r="E185" s="44">
        <v>6.173</v>
      </c>
      <c r="F185" s="44">
        <v>19</v>
      </c>
      <c r="G185" s="44">
        <v>56</v>
      </c>
      <c r="H185" s="44">
        <v>167</v>
      </c>
      <c r="I185" s="44">
        <v>500</v>
      </c>
      <c r="J185" s="45" t="s">
        <v>424</v>
      </c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3"/>
      <c r="AC185">
        <v>0</v>
      </c>
      <c r="AD185">
        <v>0.68600000000000005</v>
      </c>
      <c r="AE185">
        <v>2.06</v>
      </c>
      <c r="AF185">
        <v>6.17</v>
      </c>
      <c r="AG185">
        <v>18.5</v>
      </c>
      <c r="AH185">
        <v>55.6</v>
      </c>
      <c r="AI185">
        <v>167</v>
      </c>
      <c r="AJ185">
        <v>500</v>
      </c>
      <c r="AK185" t="s">
        <v>424</v>
      </c>
      <c r="AM185">
        <v>0</v>
      </c>
      <c r="AN185">
        <v>0.68600000000000005</v>
      </c>
      <c r="AO185">
        <v>2.06</v>
      </c>
      <c r="AP185">
        <v>6.17</v>
      </c>
      <c r="AQ185">
        <v>18.5</v>
      </c>
      <c r="AR185">
        <v>55.6</v>
      </c>
      <c r="AS185">
        <v>167</v>
      </c>
      <c r="AT185">
        <v>500</v>
      </c>
      <c r="AU185" t="s">
        <v>424</v>
      </c>
    </row>
    <row r="188" spans="1:47" ht="21" x14ac:dyDescent="0.35">
      <c r="A188" s="59" t="s">
        <v>16</v>
      </c>
    </row>
    <row r="189" spans="1:47" ht="15.75" thickBot="1" x14ac:dyDescent="0.3">
      <c r="A189" s="38" t="s">
        <v>416</v>
      </c>
      <c r="AB189" s="38" t="s">
        <v>417</v>
      </c>
      <c r="AC189" s="38"/>
      <c r="AD189" s="38"/>
      <c r="AE189" s="38"/>
      <c r="AF189" s="38"/>
      <c r="AG189" s="38"/>
      <c r="AH189" s="38"/>
      <c r="AI189" s="38"/>
      <c r="AJ189" s="38"/>
      <c r="AK189" s="38"/>
      <c r="AL189" s="38" t="s">
        <v>418</v>
      </c>
    </row>
    <row r="190" spans="1:47" x14ac:dyDescent="0.25">
      <c r="A190" s="58" t="s">
        <v>419</v>
      </c>
      <c r="B190" s="57" t="s">
        <v>420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5" t="s">
        <v>421</v>
      </c>
      <c r="AA190" s="54"/>
      <c r="AB190" t="s">
        <v>419</v>
      </c>
      <c r="AC190" s="38" t="s">
        <v>422</v>
      </c>
      <c r="AL190" t="s">
        <v>419</v>
      </c>
      <c r="AM190" s="38" t="s">
        <v>423</v>
      </c>
    </row>
    <row r="191" spans="1:47" x14ac:dyDescent="0.25">
      <c r="A191" s="49">
        <v>5000</v>
      </c>
      <c r="B191">
        <v>57.162076381327402</v>
      </c>
      <c r="C191">
        <v>97.612462138897996</v>
      </c>
      <c r="D191">
        <v>120.33763867546701</v>
      </c>
      <c r="E191">
        <v>123.411018150812</v>
      </c>
      <c r="F191">
        <v>128.74063780329001</v>
      </c>
      <c r="G191">
        <v>149.10609003731</v>
      </c>
      <c r="H191">
        <v>144.586346600887</v>
      </c>
      <c r="I191">
        <v>153.182404469548</v>
      </c>
      <c r="K191" s="50" cm="1">
        <f t="array" ref="K191">_xlfn.IFS(B191&gt;=50,7,B191&gt;=30,4,TRUE,"0")</f>
        <v>7</v>
      </c>
      <c r="L191" s="50" cm="1">
        <f t="array" ref="L191">_xlfn.IFS(C191&gt;=50,7,C191&gt;=30,4,TRUE,"0")</f>
        <v>7</v>
      </c>
      <c r="M191" s="50" cm="1">
        <f t="array" ref="M191">_xlfn.IFS(D191&gt;=50,7,D191&gt;=30,4,TRUE,"0")</f>
        <v>7</v>
      </c>
      <c r="N191" s="50" cm="1">
        <f t="array" ref="N191">_xlfn.IFS(E191&gt;=50,7,E191&gt;=30,4,TRUE,"0")</f>
        <v>7</v>
      </c>
      <c r="O191" s="50" cm="1">
        <f t="array" ref="O191">_xlfn.IFS(F191&gt;=50,7,F191&gt;=30,4,TRUE,"0")</f>
        <v>7</v>
      </c>
      <c r="P191" s="50" cm="1">
        <f t="array" ref="P191">_xlfn.IFS(G191&gt;=50,7,G191&gt;=30,4,TRUE,"0")</f>
        <v>7</v>
      </c>
      <c r="Q191" s="50" cm="1">
        <f t="array" ref="Q191">_xlfn.IFS(H191&gt;=50,7,H191&gt;=30,4,TRUE,"0")</f>
        <v>7</v>
      </c>
      <c r="R191" s="50"/>
      <c r="S191" s="50" t="str" cm="1">
        <f t="array" ref="S191">_xlfn.IFS(SUM(K191+K202)=8,"clear",SUM(K191+K202)=5,"some",TRUE,"no")</f>
        <v>clear</v>
      </c>
      <c r="T191" s="50" t="str" cm="1">
        <f t="array" ref="T191">_xlfn.IFS(SUM(L191+L202)=8,"clear",SUM(L191+L202)=5,"some",TRUE,"no")</f>
        <v>clear</v>
      </c>
      <c r="U191" s="50" t="str" cm="1">
        <f t="array" ref="U191">_xlfn.IFS(SUM(M191+M202)=8,"clear",SUM(M191+M202)=5,"some",TRUE,"no")</f>
        <v>clear</v>
      </c>
      <c r="V191" s="50" t="str" cm="1">
        <f t="array" ref="V191">_xlfn.IFS(SUM(N191+N202)=8,"clear",SUM(N191+N202)=5,"some",TRUE,"no")</f>
        <v>no</v>
      </c>
      <c r="W191" s="50" t="str" cm="1">
        <f t="array" ref="W191">_xlfn.IFS(SUM(O191+O202)=8,"clear",SUM(O191+O202)=5,"some",TRUE,"no")</f>
        <v>no</v>
      </c>
      <c r="X191" s="50" t="str" cm="1">
        <f t="array" ref="X191">_xlfn.IFS(SUM(P191+P202)=8,"clear",SUM(P191+P202)=5,"some",TRUE,"no")</f>
        <v>no</v>
      </c>
      <c r="Y191" s="50" t="str" cm="1">
        <f t="array" ref="Y191">_xlfn.IFS(SUM(Q191+Q202)=8,"clear",SUM(Q191+Q202)=5,"some",TRUE,"no")</f>
        <v>no</v>
      </c>
      <c r="Z191" s="53" t="s">
        <v>388</v>
      </c>
      <c r="AA191" s="52">
        <f>COUNTIF(S191:Y197,"clear")</f>
        <v>17</v>
      </c>
      <c r="AB191">
        <v>5000</v>
      </c>
      <c r="AC191">
        <v>56.217448667584598</v>
      </c>
      <c r="AD191">
        <v>99.195381845128296</v>
      </c>
      <c r="AE191">
        <v>116.417826859298</v>
      </c>
      <c r="AF191">
        <v>124.55125119957</v>
      </c>
      <c r="AG191">
        <v>129.57299660765801</v>
      </c>
      <c r="AH191">
        <v>145.888294815813</v>
      </c>
      <c r="AI191">
        <v>145.52604636103499</v>
      </c>
      <c r="AJ191">
        <v>151.21678027949599</v>
      </c>
      <c r="AL191">
        <v>5000</v>
      </c>
      <c r="AM191">
        <v>58.1067040950701</v>
      </c>
      <c r="AN191">
        <v>96.029542432667697</v>
      </c>
      <c r="AO191">
        <v>124.257450491637</v>
      </c>
      <c r="AP191">
        <v>122.270785102053</v>
      </c>
      <c r="AQ191">
        <v>127.908278998923</v>
      </c>
      <c r="AR191">
        <v>152.323885258807</v>
      </c>
      <c r="AS191">
        <v>143.64664684073901</v>
      </c>
      <c r="AT191">
        <v>155.14802865959999</v>
      </c>
    </row>
    <row r="192" spans="1:47" x14ac:dyDescent="0.25">
      <c r="A192" s="49">
        <v>1667</v>
      </c>
      <c r="B192">
        <v>18.424085997363601</v>
      </c>
      <c r="C192">
        <v>47.381040448262198</v>
      </c>
      <c r="D192">
        <v>92.092492813166203</v>
      </c>
      <c r="E192">
        <v>120.215606420337</v>
      </c>
      <c r="F192">
        <v>112.45554588605999</v>
      </c>
      <c r="G192">
        <v>138.20794565018701</v>
      </c>
      <c r="H192">
        <v>138.64714233778099</v>
      </c>
      <c r="I192">
        <v>141.506871330324</v>
      </c>
      <c r="K192" s="50" t="str" cm="1">
        <f t="array" ref="K192">_xlfn.IFS(B192&gt;=50,7,B192&gt;=30,4,TRUE,"0")</f>
        <v>0</v>
      </c>
      <c r="L192" s="50" cm="1">
        <f t="array" ref="L192">_xlfn.IFS(C192&gt;=50,7,C192&gt;=30,4,TRUE,"0")</f>
        <v>4</v>
      </c>
      <c r="M192" s="50" cm="1">
        <f t="array" ref="M192">_xlfn.IFS(D192&gt;=50,7,D192&gt;=30,4,TRUE,"0")</f>
        <v>7</v>
      </c>
      <c r="N192" s="50" cm="1">
        <f t="array" ref="N192">_xlfn.IFS(E192&gt;=50,7,E192&gt;=30,4,TRUE,"0")</f>
        <v>7</v>
      </c>
      <c r="O192" s="50" cm="1">
        <f t="array" ref="O192">_xlfn.IFS(F192&gt;=50,7,F192&gt;=30,4,TRUE,"0")</f>
        <v>7</v>
      </c>
      <c r="P192" s="50" cm="1">
        <f t="array" ref="P192">_xlfn.IFS(G192&gt;=50,7,G192&gt;=30,4,TRUE,"0")</f>
        <v>7</v>
      </c>
      <c r="Q192" s="50" cm="1">
        <f t="array" ref="Q192">_xlfn.IFS(H192&gt;=50,7,H192&gt;=30,4,TRUE,"0")</f>
        <v>7</v>
      </c>
      <c r="R192" s="50"/>
      <c r="S192" s="50" t="str" cm="1">
        <f t="array" ref="S192">_xlfn.IFS(SUM(K192+K203)=8,"clear",SUM(K192+K203)=5,"some",TRUE,"no")</f>
        <v>no</v>
      </c>
      <c r="T192" s="50" t="str" cm="1">
        <f t="array" ref="T192">_xlfn.IFS(SUM(L192+L203)=8,"clear",SUM(L192+L203)=5,"some",TRUE,"no")</f>
        <v>some</v>
      </c>
      <c r="U192" s="50" t="str" cm="1">
        <f t="array" ref="U192">_xlfn.IFS(SUM(M192+M203)=8,"clear",SUM(M192+M203)=5,"some",TRUE,"no")</f>
        <v>clear</v>
      </c>
      <c r="V192" s="50" t="str" cm="1">
        <f t="array" ref="V192">_xlfn.IFS(SUM(N192+N203)=8,"clear",SUM(N192+N203)=5,"some",TRUE,"no")</f>
        <v>clear</v>
      </c>
      <c r="W192" s="50" t="str" cm="1">
        <f t="array" ref="W192">_xlfn.IFS(SUM(O192+O203)=8,"clear",SUM(O192+O203)=5,"some",TRUE,"no")</f>
        <v>clear</v>
      </c>
      <c r="X192" s="50" t="str" cm="1">
        <f t="array" ref="X192">_xlfn.IFS(SUM(P192+P203)=8,"clear",SUM(P192+P203)=5,"some",TRUE,"no")</f>
        <v>no</v>
      </c>
      <c r="Y192" s="50" t="str" cm="1">
        <f t="array" ref="Y192">_xlfn.IFS(SUM(Q192+Q203)=8,"clear",SUM(Q192+Q203)=5,"some",TRUE,"no")</f>
        <v>clear</v>
      </c>
      <c r="Z192" s="53" t="s">
        <v>394</v>
      </c>
      <c r="AA192" s="52">
        <f>COUNTIF(S191:Y197,"some")</f>
        <v>2</v>
      </c>
      <c r="AB192">
        <v>1670</v>
      </c>
      <c r="AC192">
        <v>41.779793344044897</v>
      </c>
      <c r="AD192">
        <v>37.5152144842247</v>
      </c>
      <c r="AE192">
        <v>78.526536674202106</v>
      </c>
      <c r="AF192">
        <v>129.03170950118201</v>
      </c>
      <c r="AG192">
        <v>122.54396481065</v>
      </c>
      <c r="AH192">
        <v>134.61174747907799</v>
      </c>
      <c r="AI192">
        <v>137.656687989125</v>
      </c>
      <c r="AJ192">
        <v>140.53221558143801</v>
      </c>
      <c r="AL192">
        <v>1670</v>
      </c>
      <c r="AM192">
        <v>-4.9316213493177399</v>
      </c>
      <c r="AN192">
        <v>57.246866412299703</v>
      </c>
      <c r="AO192">
        <v>105.65844895213</v>
      </c>
      <c r="AP192">
        <v>111.399503339492</v>
      </c>
      <c r="AQ192">
        <v>102.36712696147001</v>
      </c>
      <c r="AR192">
        <v>141.80414382129501</v>
      </c>
      <c r="AS192">
        <v>139.637596686438</v>
      </c>
      <c r="AT192">
        <v>142.48152707921099</v>
      </c>
    </row>
    <row r="193" spans="1:47" x14ac:dyDescent="0.25">
      <c r="A193" s="49">
        <v>556</v>
      </c>
      <c r="B193">
        <v>22.98283092918</v>
      </c>
      <c r="C193">
        <v>54.773564055497701</v>
      </c>
      <c r="D193">
        <v>93.3963669982152</v>
      </c>
      <c r="E193">
        <v>100.18208524911999</v>
      </c>
      <c r="F193">
        <v>121.620295252562</v>
      </c>
      <c r="G193">
        <v>140.76499713899901</v>
      </c>
      <c r="H193">
        <v>139.81800989125401</v>
      </c>
      <c r="I193">
        <v>142.86638130347001</v>
      </c>
      <c r="K193" s="50" t="str" cm="1">
        <f t="array" ref="K193">_xlfn.IFS(B193&gt;=50,7,B193&gt;=30,4,TRUE,"0")</f>
        <v>0</v>
      </c>
      <c r="L193" s="50" cm="1">
        <f t="array" ref="L193">_xlfn.IFS(C193&gt;=50,7,C193&gt;=30,4,TRUE,"0")</f>
        <v>7</v>
      </c>
      <c r="M193" s="50" cm="1">
        <f t="array" ref="M193">_xlfn.IFS(D193&gt;=50,7,D193&gt;=30,4,TRUE,"0")</f>
        <v>7</v>
      </c>
      <c r="N193" s="50" cm="1">
        <f t="array" ref="N193">_xlfn.IFS(E193&gt;=50,7,E193&gt;=30,4,TRUE,"0")</f>
        <v>7</v>
      </c>
      <c r="O193" s="50" cm="1">
        <f t="array" ref="O193">_xlfn.IFS(F193&gt;=50,7,F193&gt;=30,4,TRUE,"0")</f>
        <v>7</v>
      </c>
      <c r="P193" s="50" cm="1">
        <f t="array" ref="P193">_xlfn.IFS(G193&gt;=50,7,G193&gt;=30,4,TRUE,"0")</f>
        <v>7</v>
      </c>
      <c r="Q193" s="50" cm="1">
        <f t="array" ref="Q193">_xlfn.IFS(H193&gt;=50,7,H193&gt;=30,4,TRUE,"0")</f>
        <v>7</v>
      </c>
      <c r="R193" s="50"/>
      <c r="S193" s="50" t="str" cm="1">
        <f t="array" ref="S193">_xlfn.IFS(SUM(K193+K204)=8,"clear",SUM(K193+K204)=5,"some",TRUE,"no")</f>
        <v>no</v>
      </c>
      <c r="T193" s="50" t="str" cm="1">
        <f t="array" ref="T193">_xlfn.IFS(SUM(L193+L204)=8,"clear",SUM(L193+L204)=5,"some",TRUE,"no")</f>
        <v>clear</v>
      </c>
      <c r="U193" s="50" t="str" cm="1">
        <f t="array" ref="U193">_xlfn.IFS(SUM(M193+M204)=8,"clear",SUM(M193+M204)=5,"some",TRUE,"no")</f>
        <v>clear</v>
      </c>
      <c r="V193" s="50" t="str" cm="1">
        <f t="array" ref="V193">_xlfn.IFS(SUM(N193+N204)=8,"clear",SUM(N193+N204)=5,"some",TRUE,"no")</f>
        <v>clear</v>
      </c>
      <c r="W193" s="50" t="str" cm="1">
        <f t="array" ref="W193">_xlfn.IFS(SUM(O193+O204)=8,"clear",SUM(O193+O204)=5,"some",TRUE,"no")</f>
        <v>clear</v>
      </c>
      <c r="X193" s="50" t="str" cm="1">
        <f t="array" ref="X193">_xlfn.IFS(SUM(P193+P204)=8,"clear",SUM(P193+P204)=5,"some",TRUE,"no")</f>
        <v>no</v>
      </c>
      <c r="Y193" s="50" t="str" cm="1">
        <f t="array" ref="Y193">_xlfn.IFS(SUM(Q193+Q204)=8,"clear",SUM(Q193+Q204)=5,"some",TRUE,"no")</f>
        <v>clear</v>
      </c>
      <c r="AA193" s="47"/>
      <c r="AB193">
        <v>556</v>
      </c>
      <c r="AC193">
        <v>35.128762245774702</v>
      </c>
      <c r="AD193">
        <v>49.677745080493096</v>
      </c>
      <c r="AE193">
        <v>76.244585259924406</v>
      </c>
      <c r="AF193">
        <v>102.33987008176</v>
      </c>
      <c r="AG193">
        <v>131.88862734116799</v>
      </c>
      <c r="AH193">
        <v>140.68718989822901</v>
      </c>
      <c r="AI193">
        <v>142.93383620501001</v>
      </c>
      <c r="AJ193">
        <v>138.37284259591399</v>
      </c>
      <c r="AL193">
        <v>556</v>
      </c>
      <c r="AM193">
        <v>10.8368996125854</v>
      </c>
      <c r="AN193">
        <v>59.869383030502298</v>
      </c>
      <c r="AO193">
        <v>110.548148736505</v>
      </c>
      <c r="AP193">
        <v>98.024300416480202</v>
      </c>
      <c r="AQ193">
        <v>111.351963163956</v>
      </c>
      <c r="AR193">
        <v>140.84280437977</v>
      </c>
      <c r="AS193">
        <v>136.70218357749701</v>
      </c>
      <c r="AT193">
        <v>147.35992001102599</v>
      </c>
    </row>
    <row r="194" spans="1:47" x14ac:dyDescent="0.25">
      <c r="A194" s="49">
        <v>185</v>
      </c>
      <c r="B194">
        <v>19.3997969038093</v>
      </c>
      <c r="C194">
        <v>48.397633612308297</v>
      </c>
      <c r="D194">
        <v>70.546871795089501</v>
      </c>
      <c r="E194">
        <v>121.219474199666</v>
      </c>
      <c r="F194">
        <v>128.01952964789601</v>
      </c>
      <c r="G194">
        <v>132.63010888141301</v>
      </c>
      <c r="H194">
        <v>131.297906846057</v>
      </c>
      <c r="I194">
        <v>133.836238153338</v>
      </c>
      <c r="K194" s="50" t="str" cm="1">
        <f t="array" ref="K194">_xlfn.IFS(B194&gt;=50,7,B194&gt;=30,4,TRUE,"0")</f>
        <v>0</v>
      </c>
      <c r="L194" s="50" cm="1">
        <f t="array" ref="L194">_xlfn.IFS(C194&gt;=50,7,C194&gt;=30,4,TRUE,"0")</f>
        <v>4</v>
      </c>
      <c r="M194" s="50" cm="1">
        <f t="array" ref="M194">_xlfn.IFS(D194&gt;=50,7,D194&gt;=30,4,TRUE,"0")</f>
        <v>7</v>
      </c>
      <c r="N194" s="50" cm="1">
        <f t="array" ref="N194">_xlfn.IFS(E194&gt;=50,7,E194&gt;=30,4,TRUE,"0")</f>
        <v>7</v>
      </c>
      <c r="O194" s="50" cm="1">
        <f t="array" ref="O194">_xlfn.IFS(F194&gt;=50,7,F194&gt;=30,4,TRUE,"0")</f>
        <v>7</v>
      </c>
      <c r="P194" s="50" cm="1">
        <f t="array" ref="P194">_xlfn.IFS(G194&gt;=50,7,G194&gt;=30,4,TRUE,"0")</f>
        <v>7</v>
      </c>
      <c r="Q194" s="50" cm="1">
        <f t="array" ref="Q194">_xlfn.IFS(H194&gt;=50,7,H194&gt;=30,4,TRUE,"0")</f>
        <v>7</v>
      </c>
      <c r="R194" s="50"/>
      <c r="S194" s="50" t="str" cm="1">
        <f t="array" ref="S194">_xlfn.IFS(SUM(K194+K205)=8,"clear",SUM(K194+K205)=5,"some",TRUE,"no")</f>
        <v>no</v>
      </c>
      <c r="T194" s="50" t="str" cm="1">
        <f t="array" ref="T194">_xlfn.IFS(SUM(L194+L205)=8,"clear",SUM(L194+L205)=5,"some",TRUE,"no")</f>
        <v>some</v>
      </c>
      <c r="U194" s="50" t="str" cm="1">
        <f t="array" ref="U194">_xlfn.IFS(SUM(M194+M205)=8,"clear",SUM(M194+M205)=5,"some",TRUE,"no")</f>
        <v>clear</v>
      </c>
      <c r="V194" s="50" t="str" cm="1">
        <f t="array" ref="V194">_xlfn.IFS(SUM(N194+N205)=8,"clear",SUM(N194+N205)=5,"some",TRUE,"no")</f>
        <v>clear</v>
      </c>
      <c r="W194" s="50" t="str" cm="1">
        <f t="array" ref="W194">_xlfn.IFS(SUM(O194+O205)=8,"clear",SUM(O194+O205)=5,"some",TRUE,"no")</f>
        <v>no</v>
      </c>
      <c r="X194" s="50" t="str" cm="1">
        <f t="array" ref="X194">_xlfn.IFS(SUM(P194+P205)=8,"clear",SUM(P194+P205)=5,"some",TRUE,"no")</f>
        <v>no</v>
      </c>
      <c r="Y194" s="50" t="str" cm="1">
        <f t="array" ref="Y194">_xlfn.IFS(SUM(Q194+Q205)=8,"clear",SUM(Q194+Q205)=5,"some",TRUE,"no")</f>
        <v>no</v>
      </c>
      <c r="AA194" s="47"/>
      <c r="AB194">
        <v>185</v>
      </c>
      <c r="AC194">
        <v>2.1878969215955202</v>
      </c>
      <c r="AD194">
        <v>56.002408026888098</v>
      </c>
      <c r="AE194">
        <v>71.167368081477093</v>
      </c>
      <c r="AF194">
        <v>121.925350974678</v>
      </c>
      <c r="AG194">
        <v>116.63119729546</v>
      </c>
      <c r="AH194">
        <v>127.663250989554</v>
      </c>
      <c r="AI194">
        <v>132.96735126053301</v>
      </c>
      <c r="AJ194">
        <v>127.73833171445899</v>
      </c>
      <c r="AL194">
        <v>185</v>
      </c>
      <c r="AM194">
        <v>36.611696886023097</v>
      </c>
      <c r="AN194">
        <v>40.792859197728397</v>
      </c>
      <c r="AO194">
        <v>69.926375508701994</v>
      </c>
      <c r="AP194">
        <v>120.51359742465399</v>
      </c>
      <c r="AQ194">
        <v>139.40786200033099</v>
      </c>
      <c r="AR194">
        <v>137.59696677327099</v>
      </c>
      <c r="AS194">
        <v>129.62846243158</v>
      </c>
      <c r="AT194">
        <v>139.934144592217</v>
      </c>
    </row>
    <row r="195" spans="1:47" x14ac:dyDescent="0.25">
      <c r="A195" s="49">
        <v>62</v>
      </c>
      <c r="B195">
        <v>18.898672669234902</v>
      </c>
      <c r="C195">
        <v>27.596848447868801</v>
      </c>
      <c r="D195">
        <v>64.7091468102428</v>
      </c>
      <c r="E195">
        <v>79.623375721259706</v>
      </c>
      <c r="F195">
        <v>122.503382205677</v>
      </c>
      <c r="G195">
        <v>127.965735396493</v>
      </c>
      <c r="H195">
        <v>133.52614539388199</v>
      </c>
      <c r="I195">
        <v>140.913507093373</v>
      </c>
      <c r="K195" s="50" t="str" cm="1">
        <f t="array" ref="K195">_xlfn.IFS(B195&gt;=50,7,B195&gt;=30,4,TRUE,"0")</f>
        <v>0</v>
      </c>
      <c r="L195" s="50" t="str" cm="1">
        <f t="array" ref="L195">_xlfn.IFS(C195&gt;=50,7,C195&gt;=30,4,TRUE,"0")</f>
        <v>0</v>
      </c>
      <c r="M195" s="50" cm="1">
        <f t="array" ref="M195">_xlfn.IFS(D195&gt;=50,7,D195&gt;=30,4,TRUE,"0")</f>
        <v>7</v>
      </c>
      <c r="N195" s="50" cm="1">
        <f t="array" ref="N195">_xlfn.IFS(E195&gt;=50,7,E195&gt;=30,4,TRUE,"0")</f>
        <v>7</v>
      </c>
      <c r="O195" s="50" cm="1">
        <f t="array" ref="O195">_xlfn.IFS(F195&gt;=50,7,F195&gt;=30,4,TRUE,"0")</f>
        <v>7</v>
      </c>
      <c r="P195" s="50" cm="1">
        <f t="array" ref="P195">_xlfn.IFS(G195&gt;=50,7,G195&gt;=30,4,TRUE,"0")</f>
        <v>7</v>
      </c>
      <c r="Q195" s="50" cm="1">
        <f t="array" ref="Q195">_xlfn.IFS(H195&gt;=50,7,H195&gt;=30,4,TRUE,"0")</f>
        <v>7</v>
      </c>
      <c r="R195" s="50"/>
      <c r="S195" s="50" t="str" cm="1">
        <f t="array" ref="S195">_xlfn.IFS(SUM(K195+K206)=8,"clear",SUM(K195+K206)=5,"some",TRUE,"no")</f>
        <v>no</v>
      </c>
      <c r="T195" s="50" t="str" cm="1">
        <f t="array" ref="T195">_xlfn.IFS(SUM(L195+L206)=8,"clear",SUM(L195+L206)=5,"some",TRUE,"no")</f>
        <v>no</v>
      </c>
      <c r="U195" s="50" t="str" cm="1">
        <f t="array" ref="U195">_xlfn.IFS(SUM(M195+M206)=8,"clear",SUM(M195+M206)=5,"some",TRUE,"no")</f>
        <v>no</v>
      </c>
      <c r="V195" s="50" t="str" cm="1">
        <f t="array" ref="V195">_xlfn.IFS(SUM(N195+N206)=8,"clear",SUM(N195+N206)=5,"some",TRUE,"no")</f>
        <v>clear</v>
      </c>
      <c r="W195" s="50" t="str" cm="1">
        <f t="array" ref="W195">_xlfn.IFS(SUM(O195+O206)=8,"clear",SUM(O195+O206)=5,"some",TRUE,"no")</f>
        <v>no</v>
      </c>
      <c r="X195" s="50" t="str" cm="1">
        <f t="array" ref="X195">_xlfn.IFS(SUM(P195+P206)=8,"clear",SUM(P195+P206)=5,"some",TRUE,"no")</f>
        <v>no</v>
      </c>
      <c r="Y195" s="50" t="str" cm="1">
        <f t="array" ref="Y195">_xlfn.IFS(SUM(Q195+Q206)=8,"clear",SUM(Q195+Q206)=5,"some",TRUE,"no")</f>
        <v>clear</v>
      </c>
      <c r="AA195" s="47"/>
      <c r="AB195">
        <v>61.7</v>
      </c>
      <c r="AC195">
        <v>38.540792924469599</v>
      </c>
      <c r="AD195">
        <v>45.6069391056961</v>
      </c>
      <c r="AE195">
        <v>70.059344267387601</v>
      </c>
      <c r="AF195">
        <v>88.814616557488193</v>
      </c>
      <c r="AG195">
        <v>121.692408212792</v>
      </c>
      <c r="AH195">
        <v>129.62593814445</v>
      </c>
      <c r="AI195">
        <v>131.90402851550701</v>
      </c>
      <c r="AJ195">
        <v>134.59121257995901</v>
      </c>
      <c r="AL195">
        <v>61.7</v>
      </c>
      <c r="AM195">
        <v>-0.74344758599969996</v>
      </c>
      <c r="AN195">
        <v>9.5867577900414407</v>
      </c>
      <c r="AO195">
        <v>59.358949353097898</v>
      </c>
      <c r="AP195">
        <v>70.432134885031303</v>
      </c>
      <c r="AQ195">
        <v>123.314356198561</v>
      </c>
      <c r="AR195">
        <v>126.305532648536</v>
      </c>
      <c r="AS195">
        <v>135.14826227225601</v>
      </c>
      <c r="AT195">
        <v>147.23580160678699</v>
      </c>
    </row>
    <row r="196" spans="1:47" x14ac:dyDescent="0.25">
      <c r="A196" s="49">
        <v>21</v>
      </c>
      <c r="B196">
        <v>30.431135094494199</v>
      </c>
      <c r="C196">
        <v>31.4190561746992</v>
      </c>
      <c r="D196">
        <v>51.7629198189831</v>
      </c>
      <c r="E196">
        <v>77.483731698153505</v>
      </c>
      <c r="F196">
        <v>117.535195483005</v>
      </c>
      <c r="G196">
        <v>122.286059026213</v>
      </c>
      <c r="H196">
        <v>125.35644420155199</v>
      </c>
      <c r="I196">
        <v>137.931902150121</v>
      </c>
      <c r="K196" s="50" cm="1">
        <f t="array" ref="K196">_xlfn.IFS(B196&gt;=50,7,B196&gt;=30,4,TRUE,"0")</f>
        <v>4</v>
      </c>
      <c r="L196" s="50" cm="1">
        <f t="array" ref="L196">_xlfn.IFS(C196&gt;=50,7,C196&gt;=30,4,TRUE,"0")</f>
        <v>4</v>
      </c>
      <c r="M196" s="50" cm="1">
        <f t="array" ref="M196">_xlfn.IFS(D196&gt;=50,7,D196&gt;=30,4,TRUE,"0")</f>
        <v>7</v>
      </c>
      <c r="N196" s="50" cm="1">
        <f t="array" ref="N196">_xlfn.IFS(E196&gt;=50,7,E196&gt;=30,4,TRUE,"0")</f>
        <v>7</v>
      </c>
      <c r="O196" s="50" cm="1">
        <f t="array" ref="O196">_xlfn.IFS(F196&gt;=50,7,F196&gt;=30,4,TRUE,"0")</f>
        <v>7</v>
      </c>
      <c r="P196" s="50" cm="1">
        <f t="array" ref="P196">_xlfn.IFS(G196&gt;=50,7,G196&gt;=30,4,TRUE,"0")</f>
        <v>7</v>
      </c>
      <c r="Q196" s="50" cm="1">
        <f t="array" ref="Q196">_xlfn.IFS(H196&gt;=50,7,H196&gt;=30,4,TRUE,"0")</f>
        <v>7</v>
      </c>
      <c r="R196" s="50"/>
      <c r="S196" s="50" t="str" cm="1">
        <f t="array" ref="S196">_xlfn.IFS(SUM(K196+K207)=8,"clear",SUM(K196+K207)=5,"some",TRUE,"no")</f>
        <v>no</v>
      </c>
      <c r="T196" s="50" t="str" cm="1">
        <f t="array" ref="T196">_xlfn.IFS(SUM(L196+L207)=8,"clear",SUM(L196+L207)=5,"some",TRUE,"no")</f>
        <v>no</v>
      </c>
      <c r="U196" s="50" t="str" cm="1">
        <f t="array" ref="U196">_xlfn.IFS(SUM(M196+M207)=8,"clear",SUM(M196+M207)=5,"some",TRUE,"no")</f>
        <v>no</v>
      </c>
      <c r="V196" s="50" t="str" cm="1">
        <f t="array" ref="V196">_xlfn.IFS(SUM(N196+N207)=8,"clear",SUM(N196+N207)=5,"some",TRUE,"no")</f>
        <v>clear</v>
      </c>
      <c r="W196" s="50" t="str" cm="1">
        <f t="array" ref="W196">_xlfn.IFS(SUM(O196+O207)=8,"clear",SUM(O196+O207)=5,"some",TRUE,"no")</f>
        <v>no</v>
      </c>
      <c r="X196" s="50" t="str" cm="1">
        <f t="array" ref="X196">_xlfn.IFS(SUM(P196+P207)=8,"clear",SUM(P196+P207)=5,"some",TRUE,"no")</f>
        <v>no</v>
      </c>
      <c r="Y196" s="50" t="str" cm="1">
        <f t="array" ref="Y196">_xlfn.IFS(SUM(Q196+Q207)=8,"clear",SUM(Q196+Q207)=5,"some",TRUE,"no")</f>
        <v>no</v>
      </c>
      <c r="AA196" s="47"/>
      <c r="AB196">
        <v>20.6</v>
      </c>
      <c r="AC196">
        <v>11.085170609803001</v>
      </c>
      <c r="AD196">
        <v>21.195231501157199</v>
      </c>
      <c r="AE196">
        <v>44.080649430032103</v>
      </c>
      <c r="AF196">
        <v>69.873448328910001</v>
      </c>
      <c r="AG196">
        <v>112.88903278875</v>
      </c>
      <c r="AH196">
        <v>108.600768308583</v>
      </c>
      <c r="AI196">
        <v>116.058786982507</v>
      </c>
      <c r="AJ196">
        <v>128.40186564225499</v>
      </c>
      <c r="AL196">
        <v>20.6</v>
      </c>
      <c r="AM196">
        <v>49.777099579185403</v>
      </c>
      <c r="AN196">
        <v>41.642880848241099</v>
      </c>
      <c r="AO196">
        <v>59.445190207934097</v>
      </c>
      <c r="AP196">
        <v>85.094015067396995</v>
      </c>
      <c r="AQ196">
        <v>122.18135817725999</v>
      </c>
      <c r="AR196">
        <v>135.97134974384301</v>
      </c>
      <c r="AS196">
        <v>134.65410142059801</v>
      </c>
      <c r="AT196">
        <v>147.46193865798799</v>
      </c>
    </row>
    <row r="197" spans="1:47" x14ac:dyDescent="0.25">
      <c r="A197" s="49">
        <v>6.859</v>
      </c>
      <c r="B197">
        <v>34.829600756771498</v>
      </c>
      <c r="C197">
        <v>9.03456229079252</v>
      </c>
      <c r="D197">
        <v>43.3322097002482</v>
      </c>
      <c r="E197">
        <v>64.156453767468605</v>
      </c>
      <c r="F197">
        <v>108.084965509989</v>
      </c>
      <c r="G197">
        <v>122.182745545307</v>
      </c>
      <c r="H197">
        <v>128.06014253564601</v>
      </c>
      <c r="I197">
        <v>136.06637880072401</v>
      </c>
      <c r="K197" s="50" cm="1">
        <f t="array" ref="K197">_xlfn.IFS(B197&gt;=50,7,B197&gt;=30,4,TRUE,"0")</f>
        <v>4</v>
      </c>
      <c r="L197" s="50" t="str" cm="1">
        <f t="array" ref="L197">_xlfn.IFS(C197&gt;=50,7,C197&gt;=30,4,TRUE,"0")</f>
        <v>0</v>
      </c>
      <c r="M197" s="50" cm="1">
        <f t="array" ref="M197">_xlfn.IFS(D197&gt;=50,7,D197&gt;=30,4,TRUE,"0")</f>
        <v>4</v>
      </c>
      <c r="N197" s="50" cm="1">
        <f t="array" ref="N197">_xlfn.IFS(E197&gt;=50,7,E197&gt;=30,4,TRUE,"0")</f>
        <v>7</v>
      </c>
      <c r="O197" s="50" cm="1">
        <f t="array" ref="O197">_xlfn.IFS(F197&gt;=50,7,F197&gt;=30,4,TRUE,"0")</f>
        <v>7</v>
      </c>
      <c r="P197" s="50" cm="1">
        <f t="array" ref="P197">_xlfn.IFS(G197&gt;=50,7,G197&gt;=30,4,TRUE,"0")</f>
        <v>7</v>
      </c>
      <c r="Q197" s="50" cm="1">
        <f t="array" ref="Q197">_xlfn.IFS(H197&gt;=50,7,H197&gt;=30,4,TRUE,"0")</f>
        <v>7</v>
      </c>
      <c r="R197" s="50"/>
      <c r="S197" s="50" t="str" cm="1">
        <f t="array" ref="S197">_xlfn.IFS(SUM(K197+K208)=8,"clear",SUM(K197+K208)=5,"some",TRUE,"no")</f>
        <v>no</v>
      </c>
      <c r="T197" s="50" t="str" cm="1">
        <f t="array" ref="T197">_xlfn.IFS(SUM(L197+L208)=8,"clear",SUM(L197+L208)=5,"some",TRUE,"no")</f>
        <v>no</v>
      </c>
      <c r="U197" s="50" t="str" cm="1">
        <f t="array" ref="U197">_xlfn.IFS(SUM(M197+M208)=8,"clear",SUM(M197+M208)=5,"some",TRUE,"no")</f>
        <v>no</v>
      </c>
      <c r="V197" s="50" t="str" cm="1">
        <f t="array" ref="V197">_xlfn.IFS(SUM(N197+N208)=8,"clear",SUM(N197+N208)=5,"some",TRUE,"no")</f>
        <v>no</v>
      </c>
      <c r="W197" s="50" t="str" cm="1">
        <f t="array" ref="W197">_xlfn.IFS(SUM(O197+O208)=8,"clear",SUM(O197+O208)=5,"some",TRUE,"no")</f>
        <v>no</v>
      </c>
      <c r="X197" s="50" t="str" cm="1">
        <f t="array" ref="X197">_xlfn.IFS(SUM(P197+P208)=8,"clear",SUM(P197+P208)=5,"some",TRUE,"no")</f>
        <v>no</v>
      </c>
      <c r="Y197" s="50" t="str" cm="1">
        <f t="array" ref="Y197">_xlfn.IFS(SUM(Q197+Q208)=8,"clear",SUM(Q197+Q208)=5,"some",TRUE,"no")</f>
        <v>no</v>
      </c>
      <c r="AA197" s="47"/>
      <c r="AB197">
        <v>6.86</v>
      </c>
      <c r="AC197">
        <v>19.6392719935046</v>
      </c>
      <c r="AD197">
        <v>8.3547583721925101</v>
      </c>
      <c r="AE197">
        <v>42.621051235121399</v>
      </c>
      <c r="AF197">
        <v>73.995191891368904</v>
      </c>
      <c r="AG197">
        <v>102.710781697104</v>
      </c>
      <c r="AH197">
        <v>117.388742558286</v>
      </c>
      <c r="AI197">
        <v>131.51514886343401</v>
      </c>
      <c r="AJ197">
        <v>134.63035723140499</v>
      </c>
      <c r="AL197">
        <v>6.86</v>
      </c>
      <c r="AM197">
        <v>50.019929520038502</v>
      </c>
      <c r="AN197">
        <v>9.7143662093925407</v>
      </c>
      <c r="AO197">
        <v>44.043368165375</v>
      </c>
      <c r="AP197">
        <v>54.317715643568398</v>
      </c>
      <c r="AQ197">
        <v>113.459149322873</v>
      </c>
      <c r="AR197">
        <v>126.976748532328</v>
      </c>
      <c r="AS197">
        <v>124.605136207859</v>
      </c>
      <c r="AT197">
        <v>137.50240037004201</v>
      </c>
    </row>
    <row r="198" spans="1:47" x14ac:dyDescent="0.25">
      <c r="A198" s="49">
        <v>0</v>
      </c>
      <c r="C198">
        <v>17.014985179233999</v>
      </c>
      <c r="D198">
        <v>29.137486725421599</v>
      </c>
      <c r="E198">
        <v>74.058079129157406</v>
      </c>
      <c r="F198">
        <v>87.323369579228199</v>
      </c>
      <c r="G198">
        <v>114.62624269653099</v>
      </c>
      <c r="H198">
        <v>121.288271111798</v>
      </c>
      <c r="I198">
        <v>121.876962760876</v>
      </c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AA198" s="47"/>
      <c r="AB198">
        <v>0</v>
      </c>
      <c r="AD198">
        <v>20.533042861552101</v>
      </c>
      <c r="AE198">
        <v>27.5171375162613</v>
      </c>
      <c r="AF198">
        <v>76.727310800731004</v>
      </c>
      <c r="AG198">
        <v>86.516648685234401</v>
      </c>
      <c r="AH198">
        <v>111.498916375706</v>
      </c>
      <c r="AI198">
        <v>115.97793081722401</v>
      </c>
      <c r="AJ198">
        <v>119.165492618812</v>
      </c>
      <c r="AL198">
        <v>0</v>
      </c>
      <c r="AN198">
        <v>13.496927496915999</v>
      </c>
      <c r="AO198">
        <v>30.757835934581799</v>
      </c>
      <c r="AP198">
        <v>71.388847457583907</v>
      </c>
      <c r="AQ198">
        <v>88.130090473221898</v>
      </c>
      <c r="AR198">
        <v>117.75356901735501</v>
      </c>
      <c r="AS198">
        <v>126.59861140637101</v>
      </c>
      <c r="AT198">
        <v>124.58843290294</v>
      </c>
    </row>
    <row r="199" spans="1:47" x14ac:dyDescent="0.25">
      <c r="A199" s="49"/>
      <c r="B199">
        <v>0</v>
      </c>
      <c r="C199">
        <v>0.68600000000000005</v>
      </c>
      <c r="D199">
        <v>2.0579999999999998</v>
      </c>
      <c r="E199">
        <v>6.173</v>
      </c>
      <c r="F199">
        <v>19</v>
      </c>
      <c r="G199">
        <v>56</v>
      </c>
      <c r="H199">
        <v>167</v>
      </c>
      <c r="I199">
        <v>500</v>
      </c>
      <c r="J199" s="38" t="s">
        <v>424</v>
      </c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AA199" s="47"/>
      <c r="AC199">
        <v>0</v>
      </c>
      <c r="AD199">
        <v>0.68600000000000005</v>
      </c>
      <c r="AE199">
        <v>2.06</v>
      </c>
      <c r="AF199">
        <v>6.17</v>
      </c>
      <c r="AG199">
        <v>18.5</v>
      </c>
      <c r="AH199">
        <v>55.6</v>
      </c>
      <c r="AI199">
        <v>167</v>
      </c>
      <c r="AJ199">
        <v>500</v>
      </c>
      <c r="AK199" t="s">
        <v>424</v>
      </c>
      <c r="AM199">
        <v>0</v>
      </c>
      <c r="AN199">
        <v>0.68600000000000005</v>
      </c>
      <c r="AO199">
        <v>2.06</v>
      </c>
      <c r="AP199">
        <v>6.17</v>
      </c>
      <c r="AQ199">
        <v>18.5</v>
      </c>
      <c r="AR199">
        <v>55.6</v>
      </c>
      <c r="AS199">
        <v>167</v>
      </c>
      <c r="AT199">
        <v>500</v>
      </c>
      <c r="AU199" t="s">
        <v>424</v>
      </c>
    </row>
    <row r="200" spans="1:47" x14ac:dyDescent="0.25">
      <c r="A200" s="49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AA200" s="47"/>
    </row>
    <row r="201" spans="1:47" x14ac:dyDescent="0.25">
      <c r="A201" s="51" t="s">
        <v>419</v>
      </c>
      <c r="B201" s="38" t="s">
        <v>428</v>
      </c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AA201" s="47"/>
      <c r="AB201" t="s">
        <v>419</v>
      </c>
      <c r="AC201" s="38" t="s">
        <v>425</v>
      </c>
      <c r="AL201" t="s">
        <v>419</v>
      </c>
      <c r="AM201" s="38" t="s">
        <v>427</v>
      </c>
    </row>
    <row r="202" spans="1:47" x14ac:dyDescent="0.25">
      <c r="A202" s="49">
        <v>5000</v>
      </c>
      <c r="B202" s="48">
        <v>4.7567841170641003E-15</v>
      </c>
      <c r="C202">
        <v>28.6631143002543</v>
      </c>
      <c r="D202">
        <v>42.971723009451601</v>
      </c>
      <c r="E202">
        <v>13.5033278846836</v>
      </c>
      <c r="F202">
        <v>8.2979304663915094</v>
      </c>
      <c r="G202">
        <v>8.2848130783249392</v>
      </c>
      <c r="H202">
        <v>-0.85877040280410799</v>
      </c>
      <c r="I202">
        <v>7.33549492848553</v>
      </c>
      <c r="K202" s="50">
        <f t="shared" ref="K202:Q208" si="8">IF(C202&gt;=10,1,"0")</f>
        <v>1</v>
      </c>
      <c r="L202" s="50">
        <f t="shared" si="8"/>
        <v>1</v>
      </c>
      <c r="M202" s="50">
        <f t="shared" si="8"/>
        <v>1</v>
      </c>
      <c r="N202" s="50" t="str">
        <f t="shared" si="8"/>
        <v>0</v>
      </c>
      <c r="O202" s="50" t="str">
        <f t="shared" si="8"/>
        <v>0</v>
      </c>
      <c r="P202" s="50" t="str">
        <f t="shared" si="8"/>
        <v>0</v>
      </c>
      <c r="Q202" s="50" t="str">
        <f t="shared" si="8"/>
        <v>0</v>
      </c>
      <c r="R202" s="50"/>
      <c r="S202" s="50"/>
      <c r="T202" s="50"/>
      <c r="U202" s="50"/>
      <c r="V202" s="50"/>
      <c r="W202" s="50"/>
      <c r="X202" s="50"/>
      <c r="Y202" s="50"/>
      <c r="AA202" s="47"/>
      <c r="AB202">
        <v>5000</v>
      </c>
      <c r="AC202">
        <v>0</v>
      </c>
      <c r="AD202">
        <v>28.7931361279641</v>
      </c>
      <c r="AE202">
        <v>41.190774321240902</v>
      </c>
      <c r="AF202">
        <v>13.280855551265301</v>
      </c>
      <c r="AG202">
        <v>10.038433905236101</v>
      </c>
      <c r="AH202">
        <v>7.0273046714408203</v>
      </c>
      <c r="AI202">
        <v>3.5708284753847401</v>
      </c>
      <c r="AJ202">
        <v>7.0595060525926101</v>
      </c>
      <c r="AL202">
        <v>5000</v>
      </c>
      <c r="AM202">
        <v>0</v>
      </c>
      <c r="AN202">
        <v>28.533092472544599</v>
      </c>
      <c r="AO202">
        <v>44.7526716976624</v>
      </c>
      <c r="AP202">
        <v>13.725800218102</v>
      </c>
      <c r="AQ202">
        <v>6.55742702754692</v>
      </c>
      <c r="AR202">
        <v>9.5423214852090705</v>
      </c>
      <c r="AS202">
        <v>-5.2883692809929599</v>
      </c>
      <c r="AT202">
        <v>7.6114838043784596</v>
      </c>
    </row>
    <row r="203" spans="1:47" x14ac:dyDescent="0.25">
      <c r="A203" s="49">
        <v>1667</v>
      </c>
      <c r="B203" s="48">
        <v>-2.2804539349928699E-14</v>
      </c>
      <c r="C203">
        <v>14.126628158251</v>
      </c>
      <c r="D203">
        <v>47.295052874556099</v>
      </c>
      <c r="E203">
        <v>35.529032506879197</v>
      </c>
      <c r="F203">
        <v>14.575154410438101</v>
      </c>
      <c r="G203">
        <v>14.4762888813909</v>
      </c>
      <c r="H203">
        <v>8.6538113326304806</v>
      </c>
      <c r="I203">
        <v>11.3170119641343</v>
      </c>
      <c r="K203" s="50">
        <f t="shared" si="8"/>
        <v>1</v>
      </c>
      <c r="L203" s="50">
        <f t="shared" si="8"/>
        <v>1</v>
      </c>
      <c r="M203" s="50">
        <f t="shared" si="8"/>
        <v>1</v>
      </c>
      <c r="N203" s="50">
        <f t="shared" si="8"/>
        <v>1</v>
      </c>
      <c r="O203" s="50">
        <f t="shared" si="8"/>
        <v>1</v>
      </c>
      <c r="P203" s="50" t="str">
        <f t="shared" si="8"/>
        <v>0</v>
      </c>
      <c r="Q203" s="50">
        <f t="shared" si="8"/>
        <v>1</v>
      </c>
      <c r="R203" s="50"/>
      <c r="S203" s="50"/>
      <c r="T203" s="50"/>
      <c r="U203" s="50"/>
      <c r="V203" s="50"/>
      <c r="W203" s="50"/>
      <c r="X203" s="50"/>
      <c r="Y203" s="50"/>
      <c r="AA203" s="47"/>
      <c r="AB203">
        <v>1670</v>
      </c>
      <c r="AC203">
        <v>0</v>
      </c>
      <c r="AD203">
        <v>-20.0797199949934</v>
      </c>
      <c r="AE203">
        <v>15.5522512916426</v>
      </c>
      <c r="AF203">
        <v>27.959541234364298</v>
      </c>
      <c r="AG203">
        <v>12.257779038422401</v>
      </c>
      <c r="AH203">
        <v>2.7778316572207902</v>
      </c>
      <c r="AI203">
        <v>2.37290621136902</v>
      </c>
      <c r="AJ203">
        <v>2.7932818756839399</v>
      </c>
      <c r="AL203">
        <v>1670</v>
      </c>
      <c r="AM203" s="48">
        <v>-4E-14</v>
      </c>
      <c r="AN203">
        <v>48.3329763114955</v>
      </c>
      <c r="AO203">
        <v>79.037854457469606</v>
      </c>
      <c r="AP203">
        <v>43.0985237793941</v>
      </c>
      <c r="AQ203">
        <v>16.892529782453899</v>
      </c>
      <c r="AR203">
        <v>26.174746105561098</v>
      </c>
      <c r="AS203">
        <v>14.9347164538919</v>
      </c>
      <c r="AT203">
        <v>19.840742052584599</v>
      </c>
    </row>
    <row r="204" spans="1:47" x14ac:dyDescent="0.25">
      <c r="A204" s="49">
        <v>556</v>
      </c>
      <c r="B204" s="48">
        <v>-2.39229607386855E-15</v>
      </c>
      <c r="C204">
        <v>17.142166111359298</v>
      </c>
      <c r="D204">
        <v>44.806910789262602</v>
      </c>
      <c r="E204">
        <v>12.5785385405771</v>
      </c>
      <c r="F204">
        <v>21.624761519625999</v>
      </c>
      <c r="G204">
        <v>15.255984386686</v>
      </c>
      <c r="H204">
        <v>8.3306173448252192</v>
      </c>
      <c r="I204">
        <v>11.041163257404399</v>
      </c>
      <c r="K204" s="50">
        <f t="shared" si="8"/>
        <v>1</v>
      </c>
      <c r="L204" s="50">
        <f t="shared" si="8"/>
        <v>1</v>
      </c>
      <c r="M204" s="50">
        <f t="shared" si="8"/>
        <v>1</v>
      </c>
      <c r="N204" s="50">
        <f t="shared" si="8"/>
        <v>1</v>
      </c>
      <c r="O204" s="50">
        <f t="shared" si="8"/>
        <v>1</v>
      </c>
      <c r="P204" s="50" t="str">
        <f t="shared" si="8"/>
        <v>0</v>
      </c>
      <c r="Q204" s="50">
        <f t="shared" si="8"/>
        <v>1</v>
      </c>
      <c r="R204" s="50"/>
      <c r="S204" s="50"/>
      <c r="T204" s="50"/>
      <c r="U204" s="50"/>
      <c r="V204" s="50"/>
      <c r="W204" s="50"/>
      <c r="X204" s="50"/>
      <c r="Y204" s="50"/>
      <c r="AA204" s="47"/>
      <c r="AB204">
        <v>556</v>
      </c>
      <c r="AC204">
        <v>0</v>
      </c>
      <c r="AD204">
        <v>-2.0172130230652399</v>
      </c>
      <c r="AE204">
        <v>18.914813031672601</v>
      </c>
      <c r="AF204">
        <v>5.3070020034290897</v>
      </c>
      <c r="AG204">
        <v>25.862914699293899</v>
      </c>
      <c r="AH204">
        <v>12.0904541309959</v>
      </c>
      <c r="AI204">
        <v>10.7234017284168</v>
      </c>
      <c r="AJ204">
        <v>3.59066200892017</v>
      </c>
      <c r="AL204">
        <v>556</v>
      </c>
      <c r="AM204">
        <v>0</v>
      </c>
      <c r="AN204">
        <v>36.301545245783998</v>
      </c>
      <c r="AO204">
        <v>70.699008546852596</v>
      </c>
      <c r="AP204">
        <v>19.850075077725201</v>
      </c>
      <c r="AQ204">
        <v>17.386608339958201</v>
      </c>
      <c r="AR204">
        <v>18.421514642376099</v>
      </c>
      <c r="AS204">
        <v>5.9378329612336396</v>
      </c>
      <c r="AT204">
        <v>18.4916645058887</v>
      </c>
    </row>
    <row r="205" spans="1:47" x14ac:dyDescent="0.25">
      <c r="A205" s="49">
        <v>185</v>
      </c>
      <c r="B205" s="48">
        <v>-2.9118043382341902E-15</v>
      </c>
      <c r="C205">
        <v>13.400303835246399</v>
      </c>
      <c r="D205">
        <v>25.1238233163897</v>
      </c>
      <c r="E205">
        <v>35.067098579758699</v>
      </c>
      <c r="F205">
        <v>29.875388657328301</v>
      </c>
      <c r="G205">
        <v>9.5866394721618899</v>
      </c>
      <c r="H205">
        <v>2.4673103773126002</v>
      </c>
      <c r="I205">
        <v>4.24341589082269</v>
      </c>
      <c r="K205" s="50">
        <f t="shared" si="8"/>
        <v>1</v>
      </c>
      <c r="L205" s="50">
        <f t="shared" si="8"/>
        <v>1</v>
      </c>
      <c r="M205" s="50">
        <f t="shared" si="8"/>
        <v>1</v>
      </c>
      <c r="N205" s="50">
        <f t="shared" si="8"/>
        <v>1</v>
      </c>
      <c r="O205" s="50" t="str">
        <f t="shared" si="8"/>
        <v>0</v>
      </c>
      <c r="P205" s="50" t="str">
        <f t="shared" si="8"/>
        <v>0</v>
      </c>
      <c r="Q205" s="50" t="str">
        <f t="shared" si="8"/>
        <v>0</v>
      </c>
      <c r="R205" s="50"/>
      <c r="S205" s="50"/>
      <c r="T205" s="50"/>
      <c r="U205" s="50"/>
      <c r="V205" s="50"/>
      <c r="W205" s="50"/>
      <c r="X205" s="50"/>
      <c r="Y205" s="50"/>
      <c r="AA205" s="47"/>
      <c r="AB205">
        <v>185</v>
      </c>
      <c r="AC205">
        <v>0</v>
      </c>
      <c r="AD205">
        <v>33.528532238972097</v>
      </c>
      <c r="AE205">
        <v>41.793433811186603</v>
      </c>
      <c r="AF205">
        <v>43.933365206235301</v>
      </c>
      <c r="AG205">
        <v>28.967663925460499</v>
      </c>
      <c r="AH205">
        <v>15.099444648439899</v>
      </c>
      <c r="AI205">
        <v>15.9784242534162</v>
      </c>
      <c r="AJ205">
        <v>7.6001972675054903</v>
      </c>
      <c r="AL205">
        <v>185</v>
      </c>
      <c r="AM205">
        <v>0</v>
      </c>
      <c r="AN205">
        <v>-6.7279245684793203</v>
      </c>
      <c r="AO205">
        <v>8.45421282159284</v>
      </c>
      <c r="AP205">
        <v>26.200831953282002</v>
      </c>
      <c r="AQ205">
        <v>30.7831133891961</v>
      </c>
      <c r="AR205">
        <v>4.0738342958838398</v>
      </c>
      <c r="AS205">
        <v>-11.043803498790901</v>
      </c>
      <c r="AT205">
        <v>0.88663451413989003</v>
      </c>
    </row>
    <row r="206" spans="1:47" x14ac:dyDescent="0.25">
      <c r="A206" s="49">
        <v>62</v>
      </c>
      <c r="B206" s="48">
        <v>-9.0211418684821493E-16</v>
      </c>
      <c r="C206">
        <v>-6.1670121576533603</v>
      </c>
      <c r="D206">
        <v>19.529350106830599</v>
      </c>
      <c r="E206">
        <v>-5.34086410485948</v>
      </c>
      <c r="F206">
        <v>24.5328120562184</v>
      </c>
      <c r="G206">
        <v>4.1203443648066402</v>
      </c>
      <c r="H206">
        <v>3.4761887454379998</v>
      </c>
      <c r="I206">
        <v>10.616586753891401</v>
      </c>
      <c r="K206" s="50" t="str">
        <f t="shared" si="8"/>
        <v>0</v>
      </c>
      <c r="L206" s="50">
        <f t="shared" si="8"/>
        <v>1</v>
      </c>
      <c r="M206" s="50" t="str">
        <f t="shared" si="8"/>
        <v>0</v>
      </c>
      <c r="N206" s="50">
        <f t="shared" si="8"/>
        <v>1</v>
      </c>
      <c r="O206" s="50" t="str">
        <f t="shared" si="8"/>
        <v>0</v>
      </c>
      <c r="P206" s="50" t="str">
        <f t="shared" si="8"/>
        <v>0</v>
      </c>
      <c r="Q206" s="50">
        <f t="shared" si="8"/>
        <v>1</v>
      </c>
      <c r="R206" s="50"/>
      <c r="S206" s="50"/>
      <c r="T206" s="50"/>
      <c r="U206" s="50"/>
      <c r="V206" s="50"/>
      <c r="W206" s="50"/>
      <c r="X206" s="50"/>
      <c r="Y206" s="50"/>
      <c r="AA206" s="47"/>
      <c r="AB206">
        <v>61.7</v>
      </c>
      <c r="AC206">
        <v>0</v>
      </c>
      <c r="AD206">
        <v>-9.1147527628813307</v>
      </c>
      <c r="AE206">
        <v>9.8338928934159906</v>
      </c>
      <c r="AF206">
        <v>-10.190515271396899</v>
      </c>
      <c r="AG206">
        <v>13.481039721211101</v>
      </c>
      <c r="AH206">
        <v>-0.63149616645891005</v>
      </c>
      <c r="AI206">
        <v>-1.8830570281034</v>
      </c>
      <c r="AJ206">
        <v>-1.70780535172285</v>
      </c>
      <c r="AL206">
        <v>61.7</v>
      </c>
      <c r="AM206">
        <v>0</v>
      </c>
      <c r="AN206">
        <v>-3.2192715524254099</v>
      </c>
      <c r="AO206">
        <v>29.224807320245301</v>
      </c>
      <c r="AP206">
        <v>-0.49121293832196999</v>
      </c>
      <c r="AQ206">
        <v>35.584584391225697</v>
      </c>
      <c r="AR206">
        <v>8.8721848960722092</v>
      </c>
      <c r="AS206">
        <v>8.8354345189794099</v>
      </c>
      <c r="AT206">
        <v>22.940978859505702</v>
      </c>
    </row>
    <row r="207" spans="1:47" x14ac:dyDescent="0.25">
      <c r="A207" s="49">
        <v>21</v>
      </c>
      <c r="B207" s="48">
        <v>2.9763077451417098E-15</v>
      </c>
      <c r="C207">
        <v>-13.6419701844233</v>
      </c>
      <c r="D207">
        <v>-2.9579090120490301</v>
      </c>
      <c r="E207">
        <v>-15.488957982955901</v>
      </c>
      <c r="F207">
        <v>13.161817646989499</v>
      </c>
      <c r="G207">
        <v>-5.7579766487578201</v>
      </c>
      <c r="H207">
        <v>-8.0602160234388496</v>
      </c>
      <c r="I207">
        <v>3.76170367823861</v>
      </c>
      <c r="K207" s="50" t="str">
        <f t="shared" si="8"/>
        <v>0</v>
      </c>
      <c r="L207" s="50" t="str">
        <f t="shared" si="8"/>
        <v>0</v>
      </c>
      <c r="M207" s="50" t="str">
        <f t="shared" si="8"/>
        <v>0</v>
      </c>
      <c r="N207" s="50">
        <f t="shared" si="8"/>
        <v>1</v>
      </c>
      <c r="O207" s="50" t="str">
        <f t="shared" si="8"/>
        <v>0</v>
      </c>
      <c r="P207" s="50" t="str">
        <f t="shared" si="8"/>
        <v>0</v>
      </c>
      <c r="Q207" s="50" t="str">
        <f t="shared" si="8"/>
        <v>0</v>
      </c>
      <c r="R207" s="50"/>
      <c r="S207" s="50"/>
      <c r="T207" s="50"/>
      <c r="U207" s="50"/>
      <c r="V207" s="50"/>
      <c r="W207" s="50"/>
      <c r="X207" s="50"/>
      <c r="Y207" s="50"/>
      <c r="AA207" s="47"/>
      <c r="AB207">
        <v>20.6</v>
      </c>
      <c r="AC207">
        <v>0</v>
      </c>
      <c r="AD207">
        <v>-9.1712106862538008</v>
      </c>
      <c r="AE207">
        <v>7.1558891857625104</v>
      </c>
      <c r="AF207">
        <v>-13.261448516968301</v>
      </c>
      <c r="AG207">
        <v>20.561592802102599</v>
      </c>
      <c r="AH207">
        <v>-8.2935059702750102</v>
      </c>
      <c r="AI207">
        <v>-5.0414442229128396</v>
      </c>
      <c r="AJ207">
        <v>4.3083983548171698</v>
      </c>
      <c r="AL207">
        <v>20.6</v>
      </c>
      <c r="AM207">
        <v>0</v>
      </c>
      <c r="AN207">
        <v>-18.112729682592899</v>
      </c>
      <c r="AO207">
        <v>-13.0717072098605</v>
      </c>
      <c r="AP207">
        <v>-17.716467448943501</v>
      </c>
      <c r="AQ207">
        <v>5.7620424918765103</v>
      </c>
      <c r="AR207">
        <v>-3.2224473272406402</v>
      </c>
      <c r="AS207">
        <v>-11.0789878239648</v>
      </c>
      <c r="AT207">
        <v>3.2150090016600599</v>
      </c>
    </row>
    <row r="208" spans="1:47" x14ac:dyDescent="0.25">
      <c r="A208" s="49">
        <v>6.859</v>
      </c>
      <c r="B208" s="48">
        <v>-8.0988094583011398E-16</v>
      </c>
      <c r="C208">
        <v>-39.933370090472302</v>
      </c>
      <c r="D208">
        <v>-15.120270133313801</v>
      </c>
      <c r="E208">
        <v>-31.372097058037198</v>
      </c>
      <c r="F208">
        <v>1.39769532847726</v>
      </c>
      <c r="G208">
        <v>-7.9953063704065102</v>
      </c>
      <c r="H208">
        <v>-7.3795545637150397</v>
      </c>
      <c r="I208">
        <v>-5.3156986260675297E-2</v>
      </c>
      <c r="K208" s="50" t="str">
        <f t="shared" si="8"/>
        <v>0</v>
      </c>
      <c r="L208" s="50" t="str">
        <f t="shared" si="8"/>
        <v>0</v>
      </c>
      <c r="M208" s="50" t="str">
        <f t="shared" si="8"/>
        <v>0</v>
      </c>
      <c r="N208" s="50" t="str">
        <f t="shared" si="8"/>
        <v>0</v>
      </c>
      <c r="O208" s="50" t="str">
        <f t="shared" si="8"/>
        <v>0</v>
      </c>
      <c r="P208" s="50" t="str">
        <f t="shared" si="8"/>
        <v>0</v>
      </c>
      <c r="Q208" s="50" t="str">
        <f t="shared" si="8"/>
        <v>0</v>
      </c>
      <c r="R208" s="50"/>
      <c r="S208" s="50"/>
      <c r="T208" s="50"/>
      <c r="U208" s="50"/>
      <c r="V208" s="50"/>
      <c r="W208" s="50"/>
      <c r="X208" s="50"/>
      <c r="Y208" s="50"/>
      <c r="AA208" s="47"/>
      <c r="AB208">
        <v>6.86</v>
      </c>
      <c r="AC208">
        <v>0</v>
      </c>
      <c r="AD208">
        <v>-29.599829973784001</v>
      </c>
      <c r="AE208">
        <v>-1.56329584165333</v>
      </c>
      <c r="AF208">
        <v>-14.084251374616899</v>
      </c>
      <c r="AG208">
        <v>5.8993243090593399</v>
      </c>
      <c r="AH208">
        <v>-3.6689713399945201</v>
      </c>
      <c r="AI208">
        <v>6.4621885227808296</v>
      </c>
      <c r="AJ208">
        <v>6.7341162731265598</v>
      </c>
      <c r="AL208">
        <v>6.86</v>
      </c>
      <c r="AM208">
        <v>0</v>
      </c>
      <c r="AN208">
        <v>-50.266910207160699</v>
      </c>
      <c r="AO208">
        <v>-28.677244424974401</v>
      </c>
      <c r="AP208">
        <v>-48.659942741457499</v>
      </c>
      <c r="AQ208">
        <v>-3.1039336521048102</v>
      </c>
      <c r="AR208">
        <v>-12.3216414008185</v>
      </c>
      <c r="AS208">
        <v>-21.2212976502109</v>
      </c>
      <c r="AT208">
        <v>-6.8404302456479096</v>
      </c>
    </row>
    <row r="209" spans="1:47" x14ac:dyDescent="0.25">
      <c r="A209" s="49">
        <v>0</v>
      </c>
      <c r="C209" s="48">
        <v>4.22326744222727E-15</v>
      </c>
      <c r="D209" s="48">
        <v>2.7373926020062599E-15</v>
      </c>
      <c r="E209" s="48">
        <v>2.9328392036611799E-15</v>
      </c>
      <c r="F209" s="48">
        <v>1.26031893710491E-15</v>
      </c>
      <c r="G209" s="48">
        <v>2.60983853090493E-15</v>
      </c>
      <c r="H209" s="48">
        <v>2.4885999101260701E-15</v>
      </c>
      <c r="I209" s="48">
        <v>2.0789776142564199E-15</v>
      </c>
      <c r="AA209" s="47"/>
      <c r="AB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L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</row>
    <row r="210" spans="1:47" ht="15.75" thickBot="1" x14ac:dyDescent="0.3">
      <c r="A210" s="46"/>
      <c r="B210" s="44">
        <v>0</v>
      </c>
      <c r="C210" s="44">
        <v>0.68600000000000005</v>
      </c>
      <c r="D210" s="44">
        <v>2.0579999999999998</v>
      </c>
      <c r="E210" s="44">
        <v>6.173</v>
      </c>
      <c r="F210" s="44">
        <v>19</v>
      </c>
      <c r="G210" s="44">
        <v>56</v>
      </c>
      <c r="H210" s="44">
        <v>167</v>
      </c>
      <c r="I210" s="44">
        <v>500</v>
      </c>
      <c r="J210" s="45" t="s">
        <v>424</v>
      </c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3"/>
      <c r="AC210">
        <v>0</v>
      </c>
      <c r="AD210">
        <v>0.68600000000000005</v>
      </c>
      <c r="AE210">
        <v>2.06</v>
      </c>
      <c r="AF210">
        <v>6.17</v>
      </c>
      <c r="AG210">
        <v>18.5</v>
      </c>
      <c r="AH210">
        <v>55.6</v>
      </c>
      <c r="AI210">
        <v>167</v>
      </c>
      <c r="AJ210">
        <v>500</v>
      </c>
      <c r="AK210" t="s">
        <v>424</v>
      </c>
      <c r="AM210">
        <v>0</v>
      </c>
      <c r="AN210">
        <v>0.68600000000000005</v>
      </c>
      <c r="AO210">
        <v>2.06</v>
      </c>
      <c r="AP210">
        <v>6.17</v>
      </c>
      <c r="AQ210">
        <v>18.5</v>
      </c>
      <c r="AR210">
        <v>55.6</v>
      </c>
      <c r="AS210">
        <v>167</v>
      </c>
      <c r="AT210">
        <v>500</v>
      </c>
      <c r="AU210" t="s">
        <v>424</v>
      </c>
    </row>
    <row r="212" spans="1:47" ht="15.75" thickBot="1" x14ac:dyDescent="0.3">
      <c r="A212" s="38" t="s">
        <v>416</v>
      </c>
      <c r="AB212" s="38" t="s">
        <v>417</v>
      </c>
      <c r="AC212" s="38"/>
      <c r="AD212" s="38"/>
      <c r="AE212" s="38"/>
      <c r="AF212" s="38"/>
      <c r="AG212" s="38"/>
      <c r="AH212" s="38"/>
      <c r="AI212" s="38"/>
      <c r="AJ212" s="38"/>
      <c r="AK212" s="38"/>
      <c r="AL212" s="38" t="s">
        <v>418</v>
      </c>
    </row>
    <row r="213" spans="1:47" x14ac:dyDescent="0.25">
      <c r="A213" s="58" t="s">
        <v>429</v>
      </c>
      <c r="B213" s="57" t="s">
        <v>420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4"/>
      <c r="AB213" t="s">
        <v>429</v>
      </c>
      <c r="AC213" s="38" t="s">
        <v>422</v>
      </c>
      <c r="AL213" t="s">
        <v>429</v>
      </c>
      <c r="AM213" s="38" t="s">
        <v>423</v>
      </c>
    </row>
    <row r="214" spans="1:47" x14ac:dyDescent="0.25">
      <c r="A214" s="49">
        <v>5000</v>
      </c>
      <c r="B214">
        <v>46.089040626957001</v>
      </c>
      <c r="C214">
        <v>95.836799286934493</v>
      </c>
      <c r="D214">
        <v>125.31362833908101</v>
      </c>
      <c r="E214">
        <v>126.69046738763301</v>
      </c>
      <c r="F214">
        <v>134.06501981962199</v>
      </c>
      <c r="G214">
        <v>134.64015636210601</v>
      </c>
      <c r="H214">
        <v>139.90571443917401</v>
      </c>
      <c r="I214">
        <v>138.44473207163699</v>
      </c>
      <c r="K214" s="50" cm="1">
        <f t="array" ref="K214">_xlfn.IFS(B214&gt;=50,7,B214&gt;=30,4,TRUE,"0")</f>
        <v>4</v>
      </c>
      <c r="L214" s="50" cm="1">
        <f t="array" ref="L214">_xlfn.IFS(C214&gt;=50,7,C214&gt;=30,4,TRUE,"0")</f>
        <v>7</v>
      </c>
      <c r="M214" s="50" cm="1">
        <f t="array" ref="M214">_xlfn.IFS(D214&gt;=50,7,D214&gt;=30,4,TRUE,"0")</f>
        <v>7</v>
      </c>
      <c r="N214" s="50" cm="1">
        <f t="array" ref="N214">_xlfn.IFS(E214&gt;=50,7,E214&gt;=30,4,TRUE,"0")</f>
        <v>7</v>
      </c>
      <c r="O214" s="50" cm="1">
        <f t="array" ref="O214">_xlfn.IFS(F214&gt;=50,7,F214&gt;=30,4,TRUE,"0")</f>
        <v>7</v>
      </c>
      <c r="P214" s="50" cm="1">
        <f t="array" ref="P214">_xlfn.IFS(G214&gt;=50,7,G214&gt;=30,4,TRUE,"0")</f>
        <v>7</v>
      </c>
      <c r="Q214" s="50" cm="1">
        <f t="array" ref="Q214">_xlfn.IFS(H214&gt;=50,7,H214&gt;=30,4,TRUE,"0")</f>
        <v>7</v>
      </c>
      <c r="R214" s="50"/>
      <c r="S214" s="50" t="str" cm="1">
        <f t="array" ref="S214">_xlfn.IFS(SUM(K214+K225)=8,"clear",SUM(K214+K225)=5,"some",TRUE,"no")</f>
        <v>some</v>
      </c>
      <c r="T214" s="50" t="str" cm="1">
        <f t="array" ref="T214">_xlfn.IFS(SUM(L214+L225)=8,"clear",SUM(L214+L225)=5,"some",TRUE,"no")</f>
        <v>clear</v>
      </c>
      <c r="U214" s="50" t="str" cm="1">
        <f t="array" ref="U214">_xlfn.IFS(SUM(M214+M225)=8,"clear",SUM(M214+M225)=5,"some",TRUE,"no")</f>
        <v>clear</v>
      </c>
      <c r="V214" s="50" t="str" cm="1">
        <f t="array" ref="V214">_xlfn.IFS(SUM(N214+N225)=8,"clear",SUM(N214+N225)=5,"some",TRUE,"no")</f>
        <v>clear</v>
      </c>
      <c r="W214" s="50" t="str" cm="1">
        <f t="array" ref="W214">_xlfn.IFS(SUM(O214+O225)=8,"clear",SUM(O214+O225)=5,"some",TRUE,"no")</f>
        <v>no</v>
      </c>
      <c r="X214" s="50" t="str" cm="1">
        <f t="array" ref="X214">_xlfn.IFS(SUM(P214+P225)=8,"clear",SUM(P214+P225)=5,"some",TRUE,"no")</f>
        <v>no</v>
      </c>
      <c r="Y214" s="50" t="str" cm="1">
        <f t="array" ref="Y214">_xlfn.IFS(SUM(Q214+Q225)=8,"clear",SUM(Q214+Q225)=5,"some",TRUE,"no")</f>
        <v>no</v>
      </c>
      <c r="AA214" s="52">
        <f>COUNTIF(S214:Y220,"clear")</f>
        <v>18</v>
      </c>
      <c r="AB214">
        <v>5000</v>
      </c>
      <c r="AC214">
        <v>45.147173992708801</v>
      </c>
      <c r="AD214">
        <v>89.304929768868007</v>
      </c>
      <c r="AE214">
        <v>115.653222724899</v>
      </c>
      <c r="AF214">
        <v>128.08325384810499</v>
      </c>
      <c r="AG214">
        <v>119.980952714311</v>
      </c>
      <c r="AH214">
        <v>120.78919350933801</v>
      </c>
      <c r="AI214">
        <v>138.67027777534699</v>
      </c>
      <c r="AJ214">
        <v>128.677161633574</v>
      </c>
      <c r="AL214">
        <v>5000</v>
      </c>
      <c r="AM214">
        <v>47.030907261205201</v>
      </c>
      <c r="AN214">
        <v>102.36866880500099</v>
      </c>
      <c r="AO214">
        <v>134.97403395326299</v>
      </c>
      <c r="AP214">
        <v>125.297680927161</v>
      </c>
      <c r="AQ214">
        <v>148.14908692493299</v>
      </c>
      <c r="AR214">
        <v>148.491119214874</v>
      </c>
      <c r="AS214">
        <v>141.14115110300199</v>
      </c>
      <c r="AT214">
        <v>148.21230250970001</v>
      </c>
    </row>
    <row r="215" spans="1:47" x14ac:dyDescent="0.25">
      <c r="A215" s="49">
        <v>1667</v>
      </c>
      <c r="B215">
        <v>57.510604906039397</v>
      </c>
      <c r="C215">
        <v>71.975962712503502</v>
      </c>
      <c r="D215">
        <v>93.280636241396394</v>
      </c>
      <c r="E215">
        <v>121.729342311796</v>
      </c>
      <c r="F215">
        <v>131.13378559119801</v>
      </c>
      <c r="G215">
        <v>137.12961337860901</v>
      </c>
      <c r="H215">
        <v>146.851811272769</v>
      </c>
      <c r="I215">
        <v>144.75856179970901</v>
      </c>
      <c r="K215" s="50" cm="1">
        <f t="array" ref="K215">_xlfn.IFS(B215&gt;=50,7,B215&gt;=30,4,TRUE,"0")</f>
        <v>7</v>
      </c>
      <c r="L215" s="50" cm="1">
        <f t="array" ref="L215">_xlfn.IFS(C215&gt;=50,7,C215&gt;=30,4,TRUE,"0")</f>
        <v>7</v>
      </c>
      <c r="M215" s="50" cm="1">
        <f t="array" ref="M215">_xlfn.IFS(D215&gt;=50,7,D215&gt;=30,4,TRUE,"0")</f>
        <v>7</v>
      </c>
      <c r="N215" s="50" cm="1">
        <f t="array" ref="N215">_xlfn.IFS(E215&gt;=50,7,E215&gt;=30,4,TRUE,"0")</f>
        <v>7</v>
      </c>
      <c r="O215" s="50" cm="1">
        <f t="array" ref="O215">_xlfn.IFS(F215&gt;=50,7,F215&gt;=30,4,TRUE,"0")</f>
        <v>7</v>
      </c>
      <c r="P215" s="50" cm="1">
        <f t="array" ref="P215">_xlfn.IFS(G215&gt;=50,7,G215&gt;=30,4,TRUE,"0")</f>
        <v>7</v>
      </c>
      <c r="Q215" s="50" cm="1">
        <f t="array" ref="Q215">_xlfn.IFS(H215&gt;=50,7,H215&gt;=30,4,TRUE,"0")</f>
        <v>7</v>
      </c>
      <c r="R215" s="50"/>
      <c r="S215" s="50" t="str" cm="1">
        <f t="array" ref="S215">_xlfn.IFS(SUM(K215+K226)=8,"clear",SUM(K215+K226)=5,"some",TRUE,"no")</f>
        <v>no</v>
      </c>
      <c r="T215" s="50" t="str" cm="1">
        <f t="array" ref="T215">_xlfn.IFS(SUM(L215+L226)=8,"clear",SUM(L215+L226)=5,"some",TRUE,"no")</f>
        <v>clear</v>
      </c>
      <c r="U215" s="50" t="str" cm="1">
        <f t="array" ref="U215">_xlfn.IFS(SUM(M215+M226)=8,"clear",SUM(M215+M226)=5,"some",TRUE,"no")</f>
        <v>clear</v>
      </c>
      <c r="V215" s="50" t="str" cm="1">
        <f t="array" ref="V215">_xlfn.IFS(SUM(N215+N226)=8,"clear",SUM(N215+N226)=5,"some",TRUE,"no")</f>
        <v>clear</v>
      </c>
      <c r="W215" s="50" t="str" cm="1">
        <f t="array" ref="W215">_xlfn.IFS(SUM(O215+O226)=8,"clear",SUM(O215+O226)=5,"some",TRUE,"no")</f>
        <v>no</v>
      </c>
      <c r="X215" s="50" t="str" cm="1">
        <f t="array" ref="X215">_xlfn.IFS(SUM(P215+P226)=8,"clear",SUM(P215+P226)=5,"some",TRUE,"no")</f>
        <v>no</v>
      </c>
      <c r="Y215" s="50" t="str" cm="1">
        <f t="array" ref="Y215">_xlfn.IFS(SUM(Q215+Q226)=8,"clear",SUM(Q215+Q226)=5,"some",TRUE,"no")</f>
        <v>no</v>
      </c>
      <c r="AA215" s="52">
        <f>COUNTIF(S214:Y220,"some")</f>
        <v>1</v>
      </c>
      <c r="AB215">
        <v>1670</v>
      </c>
      <c r="AC215">
        <v>51.142778354835201</v>
      </c>
      <c r="AD215">
        <v>84.881835681420796</v>
      </c>
      <c r="AE215">
        <v>104.05357158483299</v>
      </c>
      <c r="AF215">
        <v>124.96387432874999</v>
      </c>
      <c r="AG215">
        <v>122.44032774165601</v>
      </c>
      <c r="AH215">
        <v>129.74914753916599</v>
      </c>
      <c r="AI215">
        <v>135.52587134769001</v>
      </c>
      <c r="AJ215">
        <v>137.02363555221001</v>
      </c>
      <c r="AL215">
        <v>1670</v>
      </c>
      <c r="AM215">
        <v>63.8784314572436</v>
      </c>
      <c r="AN215">
        <v>59.070089743586202</v>
      </c>
      <c r="AO215">
        <v>82.507700897959495</v>
      </c>
      <c r="AP215">
        <v>118.494810294842</v>
      </c>
      <c r="AQ215">
        <v>139.82724344074001</v>
      </c>
      <c r="AR215">
        <v>144.510079218051</v>
      </c>
      <c r="AS215">
        <v>158.17775119784801</v>
      </c>
      <c r="AT215">
        <v>152.49348804720799</v>
      </c>
    </row>
    <row r="216" spans="1:47" x14ac:dyDescent="0.25">
      <c r="A216" s="49">
        <v>556</v>
      </c>
      <c r="B216">
        <v>9.72077868499521</v>
      </c>
      <c r="C216">
        <v>68.770455404325205</v>
      </c>
      <c r="D216">
        <v>87.6101387956747</v>
      </c>
      <c r="E216">
        <v>111.07642765644501</v>
      </c>
      <c r="F216">
        <v>131.35259183072699</v>
      </c>
      <c r="G216">
        <v>133.54438835997399</v>
      </c>
      <c r="H216">
        <v>127.012463232428</v>
      </c>
      <c r="I216">
        <v>134.89721216109601</v>
      </c>
      <c r="K216" s="50" t="str" cm="1">
        <f t="array" ref="K216">_xlfn.IFS(B216&gt;=50,7,B216&gt;=30,4,TRUE,"0")</f>
        <v>0</v>
      </c>
      <c r="L216" s="50" cm="1">
        <f t="array" ref="L216">_xlfn.IFS(C216&gt;=50,7,C216&gt;=30,4,TRUE,"0")</f>
        <v>7</v>
      </c>
      <c r="M216" s="50" cm="1">
        <f t="array" ref="M216">_xlfn.IFS(D216&gt;=50,7,D216&gt;=30,4,TRUE,"0")</f>
        <v>7</v>
      </c>
      <c r="N216" s="50" cm="1">
        <f t="array" ref="N216">_xlfn.IFS(E216&gt;=50,7,E216&gt;=30,4,TRUE,"0")</f>
        <v>7</v>
      </c>
      <c r="O216" s="50" cm="1">
        <f t="array" ref="O216">_xlfn.IFS(F216&gt;=50,7,F216&gt;=30,4,TRUE,"0")</f>
        <v>7</v>
      </c>
      <c r="P216" s="50" cm="1">
        <f t="array" ref="P216">_xlfn.IFS(G216&gt;=50,7,G216&gt;=30,4,TRUE,"0")</f>
        <v>7</v>
      </c>
      <c r="Q216" s="50" cm="1">
        <f t="array" ref="Q216">_xlfn.IFS(H216&gt;=50,7,H216&gt;=30,4,TRUE,"0")</f>
        <v>7</v>
      </c>
      <c r="R216" s="50"/>
      <c r="S216" s="50" t="str" cm="1">
        <f t="array" ref="S216">_xlfn.IFS(SUM(K216+K227)=8,"clear",SUM(K216+K227)=5,"some",TRUE,"no")</f>
        <v>no</v>
      </c>
      <c r="T216" s="50" t="str" cm="1">
        <f t="array" ref="T216">_xlfn.IFS(SUM(L216+L227)=8,"clear",SUM(L216+L227)=5,"some",TRUE,"no")</f>
        <v>clear</v>
      </c>
      <c r="U216" s="50" t="str" cm="1">
        <f t="array" ref="U216">_xlfn.IFS(SUM(M216+M227)=8,"clear",SUM(M216+M227)=5,"some",TRUE,"no")</f>
        <v>clear</v>
      </c>
      <c r="V216" s="50" t="str" cm="1">
        <f t="array" ref="V216">_xlfn.IFS(SUM(N216+N227)=8,"clear",SUM(N216+N227)=5,"some",TRUE,"no")</f>
        <v>clear</v>
      </c>
      <c r="W216" s="50" t="str" cm="1">
        <f t="array" ref="W216">_xlfn.IFS(SUM(O216+O227)=8,"clear",SUM(O216+O227)=5,"some",TRUE,"no")</f>
        <v>clear</v>
      </c>
      <c r="X216" s="50" t="str" cm="1">
        <f t="array" ref="X216">_xlfn.IFS(SUM(P216+P227)=8,"clear",SUM(P216+P227)=5,"some",TRUE,"no")</f>
        <v>no</v>
      </c>
      <c r="Y216" s="50" t="str" cm="1">
        <f t="array" ref="Y216">_xlfn.IFS(SUM(Q216+Q227)=8,"clear",SUM(Q216+Q227)=5,"some",TRUE,"no")</f>
        <v>no</v>
      </c>
      <c r="AA216" s="47"/>
      <c r="AB216">
        <v>556</v>
      </c>
      <c r="AC216">
        <v>21.759446051686901</v>
      </c>
      <c r="AD216">
        <v>52.046202349904398</v>
      </c>
      <c r="AE216">
        <v>90.080158674508098</v>
      </c>
      <c r="AF216">
        <v>102.37291843503</v>
      </c>
      <c r="AG216">
        <v>123.31274009643199</v>
      </c>
      <c r="AH216">
        <v>122.73647948989399</v>
      </c>
      <c r="AI216">
        <v>116.605528671561</v>
      </c>
      <c r="AJ216">
        <v>128.95470362948501</v>
      </c>
      <c r="AL216">
        <v>556</v>
      </c>
      <c r="AM216">
        <v>-2.3178886816965001</v>
      </c>
      <c r="AN216">
        <v>85.494708458745905</v>
      </c>
      <c r="AO216">
        <v>85.140118916841203</v>
      </c>
      <c r="AP216">
        <v>119.77993687786</v>
      </c>
      <c r="AQ216">
        <v>139.39244356502201</v>
      </c>
      <c r="AR216">
        <v>144.35229723005401</v>
      </c>
      <c r="AS216">
        <v>137.419397793294</v>
      </c>
      <c r="AT216">
        <v>140.839720692708</v>
      </c>
    </row>
    <row r="217" spans="1:47" x14ac:dyDescent="0.25">
      <c r="A217" s="49">
        <v>185</v>
      </c>
      <c r="B217">
        <v>7.6318531036499904</v>
      </c>
      <c r="C217">
        <v>55.2470436533876</v>
      </c>
      <c r="D217">
        <v>70.260774942080005</v>
      </c>
      <c r="E217">
        <v>110.058708332034</v>
      </c>
      <c r="F217">
        <v>121.190986030711</v>
      </c>
      <c r="G217">
        <v>130.700110842041</v>
      </c>
      <c r="H217">
        <v>137.62057557239001</v>
      </c>
      <c r="I217">
        <v>129.05452548900499</v>
      </c>
      <c r="K217" s="50" t="str" cm="1">
        <f t="array" ref="K217">_xlfn.IFS(B217&gt;=50,7,B217&gt;=30,4,TRUE,"0")</f>
        <v>0</v>
      </c>
      <c r="L217" s="50" cm="1">
        <f t="array" ref="L217">_xlfn.IFS(C217&gt;=50,7,C217&gt;=30,4,TRUE,"0")</f>
        <v>7</v>
      </c>
      <c r="M217" s="50" cm="1">
        <f t="array" ref="M217">_xlfn.IFS(D217&gt;=50,7,D217&gt;=30,4,TRUE,"0")</f>
        <v>7</v>
      </c>
      <c r="N217" s="50" cm="1">
        <f t="array" ref="N217">_xlfn.IFS(E217&gt;=50,7,E217&gt;=30,4,TRUE,"0")</f>
        <v>7</v>
      </c>
      <c r="O217" s="50" cm="1">
        <f t="array" ref="O217">_xlfn.IFS(F217&gt;=50,7,F217&gt;=30,4,TRUE,"0")</f>
        <v>7</v>
      </c>
      <c r="P217" s="50" cm="1">
        <f t="array" ref="P217">_xlfn.IFS(G217&gt;=50,7,G217&gt;=30,4,TRUE,"0")</f>
        <v>7</v>
      </c>
      <c r="Q217" s="50" cm="1">
        <f t="array" ref="Q217">_xlfn.IFS(H217&gt;=50,7,H217&gt;=30,4,TRUE,"0")</f>
        <v>7</v>
      </c>
      <c r="R217" s="50"/>
      <c r="S217" s="50" t="str" cm="1">
        <f t="array" ref="S217">_xlfn.IFS(SUM(K217+K228)=8,"clear",SUM(K217+K228)=5,"some",TRUE,"no")</f>
        <v>no</v>
      </c>
      <c r="T217" s="50" t="str" cm="1">
        <f t="array" ref="T217">_xlfn.IFS(SUM(L217+L228)=8,"clear",SUM(L217+L228)=5,"some",TRUE,"no")</f>
        <v>clear</v>
      </c>
      <c r="U217" s="50" t="str" cm="1">
        <f t="array" ref="U217">_xlfn.IFS(SUM(M217+M228)=8,"clear",SUM(M217+M228)=5,"some",TRUE,"no")</f>
        <v>clear</v>
      </c>
      <c r="V217" s="50" t="str" cm="1">
        <f t="array" ref="V217">_xlfn.IFS(SUM(N217+N228)=8,"clear",SUM(N217+N228)=5,"some",TRUE,"no")</f>
        <v>clear</v>
      </c>
      <c r="W217" s="50" t="str" cm="1">
        <f t="array" ref="W217">_xlfn.IFS(SUM(O217+O228)=8,"clear",SUM(O217+O228)=5,"some",TRUE,"no")</f>
        <v>clear</v>
      </c>
      <c r="X217" s="50" t="str" cm="1">
        <f t="array" ref="X217">_xlfn.IFS(SUM(P217+P228)=8,"clear",SUM(P217+P228)=5,"some",TRUE,"no")</f>
        <v>clear</v>
      </c>
      <c r="Y217" s="50" t="str" cm="1">
        <f t="array" ref="Y217">_xlfn.IFS(SUM(Q217+Q228)=8,"clear",SUM(Q217+Q228)=5,"some",TRUE,"no")</f>
        <v>no</v>
      </c>
      <c r="AA217" s="47"/>
      <c r="AB217">
        <v>185</v>
      </c>
      <c r="AC217">
        <v>16.014900503640799</v>
      </c>
      <c r="AD217">
        <v>55.3274150358586</v>
      </c>
      <c r="AE217">
        <v>77.433919086877495</v>
      </c>
      <c r="AF217">
        <v>109.54922396166</v>
      </c>
      <c r="AG217">
        <v>116.301034620556</v>
      </c>
      <c r="AH217">
        <v>126.737897097987</v>
      </c>
      <c r="AI217">
        <v>127.890739168861</v>
      </c>
      <c r="AJ217">
        <v>126.488269730566</v>
      </c>
      <c r="AL217">
        <v>185</v>
      </c>
      <c r="AM217">
        <v>-0.75119429634087997</v>
      </c>
      <c r="AN217">
        <v>55.1666722709166</v>
      </c>
      <c r="AO217">
        <v>63.087630797282401</v>
      </c>
      <c r="AP217">
        <v>110.568192702407</v>
      </c>
      <c r="AQ217">
        <v>126.08093744086599</v>
      </c>
      <c r="AR217">
        <v>134.66232458609599</v>
      </c>
      <c r="AS217">
        <v>147.350411975919</v>
      </c>
      <c r="AT217">
        <v>131.620781247444</v>
      </c>
    </row>
    <row r="218" spans="1:47" x14ac:dyDescent="0.25">
      <c r="A218" s="49">
        <v>62</v>
      </c>
      <c r="B218">
        <v>27.277783703070899</v>
      </c>
      <c r="C218">
        <v>-1.47657266867704</v>
      </c>
      <c r="D218">
        <v>36.2635081167425</v>
      </c>
      <c r="E218">
        <v>73.469459212874895</v>
      </c>
      <c r="F218">
        <v>101.29546205898799</v>
      </c>
      <c r="G218">
        <v>111.933779583622</v>
      </c>
      <c r="H218">
        <v>121.520404324052</v>
      </c>
      <c r="I218">
        <v>128.60162592606</v>
      </c>
      <c r="K218" s="50" t="str" cm="1">
        <f t="array" ref="K218">_xlfn.IFS(B218&gt;=50,7,B218&gt;=30,4,TRUE,"0")</f>
        <v>0</v>
      </c>
      <c r="L218" s="50" t="str" cm="1">
        <f t="array" ref="L218">_xlfn.IFS(C218&gt;=50,7,C218&gt;=30,4,TRUE,"0")</f>
        <v>0</v>
      </c>
      <c r="M218" s="50" cm="1">
        <f t="array" ref="M218">_xlfn.IFS(D218&gt;=50,7,D218&gt;=30,4,TRUE,"0")</f>
        <v>4</v>
      </c>
      <c r="N218" s="50" cm="1">
        <f t="array" ref="N218">_xlfn.IFS(E218&gt;=50,7,E218&gt;=30,4,TRUE,"0")</f>
        <v>7</v>
      </c>
      <c r="O218" s="50" cm="1">
        <f t="array" ref="O218">_xlfn.IFS(F218&gt;=50,7,F218&gt;=30,4,TRUE,"0")</f>
        <v>7</v>
      </c>
      <c r="P218" s="50" cm="1">
        <f t="array" ref="P218">_xlfn.IFS(G218&gt;=50,7,G218&gt;=30,4,TRUE,"0")</f>
        <v>7</v>
      </c>
      <c r="Q218" s="50" cm="1">
        <f t="array" ref="Q218">_xlfn.IFS(H218&gt;=50,7,H218&gt;=30,4,TRUE,"0")</f>
        <v>7</v>
      </c>
      <c r="R218" s="50"/>
      <c r="S218" s="50" t="str" cm="1">
        <f t="array" ref="S218">_xlfn.IFS(SUM(K218+K229)=8,"clear",SUM(K218+K229)=5,"some",TRUE,"no")</f>
        <v>no</v>
      </c>
      <c r="T218" s="50" t="str" cm="1">
        <f t="array" ref="T218">_xlfn.IFS(SUM(L218+L229)=8,"clear",SUM(L218+L229)=5,"some",TRUE,"no")</f>
        <v>no</v>
      </c>
      <c r="U218" s="50" t="str" cm="1">
        <f t="array" ref="U218">_xlfn.IFS(SUM(M218+M229)=8,"clear",SUM(M218+M229)=5,"some",TRUE,"no")</f>
        <v>no</v>
      </c>
      <c r="V218" s="50" t="str" cm="1">
        <f t="array" ref="V218">_xlfn.IFS(SUM(N218+N229)=8,"clear",SUM(N218+N229)=5,"some",TRUE,"no")</f>
        <v>clear</v>
      </c>
      <c r="W218" s="50" t="str" cm="1">
        <f t="array" ref="W218">_xlfn.IFS(SUM(O218+O229)=8,"clear",SUM(O218+O229)=5,"some",TRUE,"no")</f>
        <v>no</v>
      </c>
      <c r="X218" s="50" t="str" cm="1">
        <f t="array" ref="X218">_xlfn.IFS(SUM(P218+P229)=8,"clear",SUM(P218+P229)=5,"some",TRUE,"no")</f>
        <v>no</v>
      </c>
      <c r="Y218" s="50" t="str" cm="1">
        <f t="array" ref="Y218">_xlfn.IFS(SUM(Q218+Q229)=8,"clear",SUM(Q218+Q229)=5,"some",TRUE,"no")</f>
        <v>no</v>
      </c>
      <c r="AA218" s="47"/>
      <c r="AB218">
        <v>61.7</v>
      </c>
      <c r="AC218">
        <v>28.273646805832701</v>
      </c>
      <c r="AD218">
        <v>5.7840114951022601</v>
      </c>
      <c r="AE218">
        <v>44.864126989961797</v>
      </c>
      <c r="AF218">
        <v>76.789066283530104</v>
      </c>
      <c r="AG218">
        <v>86.232851983059902</v>
      </c>
      <c r="AH218">
        <v>115.11514419641099</v>
      </c>
      <c r="AI218">
        <v>107.45594768267701</v>
      </c>
      <c r="AJ218">
        <v>120.152611636637</v>
      </c>
      <c r="AL218">
        <v>61.7</v>
      </c>
      <c r="AM218">
        <v>26.281920600309199</v>
      </c>
      <c r="AN218">
        <v>-8.7371568324563498</v>
      </c>
      <c r="AO218">
        <v>27.6628892435232</v>
      </c>
      <c r="AP218">
        <v>70.149852142219601</v>
      </c>
      <c r="AQ218">
        <v>116.35807213491501</v>
      </c>
      <c r="AR218">
        <v>108.752414970833</v>
      </c>
      <c r="AS218">
        <v>135.584860965427</v>
      </c>
      <c r="AT218">
        <v>137.05064021548401</v>
      </c>
    </row>
    <row r="219" spans="1:47" x14ac:dyDescent="0.25">
      <c r="A219" s="49">
        <v>21</v>
      </c>
      <c r="B219">
        <v>29.239683167336899</v>
      </c>
      <c r="C219">
        <v>23.597063835647401</v>
      </c>
      <c r="D219">
        <v>23.9817182226579</v>
      </c>
      <c r="E219">
        <v>82.742090549776407</v>
      </c>
      <c r="F219">
        <v>101.021267381591</v>
      </c>
      <c r="G219">
        <v>109.895395479786</v>
      </c>
      <c r="H219">
        <v>117.03572795282101</v>
      </c>
      <c r="I219">
        <v>128.45962154515701</v>
      </c>
      <c r="K219" s="50" t="str" cm="1">
        <f t="array" ref="K219">_xlfn.IFS(B219&gt;=50,7,B219&gt;=30,4,TRUE,"0")</f>
        <v>0</v>
      </c>
      <c r="L219" s="50" t="str" cm="1">
        <f t="array" ref="L219">_xlfn.IFS(C219&gt;=50,7,C219&gt;=30,4,TRUE,"0")</f>
        <v>0</v>
      </c>
      <c r="M219" s="50" t="str" cm="1">
        <f t="array" ref="M219">_xlfn.IFS(D219&gt;=50,7,D219&gt;=30,4,TRUE,"0")</f>
        <v>0</v>
      </c>
      <c r="N219" s="50" cm="1">
        <f t="array" ref="N219">_xlfn.IFS(E219&gt;=50,7,E219&gt;=30,4,TRUE,"0")</f>
        <v>7</v>
      </c>
      <c r="O219" s="50" cm="1">
        <f t="array" ref="O219">_xlfn.IFS(F219&gt;=50,7,F219&gt;=30,4,TRUE,"0")</f>
        <v>7</v>
      </c>
      <c r="P219" s="50" cm="1">
        <f t="array" ref="P219">_xlfn.IFS(G219&gt;=50,7,G219&gt;=30,4,TRUE,"0")</f>
        <v>7</v>
      </c>
      <c r="Q219" s="50" cm="1">
        <f t="array" ref="Q219">_xlfn.IFS(H219&gt;=50,7,H219&gt;=30,4,TRUE,"0")</f>
        <v>7</v>
      </c>
      <c r="R219" s="50"/>
      <c r="S219" s="50" t="str" cm="1">
        <f t="array" ref="S219">_xlfn.IFS(SUM(K219+K230)=8,"clear",SUM(K219+K230)=5,"some",TRUE,"no")</f>
        <v>no</v>
      </c>
      <c r="T219" s="50" t="str" cm="1">
        <f t="array" ref="T219">_xlfn.IFS(SUM(L219+L230)=8,"clear",SUM(L219+L230)=5,"some",TRUE,"no")</f>
        <v>no</v>
      </c>
      <c r="U219" s="50" t="str" cm="1">
        <f t="array" ref="U219">_xlfn.IFS(SUM(M219+M230)=8,"clear",SUM(M219+M230)=5,"some",TRUE,"no")</f>
        <v>no</v>
      </c>
      <c r="V219" s="50" t="str" cm="1">
        <f t="array" ref="V219">_xlfn.IFS(SUM(N219+N230)=8,"clear",SUM(N219+N230)=5,"some",TRUE,"no")</f>
        <v>clear</v>
      </c>
      <c r="W219" s="50" t="str" cm="1">
        <f t="array" ref="W219">_xlfn.IFS(SUM(O219+O230)=8,"clear",SUM(O219+O230)=5,"some",TRUE,"no")</f>
        <v>no</v>
      </c>
      <c r="X219" s="50" t="str" cm="1">
        <f t="array" ref="X219">_xlfn.IFS(SUM(P219+P230)=8,"clear",SUM(P219+P230)=5,"some",TRUE,"no")</f>
        <v>no</v>
      </c>
      <c r="Y219" s="50" t="str" cm="1">
        <f t="array" ref="Y219">_xlfn.IFS(SUM(Q219+Q230)=8,"clear",SUM(Q219+Q230)=5,"some",TRUE,"no")</f>
        <v>no</v>
      </c>
      <c r="AA219" s="47"/>
      <c r="AB219">
        <v>20.6</v>
      </c>
      <c r="AC219">
        <v>36.356480478455602</v>
      </c>
      <c r="AD219">
        <v>-5.8039521841411901</v>
      </c>
      <c r="AE219">
        <v>50.072628043079398</v>
      </c>
      <c r="AF219">
        <v>82.323507592379499</v>
      </c>
      <c r="AG219">
        <v>91.090936969420596</v>
      </c>
      <c r="AH219">
        <v>109.387832488893</v>
      </c>
      <c r="AI219">
        <v>105.62096193168</v>
      </c>
      <c r="AJ219">
        <v>129.42828974042601</v>
      </c>
      <c r="AL219">
        <v>20.6</v>
      </c>
      <c r="AM219">
        <v>22.1228858562182</v>
      </c>
      <c r="AN219">
        <v>52.998079855436004</v>
      </c>
      <c r="AO219">
        <v>-2.10919159776362</v>
      </c>
      <c r="AP219">
        <v>83.160673507173399</v>
      </c>
      <c r="AQ219">
        <v>110.95159779376201</v>
      </c>
      <c r="AR219">
        <v>110.402958470678</v>
      </c>
      <c r="AS219">
        <v>128.45049397396099</v>
      </c>
      <c r="AT219">
        <v>127.490953349888</v>
      </c>
    </row>
    <row r="220" spans="1:47" x14ac:dyDescent="0.25">
      <c r="A220" s="49">
        <v>6.859</v>
      </c>
      <c r="B220">
        <v>-6.7443837052213604</v>
      </c>
      <c r="C220">
        <v>-20.742889118594199</v>
      </c>
      <c r="D220">
        <v>20.0285387551634</v>
      </c>
      <c r="E220">
        <v>56.5904447455137</v>
      </c>
      <c r="F220">
        <v>95.732059532133107</v>
      </c>
      <c r="G220">
        <v>117.478823166597</v>
      </c>
      <c r="H220">
        <v>125.00321770097</v>
      </c>
      <c r="I220">
        <v>123.27537352349</v>
      </c>
      <c r="K220" s="50" t="str" cm="1">
        <f t="array" ref="K220">_xlfn.IFS(B220&gt;=50,7,B220&gt;=30,4,TRUE,"0")</f>
        <v>0</v>
      </c>
      <c r="L220" s="50" t="str" cm="1">
        <f t="array" ref="L220">_xlfn.IFS(C220&gt;=50,7,C220&gt;=30,4,TRUE,"0")</f>
        <v>0</v>
      </c>
      <c r="M220" s="50" t="str" cm="1">
        <f t="array" ref="M220">_xlfn.IFS(D220&gt;=50,7,D220&gt;=30,4,TRUE,"0")</f>
        <v>0</v>
      </c>
      <c r="N220" s="50" cm="1">
        <f t="array" ref="N220">_xlfn.IFS(E220&gt;=50,7,E220&gt;=30,4,TRUE,"0")</f>
        <v>7</v>
      </c>
      <c r="O220" s="50" cm="1">
        <f t="array" ref="O220">_xlfn.IFS(F220&gt;=50,7,F220&gt;=30,4,TRUE,"0")</f>
        <v>7</v>
      </c>
      <c r="P220" s="50" cm="1">
        <f t="array" ref="P220">_xlfn.IFS(G220&gt;=50,7,G220&gt;=30,4,TRUE,"0")</f>
        <v>7</v>
      </c>
      <c r="Q220" s="50" cm="1">
        <f t="array" ref="Q220">_xlfn.IFS(H220&gt;=50,7,H220&gt;=30,4,TRUE,"0")</f>
        <v>7</v>
      </c>
      <c r="R220" s="50"/>
      <c r="S220" s="50" t="str" cm="1">
        <f t="array" ref="S220">_xlfn.IFS(SUM(K220+K231)=8,"clear",SUM(K220+K231)=5,"some",TRUE,"no")</f>
        <v>no</v>
      </c>
      <c r="T220" s="50" t="str" cm="1">
        <f t="array" ref="T220">_xlfn.IFS(SUM(L220+L231)=8,"clear",SUM(L220+L231)=5,"some",TRUE,"no")</f>
        <v>no</v>
      </c>
      <c r="U220" s="50" t="str" cm="1">
        <f t="array" ref="U220">_xlfn.IFS(SUM(M220+M231)=8,"clear",SUM(M220+M231)=5,"some",TRUE,"no")</f>
        <v>no</v>
      </c>
      <c r="V220" s="50" t="str" cm="1">
        <f t="array" ref="V220">_xlfn.IFS(SUM(N220+N231)=8,"clear",SUM(N220+N231)=5,"some",TRUE,"no")</f>
        <v>clear</v>
      </c>
      <c r="W220" s="50" t="str" cm="1">
        <f t="array" ref="W220">_xlfn.IFS(SUM(O220+O231)=8,"clear",SUM(O220+O231)=5,"some",TRUE,"no")</f>
        <v>no</v>
      </c>
      <c r="X220" s="50" t="str" cm="1">
        <f t="array" ref="X220">_xlfn.IFS(SUM(P220+P231)=8,"clear",SUM(P220+P231)=5,"some",TRUE,"no")</f>
        <v>no</v>
      </c>
      <c r="Y220" s="50" t="str" cm="1">
        <f t="array" ref="Y220">_xlfn.IFS(SUM(Q220+Q231)=8,"clear",SUM(Q220+Q231)=5,"some",TRUE,"no")</f>
        <v>no</v>
      </c>
      <c r="AA220" s="47"/>
      <c r="AB220">
        <v>6.86</v>
      </c>
      <c r="AC220">
        <v>7.4188018037763204</v>
      </c>
      <c r="AD220">
        <v>-0.28938232582708001</v>
      </c>
      <c r="AE220">
        <v>34.471358359989097</v>
      </c>
      <c r="AF220">
        <v>72.254982874800206</v>
      </c>
      <c r="AG220">
        <v>102.14639282911899</v>
      </c>
      <c r="AH220">
        <v>108.87413915310999</v>
      </c>
      <c r="AI220">
        <v>117.749386724071</v>
      </c>
      <c r="AJ220">
        <v>120.356998054434</v>
      </c>
      <c r="AL220">
        <v>6.86</v>
      </c>
      <c r="AM220">
        <v>-20.907569214218999</v>
      </c>
      <c r="AN220">
        <v>-41.1963959113614</v>
      </c>
      <c r="AO220">
        <v>5.5857191503377397</v>
      </c>
      <c r="AP220">
        <v>40.925906616227202</v>
      </c>
      <c r="AQ220">
        <v>89.317726235146395</v>
      </c>
      <c r="AR220">
        <v>126.08350718008499</v>
      </c>
      <c r="AS220">
        <v>132.25704867786899</v>
      </c>
      <c r="AT220">
        <v>126.193748992545</v>
      </c>
    </row>
    <row r="221" spans="1:47" x14ac:dyDescent="0.25">
      <c r="A221" s="49">
        <v>0</v>
      </c>
      <c r="C221">
        <v>13.6286300652259</v>
      </c>
      <c r="D221">
        <v>24.7820629643914</v>
      </c>
      <c r="E221">
        <v>60.319522731856502</v>
      </c>
      <c r="F221">
        <v>71.528850232082306</v>
      </c>
      <c r="G221">
        <v>112.41059561752201</v>
      </c>
      <c r="H221">
        <v>123.308799409312</v>
      </c>
      <c r="I221">
        <v>121.03885433525301</v>
      </c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AA221" s="47"/>
      <c r="AB221">
        <v>0</v>
      </c>
      <c r="AD221">
        <v>21.446470705755601</v>
      </c>
      <c r="AE221">
        <v>25.3652661521784</v>
      </c>
      <c r="AF221">
        <v>73.308533255316206</v>
      </c>
      <c r="AG221">
        <v>85.729522681085996</v>
      </c>
      <c r="AH221">
        <v>101.958209730158</v>
      </c>
      <c r="AI221">
        <v>120.781172064369</v>
      </c>
      <c r="AJ221">
        <v>116.048679961847</v>
      </c>
      <c r="AL221">
        <v>0</v>
      </c>
      <c r="AN221">
        <v>5.8107894246962601</v>
      </c>
      <c r="AO221">
        <v>24.198859776604401</v>
      </c>
      <c r="AP221">
        <v>47.330512208396897</v>
      </c>
      <c r="AQ221">
        <v>57.328177783078502</v>
      </c>
      <c r="AR221">
        <v>122.86298150488599</v>
      </c>
      <c r="AS221">
        <v>125.836426754255</v>
      </c>
      <c r="AT221">
        <v>126.029028708659</v>
      </c>
    </row>
    <row r="222" spans="1:47" x14ac:dyDescent="0.25">
      <c r="A222" s="49"/>
      <c r="B222">
        <v>0</v>
      </c>
      <c r="C222">
        <v>0.68600000000000005</v>
      </c>
      <c r="D222">
        <v>2.0579999999999998</v>
      </c>
      <c r="E222">
        <v>6.173</v>
      </c>
      <c r="F222">
        <v>19</v>
      </c>
      <c r="G222">
        <v>56</v>
      </c>
      <c r="H222">
        <v>167</v>
      </c>
      <c r="I222">
        <v>500</v>
      </c>
      <c r="J222" s="38" t="s">
        <v>424</v>
      </c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AA222" s="47"/>
      <c r="AC222">
        <v>0</v>
      </c>
      <c r="AD222">
        <v>0.68600000000000005</v>
      </c>
      <c r="AE222">
        <v>2.06</v>
      </c>
      <c r="AF222">
        <v>6.17</v>
      </c>
      <c r="AG222">
        <v>18.5</v>
      </c>
      <c r="AH222">
        <v>55.6</v>
      </c>
      <c r="AI222">
        <v>167</v>
      </c>
      <c r="AJ222">
        <v>500</v>
      </c>
      <c r="AK222" t="s">
        <v>424</v>
      </c>
      <c r="AM222">
        <v>0</v>
      </c>
      <c r="AN222">
        <v>0.68600000000000005</v>
      </c>
      <c r="AO222">
        <v>2.06</v>
      </c>
      <c r="AP222">
        <v>6.17</v>
      </c>
      <c r="AQ222">
        <v>18.5</v>
      </c>
      <c r="AR222">
        <v>55.6</v>
      </c>
      <c r="AS222">
        <v>167</v>
      </c>
      <c r="AT222">
        <v>500</v>
      </c>
      <c r="AU222" t="s">
        <v>424</v>
      </c>
    </row>
    <row r="223" spans="1:47" x14ac:dyDescent="0.25">
      <c r="A223" s="49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AA223" s="47"/>
    </row>
    <row r="224" spans="1:47" x14ac:dyDescent="0.25">
      <c r="A224" s="51" t="s">
        <v>429</v>
      </c>
      <c r="B224" s="38" t="s">
        <v>428</v>
      </c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AA224" s="47"/>
      <c r="AB224" t="s">
        <v>429</v>
      </c>
      <c r="AC224" s="38" t="s">
        <v>425</v>
      </c>
      <c r="AL224" t="s">
        <v>429</v>
      </c>
      <c r="AM224" s="38" t="s">
        <v>427</v>
      </c>
    </row>
    <row r="225" spans="1:47" x14ac:dyDescent="0.25">
      <c r="A225" s="49">
        <v>5000</v>
      </c>
      <c r="B225" s="48">
        <v>-2.4309293097745699E-15</v>
      </c>
      <c r="C225">
        <v>39.577626518747898</v>
      </c>
      <c r="D225">
        <v>60.621343918160498</v>
      </c>
      <c r="E225">
        <v>35.414543182566298</v>
      </c>
      <c r="F225">
        <v>32.952221631248598</v>
      </c>
      <c r="G225">
        <v>0.32348217935428197</v>
      </c>
      <c r="H225">
        <v>-2.5300507457215802</v>
      </c>
      <c r="I225">
        <v>-2.3064933073758498</v>
      </c>
      <c r="K225" s="50">
        <f t="shared" ref="K225:Q231" si="9">IF(C225&gt;=10,1,"0")</f>
        <v>1</v>
      </c>
      <c r="L225" s="50">
        <f t="shared" si="9"/>
        <v>1</v>
      </c>
      <c r="M225" s="50">
        <f t="shared" si="9"/>
        <v>1</v>
      </c>
      <c r="N225" s="50">
        <f t="shared" si="9"/>
        <v>1</v>
      </c>
      <c r="O225" s="50" t="str">
        <f t="shared" si="9"/>
        <v>0</v>
      </c>
      <c r="P225" s="50" t="str">
        <f t="shared" si="9"/>
        <v>0</v>
      </c>
      <c r="Q225" s="50" t="str">
        <f t="shared" si="9"/>
        <v>0</v>
      </c>
      <c r="R225" s="50"/>
      <c r="S225" s="50"/>
      <c r="T225" s="50"/>
      <c r="U225" s="50"/>
      <c r="V225" s="50"/>
      <c r="W225" s="50"/>
      <c r="X225" s="50"/>
      <c r="Y225" s="50"/>
      <c r="AA225" s="47"/>
      <c r="AB225">
        <v>5000</v>
      </c>
      <c r="AC225">
        <v>0</v>
      </c>
      <c r="AD225">
        <v>28.227511616520498</v>
      </c>
      <c r="AE225">
        <v>51.664958814772199</v>
      </c>
      <c r="AF225">
        <v>28.483165445159599</v>
      </c>
      <c r="AG225">
        <v>8.2947095516568705</v>
      </c>
      <c r="AH225">
        <v>-6.3862528251716597</v>
      </c>
      <c r="AI225">
        <v>-2.4866944664161901</v>
      </c>
      <c r="AJ225">
        <v>-8.9645583454227697</v>
      </c>
      <c r="AL225">
        <v>5000</v>
      </c>
      <c r="AM225">
        <v>0</v>
      </c>
      <c r="AN225">
        <v>50.927741420975302</v>
      </c>
      <c r="AO225">
        <v>69.577729021548706</v>
      </c>
      <c r="AP225">
        <v>42.345920919973103</v>
      </c>
      <c r="AQ225">
        <v>57.609733710840302</v>
      </c>
      <c r="AR225">
        <v>7.0332171838802298</v>
      </c>
      <c r="AS225">
        <v>-2.5734070250269698</v>
      </c>
      <c r="AT225">
        <v>4.3515717306710702</v>
      </c>
    </row>
    <row r="226" spans="1:47" x14ac:dyDescent="0.25">
      <c r="A226" s="49">
        <v>1667</v>
      </c>
      <c r="B226" s="48">
        <v>-1.08493191640455E-15</v>
      </c>
      <c r="C226">
        <v>4.9124002188243301</v>
      </c>
      <c r="D226">
        <v>18.6448355345732</v>
      </c>
      <c r="E226">
        <v>21.8265892622757</v>
      </c>
      <c r="F226">
        <v>21.979114053201599</v>
      </c>
      <c r="G226">
        <v>-2.1920604497859202</v>
      </c>
      <c r="H226">
        <v>-0.13909401725815601</v>
      </c>
      <c r="I226">
        <v>-0.62031320589351402</v>
      </c>
      <c r="K226" s="50" t="str">
        <f t="shared" si="9"/>
        <v>0</v>
      </c>
      <c r="L226" s="50">
        <f t="shared" si="9"/>
        <v>1</v>
      </c>
      <c r="M226" s="50">
        <f t="shared" si="9"/>
        <v>1</v>
      </c>
      <c r="N226" s="50">
        <f t="shared" si="9"/>
        <v>1</v>
      </c>
      <c r="O226" s="50" t="str">
        <f t="shared" si="9"/>
        <v>0</v>
      </c>
      <c r="P226" s="50" t="str">
        <f t="shared" si="9"/>
        <v>0</v>
      </c>
      <c r="Q226" s="50" t="str">
        <f t="shared" si="9"/>
        <v>0</v>
      </c>
      <c r="R226" s="50"/>
      <c r="S226" s="50"/>
      <c r="T226" s="50"/>
      <c r="U226" s="50"/>
      <c r="V226" s="50"/>
      <c r="W226" s="50"/>
      <c r="X226" s="50"/>
      <c r="Y226" s="50"/>
      <c r="AA226" s="47"/>
      <c r="AB226">
        <v>1670</v>
      </c>
      <c r="AC226">
        <v>0</v>
      </c>
      <c r="AD226">
        <v>18.541375341219801</v>
      </c>
      <c r="AE226">
        <v>34.936122537373898</v>
      </c>
      <c r="AF226">
        <v>20.870456904387598</v>
      </c>
      <c r="AG226">
        <v>6.6929216063164496</v>
      </c>
      <c r="AH226">
        <v>-0.77518113757480001</v>
      </c>
      <c r="AI226">
        <v>-8.3370340814996204</v>
      </c>
      <c r="AJ226">
        <v>-3.4856686733509301</v>
      </c>
      <c r="AL226">
        <v>1670</v>
      </c>
      <c r="AM226">
        <v>0</v>
      </c>
      <c r="AN226">
        <v>-8.7165749035711499</v>
      </c>
      <c r="AO226">
        <v>2.35354853177253</v>
      </c>
      <c r="AP226">
        <v>22.782721620163699</v>
      </c>
      <c r="AQ226">
        <v>37.265306500086801</v>
      </c>
      <c r="AR226">
        <v>-3.60893976199704</v>
      </c>
      <c r="AS226">
        <v>8.0588460469832999</v>
      </c>
      <c r="AT226">
        <v>2.2450422615639098</v>
      </c>
    </row>
    <row r="227" spans="1:47" x14ac:dyDescent="0.25">
      <c r="A227" s="49">
        <v>556</v>
      </c>
      <c r="B227" s="48">
        <v>1.29490328070502E-15</v>
      </c>
      <c r="C227">
        <v>46.7158480975054</v>
      </c>
      <c r="D227">
        <v>54.535766573312003</v>
      </c>
      <c r="E227">
        <v>45.298859910138603</v>
      </c>
      <c r="F227">
        <v>55.076198981663197</v>
      </c>
      <c r="G227">
        <v>15.5150748324078</v>
      </c>
      <c r="H227">
        <v>-0.76601114786846103</v>
      </c>
      <c r="I227">
        <v>9.0942040447980208</v>
      </c>
      <c r="K227" s="50">
        <f t="shared" si="9"/>
        <v>1</v>
      </c>
      <c r="L227" s="50">
        <f t="shared" si="9"/>
        <v>1</v>
      </c>
      <c r="M227" s="50">
        <f t="shared" si="9"/>
        <v>1</v>
      </c>
      <c r="N227" s="50">
        <f t="shared" si="9"/>
        <v>1</v>
      </c>
      <c r="O227" s="50">
        <f t="shared" si="9"/>
        <v>1</v>
      </c>
      <c r="P227" s="50" t="str">
        <f t="shared" si="9"/>
        <v>0</v>
      </c>
      <c r="Q227" s="50" t="str">
        <f t="shared" si="9"/>
        <v>0</v>
      </c>
      <c r="R227" s="50"/>
      <c r="S227" s="50"/>
      <c r="T227" s="50"/>
      <c r="U227" s="50"/>
      <c r="V227" s="50"/>
      <c r="W227" s="50"/>
      <c r="X227" s="50"/>
      <c r="Y227" s="50"/>
      <c r="AA227" s="47"/>
      <c r="AB227">
        <v>556</v>
      </c>
      <c r="AC227">
        <v>0</v>
      </c>
      <c r="AD227">
        <v>11.498924513216901</v>
      </c>
      <c r="AE227">
        <v>46.099883835313399</v>
      </c>
      <c r="AF227">
        <v>16.392724358990598</v>
      </c>
      <c r="AG227">
        <v>26.451340290257601</v>
      </c>
      <c r="AH227">
        <v>8.6243949778142408</v>
      </c>
      <c r="AI227">
        <v>-13.9961057940997</v>
      </c>
      <c r="AJ227">
        <v>2.4988918852372199</v>
      </c>
      <c r="AL227">
        <v>556</v>
      </c>
      <c r="AM227">
        <v>0</v>
      </c>
      <c r="AN227">
        <v>81.932771681793994</v>
      </c>
      <c r="AO227">
        <v>62.971649311310699</v>
      </c>
      <c r="AP227">
        <v>74.2049954612866</v>
      </c>
      <c r="AQ227">
        <v>83.701057673068803</v>
      </c>
      <c r="AR227">
        <v>22.405754687001501</v>
      </c>
      <c r="AS227">
        <v>12.4640834983628</v>
      </c>
      <c r="AT227">
        <v>15.689516204358799</v>
      </c>
    </row>
    <row r="228" spans="1:47" x14ac:dyDescent="0.25">
      <c r="A228" s="49">
        <v>185</v>
      </c>
      <c r="B228" s="48">
        <v>8.8330107189330193E-15</v>
      </c>
      <c r="C228">
        <v>34.9537496518602</v>
      </c>
      <c r="D228">
        <v>38.9574210214533</v>
      </c>
      <c r="E228">
        <v>45.360507086880901</v>
      </c>
      <c r="F228">
        <v>45.830848588455197</v>
      </c>
      <c r="G228">
        <v>13.9654060946536</v>
      </c>
      <c r="H228">
        <v>10.840635607349901</v>
      </c>
      <c r="I228">
        <v>4.3282661713193002</v>
      </c>
      <c r="K228" s="50">
        <f t="shared" si="9"/>
        <v>1</v>
      </c>
      <c r="L228" s="50">
        <f t="shared" si="9"/>
        <v>1</v>
      </c>
      <c r="M228" s="50">
        <f t="shared" si="9"/>
        <v>1</v>
      </c>
      <c r="N228" s="50">
        <f t="shared" si="9"/>
        <v>1</v>
      </c>
      <c r="O228" s="50">
        <f t="shared" si="9"/>
        <v>1</v>
      </c>
      <c r="P228" s="50">
        <f t="shared" si="9"/>
        <v>1</v>
      </c>
      <c r="Q228" s="50" t="str">
        <f t="shared" si="9"/>
        <v>0</v>
      </c>
      <c r="R228" s="50"/>
      <c r="S228" s="50"/>
      <c r="T228" s="50"/>
      <c r="U228" s="50"/>
      <c r="V228" s="50"/>
      <c r="W228" s="50"/>
      <c r="X228" s="50"/>
      <c r="Y228" s="50"/>
      <c r="AA228" s="47"/>
      <c r="AB228">
        <v>185</v>
      </c>
      <c r="AC228">
        <v>0</v>
      </c>
      <c r="AD228">
        <v>19.8227957442205</v>
      </c>
      <c r="AE228">
        <v>38.368050847273103</v>
      </c>
      <c r="AF228">
        <v>26.9143785025441</v>
      </c>
      <c r="AG228">
        <v>22.378476870766001</v>
      </c>
      <c r="AH228">
        <v>15.8344644561866</v>
      </c>
      <c r="AI228">
        <v>-0.11826984884054</v>
      </c>
      <c r="AJ228">
        <v>2.7799655472426901</v>
      </c>
      <c r="AL228">
        <v>185</v>
      </c>
      <c r="AM228" s="48">
        <v>2E-14</v>
      </c>
      <c r="AN228">
        <v>50.0847035594998</v>
      </c>
      <c r="AO228">
        <v>39.546791195633503</v>
      </c>
      <c r="AP228">
        <v>63.806635671217698</v>
      </c>
      <c r="AQ228">
        <v>69.283220306144301</v>
      </c>
      <c r="AR228">
        <v>12.0963477331207</v>
      </c>
      <c r="AS228">
        <v>21.7995410635403</v>
      </c>
      <c r="AT228">
        <v>5.8765667953959202</v>
      </c>
    </row>
    <row r="229" spans="1:47" x14ac:dyDescent="0.25">
      <c r="A229" s="49">
        <v>62</v>
      </c>
      <c r="B229" s="48">
        <v>4.02712133950011E-16</v>
      </c>
      <c r="C229">
        <v>-40.264313430133903</v>
      </c>
      <c r="D229">
        <v>-12.123504906971601</v>
      </c>
      <c r="E229">
        <v>-5.0356475585059304</v>
      </c>
      <c r="F229">
        <v>13.2233771818979</v>
      </c>
      <c r="G229">
        <v>-13.5686555194084</v>
      </c>
      <c r="H229">
        <v>-13.163968618275</v>
      </c>
      <c r="I229">
        <v>-4.1809803899170799</v>
      </c>
      <c r="K229" s="50" t="str">
        <f t="shared" si="9"/>
        <v>0</v>
      </c>
      <c r="L229" s="50" t="str">
        <f t="shared" si="9"/>
        <v>0</v>
      </c>
      <c r="M229" s="50" t="str">
        <f t="shared" si="9"/>
        <v>0</v>
      </c>
      <c r="N229" s="50">
        <f t="shared" si="9"/>
        <v>1</v>
      </c>
      <c r="O229" s="50" t="str">
        <f t="shared" si="9"/>
        <v>0</v>
      </c>
      <c r="P229" s="50" t="str">
        <f t="shared" si="9"/>
        <v>0</v>
      </c>
      <c r="Q229" s="50" t="str">
        <f t="shared" si="9"/>
        <v>0</v>
      </c>
      <c r="R229" s="50"/>
      <c r="S229" s="50"/>
      <c r="T229" s="50"/>
      <c r="U229" s="50"/>
      <c r="V229" s="50"/>
      <c r="W229" s="50"/>
      <c r="X229" s="50"/>
      <c r="Y229" s="50"/>
      <c r="AA229" s="47"/>
      <c r="AB229">
        <v>61.7</v>
      </c>
      <c r="AC229">
        <v>0</v>
      </c>
      <c r="AD229">
        <v>-40.481541150675</v>
      </c>
      <c r="AE229">
        <v>-4.6889874950285302</v>
      </c>
      <c r="AF229">
        <v>-12.984686795738201</v>
      </c>
      <c r="AG229">
        <v>-14.023993959386001</v>
      </c>
      <c r="AH229">
        <v>-2.6354879184945701</v>
      </c>
      <c r="AI229">
        <v>-26.0856726368784</v>
      </c>
      <c r="AJ229">
        <v>-9.4188192067536693</v>
      </c>
      <c r="AL229">
        <v>61.7</v>
      </c>
      <c r="AM229">
        <v>0</v>
      </c>
      <c r="AN229">
        <v>-40.0470857095928</v>
      </c>
      <c r="AO229">
        <v>-19.558022318914801</v>
      </c>
      <c r="AP229">
        <v>2.9133916787263399</v>
      </c>
      <c r="AQ229">
        <v>40.470748323181901</v>
      </c>
      <c r="AR229">
        <v>-24.5018231203222</v>
      </c>
      <c r="AS229">
        <v>-0.24226459967153</v>
      </c>
      <c r="AT229">
        <v>1.0568584269195</v>
      </c>
    </row>
    <row r="230" spans="1:47" x14ac:dyDescent="0.25">
      <c r="A230" s="49">
        <v>21</v>
      </c>
      <c r="B230" s="48">
        <v>4.1293294289939496E-15</v>
      </c>
      <c r="C230">
        <v>-16.720719495561202</v>
      </c>
      <c r="D230">
        <v>-26.041105075898699</v>
      </c>
      <c r="E230">
        <v>3.4584840438206199</v>
      </c>
      <c r="F230">
        <v>11.680166075514</v>
      </c>
      <c r="G230">
        <v>-17.042205769635501</v>
      </c>
      <c r="H230">
        <v>-18.682116240127499</v>
      </c>
      <c r="I230">
        <v>-5.467471983996</v>
      </c>
      <c r="K230" s="50" t="str">
        <f t="shared" si="9"/>
        <v>0</v>
      </c>
      <c r="L230" s="50" t="str">
        <f t="shared" si="9"/>
        <v>0</v>
      </c>
      <c r="M230" s="50" t="str">
        <f t="shared" si="9"/>
        <v>0</v>
      </c>
      <c r="N230" s="50">
        <f t="shared" si="9"/>
        <v>1</v>
      </c>
      <c r="O230" s="50" t="str">
        <f t="shared" si="9"/>
        <v>0</v>
      </c>
      <c r="P230" s="50" t="str">
        <f t="shared" si="9"/>
        <v>0</v>
      </c>
      <c r="Q230" s="50" t="str">
        <f t="shared" si="9"/>
        <v>0</v>
      </c>
      <c r="R230" s="50"/>
      <c r="S230" s="50"/>
      <c r="T230" s="50"/>
      <c r="U230" s="50"/>
      <c r="V230" s="50"/>
      <c r="W230" s="50"/>
      <c r="X230" s="50"/>
      <c r="Y230" s="50"/>
      <c r="AA230" s="47"/>
      <c r="AB230">
        <v>20.6</v>
      </c>
      <c r="AC230">
        <v>0</v>
      </c>
      <c r="AD230">
        <v>-59.164751955485997</v>
      </c>
      <c r="AE230">
        <v>-6.3952773182126199</v>
      </c>
      <c r="AF230">
        <v>-12.157301288149</v>
      </c>
      <c r="AG230">
        <v>-14.6408707688694</v>
      </c>
      <c r="AH230">
        <v>-12.8775169633382</v>
      </c>
      <c r="AI230">
        <v>-31.568598872634499</v>
      </c>
      <c r="AJ230">
        <v>-4.0090076790900202</v>
      </c>
      <c r="AL230">
        <v>20.6</v>
      </c>
      <c r="AM230">
        <v>0</v>
      </c>
      <c r="AN230">
        <v>25.723312964363501</v>
      </c>
      <c r="AO230">
        <v>-45.686932833584898</v>
      </c>
      <c r="AP230">
        <v>19.074269375790301</v>
      </c>
      <c r="AQ230">
        <v>38.001202919897501</v>
      </c>
      <c r="AR230">
        <v>-21.2068945759329</v>
      </c>
      <c r="AS230">
        <v>-5.7956336076205401</v>
      </c>
      <c r="AT230">
        <v>-6.9259362889020002</v>
      </c>
    </row>
    <row r="231" spans="1:47" x14ac:dyDescent="0.25">
      <c r="A231" s="49">
        <v>6.859</v>
      </c>
      <c r="B231" s="48">
        <v>-2.32070920667236E-14</v>
      </c>
      <c r="C231">
        <v>-27.485264666682099</v>
      </c>
      <c r="D231">
        <v>1.23027006791866</v>
      </c>
      <c r="E231">
        <v>2.02844936581563</v>
      </c>
      <c r="F231">
        <v>29.687530092688799</v>
      </c>
      <c r="G231">
        <v>7.1295003444642902</v>
      </c>
      <c r="H231">
        <v>3.9941510501947799</v>
      </c>
      <c r="I231">
        <v>4.4259205171487501</v>
      </c>
      <c r="K231" s="50" t="str">
        <f t="shared" si="9"/>
        <v>0</v>
      </c>
      <c r="L231" s="50" t="str">
        <f t="shared" si="9"/>
        <v>0</v>
      </c>
      <c r="M231" s="50" t="str">
        <f t="shared" si="9"/>
        <v>0</v>
      </c>
      <c r="N231" s="50">
        <f t="shared" si="9"/>
        <v>1</v>
      </c>
      <c r="O231" s="50" t="str">
        <f t="shared" si="9"/>
        <v>0</v>
      </c>
      <c r="P231" s="50" t="str">
        <f t="shared" si="9"/>
        <v>0</v>
      </c>
      <c r="Q231" s="50" t="str">
        <f t="shared" si="9"/>
        <v>0</v>
      </c>
      <c r="R231" s="50"/>
      <c r="S231" s="50"/>
      <c r="T231" s="50"/>
      <c r="U231" s="50"/>
      <c r="V231" s="50"/>
      <c r="W231" s="50"/>
      <c r="X231" s="50"/>
      <c r="Y231" s="50"/>
      <c r="AA231" s="47"/>
      <c r="AB231">
        <v>6.86</v>
      </c>
      <c r="AC231">
        <v>0</v>
      </c>
      <c r="AD231">
        <v>-28.248201832187998</v>
      </c>
      <c r="AE231">
        <v>2.75937457095054</v>
      </c>
      <c r="AF231">
        <v>-5.3739057760678897</v>
      </c>
      <c r="AG231">
        <v>12.6214982484526</v>
      </c>
      <c r="AH231">
        <v>2.7721112420656899</v>
      </c>
      <c r="AI231">
        <v>-6.38003529131118</v>
      </c>
      <c r="AJ231">
        <v>0.76004540880662996</v>
      </c>
      <c r="AL231">
        <v>6.86</v>
      </c>
      <c r="AM231" s="48">
        <v>-4E-14</v>
      </c>
      <c r="AN231">
        <v>-26.722327501176199</v>
      </c>
      <c r="AO231">
        <v>-0.29883443511321001</v>
      </c>
      <c r="AP231">
        <v>9.4308045076991593</v>
      </c>
      <c r="AQ231">
        <v>46.753561936925003</v>
      </c>
      <c r="AR231">
        <v>11.4868894468629</v>
      </c>
      <c r="AS231">
        <v>14.368337391700701</v>
      </c>
      <c r="AT231">
        <v>8.0917956254908798</v>
      </c>
    </row>
    <row r="232" spans="1:47" x14ac:dyDescent="0.25">
      <c r="A232" s="49">
        <v>0</v>
      </c>
      <c r="C232" s="48">
        <v>2.71109769105372E-15</v>
      </c>
      <c r="D232" s="48">
        <v>1.8518414748370201E-16</v>
      </c>
      <c r="E232" s="48">
        <v>-2.8690015271400499E-15</v>
      </c>
      <c r="F232" s="48">
        <v>-3.49531963221966E-15</v>
      </c>
      <c r="G232" s="48">
        <v>-5.1817112276112695E-16</v>
      </c>
      <c r="H232" s="48">
        <v>-1.6150946352560699E-15</v>
      </c>
      <c r="I232" s="48">
        <v>5.8400732772863801E-16</v>
      </c>
      <c r="AA232" s="47"/>
      <c r="AB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L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</row>
    <row r="233" spans="1:47" ht="15.75" thickBot="1" x14ac:dyDescent="0.3">
      <c r="A233" s="46"/>
      <c r="B233" s="44">
        <v>0</v>
      </c>
      <c r="C233" s="44">
        <v>0.68600000000000005</v>
      </c>
      <c r="D233" s="44">
        <v>2.0579999999999998</v>
      </c>
      <c r="E233" s="44">
        <v>6.173</v>
      </c>
      <c r="F233" s="44">
        <v>19</v>
      </c>
      <c r="G233" s="44">
        <v>56</v>
      </c>
      <c r="H233" s="44">
        <v>167</v>
      </c>
      <c r="I233" s="44">
        <v>500</v>
      </c>
      <c r="J233" s="45" t="s">
        <v>424</v>
      </c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3"/>
      <c r="AC233">
        <v>0</v>
      </c>
      <c r="AD233">
        <v>0.68600000000000005</v>
      </c>
      <c r="AE233">
        <v>2.06</v>
      </c>
      <c r="AF233">
        <v>6.17</v>
      </c>
      <c r="AG233">
        <v>18.5</v>
      </c>
      <c r="AH233">
        <v>55.6</v>
      </c>
      <c r="AI233">
        <v>167</v>
      </c>
      <c r="AJ233">
        <v>500</v>
      </c>
      <c r="AK233" t="s">
        <v>424</v>
      </c>
      <c r="AM233">
        <v>0</v>
      </c>
      <c r="AN233">
        <v>0.68600000000000005</v>
      </c>
      <c r="AO233">
        <v>2.06</v>
      </c>
      <c r="AP233">
        <v>6.17</v>
      </c>
      <c r="AQ233">
        <v>18.5</v>
      </c>
      <c r="AR233">
        <v>55.6</v>
      </c>
      <c r="AS233">
        <v>167</v>
      </c>
      <c r="AT233">
        <v>500</v>
      </c>
      <c r="AU233" t="s">
        <v>424</v>
      </c>
    </row>
    <row r="235" spans="1:47" ht="15.75" thickBot="1" x14ac:dyDescent="0.3">
      <c r="A235" s="38" t="s">
        <v>416</v>
      </c>
      <c r="AB235" s="38" t="s">
        <v>417</v>
      </c>
      <c r="AC235" s="38"/>
      <c r="AD235" s="38"/>
      <c r="AE235" s="38"/>
      <c r="AF235" s="38"/>
      <c r="AG235" s="38"/>
      <c r="AH235" s="38"/>
      <c r="AI235" s="38"/>
      <c r="AJ235" s="38"/>
      <c r="AK235" s="38"/>
      <c r="AL235" s="38" t="s">
        <v>418</v>
      </c>
    </row>
    <row r="236" spans="1:47" x14ac:dyDescent="0.25">
      <c r="A236" s="58" t="s">
        <v>430</v>
      </c>
      <c r="B236" s="57" t="s">
        <v>420</v>
      </c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5" t="s">
        <v>421</v>
      </c>
      <c r="AA236" s="54"/>
      <c r="AB236" t="s">
        <v>430</v>
      </c>
      <c r="AC236" s="38" t="s">
        <v>422</v>
      </c>
      <c r="AL236" t="s">
        <v>430</v>
      </c>
      <c r="AM236" s="38" t="s">
        <v>423</v>
      </c>
    </row>
    <row r="237" spans="1:47" x14ac:dyDescent="0.25">
      <c r="A237" s="49">
        <v>5000</v>
      </c>
      <c r="B237">
        <v>5.8352225262941699</v>
      </c>
      <c r="C237">
        <v>53.901244713464997</v>
      </c>
      <c r="D237">
        <v>89.844930089925398</v>
      </c>
      <c r="E237">
        <v>117.421783999448</v>
      </c>
      <c r="F237">
        <v>125.553919973394</v>
      </c>
      <c r="G237">
        <v>130.90464381692399</v>
      </c>
      <c r="H237">
        <v>121.804618362697</v>
      </c>
      <c r="I237">
        <v>113.91706143264</v>
      </c>
      <c r="K237" s="50" t="str" cm="1">
        <f t="array" ref="K237">_xlfn.IFS(B237&gt;=50,7,B237&gt;=30,4,TRUE,"0")</f>
        <v>0</v>
      </c>
      <c r="L237" s="50" cm="1">
        <f t="array" ref="L237">_xlfn.IFS(C237&gt;=50,7,C237&gt;=30,4,TRUE,"0")</f>
        <v>7</v>
      </c>
      <c r="M237" s="50" cm="1">
        <f t="array" ref="M237">_xlfn.IFS(D237&gt;=50,7,D237&gt;=30,4,TRUE,"0")</f>
        <v>7</v>
      </c>
      <c r="N237" s="50" cm="1">
        <f t="array" ref="N237">_xlfn.IFS(E237&gt;=50,7,E237&gt;=30,4,TRUE,"0")</f>
        <v>7</v>
      </c>
      <c r="O237" s="50" cm="1">
        <f t="array" ref="O237">_xlfn.IFS(F237&gt;=50,7,F237&gt;=30,4,TRUE,"0")</f>
        <v>7</v>
      </c>
      <c r="P237" s="50" cm="1">
        <f t="array" ref="P237">_xlfn.IFS(G237&gt;=50,7,G237&gt;=30,4,TRUE,"0")</f>
        <v>7</v>
      </c>
      <c r="Q237" s="50" cm="1">
        <f t="array" ref="Q237">_xlfn.IFS(H237&gt;=50,7,H237&gt;=30,4,TRUE,"0")</f>
        <v>7</v>
      </c>
      <c r="R237" s="50"/>
      <c r="S237" s="50" t="str" cm="1">
        <f t="array" ref="S237">_xlfn.IFS(SUM(K237+K248)=8,"clear",SUM(K237+K248)=5,"some",TRUE,"no")</f>
        <v>no</v>
      </c>
      <c r="T237" s="50" t="str" cm="1">
        <f t="array" ref="T237">_xlfn.IFS(SUM(L237+L248)=8,"clear",SUM(L237+L248)=5,"some",TRUE,"no")</f>
        <v>clear</v>
      </c>
      <c r="U237" s="50" t="str" cm="1">
        <f t="array" ref="U237">_xlfn.IFS(SUM(M237+M248)=8,"clear",SUM(M237+M248)=5,"some",TRUE,"no")</f>
        <v>clear</v>
      </c>
      <c r="V237" s="50" t="str" cm="1">
        <f t="array" ref="V237">_xlfn.IFS(SUM(N237+N248)=8,"clear",SUM(N237+N248)=5,"some",TRUE,"no")</f>
        <v>clear</v>
      </c>
      <c r="W237" s="50" t="str" cm="1">
        <f t="array" ref="W237">_xlfn.IFS(SUM(O237+O248)=8,"clear",SUM(O237+O248)=5,"some",TRUE,"no")</f>
        <v>clear</v>
      </c>
      <c r="X237" s="50" t="str" cm="1">
        <f t="array" ref="X237">_xlfn.IFS(SUM(P237+P248)=8,"clear",SUM(P237+P248)=5,"some",TRUE,"no")</f>
        <v>no</v>
      </c>
      <c r="Y237" s="50" t="str" cm="1">
        <f t="array" ref="Y237">_xlfn.IFS(SUM(Q237+Q248)=8,"clear",SUM(Q237+Q248)=5,"some",TRUE,"no")</f>
        <v>no</v>
      </c>
      <c r="Z237" s="53" t="s">
        <v>388</v>
      </c>
      <c r="AA237" s="52">
        <f>COUNTIF(S237:Y243,"clear")</f>
        <v>13</v>
      </c>
      <c r="AB237">
        <v>5000</v>
      </c>
      <c r="AC237">
        <v>12.3541915794146</v>
      </c>
      <c r="AD237">
        <v>57.102032502567802</v>
      </c>
      <c r="AE237">
        <v>90.550772783527506</v>
      </c>
      <c r="AF237">
        <v>118.659981156896</v>
      </c>
      <c r="AG237">
        <v>118.424471532621</v>
      </c>
      <c r="AH237">
        <v>120.46512713260999</v>
      </c>
      <c r="AI237">
        <v>117.485641613506</v>
      </c>
      <c r="AJ237">
        <v>109.688797104112</v>
      </c>
      <c r="AL237">
        <v>5000</v>
      </c>
      <c r="AM237">
        <v>-0.68374652682627002</v>
      </c>
      <c r="AN237">
        <v>50.7004569243623</v>
      </c>
      <c r="AO237">
        <v>89.139087396323205</v>
      </c>
      <c r="AP237">
        <v>116.183586842</v>
      </c>
      <c r="AQ237">
        <v>132.68336841416701</v>
      </c>
      <c r="AR237">
        <v>141.344160501239</v>
      </c>
      <c r="AS237">
        <v>126.12359511188799</v>
      </c>
      <c r="AT237">
        <v>118.145325761168</v>
      </c>
    </row>
    <row r="238" spans="1:47" x14ac:dyDescent="0.25">
      <c r="A238" s="49">
        <v>1667</v>
      </c>
      <c r="B238">
        <v>-11.9888528144332</v>
      </c>
      <c r="C238">
        <v>27.308964785978301</v>
      </c>
      <c r="D238">
        <v>51.5865629928959</v>
      </c>
      <c r="E238">
        <v>98.818148474199205</v>
      </c>
      <c r="F238">
        <v>116.00362500501799</v>
      </c>
      <c r="G238">
        <v>122.101062405831</v>
      </c>
      <c r="H238">
        <v>123.39496481457</v>
      </c>
      <c r="I238">
        <v>123.631412820425</v>
      </c>
      <c r="K238" s="50" t="str" cm="1">
        <f t="array" ref="K238">_xlfn.IFS(B238&gt;=50,7,B238&gt;=30,4,TRUE,"0")</f>
        <v>0</v>
      </c>
      <c r="L238" s="50" t="str" cm="1">
        <f t="array" ref="L238">_xlfn.IFS(C238&gt;=50,7,C238&gt;=30,4,TRUE,"0")</f>
        <v>0</v>
      </c>
      <c r="M238" s="50" cm="1">
        <f t="array" ref="M238">_xlfn.IFS(D238&gt;=50,7,D238&gt;=30,4,TRUE,"0")</f>
        <v>7</v>
      </c>
      <c r="N238" s="50" cm="1">
        <f t="array" ref="N238">_xlfn.IFS(E238&gt;=50,7,E238&gt;=30,4,TRUE,"0")</f>
        <v>7</v>
      </c>
      <c r="O238" s="50" cm="1">
        <f t="array" ref="O238">_xlfn.IFS(F238&gt;=50,7,F238&gt;=30,4,TRUE,"0")</f>
        <v>7</v>
      </c>
      <c r="P238" s="50" cm="1">
        <f t="array" ref="P238">_xlfn.IFS(G238&gt;=50,7,G238&gt;=30,4,TRUE,"0")</f>
        <v>7</v>
      </c>
      <c r="Q238" s="50" cm="1">
        <f t="array" ref="Q238">_xlfn.IFS(H238&gt;=50,7,H238&gt;=30,4,TRUE,"0")</f>
        <v>7</v>
      </c>
      <c r="R238" s="50"/>
      <c r="S238" s="50" t="str" cm="1">
        <f t="array" ref="S238">_xlfn.IFS(SUM(K238+K249)=8,"clear",SUM(K238+K249)=5,"some",TRUE,"no")</f>
        <v>no</v>
      </c>
      <c r="T238" s="50" t="str" cm="1">
        <f t="array" ref="T238">_xlfn.IFS(SUM(L238+L249)=8,"clear",SUM(L238+L249)=5,"some",TRUE,"no")</f>
        <v>no</v>
      </c>
      <c r="U238" s="50" t="str" cm="1">
        <f t="array" ref="U238">_xlfn.IFS(SUM(M238+M249)=8,"clear",SUM(M238+M249)=5,"some",TRUE,"no")</f>
        <v>clear</v>
      </c>
      <c r="V238" s="50" t="str" cm="1">
        <f t="array" ref="V238">_xlfn.IFS(SUM(N238+N249)=8,"clear",SUM(N238+N249)=5,"some",TRUE,"no")</f>
        <v>clear</v>
      </c>
      <c r="W238" s="50" t="str" cm="1">
        <f t="array" ref="W238">_xlfn.IFS(SUM(O238+O249)=8,"clear",SUM(O238+O249)=5,"some",TRUE,"no")</f>
        <v>clear</v>
      </c>
      <c r="X238" s="50" t="str" cm="1">
        <f t="array" ref="X238">_xlfn.IFS(SUM(P238+P249)=8,"clear",SUM(P238+P249)=5,"some",TRUE,"no")</f>
        <v>no</v>
      </c>
      <c r="Y238" s="50" t="str" cm="1">
        <f t="array" ref="Y238">_xlfn.IFS(SUM(Q238+Q249)=8,"clear",SUM(Q238+Q249)=5,"some",TRUE,"no")</f>
        <v>no</v>
      </c>
      <c r="Z238" s="53" t="s">
        <v>394</v>
      </c>
      <c r="AA238" s="52">
        <f>COUNTIF(S237:Y243,"some")</f>
        <v>1</v>
      </c>
      <c r="AB238">
        <v>1670</v>
      </c>
      <c r="AC238">
        <v>-32.5223291026929</v>
      </c>
      <c r="AD238">
        <v>23.103919314735201</v>
      </c>
      <c r="AE238">
        <v>43.309791822479497</v>
      </c>
      <c r="AF238">
        <v>89.740890006831904</v>
      </c>
      <c r="AG238">
        <v>103.84276801106</v>
      </c>
      <c r="AH238">
        <v>117.613663875203</v>
      </c>
      <c r="AI238">
        <v>121.270480207449</v>
      </c>
      <c r="AJ238">
        <v>115.309263164649</v>
      </c>
      <c r="AL238">
        <v>1670</v>
      </c>
      <c r="AM238">
        <v>8.5446234738264</v>
      </c>
      <c r="AN238">
        <v>31.5140102572214</v>
      </c>
      <c r="AO238">
        <v>59.863334163312402</v>
      </c>
      <c r="AP238">
        <v>107.89540694156599</v>
      </c>
      <c r="AQ238">
        <v>128.16448199897599</v>
      </c>
      <c r="AR238">
        <v>126.588460936459</v>
      </c>
      <c r="AS238">
        <v>125.51944942169099</v>
      </c>
      <c r="AT238">
        <v>131.95356247620001</v>
      </c>
    </row>
    <row r="239" spans="1:47" x14ac:dyDescent="0.25">
      <c r="A239" s="49">
        <v>556</v>
      </c>
      <c r="B239">
        <v>22.9796047278743</v>
      </c>
      <c r="C239">
        <v>0.41414145901704702</v>
      </c>
      <c r="D239">
        <v>31.934603308274902</v>
      </c>
      <c r="E239">
        <v>73.250272016072898</v>
      </c>
      <c r="F239">
        <v>102.032932789903</v>
      </c>
      <c r="G239">
        <v>123.80198869598701</v>
      </c>
      <c r="H239">
        <v>117.713633937103</v>
      </c>
      <c r="I239">
        <v>122.138802056852</v>
      </c>
      <c r="K239" s="50" t="str" cm="1">
        <f t="array" ref="K239">_xlfn.IFS(B239&gt;=50,7,B239&gt;=30,4,TRUE,"0")</f>
        <v>0</v>
      </c>
      <c r="L239" s="50" t="str" cm="1">
        <f t="array" ref="L239">_xlfn.IFS(C239&gt;=50,7,C239&gt;=30,4,TRUE,"0")</f>
        <v>0</v>
      </c>
      <c r="M239" s="50" cm="1">
        <f t="array" ref="M239">_xlfn.IFS(D239&gt;=50,7,D239&gt;=30,4,TRUE,"0")</f>
        <v>4</v>
      </c>
      <c r="N239" s="50" cm="1">
        <f t="array" ref="N239">_xlfn.IFS(E239&gt;=50,7,E239&gt;=30,4,TRUE,"0")</f>
        <v>7</v>
      </c>
      <c r="O239" s="50" cm="1">
        <f t="array" ref="O239">_xlfn.IFS(F239&gt;=50,7,F239&gt;=30,4,TRUE,"0")</f>
        <v>7</v>
      </c>
      <c r="P239" s="50" cm="1">
        <f t="array" ref="P239">_xlfn.IFS(G239&gt;=50,7,G239&gt;=30,4,TRUE,"0")</f>
        <v>7</v>
      </c>
      <c r="Q239" s="50" cm="1">
        <f t="array" ref="Q239">_xlfn.IFS(H239&gt;=50,7,H239&gt;=30,4,TRUE,"0")</f>
        <v>7</v>
      </c>
      <c r="R239" s="50"/>
      <c r="S239" s="50" t="str" cm="1">
        <f t="array" ref="S239">_xlfn.IFS(SUM(K239+K250)=8,"clear",SUM(K239+K250)=5,"some",TRUE,"no")</f>
        <v>no</v>
      </c>
      <c r="T239" s="50" t="str" cm="1">
        <f t="array" ref="T239">_xlfn.IFS(SUM(L239+L250)=8,"clear",SUM(L239+L250)=5,"some",TRUE,"no")</f>
        <v>no</v>
      </c>
      <c r="U239" s="50" t="str" cm="1">
        <f t="array" ref="U239">_xlfn.IFS(SUM(M239+M250)=8,"clear",SUM(M239+M250)=5,"some",TRUE,"no")</f>
        <v>no</v>
      </c>
      <c r="V239" s="50" t="str" cm="1">
        <f t="array" ref="V239">_xlfn.IFS(SUM(N239+N250)=8,"clear",SUM(N239+N250)=5,"some",TRUE,"no")</f>
        <v>clear</v>
      </c>
      <c r="W239" s="50" t="str" cm="1">
        <f t="array" ref="W239">_xlfn.IFS(SUM(O239+O250)=8,"clear",SUM(O239+O250)=5,"some",TRUE,"no")</f>
        <v>no</v>
      </c>
      <c r="X239" s="50" t="str" cm="1">
        <f t="array" ref="X239">_xlfn.IFS(SUM(P239+P250)=8,"clear",SUM(P239+P250)=5,"some",TRUE,"no")</f>
        <v>no</v>
      </c>
      <c r="Y239" s="50" t="str" cm="1">
        <f t="array" ref="Y239">_xlfn.IFS(SUM(Q239+Q250)=8,"clear",SUM(Q239+Q250)=5,"some",TRUE,"no")</f>
        <v>no</v>
      </c>
      <c r="AA239" s="47"/>
      <c r="AB239">
        <v>556</v>
      </c>
      <c r="AC239">
        <v>29.688639484805101</v>
      </c>
      <c r="AD239">
        <v>-2.5951975922121502</v>
      </c>
      <c r="AE239">
        <v>8.4021962705120607</v>
      </c>
      <c r="AF239">
        <v>57.897617528268498</v>
      </c>
      <c r="AG239">
        <v>103.412497702949</v>
      </c>
      <c r="AH239">
        <v>113.572780757866</v>
      </c>
      <c r="AI239">
        <v>103.82832941011699</v>
      </c>
      <c r="AJ239">
        <v>115.95739591810499</v>
      </c>
      <c r="AL239">
        <v>556</v>
      </c>
      <c r="AM239">
        <v>16.270569970943502</v>
      </c>
      <c r="AN239">
        <v>3.4234805102462502</v>
      </c>
      <c r="AO239">
        <v>55.467010346037803</v>
      </c>
      <c r="AP239">
        <v>88.602926503877399</v>
      </c>
      <c r="AQ239">
        <v>100.653367876858</v>
      </c>
      <c r="AR239">
        <v>134.031196634108</v>
      </c>
      <c r="AS239">
        <v>131.59893846409</v>
      </c>
      <c r="AT239">
        <v>128.32020819559901</v>
      </c>
    </row>
    <row r="240" spans="1:47" x14ac:dyDescent="0.25">
      <c r="A240" s="49">
        <v>185</v>
      </c>
      <c r="B240">
        <v>-11.460925618281999</v>
      </c>
      <c r="C240">
        <v>16.5287819735487</v>
      </c>
      <c r="D240">
        <v>24.8143453781333</v>
      </c>
      <c r="E240">
        <v>76.9537206806027</v>
      </c>
      <c r="F240">
        <v>101.349373584464</v>
      </c>
      <c r="G240">
        <v>108.484481942253</v>
      </c>
      <c r="H240">
        <v>108.313107455205</v>
      </c>
      <c r="I240">
        <v>128.388848651335</v>
      </c>
      <c r="K240" s="50" t="str" cm="1">
        <f t="array" ref="K240">_xlfn.IFS(B240&gt;=50,7,B240&gt;=30,4,TRUE,"0")</f>
        <v>0</v>
      </c>
      <c r="L240" s="50" t="str" cm="1">
        <f t="array" ref="L240">_xlfn.IFS(C240&gt;=50,7,C240&gt;=30,4,TRUE,"0")</f>
        <v>0</v>
      </c>
      <c r="M240" s="50" t="str" cm="1">
        <f t="array" ref="M240">_xlfn.IFS(D240&gt;=50,7,D240&gt;=30,4,TRUE,"0")</f>
        <v>0</v>
      </c>
      <c r="N240" s="50" cm="1">
        <f t="array" ref="N240">_xlfn.IFS(E240&gt;=50,7,E240&gt;=30,4,TRUE,"0")</f>
        <v>7</v>
      </c>
      <c r="O240" s="50" cm="1">
        <f t="array" ref="O240">_xlfn.IFS(F240&gt;=50,7,F240&gt;=30,4,TRUE,"0")</f>
        <v>7</v>
      </c>
      <c r="P240" s="50" cm="1">
        <f t="array" ref="P240">_xlfn.IFS(G240&gt;=50,7,G240&gt;=30,4,TRUE,"0")</f>
        <v>7</v>
      </c>
      <c r="Q240" s="50" cm="1">
        <f t="array" ref="Q240">_xlfn.IFS(H240&gt;=50,7,H240&gt;=30,4,TRUE,"0")</f>
        <v>7</v>
      </c>
      <c r="R240" s="50"/>
      <c r="S240" s="50" t="str" cm="1">
        <f t="array" ref="S240">_xlfn.IFS(SUM(K240+K251)=8,"clear",SUM(K240+K251)=5,"some",TRUE,"no")</f>
        <v>no</v>
      </c>
      <c r="T240" s="50" t="str" cm="1">
        <f t="array" ref="T240">_xlfn.IFS(SUM(L240+L251)=8,"clear",SUM(L240+L251)=5,"some",TRUE,"no")</f>
        <v>no</v>
      </c>
      <c r="U240" s="50" t="str" cm="1">
        <f t="array" ref="U240">_xlfn.IFS(SUM(M240+M251)=8,"clear",SUM(M240+M251)=5,"some",TRUE,"no")</f>
        <v>no</v>
      </c>
      <c r="V240" s="50" t="str" cm="1">
        <f t="array" ref="V240">_xlfn.IFS(SUM(N240+N251)=8,"clear",SUM(N240+N251)=5,"some",TRUE,"no")</f>
        <v>clear</v>
      </c>
      <c r="W240" s="50" t="str" cm="1">
        <f t="array" ref="W240">_xlfn.IFS(SUM(O240+O251)=8,"clear",SUM(O240+O251)=5,"some",TRUE,"no")</f>
        <v>no</v>
      </c>
      <c r="X240" s="50" t="str" cm="1">
        <f t="array" ref="X240">_xlfn.IFS(SUM(P240+P251)=8,"clear",SUM(P240+P251)=5,"some",TRUE,"no")</f>
        <v>no</v>
      </c>
      <c r="Y240" s="50" t="str" cm="1">
        <f t="array" ref="Y240">_xlfn.IFS(SUM(Q240+Q251)=8,"clear",SUM(Q240+Q251)=5,"some",TRUE,"no")</f>
        <v>clear</v>
      </c>
      <c r="AA240" s="47"/>
      <c r="AB240">
        <v>185</v>
      </c>
      <c r="AC240">
        <v>-19.397478358876199</v>
      </c>
      <c r="AD240">
        <v>8.7487349810670505</v>
      </c>
      <c r="AE240">
        <v>33.178260066617497</v>
      </c>
      <c r="AF240">
        <v>58.523325885368401</v>
      </c>
      <c r="AG240">
        <v>103.153886317165</v>
      </c>
      <c r="AH240">
        <v>106.11732894633199</v>
      </c>
      <c r="AI240">
        <v>98.349832449115596</v>
      </c>
      <c r="AJ240">
        <v>110.298426921719</v>
      </c>
      <c r="AL240">
        <v>185</v>
      </c>
      <c r="AM240">
        <v>-3.52437287768787</v>
      </c>
      <c r="AN240">
        <v>24.308828966030401</v>
      </c>
      <c r="AO240">
        <v>16.450430689649099</v>
      </c>
      <c r="AP240">
        <v>95.384115475837007</v>
      </c>
      <c r="AQ240">
        <v>99.544860851763502</v>
      </c>
      <c r="AR240">
        <v>110.851634938174</v>
      </c>
      <c r="AS240">
        <v>118.276382461296</v>
      </c>
      <c r="AT240">
        <v>146.47927038095199</v>
      </c>
    </row>
    <row r="241" spans="1:47" x14ac:dyDescent="0.25">
      <c r="A241" s="49">
        <v>62</v>
      </c>
      <c r="B241">
        <v>3.4394209182915398</v>
      </c>
      <c r="C241">
        <v>8.5380221546136497</v>
      </c>
      <c r="D241">
        <v>27.620798219771</v>
      </c>
      <c r="E241">
        <v>57.791770232534198</v>
      </c>
      <c r="F241">
        <v>90.518103455346704</v>
      </c>
      <c r="G241">
        <v>100.399069178156</v>
      </c>
      <c r="H241">
        <v>117.93934137283</v>
      </c>
      <c r="I241">
        <v>122.38217576553799</v>
      </c>
      <c r="K241" s="50" t="str" cm="1">
        <f t="array" ref="K241">_xlfn.IFS(B241&gt;=50,7,B241&gt;=30,4,TRUE,"0")</f>
        <v>0</v>
      </c>
      <c r="L241" s="50" t="str" cm="1">
        <f t="array" ref="L241">_xlfn.IFS(C241&gt;=50,7,C241&gt;=30,4,TRUE,"0")</f>
        <v>0</v>
      </c>
      <c r="M241" s="50" t="str" cm="1">
        <f t="array" ref="M241">_xlfn.IFS(D241&gt;=50,7,D241&gt;=30,4,TRUE,"0")</f>
        <v>0</v>
      </c>
      <c r="N241" s="50" cm="1">
        <f t="array" ref="N241">_xlfn.IFS(E241&gt;=50,7,E241&gt;=30,4,TRUE,"0")</f>
        <v>7</v>
      </c>
      <c r="O241" s="50" cm="1">
        <f t="array" ref="O241">_xlfn.IFS(F241&gt;=50,7,F241&gt;=30,4,TRUE,"0")</f>
        <v>7</v>
      </c>
      <c r="P241" s="50" cm="1">
        <f t="array" ref="P241">_xlfn.IFS(G241&gt;=50,7,G241&gt;=30,4,TRUE,"0")</f>
        <v>7</v>
      </c>
      <c r="Q241" s="50" cm="1">
        <f t="array" ref="Q241">_xlfn.IFS(H241&gt;=50,7,H241&gt;=30,4,TRUE,"0")</f>
        <v>7</v>
      </c>
      <c r="R241" s="50"/>
      <c r="S241" s="50" t="str" cm="1">
        <f t="array" ref="S241">_xlfn.IFS(SUM(K241+K252)=8,"clear",SUM(K241+K252)=5,"some",TRUE,"no")</f>
        <v>no</v>
      </c>
      <c r="T241" s="50" t="str" cm="1">
        <f t="array" ref="T241">_xlfn.IFS(SUM(L241+L252)=8,"clear",SUM(L241+L252)=5,"some",TRUE,"no")</f>
        <v>no</v>
      </c>
      <c r="U241" s="50" t="str" cm="1">
        <f t="array" ref="U241">_xlfn.IFS(SUM(M241+M252)=8,"clear",SUM(M241+M252)=5,"some",TRUE,"no")</f>
        <v>no</v>
      </c>
      <c r="V241" s="50" t="str" cm="1">
        <f t="array" ref="V241">_xlfn.IFS(SUM(N241+N252)=8,"clear",SUM(N241+N252)=5,"some",TRUE,"no")</f>
        <v>clear</v>
      </c>
      <c r="W241" s="50" t="str" cm="1">
        <f t="array" ref="W241">_xlfn.IFS(SUM(O241+O252)=8,"clear",SUM(O241+O252)=5,"some",TRUE,"no")</f>
        <v>no</v>
      </c>
      <c r="X241" s="50" t="str" cm="1">
        <f t="array" ref="X241">_xlfn.IFS(SUM(P241+P252)=8,"clear",SUM(P241+P252)=5,"some",TRUE,"no")</f>
        <v>no</v>
      </c>
      <c r="Y241" s="50" t="str" cm="1">
        <f t="array" ref="Y241">_xlfn.IFS(SUM(Q241+Q252)=8,"clear",SUM(Q241+Q252)=5,"some",TRUE,"no")</f>
        <v>no</v>
      </c>
      <c r="AA241" s="47"/>
      <c r="AB241">
        <v>61.7</v>
      </c>
      <c r="AC241">
        <v>-2.8627351701511001</v>
      </c>
      <c r="AD241">
        <v>42.468890196167699</v>
      </c>
      <c r="AE241">
        <v>18.3725754092278</v>
      </c>
      <c r="AF241">
        <v>63.557588244158097</v>
      </c>
      <c r="AG241">
        <v>101.525532988557</v>
      </c>
      <c r="AH241">
        <v>95.334218662999405</v>
      </c>
      <c r="AI241">
        <v>115.65803559187999</v>
      </c>
      <c r="AJ241">
        <v>104.114534566594</v>
      </c>
      <c r="AL241">
        <v>61.7</v>
      </c>
      <c r="AM241">
        <v>9.7415770067341896</v>
      </c>
      <c r="AN241">
        <v>-25.3928458869404</v>
      </c>
      <c r="AO241">
        <v>36.869021030314101</v>
      </c>
      <c r="AP241">
        <v>52.025952220910298</v>
      </c>
      <c r="AQ241">
        <v>79.510673922136505</v>
      </c>
      <c r="AR241">
        <v>105.463919693313</v>
      </c>
      <c r="AS241">
        <v>120.22064715378001</v>
      </c>
      <c r="AT241">
        <v>140.64981696448299</v>
      </c>
    </row>
    <row r="242" spans="1:47" x14ac:dyDescent="0.25">
      <c r="A242" s="49">
        <v>21</v>
      </c>
      <c r="B242">
        <v>0.49608483945349202</v>
      </c>
      <c r="C242">
        <v>34.337365825841196</v>
      </c>
      <c r="D242">
        <v>42.248982914227902</v>
      </c>
      <c r="E242">
        <v>65.217797571295904</v>
      </c>
      <c r="F242">
        <v>86.920444261855494</v>
      </c>
      <c r="G242">
        <v>116.600641183192</v>
      </c>
      <c r="H242">
        <v>125.679385544665</v>
      </c>
      <c r="I242">
        <v>122.486894605537</v>
      </c>
      <c r="K242" s="50" t="str" cm="1">
        <f t="array" ref="K242">_xlfn.IFS(B242&gt;=50,7,B242&gt;=30,4,TRUE,"0")</f>
        <v>0</v>
      </c>
      <c r="L242" s="50" cm="1">
        <f t="array" ref="L242">_xlfn.IFS(C242&gt;=50,7,C242&gt;=30,4,TRUE,"0")</f>
        <v>4</v>
      </c>
      <c r="M242" s="50" cm="1">
        <f t="array" ref="M242">_xlfn.IFS(D242&gt;=50,7,D242&gt;=30,4,TRUE,"0")</f>
        <v>4</v>
      </c>
      <c r="N242" s="50" cm="1">
        <f t="array" ref="N242">_xlfn.IFS(E242&gt;=50,7,E242&gt;=30,4,TRUE,"0")</f>
        <v>7</v>
      </c>
      <c r="O242" s="50" cm="1">
        <f t="array" ref="O242">_xlfn.IFS(F242&gt;=50,7,F242&gt;=30,4,TRUE,"0")</f>
        <v>7</v>
      </c>
      <c r="P242" s="50" cm="1">
        <f t="array" ref="P242">_xlfn.IFS(G242&gt;=50,7,G242&gt;=30,4,TRUE,"0")</f>
        <v>7</v>
      </c>
      <c r="Q242" s="50" cm="1">
        <f t="array" ref="Q242">_xlfn.IFS(H242&gt;=50,7,H242&gt;=30,4,TRUE,"0")</f>
        <v>7</v>
      </c>
      <c r="R242" s="50"/>
      <c r="S242" s="50" t="str" cm="1">
        <f t="array" ref="S242">_xlfn.IFS(SUM(K242+K253)=8,"clear",SUM(K242+K253)=5,"some",TRUE,"no")</f>
        <v>no</v>
      </c>
      <c r="T242" s="50" t="str" cm="1">
        <f t="array" ref="T242">_xlfn.IFS(SUM(L242+L253)=8,"clear",SUM(L242+L253)=5,"some",TRUE,"no")</f>
        <v>some</v>
      </c>
      <c r="U242" s="50" t="str" cm="1">
        <f t="array" ref="U242">_xlfn.IFS(SUM(M242+M253)=8,"clear",SUM(M242+M253)=5,"some",TRUE,"no")</f>
        <v>no</v>
      </c>
      <c r="V242" s="50" t="str" cm="1">
        <f t="array" ref="V242">_xlfn.IFS(SUM(N242+N253)=8,"clear",SUM(N242+N253)=5,"some",TRUE,"no")</f>
        <v>clear</v>
      </c>
      <c r="W242" s="50" t="str" cm="1">
        <f t="array" ref="W242">_xlfn.IFS(SUM(O242+O253)=8,"clear",SUM(O242+O253)=5,"some",TRUE,"no")</f>
        <v>no</v>
      </c>
      <c r="X242" s="50" t="str" cm="1">
        <f t="array" ref="X242">_xlfn.IFS(SUM(P242+P253)=8,"clear",SUM(P242+P253)=5,"some",TRUE,"no")</f>
        <v>no</v>
      </c>
      <c r="Y242" s="50" t="str" cm="1">
        <f t="array" ref="Y242">_xlfn.IFS(SUM(Q242+Q253)=8,"clear",SUM(Q242+Q253)=5,"some",TRUE,"no")</f>
        <v>no</v>
      </c>
      <c r="AA242" s="47"/>
      <c r="AB242">
        <v>20.6</v>
      </c>
      <c r="AC242">
        <v>-8.2130020594048698</v>
      </c>
      <c r="AD242">
        <v>33.571327051596597</v>
      </c>
      <c r="AE242">
        <v>22.1534823757165</v>
      </c>
      <c r="AF242">
        <v>71.726693092275895</v>
      </c>
      <c r="AG242">
        <v>84.8154359564613</v>
      </c>
      <c r="AH242">
        <v>111.979721787119</v>
      </c>
      <c r="AI242">
        <v>120.204911457831</v>
      </c>
      <c r="AJ242">
        <v>120.046407705254</v>
      </c>
      <c r="AL242">
        <v>20.6</v>
      </c>
      <c r="AM242">
        <v>9.2051717383118596</v>
      </c>
      <c r="AN242">
        <v>35.103404600085703</v>
      </c>
      <c r="AO242">
        <v>62.344483452739297</v>
      </c>
      <c r="AP242">
        <v>58.708902050315999</v>
      </c>
      <c r="AQ242">
        <v>89.025452567249701</v>
      </c>
      <c r="AR242">
        <v>121.221560579265</v>
      </c>
      <c r="AS242">
        <v>131.15385963149899</v>
      </c>
      <c r="AT242">
        <v>124.92738150581999</v>
      </c>
    </row>
    <row r="243" spans="1:47" x14ac:dyDescent="0.25">
      <c r="A243" s="49">
        <v>6.859</v>
      </c>
      <c r="B243">
        <v>-12.6935115586466</v>
      </c>
      <c r="C243">
        <v>-7.5450934365358098</v>
      </c>
      <c r="D243">
        <v>5.0656194153831304</v>
      </c>
      <c r="E243">
        <v>61.5211453067162</v>
      </c>
      <c r="F243">
        <v>80.779180283072805</v>
      </c>
      <c r="G243">
        <v>97.555436983101004</v>
      </c>
      <c r="H243">
        <v>116.04495687983901</v>
      </c>
      <c r="I243">
        <v>113.327573187715</v>
      </c>
      <c r="K243" s="50" t="str" cm="1">
        <f t="array" ref="K243">_xlfn.IFS(B243&gt;=50,7,B243&gt;=30,4,TRUE,"0")</f>
        <v>0</v>
      </c>
      <c r="L243" s="50" t="str" cm="1">
        <f t="array" ref="L243">_xlfn.IFS(C243&gt;=50,7,C243&gt;=30,4,TRUE,"0")</f>
        <v>0</v>
      </c>
      <c r="M243" s="50" t="str" cm="1">
        <f t="array" ref="M243">_xlfn.IFS(D243&gt;=50,7,D243&gt;=30,4,TRUE,"0")</f>
        <v>0</v>
      </c>
      <c r="N243" s="50" cm="1">
        <f t="array" ref="N243">_xlfn.IFS(E243&gt;=50,7,E243&gt;=30,4,TRUE,"0")</f>
        <v>7</v>
      </c>
      <c r="O243" s="50" cm="1">
        <f t="array" ref="O243">_xlfn.IFS(F243&gt;=50,7,F243&gt;=30,4,TRUE,"0")</f>
        <v>7</v>
      </c>
      <c r="P243" s="50" cm="1">
        <f t="array" ref="P243">_xlfn.IFS(G243&gt;=50,7,G243&gt;=30,4,TRUE,"0")</f>
        <v>7</v>
      </c>
      <c r="Q243" s="50" cm="1">
        <f t="array" ref="Q243">_xlfn.IFS(H243&gt;=50,7,H243&gt;=30,4,TRUE,"0")</f>
        <v>7</v>
      </c>
      <c r="R243" s="50"/>
      <c r="S243" s="50" t="str" cm="1">
        <f t="array" ref="S243">_xlfn.IFS(SUM(K243+K254)=8,"clear",SUM(K243+K254)=5,"some",TRUE,"no")</f>
        <v>no</v>
      </c>
      <c r="T243" s="50" t="str" cm="1">
        <f t="array" ref="T243">_xlfn.IFS(SUM(L243+L254)=8,"clear",SUM(L243+L254)=5,"some",TRUE,"no")</f>
        <v>no</v>
      </c>
      <c r="U243" s="50" t="str" cm="1">
        <f t="array" ref="U243">_xlfn.IFS(SUM(M243+M254)=8,"clear",SUM(M243+M254)=5,"some",TRUE,"no")</f>
        <v>no</v>
      </c>
      <c r="V243" s="50" t="str" cm="1">
        <f t="array" ref="V243">_xlfn.IFS(SUM(N243+N254)=8,"clear",SUM(N243+N254)=5,"some",TRUE,"no")</f>
        <v>clear</v>
      </c>
      <c r="W243" s="50" t="str" cm="1">
        <f t="array" ref="W243">_xlfn.IFS(SUM(O243+O254)=8,"clear",SUM(O243+O254)=5,"some",TRUE,"no")</f>
        <v>no</v>
      </c>
      <c r="X243" s="50" t="str" cm="1">
        <f t="array" ref="X243">_xlfn.IFS(SUM(P243+P254)=8,"clear",SUM(P243+P254)=5,"some",TRUE,"no")</f>
        <v>no</v>
      </c>
      <c r="Y243" s="50" t="str" cm="1">
        <f t="array" ref="Y243">_xlfn.IFS(SUM(Q243+Q254)=8,"clear",SUM(Q243+Q254)=5,"some",TRUE,"no")</f>
        <v>no</v>
      </c>
      <c r="AA243" s="47"/>
      <c r="AB243">
        <v>6.86</v>
      </c>
      <c r="AC243">
        <v>-33.914784648741097</v>
      </c>
      <c r="AD243">
        <v>-20.8946225223788</v>
      </c>
      <c r="AE243">
        <v>14.748216699395501</v>
      </c>
      <c r="AF243">
        <v>54.603803434657799</v>
      </c>
      <c r="AG243">
        <v>72.130665141573203</v>
      </c>
      <c r="AH243">
        <v>99.816200097764707</v>
      </c>
      <c r="AI243">
        <v>102.540085348174</v>
      </c>
      <c r="AJ243">
        <v>108.811251024557</v>
      </c>
      <c r="AL243">
        <v>6.86</v>
      </c>
      <c r="AM243">
        <v>8.5277615314477497</v>
      </c>
      <c r="AN243">
        <v>5.8044356493072096</v>
      </c>
      <c r="AO243">
        <v>-4.6169778686292204</v>
      </c>
      <c r="AP243">
        <v>68.438487178774693</v>
      </c>
      <c r="AQ243">
        <v>89.427695424572306</v>
      </c>
      <c r="AR243">
        <v>95.294673868437201</v>
      </c>
      <c r="AS243">
        <v>129.549828411504</v>
      </c>
      <c r="AT243">
        <v>117.84389535087401</v>
      </c>
    </row>
    <row r="244" spans="1:47" x14ac:dyDescent="0.25">
      <c r="A244" s="49">
        <v>0</v>
      </c>
      <c r="C244">
        <v>13.6286300652259</v>
      </c>
      <c r="D244">
        <v>24.7820629643914</v>
      </c>
      <c r="E244">
        <v>60.319522731856502</v>
      </c>
      <c r="F244">
        <v>71.528850232082306</v>
      </c>
      <c r="G244">
        <v>112.41059561752201</v>
      </c>
      <c r="H244">
        <v>123.308799409312</v>
      </c>
      <c r="I244">
        <v>121.03885433525301</v>
      </c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AA244" s="47"/>
      <c r="AB244">
        <v>0</v>
      </c>
      <c r="AD244">
        <v>21.446470705755601</v>
      </c>
      <c r="AE244">
        <v>25.3652661521784</v>
      </c>
      <c r="AF244">
        <v>73.308533255316206</v>
      </c>
      <c r="AG244">
        <v>85.729522681085996</v>
      </c>
      <c r="AH244">
        <v>101.958209730158</v>
      </c>
      <c r="AI244">
        <v>120.781172064369</v>
      </c>
      <c r="AJ244">
        <v>116.048679961847</v>
      </c>
      <c r="AL244">
        <v>0</v>
      </c>
      <c r="AN244">
        <v>5.8107894246962601</v>
      </c>
      <c r="AO244">
        <v>24.198859776604401</v>
      </c>
      <c r="AP244">
        <v>47.330512208396897</v>
      </c>
      <c r="AQ244">
        <v>57.328177783078502</v>
      </c>
      <c r="AR244">
        <v>122.86298150488599</v>
      </c>
      <c r="AS244">
        <v>125.836426754255</v>
      </c>
      <c r="AT244">
        <v>126.029028708659</v>
      </c>
    </row>
    <row r="245" spans="1:47" x14ac:dyDescent="0.25">
      <c r="A245" s="49"/>
      <c r="B245">
        <v>0</v>
      </c>
      <c r="C245">
        <v>0.68600000000000005</v>
      </c>
      <c r="D245">
        <v>2.0579999999999998</v>
      </c>
      <c r="E245">
        <v>6.173</v>
      </c>
      <c r="F245">
        <v>19</v>
      </c>
      <c r="G245">
        <v>56</v>
      </c>
      <c r="H245">
        <v>167</v>
      </c>
      <c r="I245">
        <v>500</v>
      </c>
      <c r="J245" s="38" t="s">
        <v>424</v>
      </c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AA245" s="47"/>
      <c r="AC245">
        <v>0</v>
      </c>
      <c r="AD245">
        <v>0.68600000000000005</v>
      </c>
      <c r="AE245">
        <v>2.06</v>
      </c>
      <c r="AF245">
        <v>6.17</v>
      </c>
      <c r="AG245">
        <v>18.5</v>
      </c>
      <c r="AH245">
        <v>55.6</v>
      </c>
      <c r="AI245">
        <v>167</v>
      </c>
      <c r="AJ245">
        <v>500</v>
      </c>
      <c r="AK245" t="s">
        <v>424</v>
      </c>
      <c r="AM245">
        <v>0</v>
      </c>
      <c r="AN245">
        <v>0.68600000000000005</v>
      </c>
      <c r="AO245">
        <v>2.06</v>
      </c>
      <c r="AP245">
        <v>6.17</v>
      </c>
      <c r="AQ245">
        <v>18.5</v>
      </c>
      <c r="AR245">
        <v>55.6</v>
      </c>
      <c r="AS245">
        <v>167</v>
      </c>
      <c r="AT245">
        <v>500</v>
      </c>
      <c r="AU245" t="s">
        <v>424</v>
      </c>
    </row>
    <row r="246" spans="1:47" x14ac:dyDescent="0.25">
      <c r="A246" s="49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AA246" s="47"/>
    </row>
    <row r="247" spans="1:47" x14ac:dyDescent="0.25">
      <c r="A247" s="51" t="s">
        <v>430</v>
      </c>
      <c r="B247" s="38" t="s">
        <v>428</v>
      </c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AA247" s="47"/>
      <c r="AB247" t="s">
        <v>430</v>
      </c>
      <c r="AC247" t="s">
        <v>425</v>
      </c>
      <c r="AL247" t="s">
        <v>430</v>
      </c>
      <c r="AM247" t="s">
        <v>427</v>
      </c>
    </row>
    <row r="248" spans="1:47" x14ac:dyDescent="0.25">
      <c r="A248" s="49">
        <v>5000</v>
      </c>
      <c r="B248" s="48">
        <v>1.63479652012381E-14</v>
      </c>
      <c r="C248">
        <v>35.181947142244198</v>
      </c>
      <c r="D248">
        <v>60.0778868514194</v>
      </c>
      <c r="E248">
        <v>53.763951165517597</v>
      </c>
      <c r="F248">
        <v>51.106356047458902</v>
      </c>
      <c r="G248">
        <v>15.1789613751957</v>
      </c>
      <c r="H248">
        <v>-4.1620665899759199</v>
      </c>
      <c r="I248">
        <v>-9.9465603036879902</v>
      </c>
      <c r="K248" s="50">
        <f t="shared" ref="K248:Q254" si="10">IF(C248&gt;=10,1,"0")</f>
        <v>1</v>
      </c>
      <c r="L248" s="50">
        <f t="shared" si="10"/>
        <v>1</v>
      </c>
      <c r="M248" s="50">
        <f t="shared" si="10"/>
        <v>1</v>
      </c>
      <c r="N248" s="50">
        <f t="shared" si="10"/>
        <v>1</v>
      </c>
      <c r="O248" s="50">
        <f t="shared" si="10"/>
        <v>1</v>
      </c>
      <c r="P248" s="50" t="str">
        <f t="shared" si="10"/>
        <v>0</v>
      </c>
      <c r="Q248" s="50" t="str">
        <f t="shared" si="10"/>
        <v>0</v>
      </c>
      <c r="R248" s="50"/>
      <c r="S248" s="50"/>
      <c r="T248" s="50"/>
      <c r="U248" s="50"/>
      <c r="V248" s="50"/>
      <c r="W248" s="50"/>
      <c r="X248" s="50"/>
      <c r="Y248" s="50"/>
      <c r="AA248" s="47"/>
      <c r="AB248">
        <v>5000</v>
      </c>
      <c r="AC248">
        <v>0</v>
      </c>
      <c r="AD248">
        <v>24.8108449756003</v>
      </c>
      <c r="AE248">
        <v>54.616607817216</v>
      </c>
      <c r="AF248">
        <v>38.156957516267902</v>
      </c>
      <c r="AG248">
        <v>26.3746894885358</v>
      </c>
      <c r="AH248">
        <v>11.606406372372801</v>
      </c>
      <c r="AI248">
        <v>-8.8712180679011201</v>
      </c>
      <c r="AJ248">
        <v>-12.2686591899347</v>
      </c>
      <c r="AL248">
        <v>5000</v>
      </c>
      <c r="AM248" s="48">
        <v>2.9999999999999998E-14</v>
      </c>
      <c r="AN248">
        <v>45.553049308888099</v>
      </c>
      <c r="AO248">
        <v>65.539165885622893</v>
      </c>
      <c r="AP248">
        <v>69.370944814767199</v>
      </c>
      <c r="AQ248">
        <v>75.838022606382097</v>
      </c>
      <c r="AR248">
        <v>18.7515163780186</v>
      </c>
      <c r="AS248">
        <v>0.54708488794926002</v>
      </c>
      <c r="AT248">
        <v>-7.6244614174412604</v>
      </c>
    </row>
    <row r="249" spans="1:47" x14ac:dyDescent="0.25">
      <c r="A249" s="49">
        <v>1667</v>
      </c>
      <c r="B249" s="48">
        <v>-3.6993778189565597E-15</v>
      </c>
      <c r="C249">
        <v>23.809592887899399</v>
      </c>
      <c r="D249">
        <v>36.973381727221103</v>
      </c>
      <c r="E249">
        <v>44.732497931379797</v>
      </c>
      <c r="F249">
        <v>49.776875427524203</v>
      </c>
      <c r="G249">
        <v>15.1008711080762</v>
      </c>
      <c r="H249">
        <v>5.8010875031100797</v>
      </c>
      <c r="I249">
        <v>8.7501251845250696</v>
      </c>
      <c r="K249" s="50">
        <f t="shared" si="10"/>
        <v>1</v>
      </c>
      <c r="L249" s="50">
        <f t="shared" si="10"/>
        <v>1</v>
      </c>
      <c r="M249" s="50">
        <f t="shared" si="10"/>
        <v>1</v>
      </c>
      <c r="N249" s="50">
        <f t="shared" si="10"/>
        <v>1</v>
      </c>
      <c r="O249" s="50">
        <f t="shared" si="10"/>
        <v>1</v>
      </c>
      <c r="P249" s="50" t="str">
        <f t="shared" si="10"/>
        <v>0</v>
      </c>
      <c r="Q249" s="50" t="str">
        <f t="shared" si="10"/>
        <v>0</v>
      </c>
      <c r="R249" s="50"/>
      <c r="S249" s="50"/>
      <c r="T249" s="50"/>
      <c r="U249" s="50"/>
      <c r="V249" s="50"/>
      <c r="W249" s="50"/>
      <c r="X249" s="50"/>
      <c r="Y249" s="50"/>
      <c r="AA249" s="47"/>
      <c r="AB249">
        <v>1670</v>
      </c>
      <c r="AC249" s="48">
        <v>-1E-14</v>
      </c>
      <c r="AD249">
        <v>30.206095213476701</v>
      </c>
      <c r="AE249">
        <v>45.76708316237</v>
      </c>
      <c r="AF249">
        <v>35.371805968667502</v>
      </c>
      <c r="AG249">
        <v>34.751287058284497</v>
      </c>
      <c r="AH249">
        <v>29.854607019761801</v>
      </c>
      <c r="AI249">
        <v>15.167269585514401</v>
      </c>
      <c r="AJ249">
        <v>14.8153985247713</v>
      </c>
      <c r="AL249">
        <v>1670</v>
      </c>
      <c r="AM249">
        <v>0</v>
      </c>
      <c r="AN249">
        <v>17.4130905623222</v>
      </c>
      <c r="AO249">
        <v>28.179680292072099</v>
      </c>
      <c r="AP249">
        <v>54.093189894091999</v>
      </c>
      <c r="AQ249">
        <v>64.802463796764002</v>
      </c>
      <c r="AR249">
        <v>0.34713519639062002</v>
      </c>
      <c r="AS249">
        <v>-3.5650945792942998</v>
      </c>
      <c r="AT249">
        <v>2.6848518442788101</v>
      </c>
    </row>
    <row r="250" spans="1:47" x14ac:dyDescent="0.25">
      <c r="A250" s="49">
        <v>556</v>
      </c>
      <c r="B250" s="48">
        <v>-2.7306029645265601E-15</v>
      </c>
      <c r="C250">
        <v>-34.1380652693691</v>
      </c>
      <c r="D250">
        <v>-12.6728682845526</v>
      </c>
      <c r="E250">
        <v>-1.8755441943490601</v>
      </c>
      <c r="F250">
        <v>17.016410087081798</v>
      </c>
      <c r="G250">
        <v>-0.11649599510128</v>
      </c>
      <c r="H250">
        <v>-15.3872095314623</v>
      </c>
      <c r="I250">
        <v>-9.0842916598004599</v>
      </c>
      <c r="K250" s="50" t="str">
        <f t="shared" si="10"/>
        <v>0</v>
      </c>
      <c r="L250" s="50" t="str">
        <f t="shared" si="10"/>
        <v>0</v>
      </c>
      <c r="M250" s="50" t="str">
        <f t="shared" si="10"/>
        <v>0</v>
      </c>
      <c r="N250" s="50">
        <f t="shared" si="10"/>
        <v>1</v>
      </c>
      <c r="O250" s="50" t="str">
        <f t="shared" si="10"/>
        <v>0</v>
      </c>
      <c r="P250" s="50" t="str">
        <f t="shared" si="10"/>
        <v>0</v>
      </c>
      <c r="Q250" s="50" t="str">
        <f t="shared" si="10"/>
        <v>0</v>
      </c>
      <c r="R250" s="50"/>
      <c r="S250" s="50"/>
      <c r="T250" s="50"/>
      <c r="U250" s="50"/>
      <c r="V250" s="50"/>
      <c r="W250" s="50"/>
      <c r="X250" s="50"/>
      <c r="Y250" s="50"/>
      <c r="AA250" s="47"/>
      <c r="AB250">
        <v>556</v>
      </c>
      <c r="AC250">
        <v>0</v>
      </c>
      <c r="AD250">
        <v>-50.102854572287796</v>
      </c>
      <c r="AE250">
        <v>-42.3614316139723</v>
      </c>
      <c r="AF250">
        <v>-32.700159620783303</v>
      </c>
      <c r="AG250">
        <v>2.1971969447116</v>
      </c>
      <c r="AH250">
        <v>-4.9682043741488604</v>
      </c>
      <c r="AI250">
        <v>-30.351904703601299</v>
      </c>
      <c r="AJ250">
        <v>-14.290799179587699</v>
      </c>
      <c r="AL250">
        <v>556</v>
      </c>
      <c r="AM250">
        <v>0</v>
      </c>
      <c r="AN250">
        <v>-18.1732759664505</v>
      </c>
      <c r="AO250">
        <v>17.015695044867002</v>
      </c>
      <c r="AP250">
        <v>28.949071232085199</v>
      </c>
      <c r="AQ250">
        <v>31.8356232294521</v>
      </c>
      <c r="AR250">
        <v>4.7352123839463003</v>
      </c>
      <c r="AS250">
        <v>-0.42251435932345</v>
      </c>
      <c r="AT250">
        <v>-3.8777841400132198</v>
      </c>
    </row>
    <row r="251" spans="1:47" x14ac:dyDescent="0.25">
      <c r="A251" s="49">
        <v>185</v>
      </c>
      <c r="B251" s="48">
        <v>3.5752381047954299E-14</v>
      </c>
      <c r="C251">
        <v>13.123569471690001</v>
      </c>
      <c r="D251">
        <v>9.8730800522353004</v>
      </c>
      <c r="E251">
        <v>23.6169612994</v>
      </c>
      <c r="F251">
        <v>36.026663649347199</v>
      </c>
      <c r="G251">
        <v>1.1017545019383399</v>
      </c>
      <c r="H251">
        <v>-9.9485916525238398</v>
      </c>
      <c r="I251">
        <v>12.6568484544197</v>
      </c>
      <c r="K251" s="50">
        <f t="shared" si="10"/>
        <v>1</v>
      </c>
      <c r="L251" s="50" t="str">
        <f t="shared" si="10"/>
        <v>0</v>
      </c>
      <c r="M251" s="50">
        <f t="shared" si="10"/>
        <v>1</v>
      </c>
      <c r="N251" s="50">
        <f t="shared" si="10"/>
        <v>1</v>
      </c>
      <c r="O251" s="50" t="str">
        <f t="shared" si="10"/>
        <v>0</v>
      </c>
      <c r="P251" s="50" t="str">
        <f t="shared" si="10"/>
        <v>0</v>
      </c>
      <c r="Q251" s="50">
        <f t="shared" si="10"/>
        <v>1</v>
      </c>
      <c r="R251" s="50"/>
      <c r="S251" s="50"/>
      <c r="T251" s="50"/>
      <c r="U251" s="50"/>
      <c r="V251" s="50"/>
      <c r="W251" s="50"/>
      <c r="X251" s="50"/>
      <c r="Y251" s="50"/>
      <c r="AA251" s="47"/>
      <c r="AB251">
        <v>185</v>
      </c>
      <c r="AC251" s="48">
        <v>4E-14</v>
      </c>
      <c r="AD251">
        <v>4.3296965030999797</v>
      </c>
      <c r="AE251">
        <v>24.407360668950201</v>
      </c>
      <c r="AF251">
        <v>-3.4890435817177599</v>
      </c>
      <c r="AG251">
        <v>27.347885821095101</v>
      </c>
      <c r="AH251">
        <v>12.8214009812264</v>
      </c>
      <c r="AI251">
        <v>-13.6768793017558</v>
      </c>
      <c r="AJ251">
        <v>3.5271942371407898</v>
      </c>
      <c r="AL251">
        <v>185</v>
      </c>
      <c r="AM251" s="48">
        <v>2.9999999999999998E-14</v>
      </c>
      <c r="AN251">
        <v>21.917442440279999</v>
      </c>
      <c r="AO251">
        <v>-4.6612005644796</v>
      </c>
      <c r="AP251">
        <v>50.722966180517801</v>
      </c>
      <c r="AQ251">
        <v>44.7054414775994</v>
      </c>
      <c r="AR251">
        <v>-10.6178919773497</v>
      </c>
      <c r="AS251">
        <v>-6.22030400329181</v>
      </c>
      <c r="AT251">
        <v>21.786502671698699</v>
      </c>
    </row>
    <row r="252" spans="1:47" x14ac:dyDescent="0.25">
      <c r="A252" s="49">
        <v>62</v>
      </c>
      <c r="B252" s="48">
        <v>-1.1180276099382801E-15</v>
      </c>
      <c r="C252">
        <v>-8.5598462686395607</v>
      </c>
      <c r="D252">
        <v>-0.20338471921998399</v>
      </c>
      <c r="E252">
        <v>-5.38333168143087</v>
      </c>
      <c r="F252">
        <v>16.281985675110501</v>
      </c>
      <c r="G252">
        <v>-13.137822946705599</v>
      </c>
      <c r="H252">
        <v>-6.5750149932553903</v>
      </c>
      <c r="I252">
        <v>0.18116491022846201</v>
      </c>
      <c r="K252" s="50" t="str">
        <f t="shared" si="10"/>
        <v>0</v>
      </c>
      <c r="L252" s="50" t="str">
        <f t="shared" si="10"/>
        <v>0</v>
      </c>
      <c r="M252" s="50" t="str">
        <f t="shared" si="10"/>
        <v>0</v>
      </c>
      <c r="N252" s="50">
        <f t="shared" si="10"/>
        <v>1</v>
      </c>
      <c r="O252" s="50" t="str">
        <f t="shared" si="10"/>
        <v>0</v>
      </c>
      <c r="P252" s="50" t="str">
        <f t="shared" si="10"/>
        <v>0</v>
      </c>
      <c r="Q252" s="50" t="str">
        <f t="shared" si="10"/>
        <v>0</v>
      </c>
      <c r="R252" s="50"/>
      <c r="S252" s="50"/>
      <c r="T252" s="50"/>
      <c r="U252" s="50"/>
      <c r="V252" s="50"/>
      <c r="W252" s="50"/>
      <c r="X252" s="50"/>
      <c r="Y252" s="50"/>
      <c r="AA252" s="47"/>
      <c r="AB252">
        <v>61.7</v>
      </c>
      <c r="AC252">
        <v>0</v>
      </c>
      <c r="AD252">
        <v>23.535376494101701</v>
      </c>
      <c r="AE252">
        <v>-4.5436467767389797</v>
      </c>
      <c r="AF252">
        <v>-8.0838249470928893</v>
      </c>
      <c r="AG252">
        <v>17.260552009502</v>
      </c>
      <c r="AH252">
        <v>-5.0249924203566199</v>
      </c>
      <c r="AI252">
        <v>-3.83112825515963</v>
      </c>
      <c r="AJ252">
        <v>-10.564953270457799</v>
      </c>
      <c r="AL252">
        <v>61.7</v>
      </c>
      <c r="AM252">
        <v>0</v>
      </c>
      <c r="AN252">
        <v>-40.655069031380798</v>
      </c>
      <c r="AO252">
        <v>4.1368773382990103</v>
      </c>
      <c r="AP252">
        <v>-2.6828384157688601</v>
      </c>
      <c r="AQ252">
        <v>15.303419340719</v>
      </c>
      <c r="AR252">
        <v>-21.250653473054602</v>
      </c>
      <c r="AS252">
        <v>-9.3189017313511506</v>
      </c>
      <c r="AT252">
        <v>10.927283090914701</v>
      </c>
    </row>
    <row r="253" spans="1:47" x14ac:dyDescent="0.25">
      <c r="A253" s="49">
        <v>21</v>
      </c>
      <c r="B253" s="48">
        <v>1.21966812362802E-14</v>
      </c>
      <c r="C253">
        <v>19.847988944005401</v>
      </c>
      <c r="D253">
        <v>16.948288581693198</v>
      </c>
      <c r="E253">
        <v>3.8037023432627999</v>
      </c>
      <c r="F253">
        <v>14.2422863459669</v>
      </c>
      <c r="G253">
        <v>4.3422808864222704</v>
      </c>
      <c r="H253">
        <v>2.4743225000560298</v>
      </c>
      <c r="I253">
        <v>1.66703816546933</v>
      </c>
      <c r="K253" s="50">
        <f t="shared" si="10"/>
        <v>1</v>
      </c>
      <c r="L253" s="50">
        <f t="shared" si="10"/>
        <v>1</v>
      </c>
      <c r="M253" s="50" t="str">
        <f t="shared" si="10"/>
        <v>0</v>
      </c>
      <c r="N253" s="50">
        <f t="shared" si="10"/>
        <v>1</v>
      </c>
      <c r="O253" s="50" t="str">
        <f t="shared" si="10"/>
        <v>0</v>
      </c>
      <c r="P253" s="50" t="str">
        <f t="shared" si="10"/>
        <v>0</v>
      </c>
      <c r="Q253" s="50" t="str">
        <f t="shared" si="10"/>
        <v>0</v>
      </c>
      <c r="R253" s="50"/>
      <c r="S253" s="50"/>
      <c r="T253" s="50"/>
      <c r="U253" s="50"/>
      <c r="V253" s="50"/>
      <c r="W253" s="50"/>
      <c r="X253" s="50"/>
      <c r="Y253" s="50"/>
      <c r="AA253" s="47"/>
      <c r="AB253">
        <v>20.6</v>
      </c>
      <c r="AC253" s="48">
        <v>2.9999999999999998E-14</v>
      </c>
      <c r="AD253">
        <v>19.334367467126</v>
      </c>
      <c r="AE253">
        <v>3.8143649737932899</v>
      </c>
      <c r="AF253">
        <v>3.2010194818915201</v>
      </c>
      <c r="AG253">
        <v>3.2875887011293599</v>
      </c>
      <c r="AH253">
        <v>13.9654922650657</v>
      </c>
      <c r="AI253">
        <v>3.13042740999175</v>
      </c>
      <c r="AJ253">
        <v>7.9258513986841104</v>
      </c>
      <c r="AL253">
        <v>20.6</v>
      </c>
      <c r="AM253">
        <v>0</v>
      </c>
      <c r="AN253">
        <v>20.361610420884801</v>
      </c>
      <c r="AO253">
        <v>30.0822121895932</v>
      </c>
      <c r="AP253">
        <v>4.4063852046341001</v>
      </c>
      <c r="AQ253">
        <v>25.1969839908046</v>
      </c>
      <c r="AR253">
        <v>-5.2809304922212101</v>
      </c>
      <c r="AS253">
        <v>1.8182175901203299</v>
      </c>
      <c r="AT253">
        <v>-4.5917750677454503</v>
      </c>
    </row>
    <row r="254" spans="1:47" x14ac:dyDescent="0.25">
      <c r="A254" s="49">
        <v>6.859</v>
      </c>
      <c r="B254" s="48">
        <v>-4.5956851747983999E-15</v>
      </c>
      <c r="C254">
        <v>-10.4251250413215</v>
      </c>
      <c r="D254">
        <v>-8.9445600682887498</v>
      </c>
      <c r="E254">
        <v>7.8473301490612899</v>
      </c>
      <c r="F254">
        <v>14.9145662440664</v>
      </c>
      <c r="G254">
        <v>-9.1477091130736099</v>
      </c>
      <c r="H254">
        <v>-1.23149434442212</v>
      </c>
      <c r="I254">
        <v>-1.23858666896389</v>
      </c>
      <c r="K254" s="50" t="str">
        <f t="shared" si="10"/>
        <v>0</v>
      </c>
      <c r="L254" s="50" t="str">
        <f t="shared" si="10"/>
        <v>0</v>
      </c>
      <c r="M254" s="50" t="str">
        <f t="shared" si="10"/>
        <v>0</v>
      </c>
      <c r="N254" s="50">
        <f t="shared" si="10"/>
        <v>1</v>
      </c>
      <c r="O254" s="50" t="str">
        <f t="shared" si="10"/>
        <v>0</v>
      </c>
      <c r="P254" s="50" t="str">
        <f t="shared" si="10"/>
        <v>0</v>
      </c>
      <c r="Q254" s="50" t="str">
        <f t="shared" si="10"/>
        <v>0</v>
      </c>
      <c r="R254" s="50"/>
      <c r="S254" s="50"/>
      <c r="T254" s="50"/>
      <c r="U254" s="50"/>
      <c r="V254" s="50"/>
      <c r="W254" s="50"/>
      <c r="X254" s="50"/>
      <c r="Y254" s="50"/>
      <c r="AA254" s="47"/>
      <c r="AB254">
        <v>6.86</v>
      </c>
      <c r="AC254" s="48">
        <v>-1E-14</v>
      </c>
      <c r="AD254">
        <v>-12.5701257630655</v>
      </c>
      <c r="AE254">
        <v>18.396741126029099</v>
      </c>
      <c r="AF254">
        <v>1.0456189178114099</v>
      </c>
      <c r="AG254">
        <v>3.7515480975075501</v>
      </c>
      <c r="AH254">
        <v>12.6445668279234</v>
      </c>
      <c r="AI254">
        <v>-2.9346829272522599</v>
      </c>
      <c r="AJ254">
        <v>8.9412487614793807</v>
      </c>
      <c r="AL254">
        <v>6.86</v>
      </c>
      <c r="AM254">
        <v>0</v>
      </c>
      <c r="AN254">
        <v>-8.2801243195776202</v>
      </c>
      <c r="AO254">
        <v>-36.285861262606602</v>
      </c>
      <c r="AP254">
        <v>14.6490413803111</v>
      </c>
      <c r="AQ254">
        <v>26.077584390625201</v>
      </c>
      <c r="AR254">
        <v>-30.939985054070601</v>
      </c>
      <c r="AS254">
        <v>0.47169423840801</v>
      </c>
      <c r="AT254">
        <v>-11.418422099407101</v>
      </c>
    </row>
    <row r="255" spans="1:47" x14ac:dyDescent="0.25">
      <c r="A255" s="49">
        <v>0</v>
      </c>
      <c r="C255" s="48">
        <v>2.71109769105372E-15</v>
      </c>
      <c r="D255" s="48">
        <v>1.8518414748370201E-16</v>
      </c>
      <c r="E255" s="48">
        <v>-2.8690015271400499E-15</v>
      </c>
      <c r="F255" s="48">
        <v>-3.49531963221966E-15</v>
      </c>
      <c r="G255" s="48">
        <v>-5.1817112276112695E-16</v>
      </c>
      <c r="H255" s="48">
        <v>-1.6150946352560699E-15</v>
      </c>
      <c r="I255" s="48">
        <v>5.8400732772863801E-16</v>
      </c>
      <c r="AA255" s="47"/>
      <c r="AB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L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7" ht="15.75" thickBot="1" x14ac:dyDescent="0.3">
      <c r="A256" s="46"/>
      <c r="B256" s="44">
        <v>0</v>
      </c>
      <c r="C256" s="44">
        <v>0.68600000000000005</v>
      </c>
      <c r="D256" s="44">
        <v>2.0579999999999998</v>
      </c>
      <c r="E256" s="44">
        <v>6.173</v>
      </c>
      <c r="F256" s="44">
        <v>19</v>
      </c>
      <c r="G256" s="44">
        <v>56</v>
      </c>
      <c r="H256" s="44">
        <v>167</v>
      </c>
      <c r="I256" s="44">
        <v>500</v>
      </c>
      <c r="J256" s="45" t="s">
        <v>424</v>
      </c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3"/>
      <c r="AC256">
        <v>0</v>
      </c>
      <c r="AD256">
        <v>0.68600000000000005</v>
      </c>
      <c r="AE256">
        <v>2.06</v>
      </c>
      <c r="AF256">
        <v>6.17</v>
      </c>
      <c r="AG256">
        <v>18.5</v>
      </c>
      <c r="AH256">
        <v>55.6</v>
      </c>
      <c r="AI256">
        <v>167</v>
      </c>
      <c r="AJ256">
        <v>500</v>
      </c>
      <c r="AK256" t="s">
        <v>424</v>
      </c>
      <c r="AM256">
        <v>0</v>
      </c>
      <c r="AN256">
        <v>0.68600000000000005</v>
      </c>
      <c r="AO256">
        <v>2.06</v>
      </c>
      <c r="AP256">
        <v>6.17</v>
      </c>
      <c r="AQ256">
        <v>18.5</v>
      </c>
      <c r="AR256">
        <v>55.6</v>
      </c>
      <c r="AS256">
        <v>167</v>
      </c>
      <c r="AT256">
        <v>500</v>
      </c>
      <c r="AU256" t="s">
        <v>424</v>
      </c>
    </row>
    <row r="258" spans="1:47" ht="15.75" thickBot="1" x14ac:dyDescent="0.3">
      <c r="A258" s="38" t="s">
        <v>416</v>
      </c>
    </row>
    <row r="259" spans="1:47" x14ac:dyDescent="0.25">
      <c r="A259" s="58" t="s">
        <v>431</v>
      </c>
      <c r="B259" s="57" t="s">
        <v>420</v>
      </c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5" t="s">
        <v>421</v>
      </c>
      <c r="AA259" s="54"/>
      <c r="AB259" t="s">
        <v>431</v>
      </c>
      <c r="AC259" s="38" t="s">
        <v>422</v>
      </c>
      <c r="AL259" t="s">
        <v>431</v>
      </c>
      <c r="AM259" s="38" t="s">
        <v>423</v>
      </c>
    </row>
    <row r="260" spans="1:47" x14ac:dyDescent="0.25">
      <c r="A260" s="49">
        <v>400</v>
      </c>
      <c r="B260">
        <v>40.5821879890565</v>
      </c>
      <c r="C260">
        <v>76.8999661361199</v>
      </c>
      <c r="D260">
        <v>88.230160624571297</v>
      </c>
      <c r="E260">
        <v>109.930294996591</v>
      </c>
      <c r="F260">
        <v>129.27336964187799</v>
      </c>
      <c r="G260">
        <v>139.787810271452</v>
      </c>
      <c r="H260">
        <v>132.620687847874</v>
      </c>
      <c r="I260">
        <v>134.86797912373601</v>
      </c>
      <c r="K260" s="50" cm="1">
        <f t="array" ref="K260">_xlfn.IFS(B260&gt;=50,7,B260&gt;=30,4,TRUE,"0")</f>
        <v>4</v>
      </c>
      <c r="L260" s="50" cm="1">
        <f t="array" ref="L260">_xlfn.IFS(C260&gt;=50,7,C260&gt;=30,4,TRUE,"0")</f>
        <v>7</v>
      </c>
      <c r="M260" s="50" cm="1">
        <f t="array" ref="M260">_xlfn.IFS(D260&gt;=50,7,D260&gt;=30,4,TRUE,"0")</f>
        <v>7</v>
      </c>
      <c r="N260" s="50" cm="1">
        <f t="array" ref="N260">_xlfn.IFS(E260&gt;=50,7,E260&gt;=30,4,TRUE,"0")</f>
        <v>7</v>
      </c>
      <c r="O260" s="50" cm="1">
        <f t="array" ref="O260">_xlfn.IFS(F260&gt;=50,7,F260&gt;=30,4,TRUE,"0")</f>
        <v>7</v>
      </c>
      <c r="P260" s="50" cm="1">
        <f t="array" ref="P260">_xlfn.IFS(G260&gt;=50,7,G260&gt;=30,4,TRUE,"0")</f>
        <v>7</v>
      </c>
      <c r="Q260" s="50" cm="1">
        <f t="array" ref="Q260">_xlfn.IFS(H260&gt;=50,7,H260&gt;=30,4,TRUE,"0")</f>
        <v>7</v>
      </c>
      <c r="R260" s="50"/>
      <c r="S260" s="50" t="str" cm="1">
        <f t="array" ref="S260">_xlfn.IFS(SUM(K260+K271)=8,"clear",SUM(K260+K271)=5,"some",TRUE,"no")</f>
        <v>some</v>
      </c>
      <c r="T260" s="50" t="str" cm="1">
        <f t="array" ref="T260">_xlfn.IFS(SUM(L260+L271)=8,"clear",SUM(L260+L271)=5,"some",TRUE,"no")</f>
        <v>clear</v>
      </c>
      <c r="U260" s="50" t="str" cm="1">
        <f t="array" ref="U260">_xlfn.IFS(SUM(M260+M271)=8,"clear",SUM(M260+M271)=5,"some",TRUE,"no")</f>
        <v>clear</v>
      </c>
      <c r="V260" s="50" t="str" cm="1">
        <f t="array" ref="V260">_xlfn.IFS(SUM(N260+N271)=8,"clear",SUM(N260+N271)=5,"some",TRUE,"no")</f>
        <v>clear</v>
      </c>
      <c r="W260" s="50" t="str" cm="1">
        <f t="array" ref="W260">_xlfn.IFS(SUM(O260+O271)=8,"clear",SUM(O260+O271)=5,"some",TRUE,"no")</f>
        <v>no</v>
      </c>
      <c r="X260" s="50" t="str" cm="1">
        <f t="array" ref="X260">_xlfn.IFS(SUM(P260+P271)=8,"clear",SUM(P260+P271)=5,"some",TRUE,"no")</f>
        <v>no</v>
      </c>
      <c r="Y260" s="50" t="str" cm="1">
        <f t="array" ref="Y260">_xlfn.IFS(SUM(Q260+Q271)=8,"clear",SUM(Q260+Q271)=5,"some",TRUE,"no")</f>
        <v>no</v>
      </c>
      <c r="Z260" s="53" t="s">
        <v>388</v>
      </c>
      <c r="AA260" s="52">
        <f>COUNTIF(S260:Y266,"clear")</f>
        <v>16</v>
      </c>
      <c r="AB260">
        <v>400</v>
      </c>
      <c r="AC260">
        <v>43.671573339427503</v>
      </c>
      <c r="AD260">
        <v>78.295479575529399</v>
      </c>
      <c r="AE260">
        <v>86.066349907707504</v>
      </c>
      <c r="AF260">
        <v>121.205025216506</v>
      </c>
      <c r="AG260">
        <v>131.42017495500599</v>
      </c>
      <c r="AH260">
        <v>137.49754252094999</v>
      </c>
      <c r="AI260">
        <v>129.17032007023801</v>
      </c>
      <c r="AJ260">
        <v>133.31516111436801</v>
      </c>
      <c r="AL260">
        <v>400</v>
      </c>
      <c r="AM260">
        <v>37.492802638685397</v>
      </c>
      <c r="AN260">
        <v>75.504452696710501</v>
      </c>
      <c r="AO260">
        <v>90.393971341435105</v>
      </c>
      <c r="AP260">
        <v>98.655564776676698</v>
      </c>
      <c r="AQ260">
        <v>127.126564328749</v>
      </c>
      <c r="AR260">
        <v>142.07807802195401</v>
      </c>
      <c r="AS260">
        <v>136.07105562550899</v>
      </c>
      <c r="AT260">
        <v>136.420797133105</v>
      </c>
    </row>
    <row r="261" spans="1:47" x14ac:dyDescent="0.25">
      <c r="A261" s="49">
        <v>133</v>
      </c>
      <c r="B261">
        <v>12.046010287663499</v>
      </c>
      <c r="C261">
        <v>67.751357206877998</v>
      </c>
      <c r="D261">
        <v>81.888612250118598</v>
      </c>
      <c r="E261">
        <v>106.426802729505</v>
      </c>
      <c r="F261">
        <v>125.439887549167</v>
      </c>
      <c r="G261">
        <v>137.11338637091299</v>
      </c>
      <c r="H261">
        <v>136.17292193437001</v>
      </c>
      <c r="I261">
        <v>138.06584012156</v>
      </c>
      <c r="K261" s="50" t="str" cm="1">
        <f t="array" ref="K261">_xlfn.IFS(B261&gt;=50,7,B261&gt;=30,4,TRUE,"0")</f>
        <v>0</v>
      </c>
      <c r="L261" s="50" cm="1">
        <f t="array" ref="L261">_xlfn.IFS(C261&gt;=50,7,C261&gt;=30,4,TRUE,"0")</f>
        <v>7</v>
      </c>
      <c r="M261" s="50" cm="1">
        <f t="array" ref="M261">_xlfn.IFS(D261&gt;=50,7,D261&gt;=30,4,TRUE,"0")</f>
        <v>7</v>
      </c>
      <c r="N261" s="50" cm="1">
        <f t="array" ref="N261">_xlfn.IFS(E261&gt;=50,7,E261&gt;=30,4,TRUE,"0")</f>
        <v>7</v>
      </c>
      <c r="O261" s="50" cm="1">
        <f t="array" ref="O261">_xlfn.IFS(F261&gt;=50,7,F261&gt;=30,4,TRUE,"0")</f>
        <v>7</v>
      </c>
      <c r="P261" s="50" cm="1">
        <f t="array" ref="P261">_xlfn.IFS(G261&gt;=50,7,G261&gt;=30,4,TRUE,"0")</f>
        <v>7</v>
      </c>
      <c r="Q261" s="50" cm="1">
        <f t="array" ref="Q261">_xlfn.IFS(H261&gt;=50,7,H261&gt;=30,4,TRUE,"0")</f>
        <v>7</v>
      </c>
      <c r="R261" s="50"/>
      <c r="S261" s="50" t="str" cm="1">
        <f t="array" ref="S261">_xlfn.IFS(SUM(K261+K272)=8,"clear",SUM(K261+K272)=5,"some",TRUE,"no")</f>
        <v>no</v>
      </c>
      <c r="T261" s="50" t="str" cm="1">
        <f t="array" ref="T261">_xlfn.IFS(SUM(L261+L272)=8,"clear",SUM(L261+L272)=5,"some",TRUE,"no")</f>
        <v>clear</v>
      </c>
      <c r="U261" s="50" t="str" cm="1">
        <f t="array" ref="U261">_xlfn.IFS(SUM(M261+M272)=8,"clear",SUM(M261+M272)=5,"some",TRUE,"no")</f>
        <v>clear</v>
      </c>
      <c r="V261" s="50" t="str" cm="1">
        <f t="array" ref="V261">_xlfn.IFS(SUM(N261+N272)=8,"clear",SUM(N261+N272)=5,"some",TRUE,"no")</f>
        <v>clear</v>
      </c>
      <c r="W261" s="50" t="str" cm="1">
        <f t="array" ref="W261">_xlfn.IFS(SUM(O261+O272)=8,"clear",SUM(O261+O272)=5,"some",TRUE,"no")</f>
        <v>clear</v>
      </c>
      <c r="X261" s="50" t="str" cm="1">
        <f t="array" ref="X261">_xlfn.IFS(SUM(P261+P272)=8,"clear",SUM(P261+P272)=5,"some",TRUE,"no")</f>
        <v>no</v>
      </c>
      <c r="Y261" s="50" t="str" cm="1">
        <f t="array" ref="Y261">_xlfn.IFS(SUM(Q261+Q272)=8,"clear",SUM(Q261+Q272)=5,"some",TRUE,"no")</f>
        <v>clear</v>
      </c>
      <c r="Z261" s="53" t="s">
        <v>394</v>
      </c>
      <c r="AA261" s="52">
        <f>COUNTIF(S260:Y266,"some")</f>
        <v>3</v>
      </c>
      <c r="AB261">
        <v>133</v>
      </c>
      <c r="AC261">
        <v>19.5904349249215</v>
      </c>
      <c r="AD261">
        <v>55.709123050504701</v>
      </c>
      <c r="AE261">
        <v>79.307929771531505</v>
      </c>
      <c r="AF261">
        <v>99.384691127108994</v>
      </c>
      <c r="AG261">
        <v>113.72454649667</v>
      </c>
      <c r="AH261">
        <v>126.434365620378</v>
      </c>
      <c r="AI261">
        <v>129.88102009444799</v>
      </c>
      <c r="AJ261">
        <v>133.97933675776099</v>
      </c>
      <c r="AL261">
        <v>133</v>
      </c>
      <c r="AM261">
        <v>4.5015856504056204</v>
      </c>
      <c r="AN261">
        <v>79.793591363251394</v>
      </c>
      <c r="AO261">
        <v>84.469294728705606</v>
      </c>
      <c r="AP261">
        <v>113.468914331902</v>
      </c>
      <c r="AQ261">
        <v>137.15522860166399</v>
      </c>
      <c r="AR261">
        <v>147.79240712144801</v>
      </c>
      <c r="AS261">
        <v>142.464823774292</v>
      </c>
      <c r="AT261">
        <v>142.15234348536001</v>
      </c>
    </row>
    <row r="262" spans="1:47" x14ac:dyDescent="0.25">
      <c r="A262" s="49">
        <v>44</v>
      </c>
      <c r="B262">
        <v>39.811269824470898</v>
      </c>
      <c r="C262">
        <v>60.591332523944402</v>
      </c>
      <c r="D262">
        <v>67.357452216823802</v>
      </c>
      <c r="E262">
        <v>104.702552847051</v>
      </c>
      <c r="F262">
        <v>123.133274559174</v>
      </c>
      <c r="G262">
        <v>134.572889038314</v>
      </c>
      <c r="H262">
        <v>138.96329781042999</v>
      </c>
      <c r="I262">
        <v>141.68072261204</v>
      </c>
      <c r="K262" s="50" cm="1">
        <f t="array" ref="K262">_xlfn.IFS(B262&gt;=50,7,B262&gt;=30,4,TRUE,"0")</f>
        <v>4</v>
      </c>
      <c r="L262" s="50" cm="1">
        <f t="array" ref="L262">_xlfn.IFS(C262&gt;=50,7,C262&gt;=30,4,TRUE,"0")</f>
        <v>7</v>
      </c>
      <c r="M262" s="50" cm="1">
        <f t="array" ref="M262">_xlfn.IFS(D262&gt;=50,7,D262&gt;=30,4,TRUE,"0")</f>
        <v>7</v>
      </c>
      <c r="N262" s="50" cm="1">
        <f t="array" ref="N262">_xlfn.IFS(E262&gt;=50,7,E262&gt;=30,4,TRUE,"0")</f>
        <v>7</v>
      </c>
      <c r="O262" s="50" cm="1">
        <f t="array" ref="O262">_xlfn.IFS(F262&gt;=50,7,F262&gt;=30,4,TRUE,"0")</f>
        <v>7</v>
      </c>
      <c r="P262" s="50" cm="1">
        <f t="array" ref="P262">_xlfn.IFS(G262&gt;=50,7,G262&gt;=30,4,TRUE,"0")</f>
        <v>7</v>
      </c>
      <c r="Q262" s="50" cm="1">
        <f t="array" ref="Q262">_xlfn.IFS(H262&gt;=50,7,H262&gt;=30,4,TRUE,"0")</f>
        <v>7</v>
      </c>
      <c r="R262" s="50"/>
      <c r="S262" s="50" t="str" cm="1">
        <f t="array" ref="S262">_xlfn.IFS(SUM(K262+K273)=8,"clear",SUM(K262+K273)=5,"some",TRUE,"no")</f>
        <v>no</v>
      </c>
      <c r="T262" s="50" t="str" cm="1">
        <f t="array" ref="T262">_xlfn.IFS(SUM(L262+L273)=8,"clear",SUM(L262+L273)=5,"some",TRUE,"no")</f>
        <v>no</v>
      </c>
      <c r="U262" s="50" t="str" cm="1">
        <f t="array" ref="U262">_xlfn.IFS(SUM(M262+M273)=8,"clear",SUM(M262+M273)=5,"some",TRUE,"no")</f>
        <v>no</v>
      </c>
      <c r="V262" s="50" t="str" cm="1">
        <f t="array" ref="V262">_xlfn.IFS(SUM(N262+N273)=8,"clear",SUM(N262+N273)=5,"some",TRUE,"no")</f>
        <v>clear</v>
      </c>
      <c r="W262" s="50" t="str" cm="1">
        <f t="array" ref="W262">_xlfn.IFS(SUM(O262+O273)=8,"clear",SUM(O262+O273)=5,"some",TRUE,"no")</f>
        <v>no</v>
      </c>
      <c r="X262" s="50" t="str" cm="1">
        <f t="array" ref="X262">_xlfn.IFS(SUM(P262+P273)=8,"clear",SUM(P262+P273)=5,"some",TRUE,"no")</f>
        <v>no</v>
      </c>
      <c r="Y262" s="50" t="str" cm="1">
        <f t="array" ref="Y262">_xlfn.IFS(SUM(Q262+Q273)=8,"clear",SUM(Q262+Q273)=5,"some",TRUE,"no")</f>
        <v>no</v>
      </c>
      <c r="AA262" s="47"/>
      <c r="AB262">
        <v>44.4</v>
      </c>
      <c r="AC262">
        <v>36.1097046555942</v>
      </c>
      <c r="AD262">
        <v>55.061638044451499</v>
      </c>
      <c r="AE262">
        <v>70.343702037685901</v>
      </c>
      <c r="AF262">
        <v>116.09600648716101</v>
      </c>
      <c r="AG262">
        <v>120.28608848091299</v>
      </c>
      <c r="AH262">
        <v>126.127946422581</v>
      </c>
      <c r="AI262">
        <v>137.63294451201901</v>
      </c>
      <c r="AJ262">
        <v>133.81056555562299</v>
      </c>
      <c r="AL262">
        <v>44.4</v>
      </c>
      <c r="AM262">
        <v>43.512834993347603</v>
      </c>
      <c r="AN262">
        <v>66.121027003437305</v>
      </c>
      <c r="AO262">
        <v>64.371202395961703</v>
      </c>
      <c r="AP262">
        <v>93.309099206940999</v>
      </c>
      <c r="AQ262">
        <v>125.980460637435</v>
      </c>
      <c r="AR262">
        <v>143.017831654047</v>
      </c>
      <c r="AS262">
        <v>140.293651108842</v>
      </c>
      <c r="AT262">
        <v>149.55087966845599</v>
      </c>
    </row>
    <row r="263" spans="1:47" x14ac:dyDescent="0.25">
      <c r="A263" s="49">
        <v>15</v>
      </c>
      <c r="B263">
        <v>25.630095909099101</v>
      </c>
      <c r="C263">
        <v>48.526772878953302</v>
      </c>
      <c r="D263">
        <v>53.426929967068297</v>
      </c>
      <c r="E263">
        <v>82.459311850237498</v>
      </c>
      <c r="F263">
        <v>119.943518193353</v>
      </c>
      <c r="G263">
        <v>135.85507911049601</v>
      </c>
      <c r="H263">
        <v>133.20595035063701</v>
      </c>
      <c r="I263">
        <v>129.022924875575</v>
      </c>
      <c r="K263" s="50" t="str" cm="1">
        <f t="array" ref="K263">_xlfn.IFS(B263&gt;=50,7,B263&gt;=30,4,TRUE,"0")</f>
        <v>0</v>
      </c>
      <c r="L263" s="50" cm="1">
        <f t="array" ref="L263">_xlfn.IFS(C263&gt;=50,7,C263&gt;=30,4,TRUE,"0")</f>
        <v>4</v>
      </c>
      <c r="M263" s="50" cm="1">
        <f t="array" ref="M263">_xlfn.IFS(D263&gt;=50,7,D263&gt;=30,4,TRUE,"0")</f>
        <v>7</v>
      </c>
      <c r="N263" s="50" cm="1">
        <f t="array" ref="N263">_xlfn.IFS(E263&gt;=50,7,E263&gt;=30,4,TRUE,"0")</f>
        <v>7</v>
      </c>
      <c r="O263" s="50" cm="1">
        <f t="array" ref="O263">_xlfn.IFS(F263&gt;=50,7,F263&gt;=30,4,TRUE,"0")</f>
        <v>7</v>
      </c>
      <c r="P263" s="50" cm="1">
        <f t="array" ref="P263">_xlfn.IFS(G263&gt;=50,7,G263&gt;=30,4,TRUE,"0")</f>
        <v>7</v>
      </c>
      <c r="Q263" s="50" cm="1">
        <f t="array" ref="Q263">_xlfn.IFS(H263&gt;=50,7,H263&gt;=30,4,TRUE,"0")</f>
        <v>7</v>
      </c>
      <c r="R263" s="50"/>
      <c r="S263" s="50" t="str" cm="1">
        <f t="array" ref="S263">_xlfn.IFS(SUM(K263+K274)=8,"clear",SUM(K263+K274)=5,"some",TRUE,"no")</f>
        <v>no</v>
      </c>
      <c r="T263" s="50" t="str" cm="1">
        <f t="array" ref="T263">_xlfn.IFS(SUM(L263+L274)=8,"clear",SUM(L263+L274)=5,"some",TRUE,"no")</f>
        <v>no</v>
      </c>
      <c r="U263" s="50" t="str" cm="1">
        <f t="array" ref="U263">_xlfn.IFS(SUM(M263+M274)=8,"clear",SUM(M263+M274)=5,"some",TRUE,"no")</f>
        <v>no</v>
      </c>
      <c r="V263" s="50" t="str" cm="1">
        <f t="array" ref="V263">_xlfn.IFS(SUM(N263+N274)=8,"clear",SUM(N263+N274)=5,"some",TRUE,"no")</f>
        <v>clear</v>
      </c>
      <c r="W263" s="50" t="str" cm="1">
        <f t="array" ref="W263">_xlfn.IFS(SUM(O263+O274)=8,"clear",SUM(O263+O274)=5,"some",TRUE,"no")</f>
        <v>no</v>
      </c>
      <c r="X263" s="50" t="str" cm="1">
        <f t="array" ref="X263">_xlfn.IFS(SUM(P263+P274)=8,"clear",SUM(P263+P274)=5,"some",TRUE,"no")</f>
        <v>no</v>
      </c>
      <c r="Y263" s="50" t="str" cm="1">
        <f t="array" ref="Y263">_xlfn.IFS(SUM(Q263+Q274)=8,"clear",SUM(Q263+Q274)=5,"some",TRUE,"no")</f>
        <v>no</v>
      </c>
      <c r="AA263" s="47"/>
      <c r="AB263">
        <v>14.8</v>
      </c>
      <c r="AC263">
        <v>26.854029899559201</v>
      </c>
      <c r="AD263">
        <v>52.661007302219197</v>
      </c>
      <c r="AE263">
        <v>51.588429747585202</v>
      </c>
      <c r="AF263">
        <v>82.153345428708704</v>
      </c>
      <c r="AG263">
        <v>113.470747977866</v>
      </c>
      <c r="AH263">
        <v>132.34264112638499</v>
      </c>
      <c r="AI263">
        <v>132.37248090166801</v>
      </c>
      <c r="AJ263">
        <v>118.278481234194</v>
      </c>
      <c r="AL263">
        <v>14.8</v>
      </c>
      <c r="AM263">
        <v>24.4061619186391</v>
      </c>
      <c r="AN263">
        <v>44.392538455687401</v>
      </c>
      <c r="AO263">
        <v>55.265430186551299</v>
      </c>
      <c r="AP263">
        <v>82.765278271766405</v>
      </c>
      <c r="AQ263">
        <v>126.41628840884</v>
      </c>
      <c r="AR263">
        <v>139.367517094606</v>
      </c>
      <c r="AS263">
        <v>134.039419799607</v>
      </c>
      <c r="AT263">
        <v>139.767368516956</v>
      </c>
    </row>
    <row r="264" spans="1:47" x14ac:dyDescent="0.25">
      <c r="A264" s="49">
        <v>4.9379999999999997</v>
      </c>
      <c r="B264">
        <v>17.758962192377201</v>
      </c>
      <c r="C264">
        <v>35.431233885980397</v>
      </c>
      <c r="D264">
        <v>67.045462509974598</v>
      </c>
      <c r="E264">
        <v>85.632004239057594</v>
      </c>
      <c r="F264">
        <v>123.325879002881</v>
      </c>
      <c r="G264">
        <v>130.87864601693499</v>
      </c>
      <c r="H264">
        <v>129.724563071386</v>
      </c>
      <c r="I264">
        <v>137.93833324687</v>
      </c>
      <c r="K264" s="50" t="str" cm="1">
        <f t="array" ref="K264">_xlfn.IFS(B264&gt;=50,7,B264&gt;=30,4,TRUE,"0")</f>
        <v>0</v>
      </c>
      <c r="L264" s="50" cm="1">
        <f t="array" ref="L264">_xlfn.IFS(C264&gt;=50,7,C264&gt;=30,4,TRUE,"0")</f>
        <v>4</v>
      </c>
      <c r="M264" s="50" cm="1">
        <f t="array" ref="M264">_xlfn.IFS(D264&gt;=50,7,D264&gt;=30,4,TRUE,"0")</f>
        <v>7</v>
      </c>
      <c r="N264" s="50" cm="1">
        <f t="array" ref="N264">_xlfn.IFS(E264&gt;=50,7,E264&gt;=30,4,TRUE,"0")</f>
        <v>7</v>
      </c>
      <c r="O264" s="50" cm="1">
        <f t="array" ref="O264">_xlfn.IFS(F264&gt;=50,7,F264&gt;=30,4,TRUE,"0")</f>
        <v>7</v>
      </c>
      <c r="P264" s="50" cm="1">
        <f t="array" ref="P264">_xlfn.IFS(G264&gt;=50,7,G264&gt;=30,4,TRUE,"0")</f>
        <v>7</v>
      </c>
      <c r="Q264" s="50" cm="1">
        <f t="array" ref="Q264">_xlfn.IFS(H264&gt;=50,7,H264&gt;=30,4,TRUE,"0")</f>
        <v>7</v>
      </c>
      <c r="R264" s="50"/>
      <c r="S264" s="50" t="str" cm="1">
        <f t="array" ref="S264">_xlfn.IFS(SUM(K264+K275)=8,"clear",SUM(K264+K275)=5,"some",TRUE,"no")</f>
        <v>no</v>
      </c>
      <c r="T264" s="50" t="str" cm="1">
        <f t="array" ref="T264">_xlfn.IFS(SUM(L264+L275)=8,"clear",SUM(L264+L275)=5,"some",TRUE,"no")</f>
        <v>some</v>
      </c>
      <c r="U264" s="50" t="str" cm="1">
        <f t="array" ref="U264">_xlfn.IFS(SUM(M264+M275)=8,"clear",SUM(M264+M275)=5,"some",TRUE,"no")</f>
        <v>no</v>
      </c>
      <c r="V264" s="50" t="str" cm="1">
        <f t="array" ref="V264">_xlfn.IFS(SUM(N264+N275)=8,"clear",SUM(N264+N275)=5,"some",TRUE,"no")</f>
        <v>clear</v>
      </c>
      <c r="W264" s="50" t="str" cm="1">
        <f t="array" ref="W264">_xlfn.IFS(SUM(O264+O275)=8,"clear",SUM(O264+O275)=5,"some",TRUE,"no")</f>
        <v>no</v>
      </c>
      <c r="X264" s="50" t="str" cm="1">
        <f t="array" ref="X264">_xlfn.IFS(SUM(P264+P275)=8,"clear",SUM(P264+P275)=5,"some",TRUE,"no")</f>
        <v>no</v>
      </c>
      <c r="Y264" s="50" t="str" cm="1">
        <f t="array" ref="Y264">_xlfn.IFS(SUM(Q264+Q275)=8,"clear",SUM(Q264+Q275)=5,"some",TRUE,"no")</f>
        <v>no</v>
      </c>
      <c r="AA264" s="47"/>
      <c r="AB264">
        <v>4.9400000000000004</v>
      </c>
      <c r="AC264">
        <v>13.6052683746444</v>
      </c>
      <c r="AD264">
        <v>21.775762461572299</v>
      </c>
      <c r="AE264">
        <v>72.924189726044006</v>
      </c>
      <c r="AF264">
        <v>98.108625786712096</v>
      </c>
      <c r="AG264">
        <v>123.26236542203</v>
      </c>
      <c r="AH264">
        <v>139.51605893282601</v>
      </c>
      <c r="AI264">
        <v>126.18345482176299</v>
      </c>
      <c r="AJ264">
        <v>137.33197989679999</v>
      </c>
      <c r="AL264">
        <v>4.9400000000000004</v>
      </c>
      <c r="AM264">
        <v>21.912656010109998</v>
      </c>
      <c r="AN264">
        <v>49.086705310388403</v>
      </c>
      <c r="AO264">
        <v>61.166735293905099</v>
      </c>
      <c r="AP264">
        <v>73.155382691403005</v>
      </c>
      <c r="AQ264">
        <v>123.389392583732</v>
      </c>
      <c r="AR264">
        <v>122.241233101044</v>
      </c>
      <c r="AS264">
        <v>133.26567132100899</v>
      </c>
      <c r="AT264">
        <v>138.54468659694101</v>
      </c>
    </row>
    <row r="265" spans="1:47" x14ac:dyDescent="0.25">
      <c r="A265" s="49">
        <v>1.6459999999999999</v>
      </c>
      <c r="B265">
        <v>32.888182025221496</v>
      </c>
      <c r="C265">
        <v>66.775893917700202</v>
      </c>
      <c r="D265">
        <v>76.780322424440996</v>
      </c>
      <c r="E265">
        <v>110.164339192555</v>
      </c>
      <c r="F265">
        <v>131.727041844024</v>
      </c>
      <c r="G265">
        <v>124.710023162415</v>
      </c>
      <c r="H265">
        <v>136.463909556619</v>
      </c>
      <c r="I265">
        <v>137.85389925279799</v>
      </c>
      <c r="K265" s="50" cm="1">
        <f t="array" ref="K265">_xlfn.IFS(B265&gt;=50,7,B265&gt;=30,4,TRUE,"0")</f>
        <v>4</v>
      </c>
      <c r="L265" s="50" cm="1">
        <f t="array" ref="L265">_xlfn.IFS(C265&gt;=50,7,C265&gt;=30,4,TRUE,"0")</f>
        <v>7</v>
      </c>
      <c r="M265" s="50" cm="1">
        <f t="array" ref="M265">_xlfn.IFS(D265&gt;=50,7,D265&gt;=30,4,TRUE,"0")</f>
        <v>7</v>
      </c>
      <c r="N265" s="50" cm="1">
        <f t="array" ref="N265">_xlfn.IFS(E265&gt;=50,7,E265&gt;=30,4,TRUE,"0")</f>
        <v>7</v>
      </c>
      <c r="O265" s="50" cm="1">
        <f t="array" ref="O265">_xlfn.IFS(F265&gt;=50,7,F265&gt;=30,4,TRUE,"0")</f>
        <v>7</v>
      </c>
      <c r="P265" s="50" cm="1">
        <f t="array" ref="P265">_xlfn.IFS(G265&gt;=50,7,G265&gt;=30,4,TRUE,"0")</f>
        <v>7</v>
      </c>
      <c r="Q265" s="50" cm="1">
        <f t="array" ref="Q265">_xlfn.IFS(H265&gt;=50,7,H265&gt;=30,4,TRUE,"0")</f>
        <v>7</v>
      </c>
      <c r="R265" s="50"/>
      <c r="S265" s="50" t="str" cm="1">
        <f t="array" ref="S265">_xlfn.IFS(SUM(K265+K276)=8,"clear",SUM(K265+K276)=5,"some",TRUE,"no")</f>
        <v>some</v>
      </c>
      <c r="T265" s="50" t="str" cm="1">
        <f t="array" ref="T265">_xlfn.IFS(SUM(L265+L276)=8,"clear",SUM(L265+L276)=5,"some",TRUE,"no")</f>
        <v>clear</v>
      </c>
      <c r="U265" s="50" t="str" cm="1">
        <f t="array" ref="U265">_xlfn.IFS(SUM(M265+M276)=8,"clear",SUM(M265+M276)=5,"some",TRUE,"no")</f>
        <v>clear</v>
      </c>
      <c r="V265" s="50" t="str" cm="1">
        <f t="array" ref="V265">_xlfn.IFS(SUM(N265+N276)=8,"clear",SUM(N265+N276)=5,"some",TRUE,"no")</f>
        <v>clear</v>
      </c>
      <c r="W265" s="50" t="str" cm="1">
        <f t="array" ref="W265">_xlfn.IFS(SUM(O265+O276)=8,"clear",SUM(O265+O276)=5,"some",TRUE,"no")</f>
        <v>no</v>
      </c>
      <c r="X265" s="50" t="str" cm="1">
        <f t="array" ref="X265">_xlfn.IFS(SUM(P265+P276)=8,"clear",SUM(P265+P276)=5,"some",TRUE,"no")</f>
        <v>no</v>
      </c>
      <c r="Y265" s="50" t="str" cm="1">
        <f t="array" ref="Y265">_xlfn.IFS(SUM(Q265+Q276)=8,"clear",SUM(Q265+Q276)=5,"some",TRUE,"no")</f>
        <v>no</v>
      </c>
      <c r="AA265" s="47"/>
      <c r="AB265">
        <v>1.65</v>
      </c>
      <c r="AC265">
        <v>47.528126368182498</v>
      </c>
      <c r="AD265">
        <v>51.430628251787198</v>
      </c>
      <c r="AE265">
        <v>71.704050706121294</v>
      </c>
      <c r="AF265">
        <v>111.644104529637</v>
      </c>
      <c r="AG265">
        <v>127.026348259054</v>
      </c>
      <c r="AH265">
        <v>118.93046428123399</v>
      </c>
      <c r="AI265">
        <v>128.39641105967601</v>
      </c>
      <c r="AJ265">
        <v>134.154204258074</v>
      </c>
      <c r="AL265">
        <v>1.65</v>
      </c>
      <c r="AM265">
        <v>18.248237682260498</v>
      </c>
      <c r="AN265">
        <v>82.121159583613206</v>
      </c>
      <c r="AO265">
        <v>81.856594142760798</v>
      </c>
      <c r="AP265">
        <v>108.684573855473</v>
      </c>
      <c r="AQ265">
        <v>136.427735428994</v>
      </c>
      <c r="AR265">
        <v>130.48958204359599</v>
      </c>
      <c r="AS265">
        <v>144.53140805356199</v>
      </c>
      <c r="AT265">
        <v>141.553594247521</v>
      </c>
    </row>
    <row r="266" spans="1:47" x14ac:dyDescent="0.25">
      <c r="A266" s="49">
        <v>0.54900000000000004</v>
      </c>
      <c r="B266">
        <v>44.577786140027897</v>
      </c>
      <c r="C266">
        <v>55.902640638416401</v>
      </c>
      <c r="D266">
        <v>81.781198404026199</v>
      </c>
      <c r="E266">
        <v>100.033556781152</v>
      </c>
      <c r="F266">
        <v>126.03526449402899</v>
      </c>
      <c r="G266">
        <v>130.180732537182</v>
      </c>
      <c r="H266">
        <v>141.263246365768</v>
      </c>
      <c r="I266">
        <v>127.237796019363</v>
      </c>
      <c r="K266" s="50" cm="1">
        <f t="array" ref="K266">_xlfn.IFS(B266&gt;=50,7,B266&gt;=30,4,TRUE,"0")</f>
        <v>4</v>
      </c>
      <c r="L266" s="50" cm="1">
        <f t="array" ref="L266">_xlfn.IFS(C266&gt;=50,7,C266&gt;=30,4,TRUE,"0")</f>
        <v>7</v>
      </c>
      <c r="M266" s="50" cm="1">
        <f t="array" ref="M266">_xlfn.IFS(D266&gt;=50,7,D266&gt;=30,4,TRUE,"0")</f>
        <v>7</v>
      </c>
      <c r="N266" s="50" cm="1">
        <f t="array" ref="N266">_xlfn.IFS(E266&gt;=50,7,E266&gt;=30,4,TRUE,"0")</f>
        <v>7</v>
      </c>
      <c r="O266" s="50" cm="1">
        <f t="array" ref="O266">_xlfn.IFS(F266&gt;=50,7,F266&gt;=30,4,TRUE,"0")</f>
        <v>7</v>
      </c>
      <c r="P266" s="50" cm="1">
        <f t="array" ref="P266">_xlfn.IFS(G266&gt;=50,7,G266&gt;=30,4,TRUE,"0")</f>
        <v>7</v>
      </c>
      <c r="Q266" s="50" cm="1">
        <f t="array" ref="Q266">_xlfn.IFS(H266&gt;=50,7,H266&gt;=30,4,TRUE,"0")</f>
        <v>7</v>
      </c>
      <c r="R266" s="50"/>
      <c r="S266" s="50" t="str" cm="1">
        <f t="array" ref="S266">_xlfn.IFS(SUM(K266+K277)=8,"clear",SUM(K266+K277)=5,"some",TRUE,"no")</f>
        <v>no</v>
      </c>
      <c r="T266" s="50" t="str" cm="1">
        <f t="array" ref="T266">_xlfn.IFS(SUM(L266+L277)=8,"clear",SUM(L266+L277)=5,"some",TRUE,"no")</f>
        <v>clear</v>
      </c>
      <c r="U266" s="50" t="str" cm="1">
        <f t="array" ref="U266">_xlfn.IFS(SUM(M266+M277)=8,"clear",SUM(M266+M277)=5,"some",TRUE,"no")</f>
        <v>no</v>
      </c>
      <c r="V266" s="50" t="str" cm="1">
        <f t="array" ref="V266">_xlfn.IFS(SUM(N266+N277)=8,"clear",SUM(N266+N277)=5,"some",TRUE,"no")</f>
        <v>clear</v>
      </c>
      <c r="W266" s="50" t="str" cm="1">
        <f t="array" ref="W266">_xlfn.IFS(SUM(O266+O277)=8,"clear",SUM(O266+O277)=5,"some",TRUE,"no")</f>
        <v>no</v>
      </c>
      <c r="X266" s="50" t="str" cm="1">
        <f t="array" ref="X266">_xlfn.IFS(SUM(P266+P277)=8,"clear",SUM(P266+P277)=5,"some",TRUE,"no")</f>
        <v>no</v>
      </c>
      <c r="Y266" s="50" t="str" cm="1">
        <f t="array" ref="Y266">_xlfn.IFS(SUM(Q266+Q277)=8,"clear",SUM(Q266+Q277)=5,"some",TRUE,"no")</f>
        <v>no</v>
      </c>
      <c r="AA266" s="47"/>
      <c r="AB266">
        <v>0.54900000000000004</v>
      </c>
      <c r="AC266">
        <v>41.9381199696127</v>
      </c>
      <c r="AD266">
        <v>66.196489681396102</v>
      </c>
      <c r="AE266">
        <v>84.599662460905705</v>
      </c>
      <c r="AF266">
        <v>98.407949755447206</v>
      </c>
      <c r="AG266">
        <v>121.97797165367101</v>
      </c>
      <c r="AH266">
        <v>123.703224037499</v>
      </c>
      <c r="AI266">
        <v>145.83021955424101</v>
      </c>
      <c r="AJ266">
        <v>133.97612817977301</v>
      </c>
      <c r="AL266">
        <v>0.54900000000000004</v>
      </c>
      <c r="AM266">
        <v>47.2174523104432</v>
      </c>
      <c r="AN266">
        <v>45.6087915954366</v>
      </c>
      <c r="AO266">
        <v>78.962734347146693</v>
      </c>
      <c r="AP266">
        <v>101.659163806858</v>
      </c>
      <c r="AQ266">
        <v>130.09255733438599</v>
      </c>
      <c r="AR266">
        <v>136.658241036866</v>
      </c>
      <c r="AS266">
        <v>136.69627317729501</v>
      </c>
      <c r="AT266">
        <v>120.499463858954</v>
      </c>
    </row>
    <row r="267" spans="1:47" x14ac:dyDescent="0.25">
      <c r="A267" s="49">
        <v>0</v>
      </c>
      <c r="C267">
        <v>17.014985179233999</v>
      </c>
      <c r="D267">
        <v>29.137486725421599</v>
      </c>
      <c r="E267">
        <v>74.058079129157406</v>
      </c>
      <c r="F267">
        <v>87.323369579228199</v>
      </c>
      <c r="G267">
        <v>114.62624269653099</v>
      </c>
      <c r="H267">
        <v>121.288271111798</v>
      </c>
      <c r="I267">
        <v>121.876962760876</v>
      </c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AA267" s="47"/>
      <c r="AB267">
        <v>0</v>
      </c>
      <c r="AD267">
        <v>20.533042861552101</v>
      </c>
      <c r="AE267">
        <v>27.5171375162613</v>
      </c>
      <c r="AF267">
        <v>76.727310800731004</v>
      </c>
      <c r="AG267">
        <v>86.516648685234401</v>
      </c>
      <c r="AH267">
        <v>111.498916375706</v>
      </c>
      <c r="AI267">
        <v>115.97793081722401</v>
      </c>
      <c r="AJ267">
        <v>119.165492618812</v>
      </c>
      <c r="AL267">
        <v>0</v>
      </c>
      <c r="AN267">
        <v>13.496927496915999</v>
      </c>
      <c r="AO267">
        <v>30.757835934581799</v>
      </c>
      <c r="AP267">
        <v>71.388847457583907</v>
      </c>
      <c r="AQ267">
        <v>88.130090473221898</v>
      </c>
      <c r="AR267">
        <v>117.75356901735501</v>
      </c>
      <c r="AS267">
        <v>126.59861140637101</v>
      </c>
      <c r="AT267">
        <v>124.58843290294</v>
      </c>
    </row>
    <row r="268" spans="1:47" x14ac:dyDescent="0.25">
      <c r="A268" s="49"/>
      <c r="B268">
        <v>0</v>
      </c>
      <c r="C268">
        <v>0.68600000000000005</v>
      </c>
      <c r="D268">
        <v>2.0579999999999998</v>
      </c>
      <c r="E268">
        <v>6.173</v>
      </c>
      <c r="F268">
        <v>19</v>
      </c>
      <c r="G268">
        <v>56</v>
      </c>
      <c r="H268">
        <v>167</v>
      </c>
      <c r="I268">
        <v>500</v>
      </c>
      <c r="J268" s="38" t="s">
        <v>424</v>
      </c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AA268" s="47"/>
      <c r="AC268">
        <v>0</v>
      </c>
      <c r="AD268">
        <v>0.68600000000000005</v>
      </c>
      <c r="AE268">
        <v>2.06</v>
      </c>
      <c r="AF268">
        <v>6.17</v>
      </c>
      <c r="AG268">
        <v>18.5</v>
      </c>
      <c r="AH268">
        <v>55.6</v>
      </c>
      <c r="AI268">
        <v>167</v>
      </c>
      <c r="AJ268">
        <v>500</v>
      </c>
      <c r="AK268" t="s">
        <v>424</v>
      </c>
      <c r="AM268">
        <v>0</v>
      </c>
      <c r="AN268">
        <v>0.68600000000000005</v>
      </c>
      <c r="AO268">
        <v>2.06</v>
      </c>
      <c r="AP268">
        <v>6.17</v>
      </c>
      <c r="AQ268">
        <v>18.5</v>
      </c>
      <c r="AR268">
        <v>55.6</v>
      </c>
      <c r="AS268">
        <v>167</v>
      </c>
      <c r="AT268">
        <v>500</v>
      </c>
      <c r="AU268" t="s">
        <v>424</v>
      </c>
    </row>
    <row r="269" spans="1:47" x14ac:dyDescent="0.25">
      <c r="A269" s="49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AA269" s="47"/>
    </row>
    <row r="270" spans="1:47" x14ac:dyDescent="0.25">
      <c r="A270" s="51" t="s">
        <v>431</v>
      </c>
      <c r="B270" s="38" t="s">
        <v>428</v>
      </c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AA270" s="47"/>
      <c r="AB270" t="s">
        <v>431</v>
      </c>
      <c r="AC270" s="38" t="s">
        <v>425</v>
      </c>
      <c r="AL270" t="s">
        <v>431</v>
      </c>
      <c r="AM270" s="38" t="s">
        <v>427</v>
      </c>
    </row>
    <row r="271" spans="1:47" x14ac:dyDescent="0.25">
      <c r="A271" s="49">
        <v>400</v>
      </c>
      <c r="B271" s="48">
        <v>-1.41658109869214E-15</v>
      </c>
      <c r="C271">
        <v>23.093616715686899</v>
      </c>
      <c r="D271">
        <v>24.834601476677399</v>
      </c>
      <c r="E271">
        <v>11.2938400943874</v>
      </c>
      <c r="F271">
        <v>18.9511615362131</v>
      </c>
      <c r="G271">
        <v>6.4591469149348297</v>
      </c>
      <c r="H271">
        <v>-5.9637683301065803</v>
      </c>
      <c r="I271">
        <v>-4.1197312481776196</v>
      </c>
      <c r="K271" s="50">
        <f t="shared" ref="K271:Q277" si="11">IF(C271&gt;=10,1,"0")</f>
        <v>1</v>
      </c>
      <c r="L271" s="50">
        <f t="shared" si="11"/>
        <v>1</v>
      </c>
      <c r="M271" s="50">
        <f t="shared" si="11"/>
        <v>1</v>
      </c>
      <c r="N271" s="50">
        <f t="shared" si="11"/>
        <v>1</v>
      </c>
      <c r="O271" s="50" t="str">
        <f t="shared" si="11"/>
        <v>0</v>
      </c>
      <c r="P271" s="50" t="str">
        <f t="shared" si="11"/>
        <v>0</v>
      </c>
      <c r="Q271" s="50" t="str">
        <f t="shared" si="11"/>
        <v>0</v>
      </c>
      <c r="R271" s="50"/>
      <c r="S271" s="50"/>
      <c r="T271" s="50"/>
      <c r="U271" s="50"/>
      <c r="V271" s="50"/>
      <c r="W271" s="50"/>
      <c r="X271" s="50"/>
      <c r="Y271" s="50"/>
      <c r="AA271" s="47"/>
      <c r="AB271">
        <v>400</v>
      </c>
      <c r="AC271">
        <v>0</v>
      </c>
      <c r="AD271">
        <v>19.022390669457501</v>
      </c>
      <c r="AE271">
        <v>21.486572547855999</v>
      </c>
      <c r="AF271">
        <v>18.7965733138535</v>
      </c>
      <c r="AG271">
        <v>19.9221653738417</v>
      </c>
      <c r="AH271">
        <v>4.7428623276282798</v>
      </c>
      <c r="AI271">
        <v>-6.98762645841148</v>
      </c>
      <c r="AJ271">
        <v>-5.26477398180326</v>
      </c>
      <c r="AL271">
        <v>400</v>
      </c>
      <c r="AM271">
        <v>0</v>
      </c>
      <c r="AN271">
        <v>27.164842761916301</v>
      </c>
      <c r="AO271">
        <v>28.182630405498699</v>
      </c>
      <c r="AP271">
        <v>3.7911068749214301</v>
      </c>
      <c r="AQ271">
        <v>17.980157698584499</v>
      </c>
      <c r="AR271">
        <v>8.1754315022414001</v>
      </c>
      <c r="AS271">
        <v>-4.9399102018016796</v>
      </c>
      <c r="AT271">
        <v>-2.9746885145519899</v>
      </c>
    </row>
    <row r="272" spans="1:47" x14ac:dyDescent="0.25">
      <c r="A272" s="49">
        <v>133</v>
      </c>
      <c r="B272" s="48">
        <v>2.4933143514899799E-15</v>
      </c>
      <c r="C272">
        <v>39.955561354846502</v>
      </c>
      <c r="D272">
        <v>42.550006258999801</v>
      </c>
      <c r="E272">
        <v>25.2974686326708</v>
      </c>
      <c r="F272">
        <v>31.7699461002398</v>
      </c>
      <c r="G272">
        <v>16.750157721659999</v>
      </c>
      <c r="H272">
        <v>9.4932074886611506</v>
      </c>
      <c r="I272">
        <v>10.9454517640732</v>
      </c>
      <c r="K272" s="50">
        <f t="shared" si="11"/>
        <v>1</v>
      </c>
      <c r="L272" s="50">
        <f t="shared" si="11"/>
        <v>1</v>
      </c>
      <c r="M272" s="50">
        <f t="shared" si="11"/>
        <v>1</v>
      </c>
      <c r="N272" s="50">
        <f t="shared" si="11"/>
        <v>1</v>
      </c>
      <c r="O272" s="50">
        <f t="shared" si="11"/>
        <v>1</v>
      </c>
      <c r="P272" s="50" t="str">
        <f t="shared" si="11"/>
        <v>0</v>
      </c>
      <c r="Q272" s="50">
        <f t="shared" si="11"/>
        <v>1</v>
      </c>
      <c r="R272" s="50"/>
      <c r="S272" s="50"/>
      <c r="T272" s="50"/>
      <c r="U272" s="50"/>
      <c r="V272" s="50"/>
      <c r="W272" s="50"/>
      <c r="X272" s="50"/>
      <c r="Y272" s="50"/>
      <c r="AA272" s="47"/>
      <c r="AB272">
        <v>133</v>
      </c>
      <c r="AC272">
        <v>0</v>
      </c>
      <c r="AD272">
        <v>17.797856942334501</v>
      </c>
      <c r="AE272">
        <v>35.165029121929003</v>
      </c>
      <c r="AF272">
        <v>11.333477261477301</v>
      </c>
      <c r="AG272">
        <v>16.9386892570847</v>
      </c>
      <c r="AH272">
        <v>5.4004216281475896</v>
      </c>
      <c r="AI272">
        <v>4.8506266717228304</v>
      </c>
      <c r="AJ272">
        <v>6.1048065917954499</v>
      </c>
      <c r="AL272">
        <v>133</v>
      </c>
      <c r="AM272">
        <v>0</v>
      </c>
      <c r="AN272">
        <v>62.113265767358499</v>
      </c>
      <c r="AO272">
        <v>49.934983396070599</v>
      </c>
      <c r="AP272">
        <v>39.2614600038644</v>
      </c>
      <c r="AQ272">
        <v>46.601202943394803</v>
      </c>
      <c r="AR272">
        <v>28.0998938151725</v>
      </c>
      <c r="AS272">
        <v>14.1357883055994</v>
      </c>
      <c r="AT272">
        <v>15.786096936351001</v>
      </c>
    </row>
    <row r="273" spans="1:47" x14ac:dyDescent="0.25">
      <c r="A273" s="49">
        <v>44</v>
      </c>
      <c r="B273" s="48">
        <v>-1.51459447661999E-15</v>
      </c>
      <c r="C273">
        <v>7.3417049199735196</v>
      </c>
      <c r="D273">
        <v>4.6454824964035399</v>
      </c>
      <c r="E273">
        <v>6.5857008340090504</v>
      </c>
      <c r="F273">
        <v>13.4509542655962</v>
      </c>
      <c r="G273">
        <v>1.78798805074241</v>
      </c>
      <c r="H273">
        <v>0.96889791937519198</v>
      </c>
      <c r="I273">
        <v>3.1851004635527702</v>
      </c>
      <c r="K273" s="50" t="str">
        <f t="shared" si="11"/>
        <v>0</v>
      </c>
      <c r="L273" s="50" t="str">
        <f t="shared" si="11"/>
        <v>0</v>
      </c>
      <c r="M273" s="50" t="str">
        <f t="shared" si="11"/>
        <v>0</v>
      </c>
      <c r="N273" s="50">
        <f t="shared" si="11"/>
        <v>1</v>
      </c>
      <c r="O273" s="50" t="str">
        <f t="shared" si="11"/>
        <v>0</v>
      </c>
      <c r="P273" s="50" t="str">
        <f t="shared" si="11"/>
        <v>0</v>
      </c>
      <c r="Q273" s="50" t="str">
        <f t="shared" si="11"/>
        <v>0</v>
      </c>
      <c r="R273" s="50"/>
      <c r="S273" s="50"/>
      <c r="T273" s="50"/>
      <c r="U273" s="50"/>
      <c r="V273" s="50"/>
      <c r="W273" s="50"/>
      <c r="X273" s="50"/>
      <c r="Y273" s="50"/>
      <c r="AA273" s="47"/>
      <c r="AB273">
        <v>44.4</v>
      </c>
      <c r="AC273">
        <v>0</v>
      </c>
      <c r="AD273">
        <v>2.4965085406537399</v>
      </c>
      <c r="AE273">
        <v>12.181435981930401</v>
      </c>
      <c r="AF273">
        <v>18.496122066231301</v>
      </c>
      <c r="AG273">
        <v>13.632010294252099</v>
      </c>
      <c r="AH273">
        <v>-2.9462321887594198</v>
      </c>
      <c r="AI273">
        <v>4.9692304366275</v>
      </c>
      <c r="AJ273">
        <v>-1.4076984726754</v>
      </c>
      <c r="AL273">
        <v>44.4</v>
      </c>
      <c r="AM273">
        <v>0</v>
      </c>
      <c r="AN273">
        <v>12.1869012992933</v>
      </c>
      <c r="AO273">
        <v>-2.8904709891234099</v>
      </c>
      <c r="AP273">
        <v>-5.3247203982132296</v>
      </c>
      <c r="AQ273">
        <v>13.269898236940399</v>
      </c>
      <c r="AR273">
        <v>6.52220829024425</v>
      </c>
      <c r="AS273">
        <v>-3.0314345978771202</v>
      </c>
      <c r="AT273">
        <v>7.77789939978096</v>
      </c>
    </row>
    <row r="274" spans="1:47" x14ac:dyDescent="0.25">
      <c r="A274" s="49">
        <v>15</v>
      </c>
      <c r="B274" s="48">
        <v>-6.4078885216689305E-16</v>
      </c>
      <c r="C274">
        <v>8.2604670016108592</v>
      </c>
      <c r="D274">
        <v>2.65695092922555</v>
      </c>
      <c r="E274">
        <v>-7.0008086868127597</v>
      </c>
      <c r="F274">
        <v>18.881713031890499</v>
      </c>
      <c r="G274">
        <v>9.4374906654485393</v>
      </c>
      <c r="H274">
        <v>1.02234200660749</v>
      </c>
      <c r="I274">
        <v>-3.6424619064454098</v>
      </c>
      <c r="K274" s="50" t="str">
        <f t="shared" si="11"/>
        <v>0</v>
      </c>
      <c r="L274" s="50" t="str">
        <f t="shared" si="11"/>
        <v>0</v>
      </c>
      <c r="M274" s="50" t="str">
        <f t="shared" si="11"/>
        <v>0</v>
      </c>
      <c r="N274" s="50">
        <f t="shared" si="11"/>
        <v>1</v>
      </c>
      <c r="O274" s="50" t="str">
        <f t="shared" si="11"/>
        <v>0</v>
      </c>
      <c r="P274" s="50" t="str">
        <f t="shared" si="11"/>
        <v>0</v>
      </c>
      <c r="Q274" s="50" t="str">
        <f t="shared" si="11"/>
        <v>0</v>
      </c>
      <c r="R274" s="50"/>
      <c r="S274" s="50"/>
      <c r="T274" s="50"/>
      <c r="U274" s="50"/>
      <c r="V274" s="50"/>
      <c r="W274" s="50"/>
      <c r="X274" s="50"/>
      <c r="Y274" s="50"/>
      <c r="AA274" s="47"/>
      <c r="AB274">
        <v>14.8</v>
      </c>
      <c r="AC274">
        <v>0</v>
      </c>
      <c r="AD274">
        <v>8.3063735237535692</v>
      </c>
      <c r="AE274">
        <v>1.28115296199274</v>
      </c>
      <c r="AF274">
        <v>-10.0964605412188</v>
      </c>
      <c r="AG274">
        <v>12.745608179665901</v>
      </c>
      <c r="AH274">
        <v>7.77337089235162</v>
      </c>
      <c r="AI274">
        <v>3.9856830835626198</v>
      </c>
      <c r="AJ274">
        <v>-12.8251207519668</v>
      </c>
      <c r="AL274">
        <v>14.8</v>
      </c>
      <c r="AM274">
        <v>0</v>
      </c>
      <c r="AN274">
        <v>8.2145604794681599</v>
      </c>
      <c r="AO274">
        <v>4.0327488964583598</v>
      </c>
      <c r="AP274">
        <v>-3.9051568324067198</v>
      </c>
      <c r="AQ274">
        <v>25.0178178841151</v>
      </c>
      <c r="AR274">
        <v>11.1016104385454</v>
      </c>
      <c r="AS274">
        <v>-1.9409990703476301</v>
      </c>
      <c r="AT274">
        <v>5.5401969390760604</v>
      </c>
    </row>
    <row r="275" spans="1:47" x14ac:dyDescent="0.25">
      <c r="A275" s="49">
        <v>4.9379999999999997</v>
      </c>
      <c r="B275" s="48">
        <v>5.3622917307644195E-16</v>
      </c>
      <c r="C275">
        <v>2.1998916544961999</v>
      </c>
      <c r="D275">
        <v>22.943306774362899</v>
      </c>
      <c r="E275">
        <v>0.78162685281585798</v>
      </c>
      <c r="F275">
        <v>26.537030350864999</v>
      </c>
      <c r="G275">
        <v>8.2222737508874797</v>
      </c>
      <c r="H275">
        <v>1.0812431478000699</v>
      </c>
      <c r="I275">
        <v>8.7102328434841496</v>
      </c>
      <c r="K275" s="50" t="str">
        <f t="shared" si="11"/>
        <v>0</v>
      </c>
      <c r="L275" s="50">
        <f t="shared" si="11"/>
        <v>1</v>
      </c>
      <c r="M275" s="50" t="str">
        <f t="shared" si="11"/>
        <v>0</v>
      </c>
      <c r="N275" s="50">
        <f t="shared" si="11"/>
        <v>1</v>
      </c>
      <c r="O275" s="50" t="str">
        <f t="shared" si="11"/>
        <v>0</v>
      </c>
      <c r="P275" s="50" t="str">
        <f t="shared" si="11"/>
        <v>0</v>
      </c>
      <c r="Q275" s="50" t="str">
        <f t="shared" si="11"/>
        <v>0</v>
      </c>
      <c r="R275" s="50"/>
      <c r="S275" s="50"/>
      <c r="T275" s="50"/>
      <c r="U275" s="50"/>
      <c r="V275" s="50"/>
      <c r="W275" s="50"/>
      <c r="X275" s="50"/>
      <c r="Y275" s="50"/>
      <c r="AA275" s="47"/>
      <c r="AB275">
        <v>4.9400000000000004</v>
      </c>
      <c r="AC275">
        <v>0</v>
      </c>
      <c r="AD275">
        <v>-10.826200362749301</v>
      </c>
      <c r="AE275">
        <v>33.860704707582897</v>
      </c>
      <c r="AF275">
        <v>13.5170311741683</v>
      </c>
      <c r="AG275">
        <v>29.613902720793</v>
      </c>
      <c r="AH275">
        <v>21.395206383695498</v>
      </c>
      <c r="AI275">
        <v>3.9187221202884999</v>
      </c>
      <c r="AJ275">
        <v>12.118189036117901</v>
      </c>
      <c r="AL275">
        <v>4.9400000000000004</v>
      </c>
      <c r="AM275">
        <v>0</v>
      </c>
      <c r="AN275">
        <v>15.2259836717417</v>
      </c>
      <c r="AO275">
        <v>12.025908841143</v>
      </c>
      <c r="AP275">
        <v>-11.9537774685366</v>
      </c>
      <c r="AQ275">
        <v>23.460157980936899</v>
      </c>
      <c r="AR275">
        <v>-4.9506588819206101</v>
      </c>
      <c r="AS275">
        <v>-1.75623582468836</v>
      </c>
      <c r="AT275">
        <v>5.3022766508503496</v>
      </c>
    </row>
    <row r="276" spans="1:47" x14ac:dyDescent="0.25">
      <c r="A276" s="49">
        <v>1.6459999999999999</v>
      </c>
      <c r="B276" s="48">
        <v>2.2797724960594598E-15</v>
      </c>
      <c r="C276">
        <v>20.2011613183534</v>
      </c>
      <c r="D276">
        <v>19.820634149298101</v>
      </c>
      <c r="E276">
        <v>16.190682676507301</v>
      </c>
      <c r="F276">
        <v>25.764793222936099</v>
      </c>
      <c r="G276">
        <v>-5.4126130214911496</v>
      </c>
      <c r="H276">
        <v>0.68726056377393696</v>
      </c>
      <c r="I276">
        <v>1.80909596154053</v>
      </c>
      <c r="K276" s="50">
        <f t="shared" si="11"/>
        <v>1</v>
      </c>
      <c r="L276" s="50">
        <f t="shared" si="11"/>
        <v>1</v>
      </c>
      <c r="M276" s="50">
        <f t="shared" si="11"/>
        <v>1</v>
      </c>
      <c r="N276" s="50">
        <f t="shared" si="11"/>
        <v>1</v>
      </c>
      <c r="O276" s="50" t="str">
        <f t="shared" si="11"/>
        <v>0</v>
      </c>
      <c r="P276" s="50" t="str">
        <f t="shared" si="11"/>
        <v>0</v>
      </c>
      <c r="Q276" s="50" t="str">
        <f t="shared" si="11"/>
        <v>0</v>
      </c>
      <c r="R276" s="50"/>
      <c r="S276" s="50"/>
      <c r="T276" s="50"/>
      <c r="U276" s="50"/>
      <c r="V276" s="50"/>
      <c r="W276" s="50"/>
      <c r="X276" s="50"/>
      <c r="Y276" s="50"/>
      <c r="AA276" s="47"/>
      <c r="AB276">
        <v>1.65</v>
      </c>
      <c r="AC276">
        <v>0</v>
      </c>
      <c r="AD276">
        <v>-11.2635199494443</v>
      </c>
      <c r="AE276">
        <v>3.8513425811808002</v>
      </c>
      <c r="AF276">
        <v>6.5115257646483</v>
      </c>
      <c r="AG276">
        <v>13.057933666692399</v>
      </c>
      <c r="AH276">
        <v>-15.701271718898001</v>
      </c>
      <c r="AI276">
        <v>-9.5435940201354299</v>
      </c>
      <c r="AJ276">
        <v>-6.1401830827118697</v>
      </c>
      <c r="AL276">
        <v>1.65</v>
      </c>
      <c r="AM276">
        <v>0</v>
      </c>
      <c r="AN276">
        <v>51.6658425861512</v>
      </c>
      <c r="AO276">
        <v>35.7899257174154</v>
      </c>
      <c r="AP276">
        <v>25.8698395883664</v>
      </c>
      <c r="AQ276">
        <v>38.471652779179799</v>
      </c>
      <c r="AR276">
        <v>4.8760456759157202</v>
      </c>
      <c r="AS276">
        <v>10.9181151476833</v>
      </c>
      <c r="AT276">
        <v>9.7583750057929297</v>
      </c>
    </row>
    <row r="277" spans="1:47" x14ac:dyDescent="0.25">
      <c r="A277" s="49">
        <v>0.54900000000000004</v>
      </c>
      <c r="B277" s="48">
        <v>-5.2163582772277205E-16</v>
      </c>
      <c r="C277">
        <v>-1.6534945170852799</v>
      </c>
      <c r="D277">
        <v>15.0420947939434</v>
      </c>
      <c r="E277">
        <v>-1.08259420438151</v>
      </c>
      <c r="F277">
        <v>13.389522508888399</v>
      </c>
      <c r="G277">
        <v>-4.8204024637326599</v>
      </c>
      <c r="H277">
        <v>1.21019894697949</v>
      </c>
      <c r="I277">
        <v>-13.2848867182635</v>
      </c>
      <c r="K277" s="50" t="str">
        <f t="shared" si="11"/>
        <v>0</v>
      </c>
      <c r="L277" s="50">
        <f t="shared" si="11"/>
        <v>1</v>
      </c>
      <c r="M277" s="50" t="str">
        <f t="shared" si="11"/>
        <v>0</v>
      </c>
      <c r="N277" s="50">
        <f t="shared" si="11"/>
        <v>1</v>
      </c>
      <c r="O277" s="50" t="str">
        <f t="shared" si="11"/>
        <v>0</v>
      </c>
      <c r="P277" s="50" t="str">
        <f t="shared" si="11"/>
        <v>0</v>
      </c>
      <c r="Q277" s="50" t="str">
        <f t="shared" si="11"/>
        <v>0</v>
      </c>
      <c r="R277" s="50"/>
      <c r="S277" s="50"/>
      <c r="T277" s="50"/>
      <c r="U277" s="50"/>
      <c r="V277" s="50"/>
      <c r="W277" s="50"/>
      <c r="X277" s="50"/>
      <c r="Y277" s="50"/>
      <c r="AA277" s="47"/>
      <c r="AB277">
        <v>0.54900000000000004</v>
      </c>
      <c r="AC277">
        <v>0</v>
      </c>
      <c r="AD277">
        <v>8.4611073021927705</v>
      </c>
      <c r="AE277">
        <v>21.491010435416701</v>
      </c>
      <c r="AF277">
        <v>-2.7760546019205399</v>
      </c>
      <c r="AG277">
        <v>11.5903660678718</v>
      </c>
      <c r="AH277">
        <v>-8.2077522862310204</v>
      </c>
      <c r="AI277">
        <v>10.473277284493999</v>
      </c>
      <c r="AJ277">
        <v>-3.8331905139640101</v>
      </c>
      <c r="AL277">
        <v>0.54900000000000004</v>
      </c>
      <c r="AM277">
        <v>0</v>
      </c>
      <c r="AN277">
        <v>-11.7680963363633</v>
      </c>
      <c r="AO277">
        <v>8.5931791524701406</v>
      </c>
      <c r="AP277">
        <v>0.61086619315750001</v>
      </c>
      <c r="AQ277">
        <v>15.1886789499051</v>
      </c>
      <c r="AR277">
        <v>-1.4330526412343101</v>
      </c>
      <c r="AS277">
        <v>-8.0528793905351108</v>
      </c>
      <c r="AT277">
        <v>-22.736582922563102</v>
      </c>
    </row>
    <row r="278" spans="1:47" x14ac:dyDescent="0.25">
      <c r="A278" s="49">
        <v>0</v>
      </c>
      <c r="C278" s="48">
        <v>4.22326744222727E-15</v>
      </c>
      <c r="D278" s="48">
        <v>2.7373926020062599E-15</v>
      </c>
      <c r="E278" s="48">
        <v>2.9328392036611799E-15</v>
      </c>
      <c r="F278" s="48">
        <v>1.26031893710491E-15</v>
      </c>
      <c r="G278" s="48">
        <v>2.60983853090493E-15</v>
      </c>
      <c r="H278" s="48">
        <v>2.4885999101260701E-15</v>
      </c>
      <c r="I278" s="48">
        <v>2.0789776142564199E-15</v>
      </c>
      <c r="AA278" s="47"/>
      <c r="AB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L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7" ht="15.75" thickBot="1" x14ac:dyDescent="0.3">
      <c r="A279" s="46"/>
      <c r="B279" s="44">
        <v>0</v>
      </c>
      <c r="C279" s="44">
        <v>0.68600000000000005</v>
      </c>
      <c r="D279" s="44">
        <v>2.0579999999999998</v>
      </c>
      <c r="E279" s="44">
        <v>6.173</v>
      </c>
      <c r="F279" s="44">
        <v>19</v>
      </c>
      <c r="G279" s="44">
        <v>56</v>
      </c>
      <c r="H279" s="44">
        <v>167</v>
      </c>
      <c r="I279" s="44">
        <v>500</v>
      </c>
      <c r="J279" s="45" t="s">
        <v>424</v>
      </c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3"/>
      <c r="AC279">
        <v>0</v>
      </c>
      <c r="AD279">
        <v>0.68600000000000005</v>
      </c>
      <c r="AE279">
        <v>2.06</v>
      </c>
      <c r="AF279">
        <v>6.17</v>
      </c>
      <c r="AG279">
        <v>18.5</v>
      </c>
      <c r="AH279">
        <v>55.6</v>
      </c>
      <c r="AI279">
        <v>167</v>
      </c>
      <c r="AJ279">
        <v>500</v>
      </c>
      <c r="AK279" t="s">
        <v>424</v>
      </c>
      <c r="AM279">
        <v>0</v>
      </c>
      <c r="AN279">
        <v>0.68600000000000005</v>
      </c>
      <c r="AO279">
        <v>2.06</v>
      </c>
      <c r="AP279">
        <v>6.17</v>
      </c>
      <c r="AQ279">
        <v>18.5</v>
      </c>
      <c r="AR279">
        <v>55.6</v>
      </c>
      <c r="AS279">
        <v>167</v>
      </c>
      <c r="AT279">
        <v>500</v>
      </c>
      <c r="AU279" t="s">
        <v>424</v>
      </c>
    </row>
    <row r="282" spans="1:47" ht="21" x14ac:dyDescent="0.35">
      <c r="A282" s="59" t="s">
        <v>401</v>
      </c>
    </row>
    <row r="283" spans="1:47" ht="15.75" thickBot="1" x14ac:dyDescent="0.3">
      <c r="A283" s="38" t="s">
        <v>416</v>
      </c>
      <c r="AB283" s="38" t="s">
        <v>417</v>
      </c>
      <c r="AC283" s="38"/>
      <c r="AD283" s="38"/>
      <c r="AE283" s="38"/>
      <c r="AF283" s="38"/>
      <c r="AG283" s="38"/>
      <c r="AH283" s="38"/>
      <c r="AI283" s="38"/>
      <c r="AJ283" s="38"/>
      <c r="AK283" s="38"/>
      <c r="AL283" s="38" t="s">
        <v>418</v>
      </c>
    </row>
    <row r="284" spans="1:47" x14ac:dyDescent="0.25">
      <c r="A284" s="58" t="s">
        <v>419</v>
      </c>
      <c r="B284" s="57" t="s">
        <v>420</v>
      </c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5" t="s">
        <v>421</v>
      </c>
      <c r="AA284" s="54"/>
      <c r="AB284" t="s">
        <v>419</v>
      </c>
      <c r="AC284" s="38" t="s">
        <v>423</v>
      </c>
      <c r="AL284" t="s">
        <v>419</v>
      </c>
      <c r="AM284" s="38" t="s">
        <v>432</v>
      </c>
    </row>
    <row r="285" spans="1:47" x14ac:dyDescent="0.25">
      <c r="A285" s="49">
        <v>5000</v>
      </c>
      <c r="B285">
        <v>42.460952046352297</v>
      </c>
      <c r="C285">
        <v>66.817239328736306</v>
      </c>
      <c r="D285">
        <v>82.102075312550099</v>
      </c>
      <c r="E285">
        <v>99.4663928406287</v>
      </c>
      <c r="F285">
        <v>154.76746720842601</v>
      </c>
      <c r="G285">
        <v>184.384799466234</v>
      </c>
      <c r="H285">
        <v>191.868969064726</v>
      </c>
      <c r="I285">
        <v>192.630434995473</v>
      </c>
      <c r="K285" s="50" cm="1">
        <f t="array" ref="K285">_xlfn.IFS(B285&gt;=50,7,B285&gt;=30,4,TRUE,"0")</f>
        <v>4</v>
      </c>
      <c r="L285" s="50" cm="1">
        <f t="array" ref="L285">_xlfn.IFS(C285&gt;=50,7,C285&gt;=30,4,TRUE,"0")</f>
        <v>7</v>
      </c>
      <c r="M285" s="50" cm="1">
        <f t="array" ref="M285">_xlfn.IFS(D285&gt;=50,7,D285&gt;=30,4,TRUE,"0")</f>
        <v>7</v>
      </c>
      <c r="N285" s="50" cm="1">
        <f t="array" ref="N285">_xlfn.IFS(E285&gt;=50,7,E285&gt;=30,4,TRUE,"0")</f>
        <v>7</v>
      </c>
      <c r="O285" s="50" cm="1">
        <f t="array" ref="O285">_xlfn.IFS(F285&gt;=50,7,F285&gt;=30,4,TRUE,"0")</f>
        <v>7</v>
      </c>
      <c r="P285" s="50" cm="1">
        <f t="array" ref="P285">_xlfn.IFS(G285&gt;=50,7,G285&gt;=30,4,TRUE,"0")</f>
        <v>7</v>
      </c>
      <c r="Q285" s="50" cm="1">
        <f t="array" ref="Q285">_xlfn.IFS(H285&gt;=50,7,H285&gt;=30,4,TRUE,"0")</f>
        <v>7</v>
      </c>
      <c r="R285" s="50"/>
      <c r="S285" s="50" t="str" cm="1">
        <f t="array" ref="S285">_xlfn.IFS(SUM(K285+K296)=8,"clear",SUM(K285+K296)=5,"some",TRUE,"no")</f>
        <v>some</v>
      </c>
      <c r="T285" s="50" t="str" cm="1">
        <f t="array" ref="T285">_xlfn.IFS(SUM(L285+L296)=8,"clear",SUM(L285+L296)=5,"some",TRUE,"no")</f>
        <v>clear</v>
      </c>
      <c r="U285" s="50" t="str" cm="1">
        <f t="array" ref="U285">_xlfn.IFS(SUM(M285+M296)=8,"clear",SUM(M285+M296)=5,"some",TRUE,"no")</f>
        <v>clear</v>
      </c>
      <c r="V285" s="50" t="str" cm="1">
        <f t="array" ref="V285">_xlfn.IFS(SUM(N285+N296)=8,"clear",SUM(N285+N296)=5,"some",TRUE,"no")</f>
        <v>clear</v>
      </c>
      <c r="W285" s="50" t="str" cm="1">
        <f t="array" ref="W285">_xlfn.IFS(SUM(O285+O296)=8,"clear",SUM(O285+O296)=5,"some",TRUE,"no")</f>
        <v>clear</v>
      </c>
      <c r="X285" s="50" t="str" cm="1">
        <f t="array" ref="X285">_xlfn.IFS(SUM(P285+P296)=8,"clear",SUM(P285+P296)=5,"some",TRUE,"no")</f>
        <v>clear</v>
      </c>
      <c r="Y285" s="50" t="str" cm="1">
        <f t="array" ref="Y285">_xlfn.IFS(SUM(Q285+Q296)=8,"clear",SUM(Q285+Q296)=5,"some",TRUE,"no")</f>
        <v>no</v>
      </c>
      <c r="Z285" s="53" t="s">
        <v>388</v>
      </c>
      <c r="AA285" s="52">
        <f>COUNTIF(S285:Y291,"clear")</f>
        <v>20</v>
      </c>
      <c r="AB285">
        <v>5000</v>
      </c>
      <c r="AC285">
        <v>40.714300154320298</v>
      </c>
      <c r="AD285">
        <v>62.496414037765</v>
      </c>
      <c r="AE285">
        <v>80.132240230338795</v>
      </c>
      <c r="AF285">
        <v>97.221824018717896</v>
      </c>
      <c r="AG285">
        <v>155.07931858923601</v>
      </c>
      <c r="AH285">
        <v>183.777754235967</v>
      </c>
      <c r="AI285">
        <v>189.183507715828</v>
      </c>
      <c r="AJ285">
        <v>190.306867492153</v>
      </c>
      <c r="AL285">
        <v>5000</v>
      </c>
      <c r="AM285">
        <v>44.207603938384302</v>
      </c>
      <c r="AN285">
        <v>71.138064619707706</v>
      </c>
      <c r="AO285">
        <v>84.071910394761304</v>
      </c>
      <c r="AP285">
        <v>101.71096166253901</v>
      </c>
      <c r="AQ285">
        <v>154.45561582761599</v>
      </c>
      <c r="AR285">
        <v>184.991844696501</v>
      </c>
      <c r="AS285">
        <v>194.554430413624</v>
      </c>
      <c r="AT285">
        <v>194.95400249879299</v>
      </c>
    </row>
    <row r="286" spans="1:47" x14ac:dyDescent="0.25">
      <c r="A286" s="49">
        <v>1667</v>
      </c>
      <c r="B286">
        <v>18.665391925780099</v>
      </c>
      <c r="C286">
        <v>44.133228117552498</v>
      </c>
      <c r="D286">
        <v>55.542674381818401</v>
      </c>
      <c r="E286">
        <v>76.683240837787196</v>
      </c>
      <c r="F286">
        <v>124.487506627321</v>
      </c>
      <c r="G286">
        <v>177.773765878148</v>
      </c>
      <c r="H286">
        <v>192.813544995158</v>
      </c>
      <c r="I286">
        <v>195.33588505340501</v>
      </c>
      <c r="K286" s="50" t="str" cm="1">
        <f t="array" ref="K286">_xlfn.IFS(B286&gt;=50,7,B286&gt;=30,4,TRUE,"0")</f>
        <v>0</v>
      </c>
      <c r="L286" s="50" cm="1">
        <f t="array" ref="L286">_xlfn.IFS(C286&gt;=50,7,C286&gt;=30,4,TRUE,"0")</f>
        <v>4</v>
      </c>
      <c r="M286" s="50" cm="1">
        <f t="array" ref="M286">_xlfn.IFS(D286&gt;=50,7,D286&gt;=30,4,TRUE,"0")</f>
        <v>7</v>
      </c>
      <c r="N286" s="50" cm="1">
        <f t="array" ref="N286">_xlfn.IFS(E286&gt;=50,7,E286&gt;=30,4,TRUE,"0")</f>
        <v>7</v>
      </c>
      <c r="O286" s="50" cm="1">
        <f t="array" ref="O286">_xlfn.IFS(F286&gt;=50,7,F286&gt;=30,4,TRUE,"0")</f>
        <v>7</v>
      </c>
      <c r="P286" s="50" cm="1">
        <f t="array" ref="P286">_xlfn.IFS(G286&gt;=50,7,G286&gt;=30,4,TRUE,"0")</f>
        <v>7</v>
      </c>
      <c r="Q286" s="50" cm="1">
        <f t="array" ref="Q286">_xlfn.IFS(H286&gt;=50,7,H286&gt;=30,4,TRUE,"0")</f>
        <v>7</v>
      </c>
      <c r="R286" s="50"/>
      <c r="S286" s="50" t="str" cm="1">
        <f t="array" ref="S286">_xlfn.IFS(SUM(K286+K297)=8,"clear",SUM(K286+K297)=5,"some",TRUE,"no")</f>
        <v>no</v>
      </c>
      <c r="T286" s="50" t="str" cm="1">
        <f t="array" ref="T286">_xlfn.IFS(SUM(L286+L297)=8,"clear",SUM(L286+L297)=5,"some",TRUE,"no")</f>
        <v>some</v>
      </c>
      <c r="U286" s="50" t="str" cm="1">
        <f t="array" ref="U286">_xlfn.IFS(SUM(M286+M297)=8,"clear",SUM(M286+M297)=5,"some",TRUE,"no")</f>
        <v>clear</v>
      </c>
      <c r="V286" s="50" t="str" cm="1">
        <f t="array" ref="V286">_xlfn.IFS(SUM(N286+N297)=8,"clear",SUM(N286+N297)=5,"some",TRUE,"no")</f>
        <v>clear</v>
      </c>
      <c r="W286" s="50" t="str" cm="1">
        <f t="array" ref="W286">_xlfn.IFS(SUM(O286+O297)=8,"clear",SUM(O286+O297)=5,"some",TRUE,"no")</f>
        <v>clear</v>
      </c>
      <c r="X286" s="50" t="str" cm="1">
        <f t="array" ref="X286">_xlfn.IFS(SUM(P286+P297)=8,"clear",SUM(P286+P297)=5,"some",TRUE,"no")</f>
        <v>clear</v>
      </c>
      <c r="Y286" s="50" t="str" cm="1">
        <f t="array" ref="Y286">_xlfn.IFS(SUM(Q286+Q297)=8,"clear",SUM(Q286+Q297)=5,"some",TRUE,"no")</f>
        <v>no</v>
      </c>
      <c r="Z286" s="53" t="s">
        <v>394</v>
      </c>
      <c r="AA286" s="52">
        <f>COUNTIF(S285:Y291,"some")</f>
        <v>3</v>
      </c>
      <c r="AB286">
        <v>1670</v>
      </c>
      <c r="AC286">
        <v>12.6317132664767</v>
      </c>
      <c r="AD286">
        <v>49.8425381184163</v>
      </c>
      <c r="AE286">
        <v>49.639361716960899</v>
      </c>
      <c r="AF286">
        <v>75.371746030111794</v>
      </c>
      <c r="AG286">
        <v>127.159216722439</v>
      </c>
      <c r="AH286">
        <v>175.89097095425299</v>
      </c>
      <c r="AI286">
        <v>192.73700544023501</v>
      </c>
      <c r="AJ286">
        <v>194.27456258970901</v>
      </c>
      <c r="AL286">
        <v>1670</v>
      </c>
      <c r="AM286">
        <v>24.6990705850836</v>
      </c>
      <c r="AN286">
        <v>38.423918116688597</v>
      </c>
      <c r="AO286">
        <v>61.445987046675803</v>
      </c>
      <c r="AP286">
        <v>77.994735645462498</v>
      </c>
      <c r="AQ286">
        <v>121.815796532203</v>
      </c>
      <c r="AR286">
        <v>179.65656080204201</v>
      </c>
      <c r="AS286">
        <v>192.89008455008101</v>
      </c>
      <c r="AT286">
        <v>196.39720751710101</v>
      </c>
    </row>
    <row r="287" spans="1:47" x14ac:dyDescent="0.25">
      <c r="A287" s="49">
        <v>556</v>
      </c>
      <c r="B287">
        <v>23.286202756295101</v>
      </c>
      <c r="C287">
        <v>35.4468367311297</v>
      </c>
      <c r="D287">
        <v>44.826730613700803</v>
      </c>
      <c r="E287">
        <v>65.064050530800699</v>
      </c>
      <c r="F287">
        <v>108.487517932771</v>
      </c>
      <c r="G287">
        <v>166.65531076885401</v>
      </c>
      <c r="H287">
        <v>191.58724433646699</v>
      </c>
      <c r="I287">
        <v>195.33725706972299</v>
      </c>
      <c r="K287" s="50" t="str" cm="1">
        <f t="array" ref="K287">_xlfn.IFS(B287&gt;=50,7,B287&gt;=30,4,TRUE,"0")</f>
        <v>0</v>
      </c>
      <c r="L287" s="50" cm="1">
        <f t="array" ref="L287">_xlfn.IFS(C287&gt;=50,7,C287&gt;=30,4,TRUE,"0")</f>
        <v>4</v>
      </c>
      <c r="M287" s="50" cm="1">
        <f t="array" ref="M287">_xlfn.IFS(D287&gt;=50,7,D287&gt;=30,4,TRUE,"0")</f>
        <v>4</v>
      </c>
      <c r="N287" s="50" cm="1">
        <f t="array" ref="N287">_xlfn.IFS(E287&gt;=50,7,E287&gt;=30,4,TRUE,"0")</f>
        <v>7</v>
      </c>
      <c r="O287" s="50" cm="1">
        <f t="array" ref="O287">_xlfn.IFS(F287&gt;=50,7,F287&gt;=30,4,TRUE,"0")</f>
        <v>7</v>
      </c>
      <c r="P287" s="50" cm="1">
        <f t="array" ref="P287">_xlfn.IFS(G287&gt;=50,7,G287&gt;=30,4,TRUE,"0")</f>
        <v>7</v>
      </c>
      <c r="Q287" s="50" cm="1">
        <f t="array" ref="Q287">_xlfn.IFS(H287&gt;=50,7,H287&gt;=30,4,TRUE,"0")</f>
        <v>7</v>
      </c>
      <c r="R287" s="50"/>
      <c r="S287" s="50" t="str" cm="1">
        <f t="array" ref="S287">_xlfn.IFS(SUM(K287+K298)=8,"clear",SUM(K287+K298)=5,"some",TRUE,"no")</f>
        <v>no</v>
      </c>
      <c r="T287" s="50" t="str" cm="1">
        <f t="array" ref="T287">_xlfn.IFS(SUM(L287+L298)=8,"clear",SUM(L287+L298)=5,"some",TRUE,"no")</f>
        <v>no</v>
      </c>
      <c r="U287" s="50" t="str" cm="1">
        <f t="array" ref="U287">_xlfn.IFS(SUM(M287+M298)=8,"clear",SUM(M287+M298)=5,"some",TRUE,"no")</f>
        <v>no</v>
      </c>
      <c r="V287" s="50" t="str" cm="1">
        <f t="array" ref="V287">_xlfn.IFS(SUM(N287+N298)=8,"clear",SUM(N287+N298)=5,"some",TRUE,"no")</f>
        <v>clear</v>
      </c>
      <c r="W287" s="50" t="str" cm="1">
        <f t="array" ref="W287">_xlfn.IFS(SUM(O287+O298)=8,"clear",SUM(O287+O298)=5,"some",TRUE,"no")</f>
        <v>clear</v>
      </c>
      <c r="X287" s="50" t="str" cm="1">
        <f t="array" ref="X287">_xlfn.IFS(SUM(P287+P298)=8,"clear",SUM(P287+P298)=5,"some",TRUE,"no")</f>
        <v>clear</v>
      </c>
      <c r="Y287" s="50" t="str" cm="1">
        <f t="array" ref="Y287">_xlfn.IFS(SUM(Q287+Q298)=8,"clear",SUM(Q287+Q298)=5,"some",TRUE,"no")</f>
        <v>no</v>
      </c>
      <c r="AA287" s="47"/>
      <c r="AB287">
        <v>556</v>
      </c>
      <c r="AC287">
        <v>26.0086623552051</v>
      </c>
      <c r="AD287">
        <v>39.374729550691299</v>
      </c>
      <c r="AE287">
        <v>51.595238844431499</v>
      </c>
      <c r="AF287">
        <v>65.3756770799544</v>
      </c>
      <c r="AG287">
        <v>108.099490458296</v>
      </c>
      <c r="AH287">
        <v>165.261012893295</v>
      </c>
      <c r="AI287">
        <v>189.83035356336401</v>
      </c>
      <c r="AJ287">
        <v>194.37468452243701</v>
      </c>
      <c r="AL287">
        <v>556</v>
      </c>
      <c r="AM287">
        <v>20.563743157385101</v>
      </c>
      <c r="AN287">
        <v>31.518943911568201</v>
      </c>
      <c r="AO287">
        <v>38.0582223829702</v>
      </c>
      <c r="AP287">
        <v>64.752423981647098</v>
      </c>
      <c r="AQ287">
        <v>108.87554540724599</v>
      </c>
      <c r="AR287">
        <v>168.04960864441199</v>
      </c>
      <c r="AS287">
        <v>193.34413510956901</v>
      </c>
      <c r="AT287">
        <v>196.29982961701</v>
      </c>
    </row>
    <row r="288" spans="1:47" x14ac:dyDescent="0.25">
      <c r="A288" s="49">
        <v>185</v>
      </c>
      <c r="B288">
        <v>20.215374739239898</v>
      </c>
      <c r="C288">
        <v>35.041449304478</v>
      </c>
      <c r="D288">
        <v>38.8729527397334</v>
      </c>
      <c r="E288">
        <v>65.732123150424599</v>
      </c>
      <c r="F288">
        <v>98.322294483072497</v>
      </c>
      <c r="G288">
        <v>157.897153613846</v>
      </c>
      <c r="H288">
        <v>188.834971485566</v>
      </c>
      <c r="I288">
        <v>194.56307253130299</v>
      </c>
      <c r="K288" s="50" t="str" cm="1">
        <f t="array" ref="K288">_xlfn.IFS(B288&gt;=50,7,B288&gt;=30,4,TRUE,"0")</f>
        <v>0</v>
      </c>
      <c r="L288" s="50" cm="1">
        <f t="array" ref="L288">_xlfn.IFS(C288&gt;=50,7,C288&gt;=30,4,TRUE,"0")</f>
        <v>4</v>
      </c>
      <c r="M288" s="50" cm="1">
        <f t="array" ref="M288">_xlfn.IFS(D288&gt;=50,7,D288&gt;=30,4,TRUE,"0")</f>
        <v>4</v>
      </c>
      <c r="N288" s="50" cm="1">
        <f t="array" ref="N288">_xlfn.IFS(E288&gt;=50,7,E288&gt;=30,4,TRUE,"0")</f>
        <v>7</v>
      </c>
      <c r="O288" s="50" cm="1">
        <f t="array" ref="O288">_xlfn.IFS(F288&gt;=50,7,F288&gt;=30,4,TRUE,"0")</f>
        <v>7</v>
      </c>
      <c r="P288" s="50" cm="1">
        <f t="array" ref="P288">_xlfn.IFS(G288&gt;=50,7,G288&gt;=30,4,TRUE,"0")</f>
        <v>7</v>
      </c>
      <c r="Q288" s="50" cm="1">
        <f t="array" ref="Q288">_xlfn.IFS(H288&gt;=50,7,H288&gt;=30,4,TRUE,"0")</f>
        <v>7</v>
      </c>
      <c r="R288" s="50"/>
      <c r="S288" s="50" t="str" cm="1">
        <f t="array" ref="S288">_xlfn.IFS(SUM(K288+K299)=8,"clear",SUM(K288+K299)=5,"some",TRUE,"no")</f>
        <v>no</v>
      </c>
      <c r="T288" s="50" t="str" cm="1">
        <f t="array" ref="T288">_xlfn.IFS(SUM(L288+L299)=8,"clear",SUM(L288+L299)=5,"some",TRUE,"no")</f>
        <v>no</v>
      </c>
      <c r="U288" s="50" t="str" cm="1">
        <f t="array" ref="U288">_xlfn.IFS(SUM(M288+M299)=8,"clear",SUM(M288+M299)=5,"some",TRUE,"no")</f>
        <v>no</v>
      </c>
      <c r="V288" s="50" t="str" cm="1">
        <f t="array" ref="V288">_xlfn.IFS(SUM(N288+N299)=8,"clear",SUM(N288+N299)=5,"some",TRUE,"no")</f>
        <v>clear</v>
      </c>
      <c r="W288" s="50" t="str" cm="1">
        <f t="array" ref="W288">_xlfn.IFS(SUM(O288+O299)=8,"clear",SUM(O288+O299)=5,"some",TRUE,"no")</f>
        <v>clear</v>
      </c>
      <c r="X288" s="50" t="str" cm="1">
        <f t="array" ref="X288">_xlfn.IFS(SUM(P288+P299)=8,"clear",SUM(P288+P299)=5,"some",TRUE,"no")</f>
        <v>clear</v>
      </c>
      <c r="Y288" s="50" t="str" cm="1">
        <f t="array" ref="Y288">_xlfn.IFS(SUM(Q288+Q299)=8,"clear",SUM(Q288+Q299)=5,"some",TRUE,"no")</f>
        <v>no</v>
      </c>
      <c r="AA288" s="47"/>
      <c r="AB288">
        <v>185</v>
      </c>
      <c r="AC288">
        <v>14.5714107368899</v>
      </c>
      <c r="AD288">
        <v>40.987445220218703</v>
      </c>
      <c r="AE288">
        <v>41.408545852128697</v>
      </c>
      <c r="AF288">
        <v>66.488159753556403</v>
      </c>
      <c r="AG288">
        <v>95.450318617538599</v>
      </c>
      <c r="AH288">
        <v>157.599607821143</v>
      </c>
      <c r="AI288">
        <v>186.80903922411699</v>
      </c>
      <c r="AJ288">
        <v>193.77332976051699</v>
      </c>
      <c r="AL288">
        <v>185</v>
      </c>
      <c r="AM288">
        <v>25.859338741589902</v>
      </c>
      <c r="AN288">
        <v>29.095453388737301</v>
      </c>
      <c r="AO288">
        <v>36.337359627338103</v>
      </c>
      <c r="AP288">
        <v>64.976086547292695</v>
      </c>
      <c r="AQ288">
        <v>101.194270348606</v>
      </c>
      <c r="AR288">
        <v>158.19469940654801</v>
      </c>
      <c r="AS288">
        <v>190.86090374701499</v>
      </c>
      <c r="AT288">
        <v>195.35281530208999</v>
      </c>
    </row>
    <row r="289" spans="1:47" x14ac:dyDescent="0.25">
      <c r="A289" s="49">
        <v>62</v>
      </c>
      <c r="B289">
        <v>10.4047818905031</v>
      </c>
      <c r="C289">
        <v>19.367082666910299</v>
      </c>
      <c r="D289">
        <v>36.774396059563998</v>
      </c>
      <c r="E289">
        <v>60.353809323175298</v>
      </c>
      <c r="F289">
        <v>90.606060256049403</v>
      </c>
      <c r="G289">
        <v>152.69419660896699</v>
      </c>
      <c r="H289">
        <v>187.67613236934201</v>
      </c>
      <c r="I289">
        <v>194.260711808807</v>
      </c>
      <c r="K289" s="50" t="str" cm="1">
        <f t="array" ref="K289">_xlfn.IFS(B289&gt;=50,7,B289&gt;=30,4,TRUE,"0")</f>
        <v>0</v>
      </c>
      <c r="L289" s="50" t="str" cm="1">
        <f t="array" ref="L289">_xlfn.IFS(C289&gt;=50,7,C289&gt;=30,4,TRUE,"0")</f>
        <v>0</v>
      </c>
      <c r="M289" s="50" cm="1">
        <f t="array" ref="M289">_xlfn.IFS(D289&gt;=50,7,D289&gt;=30,4,TRUE,"0")</f>
        <v>4</v>
      </c>
      <c r="N289" s="50" cm="1">
        <f t="array" ref="N289">_xlfn.IFS(E289&gt;=50,7,E289&gt;=30,4,TRUE,"0")</f>
        <v>7</v>
      </c>
      <c r="O289" s="50" cm="1">
        <f t="array" ref="O289">_xlfn.IFS(F289&gt;=50,7,F289&gt;=30,4,TRUE,"0")</f>
        <v>7</v>
      </c>
      <c r="P289" s="50" cm="1">
        <f t="array" ref="P289">_xlfn.IFS(G289&gt;=50,7,G289&gt;=30,4,TRUE,"0")</f>
        <v>7</v>
      </c>
      <c r="Q289" s="50" cm="1">
        <f t="array" ref="Q289">_xlfn.IFS(H289&gt;=50,7,H289&gt;=30,4,TRUE,"0")</f>
        <v>7</v>
      </c>
      <c r="R289" s="50"/>
      <c r="S289" s="50" t="str" cm="1">
        <f t="array" ref="S289">_xlfn.IFS(SUM(K289+K300)=8,"clear",SUM(K289+K300)=5,"some",TRUE,"no")</f>
        <v>no</v>
      </c>
      <c r="T289" s="50" t="str" cm="1">
        <f t="array" ref="T289">_xlfn.IFS(SUM(L289+L300)=8,"clear",SUM(L289+L300)=5,"some",TRUE,"no")</f>
        <v>no</v>
      </c>
      <c r="U289" s="50" t="str" cm="1">
        <f t="array" ref="U289">_xlfn.IFS(SUM(M289+M300)=8,"clear",SUM(M289+M300)=5,"some",TRUE,"no")</f>
        <v>some</v>
      </c>
      <c r="V289" s="50" t="str" cm="1">
        <f t="array" ref="V289">_xlfn.IFS(SUM(N289+N300)=8,"clear",SUM(N289+N300)=5,"some",TRUE,"no")</f>
        <v>clear</v>
      </c>
      <c r="W289" s="50" t="str" cm="1">
        <f t="array" ref="W289">_xlfn.IFS(SUM(O289+O300)=8,"clear",SUM(O289+O300)=5,"some",TRUE,"no")</f>
        <v>clear</v>
      </c>
      <c r="X289" s="50" t="str" cm="1">
        <f t="array" ref="X289">_xlfn.IFS(SUM(P289+P300)=8,"clear",SUM(P289+P300)=5,"some",TRUE,"no")</f>
        <v>clear</v>
      </c>
      <c r="Y289" s="50" t="str" cm="1">
        <f t="array" ref="Y289">_xlfn.IFS(SUM(Q289+Q300)=8,"clear",SUM(Q289+Q300)=5,"some",TRUE,"no")</f>
        <v>no</v>
      </c>
      <c r="AA289" s="47"/>
      <c r="AB289">
        <v>61.7</v>
      </c>
      <c r="AC289">
        <v>8.8622349929163704</v>
      </c>
      <c r="AD289">
        <v>24.9332640283098</v>
      </c>
      <c r="AE289">
        <v>40.484444023380902</v>
      </c>
      <c r="AF289">
        <v>58.628235083394202</v>
      </c>
      <c r="AG289">
        <v>89.485991113597706</v>
      </c>
      <c r="AH289">
        <v>154.80720296294399</v>
      </c>
      <c r="AI289">
        <v>188.452534518178</v>
      </c>
      <c r="AJ289">
        <v>193.29370000394599</v>
      </c>
      <c r="AL289">
        <v>61.7</v>
      </c>
      <c r="AM289">
        <v>11.9473287880899</v>
      </c>
      <c r="AN289">
        <v>13.8009013055108</v>
      </c>
      <c r="AO289">
        <v>33.0643480957471</v>
      </c>
      <c r="AP289">
        <v>62.079383562956302</v>
      </c>
      <c r="AQ289">
        <v>91.726129398501101</v>
      </c>
      <c r="AR289">
        <v>150.58119025498999</v>
      </c>
      <c r="AS289">
        <v>186.899730220506</v>
      </c>
      <c r="AT289">
        <v>195.22772361366901</v>
      </c>
    </row>
    <row r="290" spans="1:47" x14ac:dyDescent="0.25">
      <c r="A290" s="49">
        <v>21</v>
      </c>
      <c r="B290">
        <v>18.233285056046601</v>
      </c>
      <c r="C290">
        <v>13.317478816662501</v>
      </c>
      <c r="D290">
        <v>28.256647943454901</v>
      </c>
      <c r="E290">
        <v>47.375278763952203</v>
      </c>
      <c r="F290">
        <v>83.447923607191399</v>
      </c>
      <c r="G290">
        <v>130.00730883829101</v>
      </c>
      <c r="H290">
        <v>177.11560296648301</v>
      </c>
      <c r="I290">
        <v>189.37066605591099</v>
      </c>
      <c r="K290" s="50" t="str" cm="1">
        <f t="array" ref="K290">_xlfn.IFS(B290&gt;=50,7,B290&gt;=30,4,TRUE,"0")</f>
        <v>0</v>
      </c>
      <c r="L290" s="50" t="str" cm="1">
        <f t="array" ref="L290">_xlfn.IFS(C290&gt;=50,7,C290&gt;=30,4,TRUE,"0")</f>
        <v>0</v>
      </c>
      <c r="M290" s="50" t="str" cm="1">
        <f t="array" ref="M290">_xlfn.IFS(D290&gt;=50,7,D290&gt;=30,4,TRUE,"0")</f>
        <v>0</v>
      </c>
      <c r="N290" s="50" cm="1">
        <f t="array" ref="N290">_xlfn.IFS(E290&gt;=50,7,E290&gt;=30,4,TRUE,"0")</f>
        <v>4</v>
      </c>
      <c r="O290" s="50" cm="1">
        <f t="array" ref="O290">_xlfn.IFS(F290&gt;=50,7,F290&gt;=30,4,TRUE,"0")</f>
        <v>7</v>
      </c>
      <c r="P290" s="50" cm="1">
        <f t="array" ref="P290">_xlfn.IFS(G290&gt;=50,7,G290&gt;=30,4,TRUE,"0")</f>
        <v>7</v>
      </c>
      <c r="Q290" s="50" cm="1">
        <f t="array" ref="Q290">_xlfn.IFS(H290&gt;=50,7,H290&gt;=30,4,TRUE,"0")</f>
        <v>7</v>
      </c>
      <c r="R290" s="50"/>
      <c r="S290" s="50" t="str" cm="1">
        <f t="array" ref="S290">_xlfn.IFS(SUM(K290+K301)=8,"clear",SUM(K290+K301)=5,"some",TRUE,"no")</f>
        <v>no</v>
      </c>
      <c r="T290" s="50" t="str" cm="1">
        <f t="array" ref="T290">_xlfn.IFS(SUM(L290+L301)=8,"clear",SUM(L290+L301)=5,"some",TRUE,"no")</f>
        <v>no</v>
      </c>
      <c r="U290" s="50" t="str" cm="1">
        <f t="array" ref="U290">_xlfn.IFS(SUM(M290+M301)=8,"clear",SUM(M290+M301)=5,"some",TRUE,"no")</f>
        <v>no</v>
      </c>
      <c r="V290" s="50" t="str" cm="1">
        <f t="array" ref="V290">_xlfn.IFS(SUM(N290+N301)=8,"clear",SUM(N290+N301)=5,"some",TRUE,"no")</f>
        <v>no</v>
      </c>
      <c r="W290" s="50" t="str" cm="1">
        <f t="array" ref="W290">_xlfn.IFS(SUM(O290+O301)=8,"clear",SUM(O290+O301)=5,"some",TRUE,"no")</f>
        <v>clear</v>
      </c>
      <c r="X290" s="50" t="str" cm="1">
        <f t="array" ref="X290">_xlfn.IFS(SUM(P290+P301)=8,"clear",SUM(P290+P301)=5,"some",TRUE,"no")</f>
        <v>no</v>
      </c>
      <c r="Y290" s="50" t="str" cm="1">
        <f t="array" ref="Y290">_xlfn.IFS(SUM(Q290+Q301)=8,"clear",SUM(Q290+Q301)=5,"some",TRUE,"no")</f>
        <v>no</v>
      </c>
      <c r="AA290" s="47"/>
      <c r="AB290">
        <v>20.6</v>
      </c>
      <c r="AC290">
        <v>20.550247431820299</v>
      </c>
      <c r="AD290">
        <v>18.599095336941701</v>
      </c>
      <c r="AE290">
        <v>29.994871669171602</v>
      </c>
      <c r="AF290">
        <v>49.104669392435397</v>
      </c>
      <c r="AG290">
        <v>86.074135761368197</v>
      </c>
      <c r="AH290">
        <v>122.46574147353699</v>
      </c>
      <c r="AI290">
        <v>175.99981720477001</v>
      </c>
      <c r="AJ290">
        <v>187.90643376892601</v>
      </c>
      <c r="AL290">
        <v>20.6</v>
      </c>
      <c r="AM290">
        <v>15.916322680272801</v>
      </c>
      <c r="AN290">
        <v>8.0358622963834208</v>
      </c>
      <c r="AO290">
        <v>26.5184242177383</v>
      </c>
      <c r="AP290">
        <v>45.645888135469001</v>
      </c>
      <c r="AQ290">
        <v>80.821711453014501</v>
      </c>
      <c r="AR290">
        <v>137.54887620304501</v>
      </c>
      <c r="AS290">
        <v>178.23138872819601</v>
      </c>
      <c r="AT290">
        <v>190.83489834289699</v>
      </c>
    </row>
    <row r="291" spans="1:47" x14ac:dyDescent="0.25">
      <c r="A291" s="49">
        <v>6.859</v>
      </c>
      <c r="B291">
        <v>10.8162411650457</v>
      </c>
      <c r="C291">
        <v>6.9564187494356098</v>
      </c>
      <c r="D291">
        <v>21.012689267884902</v>
      </c>
      <c r="E291">
        <v>44.721782791192901</v>
      </c>
      <c r="F291">
        <v>76.115186757531006</v>
      </c>
      <c r="G291">
        <v>120.796095773923</v>
      </c>
      <c r="H291">
        <v>172.343701719157</v>
      </c>
      <c r="I291">
        <v>188.69557046177599</v>
      </c>
      <c r="K291" s="50" t="str" cm="1">
        <f t="array" ref="K291">_xlfn.IFS(B291&gt;=50,7,B291&gt;=30,4,TRUE,"0")</f>
        <v>0</v>
      </c>
      <c r="L291" s="50" t="str" cm="1">
        <f t="array" ref="L291">_xlfn.IFS(C291&gt;=50,7,C291&gt;=30,4,TRUE,"0")</f>
        <v>0</v>
      </c>
      <c r="M291" s="50" t="str" cm="1">
        <f t="array" ref="M291">_xlfn.IFS(D291&gt;=50,7,D291&gt;=30,4,TRUE,"0")</f>
        <v>0</v>
      </c>
      <c r="N291" s="50" cm="1">
        <f t="array" ref="N291">_xlfn.IFS(E291&gt;=50,7,E291&gt;=30,4,TRUE,"0")</f>
        <v>4</v>
      </c>
      <c r="O291" s="50" cm="1">
        <f t="array" ref="O291">_xlfn.IFS(F291&gt;=50,7,F291&gt;=30,4,TRUE,"0")</f>
        <v>7</v>
      </c>
      <c r="P291" s="50" cm="1">
        <f t="array" ref="P291">_xlfn.IFS(G291&gt;=50,7,G291&gt;=30,4,TRUE,"0")</f>
        <v>7</v>
      </c>
      <c r="Q291" s="50" cm="1">
        <f t="array" ref="Q291">_xlfn.IFS(H291&gt;=50,7,H291&gt;=30,4,TRUE,"0")</f>
        <v>7</v>
      </c>
      <c r="R291" s="50"/>
      <c r="S291" s="50" t="str" cm="1">
        <f t="array" ref="S291">_xlfn.IFS(SUM(K291+K302)=8,"clear",SUM(K291+K302)=5,"some",TRUE,"no")</f>
        <v>no</v>
      </c>
      <c r="T291" s="50" t="str" cm="1">
        <f t="array" ref="T291">_xlfn.IFS(SUM(L291+L302)=8,"clear",SUM(L291+L302)=5,"some",TRUE,"no")</f>
        <v>no</v>
      </c>
      <c r="U291" s="50" t="str" cm="1">
        <f t="array" ref="U291">_xlfn.IFS(SUM(M291+M302)=8,"clear",SUM(M291+M302)=5,"some",TRUE,"no")</f>
        <v>no</v>
      </c>
      <c r="V291" s="50" t="str" cm="1">
        <f t="array" ref="V291">_xlfn.IFS(SUM(N291+N302)=8,"clear",SUM(N291+N302)=5,"some",TRUE,"no")</f>
        <v>no</v>
      </c>
      <c r="W291" s="50" t="str" cm="1">
        <f t="array" ref="W291">_xlfn.IFS(SUM(O291+O302)=8,"clear",SUM(O291+O302)=5,"some",TRUE,"no")</f>
        <v>clear</v>
      </c>
      <c r="X291" s="50" t="str" cm="1">
        <f t="array" ref="X291">_xlfn.IFS(SUM(P291+P302)=8,"clear",SUM(P291+P302)=5,"some",TRUE,"no")</f>
        <v>no</v>
      </c>
      <c r="Y291" s="50" t="str" cm="1">
        <f t="array" ref="Y291">_xlfn.IFS(SUM(Q291+Q302)=8,"clear",SUM(Q291+Q302)=5,"some",TRUE,"no")</f>
        <v>no</v>
      </c>
      <c r="AA291" s="47"/>
      <c r="AB291">
        <v>6.86</v>
      </c>
      <c r="AC291">
        <v>15.1285350343268</v>
      </c>
      <c r="AD291">
        <v>7.2144872635655597</v>
      </c>
      <c r="AE291">
        <v>21.082648831452701</v>
      </c>
      <c r="AF291">
        <v>37.669422333401698</v>
      </c>
      <c r="AG291">
        <v>75.503521939066104</v>
      </c>
      <c r="AH291">
        <v>115.950753303296</v>
      </c>
      <c r="AI291">
        <v>167.671624987277</v>
      </c>
      <c r="AJ291">
        <v>185.92850629293301</v>
      </c>
      <c r="AL291">
        <v>6.86</v>
      </c>
      <c r="AM291">
        <v>6.5039472957645303</v>
      </c>
      <c r="AN291">
        <v>6.6983502353056803</v>
      </c>
      <c r="AO291">
        <v>20.942729704317099</v>
      </c>
      <c r="AP291">
        <v>51.774143248983997</v>
      </c>
      <c r="AQ291">
        <v>76.726851575995994</v>
      </c>
      <c r="AR291">
        <v>125.64143824455</v>
      </c>
      <c r="AS291">
        <v>177.015778451036</v>
      </c>
      <c r="AT291">
        <v>191.462634630618</v>
      </c>
    </row>
    <row r="292" spans="1:47" x14ac:dyDescent="0.25">
      <c r="A292" s="49">
        <v>0</v>
      </c>
      <c r="C292">
        <v>13.0254197934459</v>
      </c>
      <c r="D292">
        <v>19.798184071537701</v>
      </c>
      <c r="E292">
        <v>41.925626224949902</v>
      </c>
      <c r="F292">
        <v>74.925328250295607</v>
      </c>
      <c r="G292">
        <v>105.90757968236601</v>
      </c>
      <c r="H292">
        <v>162.48775282492301</v>
      </c>
      <c r="I292">
        <v>183.965636274871</v>
      </c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AA292" s="47"/>
      <c r="AB292">
        <v>0</v>
      </c>
      <c r="AD292">
        <v>21.450652506205302</v>
      </c>
      <c r="AE292">
        <v>17.2222972038</v>
      </c>
      <c r="AF292">
        <v>43.545692411764698</v>
      </c>
      <c r="AG292">
        <v>78.221823643715297</v>
      </c>
      <c r="AH292">
        <v>95.246664940063795</v>
      </c>
      <c r="AI292">
        <v>155.93399014982899</v>
      </c>
      <c r="AJ292">
        <v>181.034579456724</v>
      </c>
      <c r="AL292">
        <v>0</v>
      </c>
      <c r="AN292">
        <v>4.6001870806865703</v>
      </c>
      <c r="AO292">
        <v>22.374070939275398</v>
      </c>
      <c r="AP292">
        <v>40.305560038135098</v>
      </c>
      <c r="AQ292">
        <v>71.628832856875803</v>
      </c>
      <c r="AR292">
        <v>116.568494424668</v>
      </c>
      <c r="AS292">
        <v>169.04151550001799</v>
      </c>
      <c r="AT292">
        <v>186.896693093018</v>
      </c>
    </row>
    <row r="293" spans="1:47" x14ac:dyDescent="0.25">
      <c r="A293" s="49"/>
      <c r="B293">
        <v>0</v>
      </c>
      <c r="C293">
        <v>0.68600000000000005</v>
      </c>
      <c r="D293">
        <v>2.0579999999999998</v>
      </c>
      <c r="E293">
        <v>6.173</v>
      </c>
      <c r="F293">
        <v>19</v>
      </c>
      <c r="G293">
        <v>56</v>
      </c>
      <c r="H293">
        <v>167</v>
      </c>
      <c r="I293">
        <v>500</v>
      </c>
      <c r="J293" s="38" t="s">
        <v>424</v>
      </c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AA293" s="47"/>
      <c r="AC293">
        <v>0</v>
      </c>
      <c r="AD293">
        <v>0.68600000000000005</v>
      </c>
      <c r="AE293">
        <v>2.06</v>
      </c>
      <c r="AF293">
        <v>6.17</v>
      </c>
      <c r="AG293">
        <v>18.5</v>
      </c>
      <c r="AH293">
        <v>55.6</v>
      </c>
      <c r="AI293">
        <v>167</v>
      </c>
      <c r="AJ293">
        <v>500</v>
      </c>
      <c r="AK293" t="s">
        <v>424</v>
      </c>
      <c r="AM293">
        <v>0</v>
      </c>
      <c r="AN293">
        <v>0.68600000000000005</v>
      </c>
      <c r="AO293">
        <v>2.06</v>
      </c>
      <c r="AP293">
        <v>6.17</v>
      </c>
      <c r="AQ293">
        <v>18.5</v>
      </c>
      <c r="AR293">
        <v>55.6</v>
      </c>
      <c r="AS293">
        <v>167</v>
      </c>
      <c r="AT293">
        <v>500</v>
      </c>
      <c r="AU293" t="s">
        <v>424</v>
      </c>
    </row>
    <row r="294" spans="1:47" x14ac:dyDescent="0.25">
      <c r="A294" s="49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AA294" s="47"/>
    </row>
    <row r="295" spans="1:47" x14ac:dyDescent="0.25">
      <c r="A295" s="51" t="s">
        <v>419</v>
      </c>
      <c r="B295" s="38" t="s">
        <v>428</v>
      </c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AA295" s="47"/>
      <c r="AB295" t="s">
        <v>419</v>
      </c>
      <c r="AC295" s="38" t="s">
        <v>427</v>
      </c>
      <c r="AL295" t="s">
        <v>419</v>
      </c>
      <c r="AM295" s="38" t="s">
        <v>433</v>
      </c>
    </row>
    <row r="296" spans="1:47" x14ac:dyDescent="0.25">
      <c r="A296" s="49">
        <v>5000</v>
      </c>
      <c r="B296" s="48">
        <v>-2.7842736248550202E-16</v>
      </c>
      <c r="C296">
        <v>15.5495872458044</v>
      </c>
      <c r="D296">
        <v>25.942105233105501</v>
      </c>
      <c r="E296">
        <v>28.1397425626974</v>
      </c>
      <c r="F296">
        <v>60.728766197144097</v>
      </c>
      <c r="G296">
        <v>54.353644585774198</v>
      </c>
      <c r="H296">
        <v>17.592155403676301</v>
      </c>
      <c r="I296">
        <v>3.62300181031625</v>
      </c>
      <c r="K296" s="50">
        <f t="shared" ref="K296:Q302" si="12">IF(C296&gt;=10,1,"0")</f>
        <v>1</v>
      </c>
      <c r="L296" s="50">
        <f t="shared" si="12"/>
        <v>1</v>
      </c>
      <c r="M296" s="50">
        <f t="shared" si="12"/>
        <v>1</v>
      </c>
      <c r="N296" s="50">
        <f t="shared" si="12"/>
        <v>1</v>
      </c>
      <c r="O296" s="50">
        <f t="shared" si="12"/>
        <v>1</v>
      </c>
      <c r="P296" s="50">
        <f t="shared" si="12"/>
        <v>1</v>
      </c>
      <c r="Q296" s="50" t="str">
        <f t="shared" si="12"/>
        <v>0</v>
      </c>
      <c r="R296" s="50"/>
      <c r="S296" s="50"/>
      <c r="T296" s="50"/>
      <c r="U296" s="50"/>
      <c r="V296" s="50"/>
      <c r="W296" s="50"/>
      <c r="X296" s="50"/>
      <c r="Y296" s="50"/>
      <c r="AA296" s="47"/>
      <c r="AB296">
        <v>5000</v>
      </c>
      <c r="AC296">
        <v>0</v>
      </c>
      <c r="AD296">
        <v>7.4332000776155498</v>
      </c>
      <c r="AE296">
        <v>27.897485952573501</v>
      </c>
      <c r="AF296">
        <v>27.378648327823399</v>
      </c>
      <c r="AG296">
        <v>62.040353491798598</v>
      </c>
      <c r="AH296">
        <v>64.508938427321297</v>
      </c>
      <c r="AI296">
        <v>18.6604374700159</v>
      </c>
      <c r="AJ296">
        <v>2.9933433272375498</v>
      </c>
      <c r="AL296">
        <v>5000</v>
      </c>
      <c r="AM296">
        <v>0</v>
      </c>
      <c r="AN296">
        <v>23.6659744139933</v>
      </c>
      <c r="AO296">
        <v>23.986724513637601</v>
      </c>
      <c r="AP296">
        <v>28.900836797571401</v>
      </c>
      <c r="AQ296">
        <v>59.417178902489603</v>
      </c>
      <c r="AR296">
        <v>44.198350744227199</v>
      </c>
      <c r="AS296">
        <v>16.5238733373366</v>
      </c>
      <c r="AT296">
        <v>4.2526602933949702</v>
      </c>
    </row>
    <row r="297" spans="1:47" x14ac:dyDescent="0.25">
      <c r="A297" s="49">
        <v>1667</v>
      </c>
      <c r="B297" s="48">
        <v>-3.49588013371403E-15</v>
      </c>
      <c r="C297">
        <v>13.9172147654212</v>
      </c>
      <c r="D297">
        <v>19.778418850852098</v>
      </c>
      <c r="E297">
        <v>21.597930738327001</v>
      </c>
      <c r="F297">
        <v>40.724103182053597</v>
      </c>
      <c r="G297">
        <v>63.674692228856301</v>
      </c>
      <c r="H297">
        <v>25.551525447702801</v>
      </c>
      <c r="I297">
        <v>9.3333787671068897</v>
      </c>
      <c r="K297" s="50">
        <f t="shared" si="12"/>
        <v>1</v>
      </c>
      <c r="L297" s="50">
        <f t="shared" si="12"/>
        <v>1</v>
      </c>
      <c r="M297" s="50">
        <f t="shared" si="12"/>
        <v>1</v>
      </c>
      <c r="N297" s="50">
        <f t="shared" si="12"/>
        <v>1</v>
      </c>
      <c r="O297" s="50">
        <f t="shared" si="12"/>
        <v>1</v>
      </c>
      <c r="P297" s="50">
        <f t="shared" si="12"/>
        <v>1</v>
      </c>
      <c r="Q297" s="50" t="str">
        <f t="shared" si="12"/>
        <v>0</v>
      </c>
      <c r="R297" s="50"/>
      <c r="S297" s="50"/>
      <c r="T297" s="50"/>
      <c r="U297" s="50"/>
      <c r="V297" s="50"/>
      <c r="W297" s="50"/>
      <c r="X297" s="50"/>
      <c r="Y297" s="50"/>
      <c r="AA297" s="47"/>
      <c r="AB297">
        <v>1670</v>
      </c>
      <c r="AC297">
        <v>0</v>
      </c>
      <c r="AD297">
        <v>17.963504507077399</v>
      </c>
      <c r="AE297">
        <v>21.554362297064301</v>
      </c>
      <c r="AF297">
        <v>23.667193779104998</v>
      </c>
      <c r="AG297">
        <v>44.340337951586797</v>
      </c>
      <c r="AH297">
        <v>77.7959799925722</v>
      </c>
      <c r="AI297">
        <v>32.276716768863601</v>
      </c>
      <c r="AJ297">
        <v>11.2919248618299</v>
      </c>
      <c r="AL297">
        <v>1670</v>
      </c>
      <c r="AM297">
        <v>0</v>
      </c>
      <c r="AN297">
        <v>9.8709250237650004</v>
      </c>
      <c r="AO297">
        <v>18.002475404639799</v>
      </c>
      <c r="AP297">
        <v>19.5286676975491</v>
      </c>
      <c r="AQ297">
        <v>37.107868412520403</v>
      </c>
      <c r="AR297">
        <v>49.553404465140297</v>
      </c>
      <c r="AS297">
        <v>18.826334126541902</v>
      </c>
      <c r="AT297">
        <v>7.3748326723838096</v>
      </c>
    </row>
    <row r="298" spans="1:47" x14ac:dyDescent="0.25">
      <c r="A298" s="49">
        <v>556</v>
      </c>
      <c r="B298" s="48">
        <v>-2.5212418814005799E-15</v>
      </c>
      <c r="C298">
        <v>1.71420088745399</v>
      </c>
      <c r="D298">
        <v>5.0745014579827297</v>
      </c>
      <c r="E298">
        <v>7.1789284979737404</v>
      </c>
      <c r="F298">
        <v>23.384886623048999</v>
      </c>
      <c r="G298">
        <v>50.318324584389302</v>
      </c>
      <c r="H298">
        <v>22.348988576514401</v>
      </c>
      <c r="I298">
        <v>8.4812064621244208</v>
      </c>
      <c r="K298" s="50" t="str">
        <f t="shared" si="12"/>
        <v>0</v>
      </c>
      <c r="L298" s="50" t="str">
        <f t="shared" si="12"/>
        <v>0</v>
      </c>
      <c r="M298" s="50" t="str">
        <f t="shared" si="12"/>
        <v>0</v>
      </c>
      <c r="N298" s="50">
        <f t="shared" si="12"/>
        <v>1</v>
      </c>
      <c r="O298" s="50">
        <f t="shared" si="12"/>
        <v>1</v>
      </c>
      <c r="P298" s="50">
        <f t="shared" si="12"/>
        <v>1</v>
      </c>
      <c r="Q298" s="50" t="str">
        <f t="shared" si="12"/>
        <v>0</v>
      </c>
      <c r="R298" s="50"/>
      <c r="S298" s="50"/>
      <c r="T298" s="50"/>
      <c r="U298" s="50"/>
      <c r="V298" s="50"/>
      <c r="W298" s="50"/>
      <c r="X298" s="50"/>
      <c r="Y298" s="50"/>
      <c r="AA298" s="47"/>
      <c r="AB298">
        <v>556</v>
      </c>
      <c r="AC298">
        <v>0</v>
      </c>
      <c r="AD298">
        <v>-3.54793054094828</v>
      </c>
      <c r="AE298">
        <v>12.006668100099001</v>
      </c>
      <c r="AF298">
        <v>5.0309150340292303</v>
      </c>
      <c r="AG298">
        <v>20.412343140135601</v>
      </c>
      <c r="AH298">
        <v>60.424109218922197</v>
      </c>
      <c r="AI298">
        <v>24.576727392499301</v>
      </c>
      <c r="AJ298">
        <v>9.3290585232604499</v>
      </c>
      <c r="AL298">
        <v>556</v>
      </c>
      <c r="AM298">
        <v>0</v>
      </c>
      <c r="AN298">
        <v>6.97633231585628</v>
      </c>
      <c r="AO298">
        <v>-1.8576651841335401</v>
      </c>
      <c r="AP298">
        <v>9.3269419619182496</v>
      </c>
      <c r="AQ298">
        <v>26.357430105962401</v>
      </c>
      <c r="AR298">
        <v>40.2125399498563</v>
      </c>
      <c r="AS298">
        <v>20.121249760529601</v>
      </c>
      <c r="AT298">
        <v>7.6333544009883996</v>
      </c>
    </row>
    <row r="299" spans="1:47" x14ac:dyDescent="0.25">
      <c r="A299" s="49">
        <v>185</v>
      </c>
      <c r="B299" s="48">
        <v>-1.53587378876888E-15</v>
      </c>
      <c r="C299">
        <v>3.4621508357423898</v>
      </c>
      <c r="D299">
        <v>1.7797901596955701</v>
      </c>
      <c r="E299">
        <v>9.5938292633474802</v>
      </c>
      <c r="F299">
        <v>13.898731304470299</v>
      </c>
      <c r="G299">
        <v>43.261485292761101</v>
      </c>
      <c r="H299">
        <v>21.1074651059959</v>
      </c>
      <c r="I299">
        <v>8.3610683106653791</v>
      </c>
      <c r="K299" s="50" t="str">
        <f t="shared" si="12"/>
        <v>0</v>
      </c>
      <c r="L299" s="50" t="str">
        <f t="shared" si="12"/>
        <v>0</v>
      </c>
      <c r="M299" s="50" t="str">
        <f t="shared" si="12"/>
        <v>0</v>
      </c>
      <c r="N299" s="50">
        <f t="shared" si="12"/>
        <v>1</v>
      </c>
      <c r="O299" s="50">
        <f t="shared" si="12"/>
        <v>1</v>
      </c>
      <c r="P299" s="50">
        <f t="shared" si="12"/>
        <v>1</v>
      </c>
      <c r="Q299" s="50" t="str">
        <f t="shared" si="12"/>
        <v>0</v>
      </c>
      <c r="R299" s="50"/>
      <c r="S299" s="50"/>
      <c r="T299" s="50"/>
      <c r="U299" s="50"/>
      <c r="V299" s="50"/>
      <c r="W299" s="50"/>
      <c r="X299" s="50"/>
      <c r="Y299" s="50"/>
      <c r="AA299" s="47"/>
      <c r="AB299">
        <v>185</v>
      </c>
      <c r="AC299">
        <v>0</v>
      </c>
      <c r="AD299">
        <v>7.5070528681130204</v>
      </c>
      <c r="AE299">
        <v>11.6554943188001</v>
      </c>
      <c r="AF299">
        <v>13.5307513414116</v>
      </c>
      <c r="AG299">
        <v>11.9255264038016</v>
      </c>
      <c r="AH299">
        <v>59.067234323736997</v>
      </c>
      <c r="AI299">
        <v>25.653702335029202</v>
      </c>
      <c r="AJ299">
        <v>10.491552587254001</v>
      </c>
      <c r="AL299">
        <v>185</v>
      </c>
      <c r="AM299">
        <v>0</v>
      </c>
      <c r="AN299">
        <v>-0.58275119662825003</v>
      </c>
      <c r="AO299">
        <v>-8.0959139994089995</v>
      </c>
      <c r="AP299">
        <v>5.6569071852833099</v>
      </c>
      <c r="AQ299">
        <v>15.871936205138899</v>
      </c>
      <c r="AR299">
        <v>27.455736261785301</v>
      </c>
      <c r="AS299">
        <v>16.561227876962601</v>
      </c>
      <c r="AT299">
        <v>6.2305840340767604</v>
      </c>
    </row>
    <row r="300" spans="1:47" x14ac:dyDescent="0.25">
      <c r="A300" s="49">
        <v>62</v>
      </c>
      <c r="B300" s="48">
        <v>-6.6515833427402203E-17</v>
      </c>
      <c r="C300">
        <v>-3.1097154066405301</v>
      </c>
      <c r="D300">
        <v>8.0698414391660709</v>
      </c>
      <c r="E300">
        <v>11.1738499866051</v>
      </c>
      <c r="F300">
        <v>10.9048349060342</v>
      </c>
      <c r="G300">
        <v>42.513979505597803</v>
      </c>
      <c r="H300">
        <v>22.385918384200799</v>
      </c>
      <c r="I300">
        <v>9.0975973465131208</v>
      </c>
      <c r="K300" s="50" t="str">
        <f t="shared" si="12"/>
        <v>0</v>
      </c>
      <c r="L300" s="50" t="str">
        <f t="shared" si="12"/>
        <v>0</v>
      </c>
      <c r="M300" s="50">
        <f t="shared" si="12"/>
        <v>1</v>
      </c>
      <c r="N300" s="50">
        <f t="shared" si="12"/>
        <v>1</v>
      </c>
      <c r="O300" s="50">
        <f t="shared" si="12"/>
        <v>1</v>
      </c>
      <c r="P300" s="50">
        <f t="shared" si="12"/>
        <v>1</v>
      </c>
      <c r="Q300" s="50" t="str">
        <f t="shared" si="12"/>
        <v>0</v>
      </c>
      <c r="R300" s="50"/>
      <c r="S300" s="50"/>
      <c r="T300" s="50"/>
      <c r="U300" s="50"/>
      <c r="V300" s="50"/>
      <c r="W300" s="50"/>
      <c r="X300" s="50"/>
      <c r="Y300" s="50"/>
      <c r="AA300" s="47"/>
      <c r="AB300">
        <v>61.7</v>
      </c>
      <c r="AC300">
        <v>0</v>
      </c>
      <c r="AD300">
        <v>-3.8337961574976398</v>
      </c>
      <c r="AE300">
        <v>15.641025466818199</v>
      </c>
      <c r="AF300">
        <v>9.3583996639250202</v>
      </c>
      <c r="AG300">
        <v>8.0389372930538698</v>
      </c>
      <c r="AH300">
        <v>57.562191954734601</v>
      </c>
      <c r="AI300">
        <v>29.342956045547901</v>
      </c>
      <c r="AJ300">
        <v>10.892389857990199</v>
      </c>
      <c r="AL300">
        <v>61.7</v>
      </c>
      <c r="AM300">
        <v>0</v>
      </c>
      <c r="AN300">
        <v>-2.3856346557834298</v>
      </c>
      <c r="AO300">
        <v>0.49865741151386</v>
      </c>
      <c r="AP300">
        <v>12.9893003092852</v>
      </c>
      <c r="AQ300">
        <v>13.7707325190147</v>
      </c>
      <c r="AR300">
        <v>27.465767056460901</v>
      </c>
      <c r="AS300">
        <v>15.4288807228536</v>
      </c>
      <c r="AT300">
        <v>7.30280483503602</v>
      </c>
    </row>
    <row r="301" spans="1:47" x14ac:dyDescent="0.25">
      <c r="A301" s="49">
        <v>21</v>
      </c>
      <c r="B301" s="48">
        <v>-2.8057556538429401E-16</v>
      </c>
      <c r="C301">
        <v>-15.908500411163899</v>
      </c>
      <c r="D301">
        <v>-7.1663547335912101</v>
      </c>
      <c r="E301">
        <v>-7.0384838159734704</v>
      </c>
      <c r="F301">
        <v>0.56902460545057998</v>
      </c>
      <c r="G301">
        <v>17.421856434974899</v>
      </c>
      <c r="H301">
        <v>9.3277953530697104</v>
      </c>
      <c r="I301">
        <v>3.1354988451120498</v>
      </c>
      <c r="K301" s="50" t="str">
        <f t="shared" si="12"/>
        <v>0</v>
      </c>
      <c r="L301" s="50" t="str">
        <f t="shared" si="12"/>
        <v>0</v>
      </c>
      <c r="M301" s="50" t="str">
        <f t="shared" si="12"/>
        <v>0</v>
      </c>
      <c r="N301" s="50" t="str">
        <f t="shared" si="12"/>
        <v>0</v>
      </c>
      <c r="O301" s="50">
        <f t="shared" si="12"/>
        <v>1</v>
      </c>
      <c r="P301" s="50" t="str">
        <f t="shared" si="12"/>
        <v>0</v>
      </c>
      <c r="Q301" s="50" t="str">
        <f t="shared" si="12"/>
        <v>0</v>
      </c>
      <c r="R301" s="50"/>
      <c r="S301" s="50"/>
      <c r="T301" s="50"/>
      <c r="U301" s="50"/>
      <c r="V301" s="50"/>
      <c r="W301" s="50"/>
      <c r="X301" s="50"/>
      <c r="Y301" s="50"/>
      <c r="AA301" s="47"/>
      <c r="AB301">
        <v>20.6</v>
      </c>
      <c r="AC301">
        <v>0</v>
      </c>
      <c r="AD301">
        <v>-19.817253548119801</v>
      </c>
      <c r="AE301">
        <v>-4.8997090649551298</v>
      </c>
      <c r="AF301">
        <v>-7.7144867942660298</v>
      </c>
      <c r="AG301">
        <v>0.37346753596692001</v>
      </c>
      <c r="AH301">
        <v>22.585199617816201</v>
      </c>
      <c r="AI301">
        <v>12.702094787930699</v>
      </c>
      <c r="AJ301">
        <v>3.7026025536065599</v>
      </c>
      <c r="AL301">
        <v>20.6</v>
      </c>
      <c r="AM301">
        <v>0</v>
      </c>
      <c r="AN301">
        <v>-11.9997472742079</v>
      </c>
      <c r="AO301">
        <v>-9.4330004022273002</v>
      </c>
      <c r="AP301">
        <v>-6.3624808376809101</v>
      </c>
      <c r="AQ301">
        <v>0.76458167493424001</v>
      </c>
      <c r="AR301">
        <v>12.258513252133501</v>
      </c>
      <c r="AS301">
        <v>5.9534959182087199</v>
      </c>
      <c r="AT301">
        <v>2.5683951366175499</v>
      </c>
    </row>
    <row r="302" spans="1:47" x14ac:dyDescent="0.25">
      <c r="A302" s="49">
        <v>6.859</v>
      </c>
      <c r="B302" s="48">
        <v>2.1336061880769499E-15</v>
      </c>
      <c r="C302">
        <v>-15.4675615214815</v>
      </c>
      <c r="D302">
        <v>-8.0645055817578797</v>
      </c>
      <c r="E302">
        <v>-4.4807071226380302</v>
      </c>
      <c r="F302">
        <v>-3.2850462727573002</v>
      </c>
      <c r="G302">
        <v>11.400823706220701</v>
      </c>
      <c r="H302">
        <v>6.48421229684228</v>
      </c>
      <c r="I302">
        <v>3.2835002237395901</v>
      </c>
      <c r="K302" s="50" t="str">
        <f t="shared" si="12"/>
        <v>0</v>
      </c>
      <c r="L302" s="50" t="str">
        <f t="shared" si="12"/>
        <v>0</v>
      </c>
      <c r="M302" s="50" t="str">
        <f t="shared" si="12"/>
        <v>0</v>
      </c>
      <c r="N302" s="50" t="str">
        <f t="shared" si="12"/>
        <v>0</v>
      </c>
      <c r="O302" s="50">
        <f t="shared" si="12"/>
        <v>1</v>
      </c>
      <c r="P302" s="50" t="str">
        <f t="shared" si="12"/>
        <v>0</v>
      </c>
      <c r="Q302" s="50" t="str">
        <f t="shared" si="12"/>
        <v>0</v>
      </c>
      <c r="R302" s="50"/>
      <c r="S302" s="50"/>
      <c r="T302" s="50"/>
      <c r="U302" s="50"/>
      <c r="V302" s="50"/>
      <c r="W302" s="50"/>
      <c r="X302" s="50"/>
      <c r="Y302" s="50"/>
      <c r="AA302" s="47"/>
      <c r="AB302">
        <v>6.86</v>
      </c>
      <c r="AC302">
        <v>0</v>
      </c>
      <c r="AD302">
        <v>-26.725850970309001</v>
      </c>
      <c r="AE302">
        <v>-9.14950440508429</v>
      </c>
      <c r="AF302">
        <v>-15.647834260848899</v>
      </c>
      <c r="AG302">
        <v>-8.2240243313816404</v>
      </c>
      <c r="AH302">
        <v>17.292753804081599</v>
      </c>
      <c r="AI302">
        <v>6.3166547760412399</v>
      </c>
      <c r="AJ302">
        <v>2.5608096111451002</v>
      </c>
      <c r="AL302">
        <v>6.86</v>
      </c>
      <c r="AM302">
        <v>0</v>
      </c>
      <c r="AN302">
        <v>-4.20927207265402</v>
      </c>
      <c r="AO302">
        <v>-6.9795067584314703</v>
      </c>
      <c r="AP302">
        <v>6.6864200155728302</v>
      </c>
      <c r="AQ302">
        <v>1.6539317858670199</v>
      </c>
      <c r="AR302">
        <v>5.50889360835997</v>
      </c>
      <c r="AS302">
        <v>6.6517698176433404</v>
      </c>
      <c r="AT302">
        <v>4.0061908363340901</v>
      </c>
    </row>
    <row r="303" spans="1:47" x14ac:dyDescent="0.25">
      <c r="A303" s="49">
        <v>0</v>
      </c>
      <c r="C303" s="48">
        <v>-5.7578752125327701E-16</v>
      </c>
      <c r="D303" s="48">
        <v>-3.1488603894993601E-16</v>
      </c>
      <c r="E303" s="48">
        <v>3.40349133439618E-15</v>
      </c>
      <c r="F303" s="48">
        <v>-2.0430862834506899E-15</v>
      </c>
      <c r="G303" s="48">
        <v>1.6976392738252501E-15</v>
      </c>
      <c r="H303" s="48">
        <v>1.6283075281665501E-15</v>
      </c>
      <c r="I303" s="48">
        <v>-2.61957588407959E-15</v>
      </c>
      <c r="AA303" s="47"/>
      <c r="AB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L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</row>
    <row r="304" spans="1:47" ht="15.75" thickBot="1" x14ac:dyDescent="0.3">
      <c r="A304" s="46"/>
      <c r="B304" s="44">
        <v>0</v>
      </c>
      <c r="C304" s="44">
        <v>0.68600000000000005</v>
      </c>
      <c r="D304" s="44">
        <v>2.0579999999999998</v>
      </c>
      <c r="E304" s="44">
        <v>6.173</v>
      </c>
      <c r="F304" s="44">
        <v>19</v>
      </c>
      <c r="G304" s="44">
        <v>56</v>
      </c>
      <c r="H304" s="44">
        <v>167</v>
      </c>
      <c r="I304" s="44">
        <v>500</v>
      </c>
      <c r="J304" s="45" t="s">
        <v>424</v>
      </c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3"/>
      <c r="AC304">
        <v>0</v>
      </c>
      <c r="AD304">
        <v>0.68600000000000005</v>
      </c>
      <c r="AE304">
        <v>2.06</v>
      </c>
      <c r="AF304">
        <v>6.17</v>
      </c>
      <c r="AG304">
        <v>18.5</v>
      </c>
      <c r="AH304">
        <v>55.6</v>
      </c>
      <c r="AI304">
        <v>167</v>
      </c>
      <c r="AJ304">
        <v>500</v>
      </c>
      <c r="AK304" t="s">
        <v>424</v>
      </c>
      <c r="AM304">
        <v>0</v>
      </c>
      <c r="AN304">
        <v>0.68600000000000005</v>
      </c>
      <c r="AO304">
        <v>2.06</v>
      </c>
      <c r="AP304">
        <v>6.17</v>
      </c>
      <c r="AQ304">
        <v>18.5</v>
      </c>
      <c r="AR304">
        <v>55.6</v>
      </c>
      <c r="AS304">
        <v>167</v>
      </c>
      <c r="AT304">
        <v>500</v>
      </c>
      <c r="AU304" t="s">
        <v>424</v>
      </c>
    </row>
    <row r="306" spans="1:47" ht="15.75" thickBot="1" x14ac:dyDescent="0.3">
      <c r="A306" s="38" t="s">
        <v>416</v>
      </c>
      <c r="AB306" s="38" t="s">
        <v>417</v>
      </c>
      <c r="AC306" s="38"/>
      <c r="AD306" s="38"/>
      <c r="AE306" s="38"/>
      <c r="AF306" s="38"/>
      <c r="AG306" s="38"/>
      <c r="AH306" s="38"/>
      <c r="AI306" s="38"/>
      <c r="AJ306" s="38"/>
      <c r="AK306" s="38"/>
      <c r="AL306" s="38" t="s">
        <v>418</v>
      </c>
    </row>
    <row r="307" spans="1:47" x14ac:dyDescent="0.25">
      <c r="A307" s="58" t="s">
        <v>429</v>
      </c>
      <c r="B307" s="57" t="s">
        <v>420</v>
      </c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5" t="s">
        <v>421</v>
      </c>
      <c r="AA307" s="54"/>
      <c r="AB307" t="s">
        <v>429</v>
      </c>
      <c r="AC307" s="38" t="s">
        <v>423</v>
      </c>
      <c r="AL307" t="s">
        <v>429</v>
      </c>
      <c r="AM307" s="38" t="s">
        <v>432</v>
      </c>
    </row>
    <row r="308" spans="1:47" x14ac:dyDescent="0.25">
      <c r="A308" s="49">
        <v>5000</v>
      </c>
      <c r="B308">
        <v>78.509098803780503</v>
      </c>
      <c r="C308">
        <v>52.827676309002001</v>
      </c>
      <c r="D308">
        <v>100.13125908452101</v>
      </c>
      <c r="E308">
        <v>170.670350958423</v>
      </c>
      <c r="F308">
        <v>191.26917833967801</v>
      </c>
      <c r="G308">
        <v>194.216112033992</v>
      </c>
      <c r="H308">
        <v>195.20677880266101</v>
      </c>
      <c r="I308">
        <v>194.446322537252</v>
      </c>
      <c r="K308" s="50" cm="1">
        <f t="array" ref="K308">_xlfn.IFS(B308&gt;=50,7,B308&gt;=30,4,TRUE,"0")</f>
        <v>7</v>
      </c>
      <c r="L308" s="50" cm="1">
        <f t="array" ref="L308">_xlfn.IFS(C308&gt;=50,7,C308&gt;=30,4,TRUE,"0")</f>
        <v>7</v>
      </c>
      <c r="M308" s="50" cm="1">
        <f t="array" ref="M308">_xlfn.IFS(D308&gt;=50,7,D308&gt;=30,4,TRUE,"0")</f>
        <v>7</v>
      </c>
      <c r="N308" s="50" cm="1">
        <f t="array" ref="N308">_xlfn.IFS(E308&gt;=50,7,E308&gt;=30,4,TRUE,"0")</f>
        <v>7</v>
      </c>
      <c r="O308" s="50" cm="1">
        <f t="array" ref="O308">_xlfn.IFS(F308&gt;=50,7,F308&gt;=30,4,TRUE,"0")</f>
        <v>7</v>
      </c>
      <c r="P308" s="50" cm="1">
        <f t="array" ref="P308">_xlfn.IFS(G308&gt;=50,7,G308&gt;=30,4,TRUE,"0")</f>
        <v>7</v>
      </c>
      <c r="Q308" s="50" cm="1">
        <f t="array" ref="Q308">_xlfn.IFS(H308&gt;=50,7,H308&gt;=30,4,TRUE,"0")</f>
        <v>7</v>
      </c>
      <c r="R308" s="50"/>
      <c r="S308" s="50" t="str" cm="1">
        <f t="array" ref="S308">_xlfn.IFS(SUM(K308+K319)=8,"clear",SUM(K308+K319)=5,"some",TRUE,"no")</f>
        <v>no</v>
      </c>
      <c r="T308" s="50" t="str" cm="1">
        <f t="array" ref="T308">_xlfn.IFS(SUM(L308+L319)=8,"clear",SUM(L308+L319)=5,"some",TRUE,"no")</f>
        <v>clear</v>
      </c>
      <c r="U308" s="50" t="str" cm="1">
        <f t="array" ref="U308">_xlfn.IFS(SUM(M308+M319)=8,"clear",SUM(M308+M319)=5,"some",TRUE,"no")</f>
        <v>clear</v>
      </c>
      <c r="V308" s="50" t="str" cm="1">
        <f t="array" ref="V308">_xlfn.IFS(SUM(N308+N319)=8,"clear",SUM(N308+N319)=5,"some",TRUE,"no")</f>
        <v>clear</v>
      </c>
      <c r="W308" s="50" t="str" cm="1">
        <f t="array" ref="W308">_xlfn.IFS(SUM(O308+O319)=8,"clear",SUM(O308+O319)=5,"some",TRUE,"no")</f>
        <v>clear</v>
      </c>
      <c r="X308" s="50" t="str" cm="1">
        <f t="array" ref="X308">_xlfn.IFS(SUM(P308+P319)=8,"clear",SUM(P308+P319)=5,"some",TRUE,"no")</f>
        <v>clear</v>
      </c>
      <c r="Y308" s="50" t="str" cm="1">
        <f t="array" ref="Y308">_xlfn.IFS(SUM(Q308+Q319)=8,"clear",SUM(Q308+Q319)=5,"some",TRUE,"no")</f>
        <v>no</v>
      </c>
      <c r="Z308" s="53" t="s">
        <v>388</v>
      </c>
      <c r="AA308" s="52">
        <f>COUNTIF(S308:Y314,"clear")</f>
        <v>21</v>
      </c>
      <c r="AB308">
        <v>5000</v>
      </c>
      <c r="AC308">
        <v>72.403776807722807</v>
      </c>
      <c r="AD308">
        <v>97.859244839169705</v>
      </c>
      <c r="AE308">
        <v>135.47764601288199</v>
      </c>
      <c r="AF308">
        <v>175.526419103763</v>
      </c>
      <c r="AG308">
        <v>190.21089999646799</v>
      </c>
      <c r="AH308">
        <v>193.115474654818</v>
      </c>
      <c r="AI308">
        <v>194.37302274762001</v>
      </c>
      <c r="AJ308">
        <v>193.51097706127501</v>
      </c>
      <c r="AL308">
        <v>5000</v>
      </c>
      <c r="AM308">
        <v>84.614420799838101</v>
      </c>
      <c r="AN308">
        <v>7.7961077788344397</v>
      </c>
      <c r="AO308">
        <v>64.784872156159196</v>
      </c>
      <c r="AP308">
        <v>165.81428281308399</v>
      </c>
      <c r="AQ308">
        <v>192.327456682888</v>
      </c>
      <c r="AR308">
        <v>195.316749413167</v>
      </c>
      <c r="AS308">
        <v>196.04053485770299</v>
      </c>
      <c r="AT308">
        <v>195.38166801322799</v>
      </c>
    </row>
    <row r="309" spans="1:47" x14ac:dyDescent="0.25">
      <c r="A309" s="49">
        <v>1667</v>
      </c>
      <c r="B309">
        <v>63.066873184045299</v>
      </c>
      <c r="C309">
        <v>48.0448874435655</v>
      </c>
      <c r="D309">
        <v>77.924437432357195</v>
      </c>
      <c r="E309">
        <v>145.93788755544401</v>
      </c>
      <c r="F309">
        <v>189.07817742515701</v>
      </c>
      <c r="G309">
        <v>195.70305717220401</v>
      </c>
      <c r="H309">
        <v>197.78109973179701</v>
      </c>
      <c r="I309">
        <v>196.85756435801801</v>
      </c>
      <c r="K309" s="50" cm="1">
        <f t="array" ref="K309">_xlfn.IFS(B309&gt;=50,7,B309&gt;=30,4,TRUE,"0")</f>
        <v>7</v>
      </c>
      <c r="L309" s="50" cm="1">
        <f t="array" ref="L309">_xlfn.IFS(C309&gt;=50,7,C309&gt;=30,4,TRUE,"0")</f>
        <v>4</v>
      </c>
      <c r="M309" s="50" cm="1">
        <f t="array" ref="M309">_xlfn.IFS(D309&gt;=50,7,D309&gt;=30,4,TRUE,"0")</f>
        <v>7</v>
      </c>
      <c r="N309" s="50" cm="1">
        <f t="array" ref="N309">_xlfn.IFS(E309&gt;=50,7,E309&gt;=30,4,TRUE,"0")</f>
        <v>7</v>
      </c>
      <c r="O309" s="50" cm="1">
        <f t="array" ref="O309">_xlfn.IFS(F309&gt;=50,7,F309&gt;=30,4,TRUE,"0")</f>
        <v>7</v>
      </c>
      <c r="P309" s="50" cm="1">
        <f t="array" ref="P309">_xlfn.IFS(G309&gt;=50,7,G309&gt;=30,4,TRUE,"0")</f>
        <v>7</v>
      </c>
      <c r="Q309" s="50" cm="1">
        <f t="array" ref="Q309">_xlfn.IFS(H309&gt;=50,7,H309&gt;=30,4,TRUE,"0")</f>
        <v>7</v>
      </c>
      <c r="R309" s="50"/>
      <c r="S309" s="50" t="str" cm="1">
        <f t="array" ref="S309">_xlfn.IFS(SUM(K309+K320)=8,"clear",SUM(K309+K320)=5,"some",TRUE,"no")</f>
        <v>no</v>
      </c>
      <c r="T309" s="50" t="str" cm="1">
        <f t="array" ref="T309">_xlfn.IFS(SUM(L309+L320)=8,"clear",SUM(L309+L320)=5,"some",TRUE,"no")</f>
        <v>no</v>
      </c>
      <c r="U309" s="50" t="str" cm="1">
        <f t="array" ref="U309">_xlfn.IFS(SUM(M309+M320)=8,"clear",SUM(M309+M320)=5,"some",TRUE,"no")</f>
        <v>clear</v>
      </c>
      <c r="V309" s="50" t="str" cm="1">
        <f t="array" ref="V309">_xlfn.IFS(SUM(N309+N320)=8,"clear",SUM(N309+N320)=5,"some",TRUE,"no")</f>
        <v>clear</v>
      </c>
      <c r="W309" s="50" t="str" cm="1">
        <f t="array" ref="W309">_xlfn.IFS(SUM(O309+O320)=8,"clear",SUM(O309+O320)=5,"some",TRUE,"no")</f>
        <v>clear</v>
      </c>
      <c r="X309" s="50" t="str" cm="1">
        <f t="array" ref="X309">_xlfn.IFS(SUM(P309+P320)=8,"clear",SUM(P309+P320)=5,"some",TRUE,"no")</f>
        <v>clear</v>
      </c>
      <c r="Y309" s="50" t="str" cm="1">
        <f t="array" ref="Y309">_xlfn.IFS(SUM(Q309+Q320)=8,"clear",SUM(Q309+Q320)=5,"some",TRUE,"no")</f>
        <v>no</v>
      </c>
      <c r="Z309" s="53" t="s">
        <v>394</v>
      </c>
      <c r="AA309" s="52">
        <f>COUNTIF(S308:Y314,"some")</f>
        <v>1</v>
      </c>
      <c r="AB309">
        <v>1670</v>
      </c>
      <c r="AC309">
        <v>54.284784563886397</v>
      </c>
      <c r="AD309">
        <v>80.210371687501095</v>
      </c>
      <c r="AE309">
        <v>92.174756018414598</v>
      </c>
      <c r="AF309">
        <v>149.92553171601099</v>
      </c>
      <c r="AG309">
        <v>188.88937357321001</v>
      </c>
      <c r="AH309">
        <v>196.535822672009</v>
      </c>
      <c r="AI309">
        <v>197.91426488275101</v>
      </c>
      <c r="AJ309">
        <v>196.57591298947</v>
      </c>
      <c r="AL309">
        <v>1670</v>
      </c>
      <c r="AM309">
        <v>71.848961804204095</v>
      </c>
      <c r="AN309">
        <v>15.879403199629801</v>
      </c>
      <c r="AO309">
        <v>63.674118846299898</v>
      </c>
      <c r="AP309">
        <v>141.95024339487799</v>
      </c>
      <c r="AQ309">
        <v>189.266981277105</v>
      </c>
      <c r="AR309">
        <v>194.87029167239899</v>
      </c>
      <c r="AS309">
        <v>197.64793458084301</v>
      </c>
      <c r="AT309">
        <v>197.13921572656599</v>
      </c>
    </row>
    <row r="310" spans="1:47" x14ac:dyDescent="0.25">
      <c r="A310" s="49">
        <v>556</v>
      </c>
      <c r="B310">
        <v>49.872402529468403</v>
      </c>
      <c r="C310">
        <v>38.121397613229902</v>
      </c>
      <c r="D310">
        <v>51.603799173337201</v>
      </c>
      <c r="E310">
        <v>95.534398028319302</v>
      </c>
      <c r="F310">
        <v>170.021937345949</v>
      </c>
      <c r="G310">
        <v>190.084758545954</v>
      </c>
      <c r="H310">
        <v>195.74719632780301</v>
      </c>
      <c r="I310">
        <v>196.77030642571401</v>
      </c>
      <c r="K310" s="50" cm="1">
        <f t="array" ref="K310">_xlfn.IFS(B310&gt;=50,7,B310&gt;=30,4,TRUE,"0")</f>
        <v>4</v>
      </c>
      <c r="L310" s="50" cm="1">
        <f t="array" ref="L310">_xlfn.IFS(C310&gt;=50,7,C310&gt;=30,4,TRUE,"0")</f>
        <v>4</v>
      </c>
      <c r="M310" s="50" cm="1">
        <f t="array" ref="M310">_xlfn.IFS(D310&gt;=50,7,D310&gt;=30,4,TRUE,"0")</f>
        <v>7</v>
      </c>
      <c r="N310" s="50" cm="1">
        <f t="array" ref="N310">_xlfn.IFS(E310&gt;=50,7,E310&gt;=30,4,TRUE,"0")</f>
        <v>7</v>
      </c>
      <c r="O310" s="50" cm="1">
        <f t="array" ref="O310">_xlfn.IFS(F310&gt;=50,7,F310&gt;=30,4,TRUE,"0")</f>
        <v>7</v>
      </c>
      <c r="P310" s="50" cm="1">
        <f t="array" ref="P310">_xlfn.IFS(G310&gt;=50,7,G310&gt;=30,4,TRUE,"0")</f>
        <v>7</v>
      </c>
      <c r="Q310" s="50" cm="1">
        <f t="array" ref="Q310">_xlfn.IFS(H310&gt;=50,7,H310&gt;=30,4,TRUE,"0")</f>
        <v>7</v>
      </c>
      <c r="R310" s="50"/>
      <c r="S310" s="50" t="str" cm="1">
        <f t="array" ref="S310">_xlfn.IFS(SUM(K310+K321)=8,"clear",SUM(K310+K321)=5,"some",TRUE,"no")</f>
        <v>no</v>
      </c>
      <c r="T310" s="50" t="str" cm="1">
        <f t="array" ref="T310">_xlfn.IFS(SUM(L310+L321)=8,"clear",SUM(L310+L321)=5,"some",TRUE,"no")</f>
        <v>no</v>
      </c>
      <c r="U310" s="50" t="str" cm="1">
        <f t="array" ref="U310">_xlfn.IFS(SUM(M310+M321)=8,"clear",SUM(M310+M321)=5,"some",TRUE,"no")</f>
        <v>clear</v>
      </c>
      <c r="V310" s="50" t="str" cm="1">
        <f t="array" ref="V310">_xlfn.IFS(SUM(N310+N321)=8,"clear",SUM(N310+N321)=5,"some",TRUE,"no")</f>
        <v>clear</v>
      </c>
      <c r="W310" s="50" t="str" cm="1">
        <f t="array" ref="W310">_xlfn.IFS(SUM(O310+O321)=8,"clear",SUM(O310+O321)=5,"some",TRUE,"no")</f>
        <v>clear</v>
      </c>
      <c r="X310" s="50" t="str" cm="1">
        <f t="array" ref="X310">_xlfn.IFS(SUM(P310+P321)=8,"clear",SUM(P310+P321)=5,"some",TRUE,"no")</f>
        <v>clear</v>
      </c>
      <c r="Y310" s="50" t="str" cm="1">
        <f t="array" ref="Y310">_xlfn.IFS(SUM(Q310+Q321)=8,"clear",SUM(Q310+Q321)=5,"some",TRUE,"no")</f>
        <v>no</v>
      </c>
      <c r="AA310" s="47"/>
      <c r="AB310">
        <v>556</v>
      </c>
      <c r="AC310">
        <v>52.2079114211705</v>
      </c>
      <c r="AD310">
        <v>68.218241131947707</v>
      </c>
      <c r="AE310">
        <v>83.198978696343303</v>
      </c>
      <c r="AF310">
        <v>95.943239151879496</v>
      </c>
      <c r="AG310">
        <v>176.20733133504899</v>
      </c>
      <c r="AH310">
        <v>190.99421910085499</v>
      </c>
      <c r="AI310">
        <v>196.500717678999</v>
      </c>
      <c r="AJ310">
        <v>196.66980326663301</v>
      </c>
      <c r="AL310">
        <v>556</v>
      </c>
      <c r="AM310">
        <v>47.536893637766198</v>
      </c>
      <c r="AN310">
        <v>8.0245540945120997</v>
      </c>
      <c r="AO310">
        <v>20.008619650331202</v>
      </c>
      <c r="AP310">
        <v>95.125556904758994</v>
      </c>
      <c r="AQ310">
        <v>163.83654335685</v>
      </c>
      <c r="AR310">
        <v>189.17529799105401</v>
      </c>
      <c r="AS310">
        <v>194.99367497660799</v>
      </c>
      <c r="AT310">
        <v>196.87080958479501</v>
      </c>
    </row>
    <row r="311" spans="1:47" x14ac:dyDescent="0.25">
      <c r="A311" s="49">
        <v>185</v>
      </c>
      <c r="B311">
        <v>35.403532676465503</v>
      </c>
      <c r="C311">
        <v>33.118854055863501</v>
      </c>
      <c r="D311">
        <v>42.844141188256998</v>
      </c>
      <c r="E311">
        <v>76.333113789432005</v>
      </c>
      <c r="F311">
        <v>133.92440156357901</v>
      </c>
      <c r="G311">
        <v>177.57275759051899</v>
      </c>
      <c r="H311">
        <v>193.59880463685599</v>
      </c>
      <c r="I311">
        <v>195.812826734591</v>
      </c>
      <c r="K311" s="50" cm="1">
        <f t="array" ref="K311">_xlfn.IFS(B311&gt;=50,7,B311&gt;=30,4,TRUE,"0")</f>
        <v>4</v>
      </c>
      <c r="L311" s="50" cm="1">
        <f t="array" ref="L311">_xlfn.IFS(C311&gt;=50,7,C311&gt;=30,4,TRUE,"0")</f>
        <v>4</v>
      </c>
      <c r="M311" s="50" cm="1">
        <f t="array" ref="M311">_xlfn.IFS(D311&gt;=50,7,D311&gt;=30,4,TRUE,"0")</f>
        <v>4</v>
      </c>
      <c r="N311" s="50" cm="1">
        <f t="array" ref="N311">_xlfn.IFS(E311&gt;=50,7,E311&gt;=30,4,TRUE,"0")</f>
        <v>7</v>
      </c>
      <c r="O311" s="50" cm="1">
        <f t="array" ref="O311">_xlfn.IFS(F311&gt;=50,7,F311&gt;=30,4,TRUE,"0")</f>
        <v>7</v>
      </c>
      <c r="P311" s="50" cm="1">
        <f t="array" ref="P311">_xlfn.IFS(G311&gt;=50,7,G311&gt;=30,4,TRUE,"0")</f>
        <v>7</v>
      </c>
      <c r="Q311" s="50" cm="1">
        <f t="array" ref="Q311">_xlfn.IFS(H311&gt;=50,7,H311&gt;=30,4,TRUE,"0")</f>
        <v>7</v>
      </c>
      <c r="R311" s="50"/>
      <c r="S311" s="50" t="str" cm="1">
        <f t="array" ref="S311">_xlfn.IFS(SUM(K311+K322)=8,"clear",SUM(K311+K322)=5,"some",TRUE,"no")</f>
        <v>no</v>
      </c>
      <c r="T311" s="50" t="str" cm="1">
        <f t="array" ref="T311">_xlfn.IFS(SUM(L311+L322)=8,"clear",SUM(L311+L322)=5,"some",TRUE,"no")</f>
        <v>no</v>
      </c>
      <c r="U311" s="50" t="str" cm="1">
        <f t="array" ref="U311">_xlfn.IFS(SUM(M311+M322)=8,"clear",SUM(M311+M322)=5,"some",TRUE,"no")</f>
        <v>some</v>
      </c>
      <c r="V311" s="50" t="str" cm="1">
        <f t="array" ref="V311">_xlfn.IFS(SUM(N311+N322)=8,"clear",SUM(N311+N322)=5,"some",TRUE,"no")</f>
        <v>clear</v>
      </c>
      <c r="W311" s="50" t="str" cm="1">
        <f t="array" ref="W311">_xlfn.IFS(SUM(O311+O322)=8,"clear",SUM(O311+O322)=5,"some",TRUE,"no")</f>
        <v>clear</v>
      </c>
      <c r="X311" s="50" t="str" cm="1">
        <f t="array" ref="X311">_xlfn.IFS(SUM(P311+P322)=8,"clear",SUM(P311+P322)=5,"some",TRUE,"no")</f>
        <v>clear</v>
      </c>
      <c r="Y311" s="50" t="str" cm="1">
        <f t="array" ref="Y311">_xlfn.IFS(SUM(Q311+Q322)=8,"clear",SUM(Q311+Q322)=5,"some",TRUE,"no")</f>
        <v>no</v>
      </c>
      <c r="AA311" s="47"/>
      <c r="AB311">
        <v>185</v>
      </c>
      <c r="AC311">
        <v>38.676143365746199</v>
      </c>
      <c r="AD311">
        <v>51.959964284406901</v>
      </c>
      <c r="AE311">
        <v>66.536688515885999</v>
      </c>
      <c r="AF311">
        <v>78.9696252122571</v>
      </c>
      <c r="AG311">
        <v>135.01525717003901</v>
      </c>
      <c r="AH311">
        <v>180.3889799403</v>
      </c>
      <c r="AI311">
        <v>194.58656081161001</v>
      </c>
      <c r="AJ311">
        <v>195.60315155594</v>
      </c>
      <c r="AL311">
        <v>185</v>
      </c>
      <c r="AM311">
        <v>32.130921987184699</v>
      </c>
      <c r="AN311">
        <v>14.2777438273201</v>
      </c>
      <c r="AO311">
        <v>19.151593860628001</v>
      </c>
      <c r="AP311">
        <v>73.696602366606896</v>
      </c>
      <c r="AQ311">
        <v>132.83354595711899</v>
      </c>
      <c r="AR311">
        <v>174.756535240738</v>
      </c>
      <c r="AS311">
        <v>192.611048462101</v>
      </c>
      <c r="AT311">
        <v>196.022501913242</v>
      </c>
    </row>
    <row r="312" spans="1:47" x14ac:dyDescent="0.25">
      <c r="A312" s="49">
        <v>62</v>
      </c>
      <c r="B312">
        <v>12.877922267387399</v>
      </c>
      <c r="C312">
        <v>18.4349704797296</v>
      </c>
      <c r="D312">
        <v>27.914516288686102</v>
      </c>
      <c r="E312">
        <v>63.938492380813102</v>
      </c>
      <c r="F312">
        <v>92.836496986753104</v>
      </c>
      <c r="G312">
        <v>147.22081696259301</v>
      </c>
      <c r="H312">
        <v>186.23616973949001</v>
      </c>
      <c r="I312">
        <v>192.26927781861099</v>
      </c>
      <c r="K312" s="50" t="str" cm="1">
        <f t="array" ref="K312">_xlfn.IFS(B312&gt;=50,7,B312&gt;=30,4,TRUE,"0")</f>
        <v>0</v>
      </c>
      <c r="L312" s="50" t="str" cm="1">
        <f t="array" ref="L312">_xlfn.IFS(C312&gt;=50,7,C312&gt;=30,4,TRUE,"0")</f>
        <v>0</v>
      </c>
      <c r="M312" s="50" t="str" cm="1">
        <f t="array" ref="M312">_xlfn.IFS(D312&gt;=50,7,D312&gt;=30,4,TRUE,"0")</f>
        <v>0</v>
      </c>
      <c r="N312" s="50" cm="1">
        <f t="array" ref="N312">_xlfn.IFS(E312&gt;=50,7,E312&gt;=30,4,TRUE,"0")</f>
        <v>7</v>
      </c>
      <c r="O312" s="50" cm="1">
        <f t="array" ref="O312">_xlfn.IFS(F312&gt;=50,7,F312&gt;=30,4,TRUE,"0")</f>
        <v>7</v>
      </c>
      <c r="P312" s="50" cm="1">
        <f t="array" ref="P312">_xlfn.IFS(G312&gt;=50,7,G312&gt;=30,4,TRUE,"0")</f>
        <v>7</v>
      </c>
      <c r="Q312" s="50" cm="1">
        <f t="array" ref="Q312">_xlfn.IFS(H312&gt;=50,7,H312&gt;=30,4,TRUE,"0")</f>
        <v>7</v>
      </c>
      <c r="R312" s="50"/>
      <c r="S312" s="50" t="str" cm="1">
        <f t="array" ref="S312">_xlfn.IFS(SUM(K312+K323)=8,"clear",SUM(K312+K323)=5,"some",TRUE,"no")</f>
        <v>no</v>
      </c>
      <c r="T312" s="50" t="str" cm="1">
        <f t="array" ref="T312">_xlfn.IFS(SUM(L312+L323)=8,"clear",SUM(L312+L323)=5,"some",TRUE,"no")</f>
        <v>no</v>
      </c>
      <c r="U312" s="50" t="str" cm="1">
        <f t="array" ref="U312">_xlfn.IFS(SUM(M312+M323)=8,"clear",SUM(M312+M323)=5,"some",TRUE,"no")</f>
        <v>no</v>
      </c>
      <c r="V312" s="50" t="str" cm="1">
        <f t="array" ref="V312">_xlfn.IFS(SUM(N312+N323)=8,"clear",SUM(N312+N323)=5,"some",TRUE,"no")</f>
        <v>clear</v>
      </c>
      <c r="W312" s="50" t="str" cm="1">
        <f t="array" ref="W312">_xlfn.IFS(SUM(O312+O323)=8,"clear",SUM(O312+O323)=5,"some",TRUE,"no")</f>
        <v>clear</v>
      </c>
      <c r="X312" s="50" t="str" cm="1">
        <f t="array" ref="X312">_xlfn.IFS(SUM(P312+P323)=8,"clear",SUM(P312+P323)=5,"some",TRUE,"no")</f>
        <v>clear</v>
      </c>
      <c r="Y312" s="50" t="str" cm="1">
        <f t="array" ref="Y312">_xlfn.IFS(SUM(Q312+Q323)=8,"clear",SUM(Q312+Q323)=5,"some",TRUE,"no")</f>
        <v>no</v>
      </c>
      <c r="AA312" s="47"/>
      <c r="AB312">
        <v>61.7</v>
      </c>
      <c r="AC312">
        <v>21.732903708471</v>
      </c>
      <c r="AD312">
        <v>39.215046814443802</v>
      </c>
      <c r="AE312">
        <v>42.914290735237401</v>
      </c>
      <c r="AF312">
        <v>64.190894314319806</v>
      </c>
      <c r="AG312">
        <v>96.5821098725947</v>
      </c>
      <c r="AH312">
        <v>148.42619538732799</v>
      </c>
      <c r="AI312">
        <v>186.939696269107</v>
      </c>
      <c r="AJ312">
        <v>192.61465726933</v>
      </c>
      <c r="AL312">
        <v>61.7</v>
      </c>
      <c r="AM312">
        <v>4.0229408263038904</v>
      </c>
      <c r="AN312">
        <v>-2.3451058549845101</v>
      </c>
      <c r="AO312">
        <v>12.9147418421348</v>
      </c>
      <c r="AP312">
        <v>63.686090447306398</v>
      </c>
      <c r="AQ312">
        <v>89.090884100911495</v>
      </c>
      <c r="AR312">
        <v>146.01543853785799</v>
      </c>
      <c r="AS312">
        <v>185.53264320987199</v>
      </c>
      <c r="AT312">
        <v>191.92389836789101</v>
      </c>
    </row>
    <row r="313" spans="1:47" x14ac:dyDescent="0.25">
      <c r="A313" s="49">
        <v>21</v>
      </c>
      <c r="B313">
        <v>11.406416694929501</v>
      </c>
      <c r="C313">
        <v>13.502245614077999</v>
      </c>
      <c r="D313">
        <v>24.200848323597999</v>
      </c>
      <c r="E313">
        <v>53.985015866090897</v>
      </c>
      <c r="F313">
        <v>83.059673225621594</v>
      </c>
      <c r="G313">
        <v>118.42922921390399</v>
      </c>
      <c r="H313">
        <v>173.75625022545</v>
      </c>
      <c r="I313">
        <v>189.659655918411</v>
      </c>
      <c r="K313" s="50" t="str" cm="1">
        <f t="array" ref="K313">_xlfn.IFS(B313&gt;=50,7,B313&gt;=30,4,TRUE,"0")</f>
        <v>0</v>
      </c>
      <c r="L313" s="50" t="str" cm="1">
        <f t="array" ref="L313">_xlfn.IFS(C313&gt;=50,7,C313&gt;=30,4,TRUE,"0")</f>
        <v>0</v>
      </c>
      <c r="M313" s="50" t="str" cm="1">
        <f t="array" ref="M313">_xlfn.IFS(D313&gt;=50,7,D313&gt;=30,4,TRUE,"0")</f>
        <v>0</v>
      </c>
      <c r="N313" s="50" cm="1">
        <f t="array" ref="N313">_xlfn.IFS(E313&gt;=50,7,E313&gt;=30,4,TRUE,"0")</f>
        <v>7</v>
      </c>
      <c r="O313" s="50" cm="1">
        <f t="array" ref="O313">_xlfn.IFS(F313&gt;=50,7,F313&gt;=30,4,TRUE,"0")</f>
        <v>7</v>
      </c>
      <c r="P313" s="50" cm="1">
        <f t="array" ref="P313">_xlfn.IFS(G313&gt;=50,7,G313&gt;=30,4,TRUE,"0")</f>
        <v>7</v>
      </c>
      <c r="Q313" s="50" cm="1">
        <f t="array" ref="Q313">_xlfn.IFS(H313&gt;=50,7,H313&gt;=30,4,TRUE,"0")</f>
        <v>7</v>
      </c>
      <c r="R313" s="50"/>
      <c r="S313" s="50" t="str" cm="1">
        <f t="array" ref="S313">_xlfn.IFS(SUM(K313+K324)=8,"clear",SUM(K313+K324)=5,"some",TRUE,"no")</f>
        <v>no</v>
      </c>
      <c r="T313" s="50" t="str" cm="1">
        <f t="array" ref="T313">_xlfn.IFS(SUM(L313+L324)=8,"clear",SUM(L313+L324)=5,"some",TRUE,"no")</f>
        <v>no</v>
      </c>
      <c r="U313" s="50" t="str" cm="1">
        <f t="array" ref="U313">_xlfn.IFS(SUM(M313+M324)=8,"clear",SUM(M313+M324)=5,"some",TRUE,"no")</f>
        <v>no</v>
      </c>
      <c r="V313" s="50" t="str" cm="1">
        <f t="array" ref="V313">_xlfn.IFS(SUM(N313+N324)=8,"clear",SUM(N313+N324)=5,"some",TRUE,"no")</f>
        <v>no</v>
      </c>
      <c r="W313" s="50" t="str" cm="1">
        <f t="array" ref="W313">_xlfn.IFS(SUM(O313+O324)=8,"clear",SUM(O313+O324)=5,"some",TRUE,"no")</f>
        <v>clear</v>
      </c>
      <c r="X313" s="50" t="str" cm="1">
        <f t="array" ref="X313">_xlfn.IFS(SUM(P313+P324)=8,"clear",SUM(P313+P324)=5,"some",TRUE,"no")</f>
        <v>clear</v>
      </c>
      <c r="Y313" s="50" t="str" cm="1">
        <f t="array" ref="Y313">_xlfn.IFS(SUM(Q313+Q324)=8,"clear",SUM(Q313+Q324)=5,"some",TRUE,"no")</f>
        <v>no</v>
      </c>
      <c r="AA313" s="47"/>
      <c r="AB313">
        <v>20.6</v>
      </c>
      <c r="AC313">
        <v>21.158016085012701</v>
      </c>
      <c r="AD313">
        <v>18.297274191541899</v>
      </c>
      <c r="AE313">
        <v>28.8867294854284</v>
      </c>
      <c r="AF313">
        <v>48.249146801787298</v>
      </c>
      <c r="AG313">
        <v>82.133857231342603</v>
      </c>
      <c r="AH313">
        <v>105.677869106152</v>
      </c>
      <c r="AI313">
        <v>171.061437892204</v>
      </c>
      <c r="AJ313">
        <v>189.65503632016501</v>
      </c>
      <c r="AL313">
        <v>20.6</v>
      </c>
      <c r="AM313">
        <v>1.65481730484631</v>
      </c>
      <c r="AN313">
        <v>8.7072170366142192</v>
      </c>
      <c r="AO313">
        <v>19.514967161767601</v>
      </c>
      <c r="AP313">
        <v>59.720884930394497</v>
      </c>
      <c r="AQ313">
        <v>83.9854892199006</v>
      </c>
      <c r="AR313">
        <v>131.18058932165599</v>
      </c>
      <c r="AS313">
        <v>176.45106255869601</v>
      </c>
      <c r="AT313">
        <v>189.664275516657</v>
      </c>
    </row>
    <row r="314" spans="1:47" x14ac:dyDescent="0.25">
      <c r="A314" s="49">
        <v>6.859</v>
      </c>
      <c r="B314">
        <v>12.695396155383399</v>
      </c>
      <c r="C314">
        <v>17.931109832340699</v>
      </c>
      <c r="D314">
        <v>25.4625385076539</v>
      </c>
      <c r="E314">
        <v>40.362843969156899</v>
      </c>
      <c r="F314">
        <v>76.211763285543896</v>
      </c>
      <c r="G314">
        <v>112.10543064827699</v>
      </c>
      <c r="H314">
        <v>162.623243327491</v>
      </c>
      <c r="I314">
        <v>186.27653908672301</v>
      </c>
      <c r="K314" s="50" t="str" cm="1">
        <f t="array" ref="K314">_xlfn.IFS(B314&gt;=50,7,B314&gt;=30,4,TRUE,"0")</f>
        <v>0</v>
      </c>
      <c r="L314" s="50" t="str" cm="1">
        <f t="array" ref="L314">_xlfn.IFS(C314&gt;=50,7,C314&gt;=30,4,TRUE,"0")</f>
        <v>0</v>
      </c>
      <c r="M314" s="50" t="str" cm="1">
        <f t="array" ref="M314">_xlfn.IFS(D314&gt;=50,7,D314&gt;=30,4,TRUE,"0")</f>
        <v>0</v>
      </c>
      <c r="N314" s="50" cm="1">
        <f t="array" ref="N314">_xlfn.IFS(E314&gt;=50,7,E314&gt;=30,4,TRUE,"0")</f>
        <v>4</v>
      </c>
      <c r="O314" s="50" cm="1">
        <f t="array" ref="O314">_xlfn.IFS(F314&gt;=50,7,F314&gt;=30,4,TRUE,"0")</f>
        <v>7</v>
      </c>
      <c r="P314" s="50" cm="1">
        <f t="array" ref="P314">_xlfn.IFS(G314&gt;=50,7,G314&gt;=30,4,TRUE,"0")</f>
        <v>7</v>
      </c>
      <c r="Q314" s="50" cm="1">
        <f t="array" ref="Q314">_xlfn.IFS(H314&gt;=50,7,H314&gt;=30,4,TRUE,"0")</f>
        <v>7</v>
      </c>
      <c r="R314" s="50"/>
      <c r="S314" s="50" t="str" cm="1">
        <f t="array" ref="S314">_xlfn.IFS(SUM(K314+K325)=8,"clear",SUM(K314+K325)=5,"some",TRUE,"no")</f>
        <v>no</v>
      </c>
      <c r="T314" s="50" t="str" cm="1">
        <f t="array" ref="T314">_xlfn.IFS(SUM(L314+L325)=8,"clear",SUM(L314+L325)=5,"some",TRUE,"no")</f>
        <v>no</v>
      </c>
      <c r="U314" s="50" t="str" cm="1">
        <f t="array" ref="U314">_xlfn.IFS(SUM(M314+M325)=8,"clear",SUM(M314+M325)=5,"some",TRUE,"no")</f>
        <v>no</v>
      </c>
      <c r="V314" s="50" t="str" cm="1">
        <f t="array" ref="V314">_xlfn.IFS(SUM(N314+N325)=8,"clear",SUM(N314+N325)=5,"some",TRUE,"no")</f>
        <v>no</v>
      </c>
      <c r="W314" s="50" t="str" cm="1">
        <f t="array" ref="W314">_xlfn.IFS(SUM(O314+O325)=8,"clear",SUM(O314+O325)=5,"some",TRUE,"no")</f>
        <v>no</v>
      </c>
      <c r="X314" s="50" t="str" cm="1">
        <f t="array" ref="X314">_xlfn.IFS(SUM(P314+P325)=8,"clear",SUM(P314+P325)=5,"some",TRUE,"no")</f>
        <v>no</v>
      </c>
      <c r="Y314" s="50" t="str" cm="1">
        <f t="array" ref="Y314">_xlfn.IFS(SUM(Q314+Q325)=8,"clear",SUM(Q314+Q325)=5,"some",TRUE,"no")</f>
        <v>no</v>
      </c>
      <c r="AA314" s="47"/>
      <c r="AB314">
        <v>6.86</v>
      </c>
      <c r="AC314">
        <v>17.445884573539502</v>
      </c>
      <c r="AD314">
        <v>18.704319898735999</v>
      </c>
      <c r="AE314">
        <v>30.311187302322502</v>
      </c>
      <c r="AF314">
        <v>45.868480296028999</v>
      </c>
      <c r="AG314">
        <v>78.435169245833293</v>
      </c>
      <c r="AH314">
        <v>99.241956970175806</v>
      </c>
      <c r="AI314">
        <v>155.882371269575</v>
      </c>
      <c r="AJ314">
        <v>185.00435177280201</v>
      </c>
      <c r="AL314">
        <v>6.86</v>
      </c>
      <c r="AM314">
        <v>7.9449077372274397</v>
      </c>
      <c r="AN314">
        <v>17.157899765945501</v>
      </c>
      <c r="AO314">
        <v>20.613889712985198</v>
      </c>
      <c r="AP314">
        <v>34.857207642284898</v>
      </c>
      <c r="AQ314">
        <v>73.988357325254498</v>
      </c>
      <c r="AR314">
        <v>124.968904326378</v>
      </c>
      <c r="AS314">
        <v>169.36411538540699</v>
      </c>
      <c r="AT314">
        <v>187.54872640064499</v>
      </c>
    </row>
    <row r="315" spans="1:47" x14ac:dyDescent="0.25">
      <c r="A315" s="49">
        <v>0</v>
      </c>
      <c r="C315">
        <v>12.8916549570045</v>
      </c>
      <c r="D315">
        <v>18.707663078182399</v>
      </c>
      <c r="E315">
        <v>35.585101283817998</v>
      </c>
      <c r="F315">
        <v>68.9934193115959</v>
      </c>
      <c r="G315">
        <v>99.286513452737793</v>
      </c>
      <c r="H315">
        <v>156.21958293556901</v>
      </c>
      <c r="I315">
        <v>181.699140309933</v>
      </c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AA315" s="47"/>
      <c r="AB315">
        <v>0</v>
      </c>
      <c r="AD315">
        <v>17.6503424092054</v>
      </c>
      <c r="AE315">
        <v>21.725954517418199</v>
      </c>
      <c r="AF315">
        <v>39.486595931001297</v>
      </c>
      <c r="AG315">
        <v>66.371323038615103</v>
      </c>
      <c r="AH315">
        <v>94.215493367655895</v>
      </c>
      <c r="AI315">
        <v>154.96673334538099</v>
      </c>
      <c r="AJ315">
        <v>181.94554363924499</v>
      </c>
      <c r="AL315">
        <v>0</v>
      </c>
      <c r="AN315">
        <v>8.1329675048036396</v>
      </c>
      <c r="AO315">
        <v>15.6893716389467</v>
      </c>
      <c r="AP315">
        <v>31.6836066366346</v>
      </c>
      <c r="AQ315">
        <v>71.615515584576599</v>
      </c>
      <c r="AR315">
        <v>104.35753353781899</v>
      </c>
      <c r="AS315">
        <v>157.472432525757</v>
      </c>
      <c r="AT315">
        <v>181.45273698062101</v>
      </c>
    </row>
    <row r="316" spans="1:47" x14ac:dyDescent="0.25">
      <c r="A316" s="49"/>
      <c r="B316">
        <v>0</v>
      </c>
      <c r="C316">
        <v>0.68600000000000005</v>
      </c>
      <c r="D316">
        <v>2.0579999999999998</v>
      </c>
      <c r="E316">
        <v>6.173</v>
      </c>
      <c r="F316">
        <v>19</v>
      </c>
      <c r="G316">
        <v>56</v>
      </c>
      <c r="H316">
        <v>167</v>
      </c>
      <c r="I316">
        <v>500</v>
      </c>
      <c r="J316" s="38" t="s">
        <v>424</v>
      </c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AA316" s="47"/>
      <c r="AC316">
        <v>0</v>
      </c>
      <c r="AD316">
        <v>0.68600000000000005</v>
      </c>
      <c r="AE316">
        <v>2.06</v>
      </c>
      <c r="AF316">
        <v>6.17</v>
      </c>
      <c r="AG316">
        <v>18.5</v>
      </c>
      <c r="AH316">
        <v>55.6</v>
      </c>
      <c r="AI316">
        <v>167</v>
      </c>
      <c r="AJ316">
        <v>500</v>
      </c>
      <c r="AK316" t="s">
        <v>424</v>
      </c>
      <c r="AM316">
        <v>0</v>
      </c>
      <c r="AN316">
        <v>0.68600000000000005</v>
      </c>
      <c r="AO316">
        <v>2.06</v>
      </c>
      <c r="AP316">
        <v>6.17</v>
      </c>
      <c r="AQ316">
        <v>18.5</v>
      </c>
      <c r="AR316">
        <v>55.6</v>
      </c>
      <c r="AS316">
        <v>167</v>
      </c>
      <c r="AT316">
        <v>500</v>
      </c>
      <c r="AU316" t="s">
        <v>424</v>
      </c>
    </row>
    <row r="317" spans="1:47" x14ac:dyDescent="0.25">
      <c r="A317" s="49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AA317" s="47"/>
    </row>
    <row r="318" spans="1:47" x14ac:dyDescent="0.25">
      <c r="A318" s="51" t="s">
        <v>429</v>
      </c>
      <c r="B318" s="38" t="s">
        <v>428</v>
      </c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AA318" s="47"/>
      <c r="AB318" t="s">
        <v>429</v>
      </c>
      <c r="AC318" s="38" t="s">
        <v>427</v>
      </c>
      <c r="AL318" t="s">
        <v>429</v>
      </c>
      <c r="AM318" s="38" t="s">
        <v>433</v>
      </c>
    </row>
    <row r="319" spans="1:47" x14ac:dyDescent="0.25">
      <c r="A319" s="49">
        <v>5000</v>
      </c>
      <c r="B319" s="48">
        <v>-1.34344429514284E-15</v>
      </c>
      <c r="C319">
        <v>-30.923996144464699</v>
      </c>
      <c r="D319">
        <v>14.082118469984801</v>
      </c>
      <c r="E319">
        <v>77.850871447704407</v>
      </c>
      <c r="F319">
        <v>74.800825646511598</v>
      </c>
      <c r="G319">
        <v>38.370410875881099</v>
      </c>
      <c r="H319">
        <v>12.751095781064601</v>
      </c>
      <c r="I319">
        <v>1.7666946935785399</v>
      </c>
      <c r="K319" s="50" t="str">
        <f t="shared" ref="K319:Q325" si="13">IF(C319&gt;=10,1,"0")</f>
        <v>0</v>
      </c>
      <c r="L319" s="50">
        <f t="shared" si="13"/>
        <v>1</v>
      </c>
      <c r="M319" s="50">
        <f t="shared" si="13"/>
        <v>1</v>
      </c>
      <c r="N319" s="50">
        <f t="shared" si="13"/>
        <v>1</v>
      </c>
      <c r="O319" s="50">
        <f t="shared" si="13"/>
        <v>1</v>
      </c>
      <c r="P319" s="50">
        <f t="shared" si="13"/>
        <v>1</v>
      </c>
      <c r="Q319" s="50" t="str">
        <f t="shared" si="13"/>
        <v>0</v>
      </c>
      <c r="R319" s="50"/>
      <c r="S319" s="50"/>
      <c r="T319" s="50"/>
      <c r="U319" s="50"/>
      <c r="V319" s="50"/>
      <c r="W319" s="50"/>
      <c r="X319" s="50"/>
      <c r="Y319" s="50"/>
      <c r="AA319" s="47"/>
      <c r="AB319">
        <v>5000</v>
      </c>
      <c r="AC319">
        <v>0</v>
      </c>
      <c r="AD319">
        <v>18.083797485101201</v>
      </c>
      <c r="AE319">
        <v>54.000018098239501</v>
      </c>
      <c r="AF319">
        <v>86.631054232105797</v>
      </c>
      <c r="AG319">
        <v>89.702158710098203</v>
      </c>
      <c r="AH319">
        <v>44.8100571275058</v>
      </c>
      <c r="AI319">
        <v>13.181179422837999</v>
      </c>
      <c r="AJ319">
        <v>1.0514259148598</v>
      </c>
      <c r="AL319">
        <v>5000</v>
      </c>
      <c r="AM319">
        <v>0</v>
      </c>
      <c r="AN319">
        <v>-79.931789774030804</v>
      </c>
      <c r="AO319">
        <v>-25.8357811582698</v>
      </c>
      <c r="AP319">
        <v>69.070688663303102</v>
      </c>
      <c r="AQ319">
        <v>59.899492582924999</v>
      </c>
      <c r="AR319">
        <v>31.930764624256401</v>
      </c>
      <c r="AS319">
        <v>12.3210121392912</v>
      </c>
      <c r="AT319">
        <v>2.4819634722972999</v>
      </c>
    </row>
    <row r="320" spans="1:47" x14ac:dyDescent="0.25">
      <c r="A320" s="49">
        <v>1667</v>
      </c>
      <c r="B320" s="48">
        <v>-9.1939056862028507E-16</v>
      </c>
      <c r="C320">
        <v>-21.9293102847044</v>
      </c>
      <c r="D320">
        <v>5.0040032547110904</v>
      </c>
      <c r="E320">
        <v>64.208339853284599</v>
      </c>
      <c r="F320">
        <v>85.243133536050493</v>
      </c>
      <c r="G320">
        <v>53.329067538216997</v>
      </c>
      <c r="H320">
        <v>20.586723839066799</v>
      </c>
      <c r="I320">
        <v>6.3569783050398998</v>
      </c>
      <c r="K320" s="50" t="str">
        <f t="shared" si="13"/>
        <v>0</v>
      </c>
      <c r="L320" s="50" t="str">
        <f t="shared" si="13"/>
        <v>0</v>
      </c>
      <c r="M320" s="50">
        <f t="shared" si="13"/>
        <v>1</v>
      </c>
      <c r="N320" s="50">
        <f t="shared" si="13"/>
        <v>1</v>
      </c>
      <c r="O320" s="50">
        <f t="shared" si="13"/>
        <v>1</v>
      </c>
      <c r="P320" s="50">
        <f t="shared" si="13"/>
        <v>1</v>
      </c>
      <c r="Q320" s="50" t="str">
        <f t="shared" si="13"/>
        <v>0</v>
      </c>
      <c r="R320" s="50"/>
      <c r="S320" s="50"/>
      <c r="T320" s="50"/>
      <c r="U320" s="50"/>
      <c r="V320" s="50"/>
      <c r="W320" s="50"/>
      <c r="X320" s="50"/>
      <c r="Y320" s="50"/>
      <c r="AA320" s="47"/>
      <c r="AB320">
        <v>1670</v>
      </c>
      <c r="AC320">
        <v>0</v>
      </c>
      <c r="AD320">
        <v>15.981686453767599</v>
      </c>
      <c r="AE320">
        <v>25.6499407134732</v>
      </c>
      <c r="AF320">
        <v>73.394675170910304</v>
      </c>
      <c r="AG320">
        <v>97.212122148278794</v>
      </c>
      <c r="AH320">
        <v>66.268428062581194</v>
      </c>
      <c r="AI320">
        <v>23.285236168765099</v>
      </c>
      <c r="AJ320">
        <v>6.7474845395951801</v>
      </c>
      <c r="AL320">
        <v>1670</v>
      </c>
      <c r="AM320">
        <v>0</v>
      </c>
      <c r="AN320">
        <v>-59.8403070231764</v>
      </c>
      <c r="AO320">
        <v>-15.641934204050999</v>
      </c>
      <c r="AP320">
        <v>55.022004535658901</v>
      </c>
      <c r="AQ320">
        <v>73.274144923822305</v>
      </c>
      <c r="AR320">
        <v>40.3897070138527</v>
      </c>
      <c r="AS320">
        <v>17.888211509368499</v>
      </c>
      <c r="AT320">
        <v>5.9664720704846204</v>
      </c>
    </row>
    <row r="321" spans="1:47" x14ac:dyDescent="0.25">
      <c r="A321" s="49">
        <v>556</v>
      </c>
      <c r="B321" s="48">
        <v>1.44077384476134E-15</v>
      </c>
      <c r="C321">
        <v>-19.5268686428984</v>
      </c>
      <c r="D321">
        <v>-9.6947417103573308</v>
      </c>
      <c r="E321">
        <v>23.860254401374601</v>
      </c>
      <c r="F321">
        <v>77.506979182667806</v>
      </c>
      <c r="G321">
        <v>57.224819968042802</v>
      </c>
      <c r="H321">
        <v>22.699707010073901</v>
      </c>
      <c r="I321">
        <v>8.0650309208240394</v>
      </c>
      <c r="K321" s="50" t="str">
        <f t="shared" si="13"/>
        <v>0</v>
      </c>
      <c r="L321" s="50" t="str">
        <f t="shared" si="13"/>
        <v>0</v>
      </c>
      <c r="M321" s="50">
        <f t="shared" si="13"/>
        <v>1</v>
      </c>
      <c r="N321" s="50">
        <f t="shared" si="13"/>
        <v>1</v>
      </c>
      <c r="O321" s="50">
        <f t="shared" si="13"/>
        <v>1</v>
      </c>
      <c r="P321" s="50">
        <f t="shared" si="13"/>
        <v>1</v>
      </c>
      <c r="Q321" s="50" t="str">
        <f t="shared" si="13"/>
        <v>0</v>
      </c>
      <c r="R321" s="50"/>
      <c r="S321" s="50"/>
      <c r="T321" s="50"/>
      <c r="U321" s="50"/>
      <c r="V321" s="50"/>
      <c r="W321" s="50"/>
      <c r="X321" s="50"/>
      <c r="Y321" s="50"/>
      <c r="AA321" s="47"/>
      <c r="AB321">
        <v>556</v>
      </c>
      <c r="AC321">
        <v>0</v>
      </c>
      <c r="AD321">
        <v>5.7715894831616099</v>
      </c>
      <c r="AE321">
        <v>18.388116049432199</v>
      </c>
      <c r="AF321">
        <v>20.829653220990199</v>
      </c>
      <c r="AG321">
        <v>85.498255494478002</v>
      </c>
      <c r="AH321">
        <v>62.794416598189599</v>
      </c>
      <c r="AI321">
        <v>22.623945670151699</v>
      </c>
      <c r="AJ321">
        <v>7.14296488259086</v>
      </c>
      <c r="AL321">
        <v>556</v>
      </c>
      <c r="AM321">
        <v>0</v>
      </c>
      <c r="AN321">
        <v>-44.825326768958398</v>
      </c>
      <c r="AO321">
        <v>-37.777599470146797</v>
      </c>
      <c r="AP321">
        <v>26.890855581758998</v>
      </c>
      <c r="AQ321">
        <v>69.515702870857595</v>
      </c>
      <c r="AR321">
        <v>51.655223337895997</v>
      </c>
      <c r="AS321">
        <v>22.7754683499961</v>
      </c>
      <c r="AT321">
        <v>8.9870969590572205</v>
      </c>
    </row>
    <row r="322" spans="1:47" x14ac:dyDescent="0.25">
      <c r="A322" s="49">
        <v>185</v>
      </c>
      <c r="B322" s="48">
        <v>-4.4447062357902401E-15</v>
      </c>
      <c r="C322">
        <v>-11.478004882372399</v>
      </c>
      <c r="D322">
        <v>-6.0493428002900496</v>
      </c>
      <c r="E322">
        <v>15.1988718602961</v>
      </c>
      <c r="F322">
        <v>48.2427165879649</v>
      </c>
      <c r="G322">
        <v>56.822201178551701</v>
      </c>
      <c r="H322">
        <v>25.391400294414399</v>
      </c>
      <c r="I322">
        <v>9.1321389328320706</v>
      </c>
      <c r="K322" s="50" t="str">
        <f t="shared" si="13"/>
        <v>0</v>
      </c>
      <c r="L322" s="50" t="str">
        <f t="shared" si="13"/>
        <v>0</v>
      </c>
      <c r="M322" s="50">
        <f t="shared" si="13"/>
        <v>1</v>
      </c>
      <c r="N322" s="50">
        <f t="shared" si="13"/>
        <v>1</v>
      </c>
      <c r="O322" s="50">
        <f t="shared" si="13"/>
        <v>1</v>
      </c>
      <c r="P322" s="50">
        <f t="shared" si="13"/>
        <v>1</v>
      </c>
      <c r="Q322" s="50" t="str">
        <f t="shared" si="13"/>
        <v>0</v>
      </c>
      <c r="R322" s="50"/>
      <c r="S322" s="50"/>
      <c r="T322" s="50"/>
      <c r="U322" s="50"/>
      <c r="V322" s="50"/>
      <c r="W322" s="50"/>
      <c r="X322" s="50"/>
      <c r="Y322" s="50"/>
      <c r="AA322" s="47"/>
      <c r="AB322">
        <v>185</v>
      </c>
      <c r="AC322">
        <v>0</v>
      </c>
      <c r="AD322">
        <v>1.1240675934079001</v>
      </c>
      <c r="AE322">
        <v>12.893002789619599</v>
      </c>
      <c r="AF322">
        <v>13.0901984742581</v>
      </c>
      <c r="AG322">
        <v>50.614283242404703</v>
      </c>
      <c r="AH322">
        <v>65.6604753452918</v>
      </c>
      <c r="AI322">
        <v>25.611081540732702</v>
      </c>
      <c r="AJ322">
        <v>8.0413088833484601</v>
      </c>
      <c r="AL322">
        <v>185</v>
      </c>
      <c r="AM322">
        <v>0</v>
      </c>
      <c r="AN322">
        <v>-24.080077358152799</v>
      </c>
      <c r="AO322">
        <v>-24.991688390199698</v>
      </c>
      <c r="AP322">
        <v>17.307545246334101</v>
      </c>
      <c r="AQ322">
        <v>45.871149933525203</v>
      </c>
      <c r="AR322">
        <v>47.983927011811602</v>
      </c>
      <c r="AS322">
        <v>25.171719048096101</v>
      </c>
      <c r="AT322">
        <v>10.222968982315599</v>
      </c>
    </row>
    <row r="323" spans="1:47" x14ac:dyDescent="0.25">
      <c r="A323" s="49">
        <v>62</v>
      </c>
      <c r="B323" s="48">
        <v>1.38555777420219E-15</v>
      </c>
      <c r="C323">
        <v>-5.67264615737193</v>
      </c>
      <c r="D323">
        <v>-1.5420356601962999</v>
      </c>
      <c r="E323">
        <v>19.391440934944299</v>
      </c>
      <c r="F323">
        <v>17.816715349388701</v>
      </c>
      <c r="G323">
        <v>43.899030526413398</v>
      </c>
      <c r="H323">
        <v>25.456737685945399</v>
      </c>
      <c r="I323">
        <v>8.7200622208956506</v>
      </c>
      <c r="K323" s="50" t="str">
        <f t="shared" si="13"/>
        <v>0</v>
      </c>
      <c r="L323" s="50" t="str">
        <f t="shared" si="13"/>
        <v>0</v>
      </c>
      <c r="M323" s="50">
        <f t="shared" si="13"/>
        <v>1</v>
      </c>
      <c r="N323" s="50">
        <f t="shared" si="13"/>
        <v>1</v>
      </c>
      <c r="O323" s="50">
        <f t="shared" si="13"/>
        <v>1</v>
      </c>
      <c r="P323" s="50">
        <f t="shared" si="13"/>
        <v>1</v>
      </c>
      <c r="Q323" s="50" t="str">
        <f t="shared" si="13"/>
        <v>0</v>
      </c>
      <c r="R323" s="50"/>
      <c r="S323" s="50"/>
      <c r="T323" s="50"/>
      <c r="U323" s="50"/>
      <c r="V323" s="50"/>
      <c r="W323" s="50"/>
      <c r="X323" s="50"/>
      <c r="Y323" s="50"/>
      <c r="AA323" s="47"/>
      <c r="AB323">
        <v>61.7</v>
      </c>
      <c r="AC323">
        <v>0</v>
      </c>
      <c r="AD323">
        <v>2.9170732570612099</v>
      </c>
      <c r="AE323">
        <v>3.25312038218074</v>
      </c>
      <c r="AF323">
        <v>9.8736353283653298</v>
      </c>
      <c r="AG323">
        <v>20.0795629691039</v>
      </c>
      <c r="AH323">
        <v>48.946627623553503</v>
      </c>
      <c r="AI323">
        <v>24.101166519514901</v>
      </c>
      <c r="AJ323">
        <v>7.5132021180335</v>
      </c>
      <c r="AL323">
        <v>61.7</v>
      </c>
      <c r="AM323">
        <v>0</v>
      </c>
      <c r="AN323">
        <v>-14.262365571805001</v>
      </c>
      <c r="AO323">
        <v>-6.3371917025733397</v>
      </c>
      <c r="AP323">
        <v>28.909246541523402</v>
      </c>
      <c r="AQ323">
        <v>15.553867729673501</v>
      </c>
      <c r="AR323">
        <v>38.8514334292732</v>
      </c>
      <c r="AS323">
        <v>26.812308852375899</v>
      </c>
      <c r="AT323">
        <v>9.9269223237578199</v>
      </c>
    </row>
    <row r="324" spans="1:47" x14ac:dyDescent="0.25">
      <c r="A324" s="49">
        <v>21</v>
      </c>
      <c r="B324" s="48">
        <v>-3.4886155620345199E-15</v>
      </c>
      <c r="C324">
        <v>-9.2449127229020007</v>
      </c>
      <c r="D324">
        <v>-3.9699291823450502</v>
      </c>
      <c r="E324">
        <v>10.5445423101157</v>
      </c>
      <c r="F324">
        <v>8.73943957202885</v>
      </c>
      <c r="G324">
        <v>16.0030880114127</v>
      </c>
      <c r="H324">
        <v>13.448223870898</v>
      </c>
      <c r="I324">
        <v>6.31236552415199</v>
      </c>
      <c r="K324" s="50" t="str">
        <f t="shared" si="13"/>
        <v>0</v>
      </c>
      <c r="L324" s="50" t="str">
        <f t="shared" si="13"/>
        <v>0</v>
      </c>
      <c r="M324" s="50">
        <f t="shared" si="13"/>
        <v>1</v>
      </c>
      <c r="N324" s="50" t="str">
        <f t="shared" si="13"/>
        <v>0</v>
      </c>
      <c r="O324" s="50">
        <f t="shared" si="13"/>
        <v>1</v>
      </c>
      <c r="P324" s="50">
        <f t="shared" si="13"/>
        <v>1</v>
      </c>
      <c r="Q324" s="50" t="str">
        <f t="shared" si="13"/>
        <v>0</v>
      </c>
      <c r="R324" s="50"/>
      <c r="S324" s="50"/>
      <c r="T324" s="50"/>
      <c r="U324" s="50"/>
      <c r="V324" s="50"/>
      <c r="W324" s="50"/>
      <c r="X324" s="50"/>
      <c r="Y324" s="50"/>
      <c r="AA324" s="47"/>
      <c r="AB324">
        <v>20.6</v>
      </c>
      <c r="AC324">
        <v>0</v>
      </c>
      <c r="AD324">
        <v>-17.5074246291693</v>
      </c>
      <c r="AE324">
        <v>-10.3000112310609</v>
      </c>
      <c r="AF324">
        <v>-5.6758054426318596</v>
      </c>
      <c r="AG324">
        <v>5.8993055892549799</v>
      </c>
      <c r="AH324">
        <v>6.33754878302683</v>
      </c>
      <c r="AI324">
        <v>8.4311361082748899</v>
      </c>
      <c r="AJ324">
        <v>4.6370626259881602</v>
      </c>
      <c r="AL324">
        <v>20.6</v>
      </c>
      <c r="AM324">
        <v>0</v>
      </c>
      <c r="AN324">
        <v>-0.98240081663470002</v>
      </c>
      <c r="AO324">
        <v>2.3601528663708402</v>
      </c>
      <c r="AP324">
        <v>26.764890062863302</v>
      </c>
      <c r="AQ324">
        <v>11.5795735548027</v>
      </c>
      <c r="AR324">
        <v>25.668627239798699</v>
      </c>
      <c r="AS324">
        <v>18.4653116335211</v>
      </c>
      <c r="AT324">
        <v>7.9876684223158296</v>
      </c>
    </row>
    <row r="325" spans="1:47" x14ac:dyDescent="0.25">
      <c r="A325" s="49">
        <v>6.859</v>
      </c>
      <c r="B325" s="48">
        <v>6.3915349336470602E-17</v>
      </c>
      <c r="C325">
        <v>-6.1819508472624003</v>
      </c>
      <c r="D325">
        <v>-3.9616402954198602</v>
      </c>
      <c r="E325">
        <v>-4.2292630060418697</v>
      </c>
      <c r="F325">
        <v>1.25458511078072</v>
      </c>
      <c r="G325">
        <v>7.9348230111232301</v>
      </c>
      <c r="H325">
        <v>2.0119140748780899</v>
      </c>
      <c r="I325">
        <v>2.7733006048520599</v>
      </c>
      <c r="K325" s="50" t="str">
        <f t="shared" si="13"/>
        <v>0</v>
      </c>
      <c r="L325" s="50" t="str">
        <f t="shared" si="13"/>
        <v>0</v>
      </c>
      <c r="M325" s="50" t="str">
        <f t="shared" si="13"/>
        <v>0</v>
      </c>
      <c r="N325" s="50" t="str">
        <f t="shared" si="13"/>
        <v>0</v>
      </c>
      <c r="O325" s="50" t="str">
        <f t="shared" si="13"/>
        <v>0</v>
      </c>
      <c r="P325" s="50" t="str">
        <f t="shared" si="13"/>
        <v>0</v>
      </c>
      <c r="Q325" s="50" t="str">
        <f t="shared" si="13"/>
        <v>0</v>
      </c>
      <c r="R325" s="50"/>
      <c r="S325" s="50"/>
      <c r="T325" s="50"/>
      <c r="U325" s="50"/>
      <c r="V325" s="50"/>
      <c r="W325" s="50"/>
      <c r="X325" s="50"/>
      <c r="Y325" s="50"/>
      <c r="AA325" s="47"/>
      <c r="AB325">
        <v>6.86</v>
      </c>
      <c r="AC325">
        <v>0</v>
      </c>
      <c r="AD325">
        <v>-13.915233479468201</v>
      </c>
      <c r="AE325">
        <v>-5.8120934751897497</v>
      </c>
      <c r="AF325">
        <v>-5.5232912744761</v>
      </c>
      <c r="AG325">
        <v>3.9311012916633601</v>
      </c>
      <c r="AH325">
        <v>0.80077726381755998</v>
      </c>
      <c r="AI325">
        <v>-5.4033727932166196</v>
      </c>
      <c r="AJ325">
        <v>0.52542977316357997</v>
      </c>
      <c r="AL325">
        <v>6.86</v>
      </c>
      <c r="AM325">
        <v>0</v>
      </c>
      <c r="AN325">
        <v>1.55133178494348</v>
      </c>
      <c r="AO325">
        <v>-2.1111871156499702</v>
      </c>
      <c r="AP325">
        <v>-2.93523473760765</v>
      </c>
      <c r="AQ325">
        <v>-1.4219310701019101</v>
      </c>
      <c r="AR325">
        <v>15.0688687584289</v>
      </c>
      <c r="AS325">
        <v>9.4272009429728101</v>
      </c>
      <c r="AT325">
        <v>5.0211714365405502</v>
      </c>
    </row>
    <row r="326" spans="1:47" x14ac:dyDescent="0.25">
      <c r="A326" s="49">
        <v>0</v>
      </c>
      <c r="C326" s="48">
        <v>2.0373941149426299E-15</v>
      </c>
      <c r="D326" s="48">
        <v>-2.0623338168569701E-15</v>
      </c>
      <c r="E326" s="48">
        <v>-1.6942014607978E-15</v>
      </c>
      <c r="F326" s="48">
        <v>1.1541280782058801E-15</v>
      </c>
      <c r="G326" s="48">
        <v>-4.0259497419416402E-17</v>
      </c>
      <c r="H326" s="48">
        <v>-1.4031693228767801E-15</v>
      </c>
      <c r="I326" s="48">
        <v>2.3541765863981299E-15</v>
      </c>
      <c r="AA326" s="47"/>
      <c r="AB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L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7" ht="15.75" thickBot="1" x14ac:dyDescent="0.3">
      <c r="A327" s="46"/>
      <c r="B327" s="44">
        <v>0</v>
      </c>
      <c r="C327" s="44">
        <v>0.68600000000000005</v>
      </c>
      <c r="D327" s="44">
        <v>2.0579999999999998</v>
      </c>
      <c r="E327" s="44">
        <v>6.173</v>
      </c>
      <c r="F327" s="44">
        <v>19</v>
      </c>
      <c r="G327" s="44">
        <v>56</v>
      </c>
      <c r="H327" s="44">
        <v>167</v>
      </c>
      <c r="I327" s="44">
        <v>500</v>
      </c>
      <c r="J327" s="45" t="s">
        <v>424</v>
      </c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3"/>
      <c r="AC327">
        <v>0</v>
      </c>
      <c r="AD327">
        <v>0.68600000000000005</v>
      </c>
      <c r="AE327">
        <v>2.06</v>
      </c>
      <c r="AF327">
        <v>6.17</v>
      </c>
      <c r="AG327">
        <v>18.5</v>
      </c>
      <c r="AH327">
        <v>55.6</v>
      </c>
      <c r="AI327">
        <v>167</v>
      </c>
      <c r="AJ327">
        <v>500</v>
      </c>
      <c r="AK327" t="s">
        <v>424</v>
      </c>
      <c r="AM327">
        <v>0</v>
      </c>
      <c r="AN327">
        <v>0.68600000000000005</v>
      </c>
      <c r="AO327">
        <v>2.06</v>
      </c>
      <c r="AP327">
        <v>6.17</v>
      </c>
      <c r="AQ327">
        <v>18.5</v>
      </c>
      <c r="AR327">
        <v>55.6</v>
      </c>
      <c r="AS327">
        <v>167</v>
      </c>
      <c r="AT327">
        <v>500</v>
      </c>
      <c r="AU327" t="s">
        <v>424</v>
      </c>
    </row>
    <row r="329" spans="1:47" ht="15.75" thickBot="1" x14ac:dyDescent="0.3">
      <c r="A329" s="38" t="s">
        <v>416</v>
      </c>
      <c r="AB329" t="s">
        <v>417</v>
      </c>
      <c r="AL329" t="s">
        <v>418</v>
      </c>
    </row>
    <row r="330" spans="1:47" x14ac:dyDescent="0.25">
      <c r="A330" s="58" t="s">
        <v>430</v>
      </c>
      <c r="B330" s="57" t="s">
        <v>420</v>
      </c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5" t="s">
        <v>421</v>
      </c>
      <c r="AA330" s="54"/>
      <c r="AB330" t="s">
        <v>430</v>
      </c>
      <c r="AC330" s="38" t="s">
        <v>423</v>
      </c>
      <c r="AL330" t="s">
        <v>430</v>
      </c>
      <c r="AM330" s="38" t="s">
        <v>432</v>
      </c>
    </row>
    <row r="331" spans="1:47" x14ac:dyDescent="0.25">
      <c r="A331" s="49">
        <v>5000</v>
      </c>
      <c r="B331">
        <v>38.642378514374997</v>
      </c>
      <c r="C331">
        <v>50.185145322088701</v>
      </c>
      <c r="D331">
        <v>60.7402545514081</v>
      </c>
      <c r="E331">
        <v>83.038002876492996</v>
      </c>
      <c r="F331">
        <v>121.502829287734</v>
      </c>
      <c r="G331">
        <v>179.85145820504701</v>
      </c>
      <c r="H331">
        <v>191.612566328056</v>
      </c>
      <c r="I331">
        <v>192.84050135431099</v>
      </c>
      <c r="K331" s="50" cm="1">
        <f t="array" ref="K331">_xlfn.IFS(B331&gt;=50,7,B331&gt;=30,4,TRUE,"0")</f>
        <v>4</v>
      </c>
      <c r="L331" s="50" cm="1">
        <f t="array" ref="L331">_xlfn.IFS(C331&gt;=50,7,C331&gt;=30,4,TRUE,"0")</f>
        <v>7</v>
      </c>
      <c r="M331" s="50" cm="1">
        <f t="array" ref="M331">_xlfn.IFS(D331&gt;=50,7,D331&gt;=30,4,TRUE,"0")</f>
        <v>7</v>
      </c>
      <c r="N331" s="50" cm="1">
        <f t="array" ref="N331">_xlfn.IFS(E331&gt;=50,7,E331&gt;=30,4,TRUE,"0")</f>
        <v>7</v>
      </c>
      <c r="O331" s="50" cm="1">
        <f t="array" ref="O331">_xlfn.IFS(F331&gt;=50,7,F331&gt;=30,4,TRUE,"0")</f>
        <v>7</v>
      </c>
      <c r="P331" s="50" cm="1">
        <f t="array" ref="P331">_xlfn.IFS(G331&gt;=50,7,G331&gt;=30,4,TRUE,"0")</f>
        <v>7</v>
      </c>
      <c r="Q331" s="50" cm="1">
        <f t="array" ref="Q331">_xlfn.IFS(H331&gt;=50,7,H331&gt;=30,4,TRUE,"0")</f>
        <v>7</v>
      </c>
      <c r="R331" s="50"/>
      <c r="S331" s="50" t="str" cm="1">
        <f t="array" ref="S331">_xlfn.IFS(SUM(K331+K342)=8,"clear",SUM(K331+K342)=5,"some",TRUE,"no")</f>
        <v>no</v>
      </c>
      <c r="T331" s="50" t="str" cm="1">
        <f t="array" ref="T331">_xlfn.IFS(SUM(L331+L342)=8,"clear",SUM(L331+L342)=5,"some",TRUE,"no")</f>
        <v>no</v>
      </c>
      <c r="U331" s="50" t="str" cm="1">
        <f t="array" ref="U331">_xlfn.IFS(SUM(M331+M342)=8,"clear",SUM(M331+M342)=5,"some",TRUE,"no")</f>
        <v>clear</v>
      </c>
      <c r="V331" s="50" t="str" cm="1">
        <f t="array" ref="V331">_xlfn.IFS(SUM(N331+N342)=8,"clear",SUM(N331+N342)=5,"some",TRUE,"no")</f>
        <v>clear</v>
      </c>
      <c r="W331" s="50" t="str" cm="1">
        <f t="array" ref="W331">_xlfn.IFS(SUM(O331+O342)=8,"clear",SUM(O331+O342)=5,"some",TRUE,"no")</f>
        <v>clear</v>
      </c>
      <c r="X331" s="50" t="str" cm="1">
        <f t="array" ref="X331">_xlfn.IFS(SUM(P331+P342)=8,"clear",SUM(P331+P342)=5,"some",TRUE,"no")</f>
        <v>clear</v>
      </c>
      <c r="Y331" s="50" t="str" cm="1">
        <f t="array" ref="Y331">_xlfn.IFS(SUM(Q331+Q342)=8,"clear",SUM(Q331+Q342)=5,"some",TRUE,"no")</f>
        <v>no</v>
      </c>
      <c r="Z331" s="53" t="s">
        <v>388</v>
      </c>
      <c r="AA331" s="52">
        <f>COUNTIF(S331:Y337,"clear")</f>
        <v>8</v>
      </c>
      <c r="AB331">
        <v>5000</v>
      </c>
      <c r="AC331">
        <v>37.078638056744801</v>
      </c>
      <c r="AD331">
        <v>51.5976460978072</v>
      </c>
      <c r="AE331">
        <v>70.077844657674902</v>
      </c>
      <c r="AF331">
        <v>85.990582456285196</v>
      </c>
      <c r="AG331">
        <v>132.03278681713999</v>
      </c>
      <c r="AH331">
        <v>184.529915062534</v>
      </c>
      <c r="AI331">
        <v>192.902559756383</v>
      </c>
      <c r="AJ331">
        <v>193.57183956394999</v>
      </c>
      <c r="AL331">
        <v>5000</v>
      </c>
      <c r="AM331">
        <v>40.2061189720051</v>
      </c>
      <c r="AN331">
        <v>48.772644546370302</v>
      </c>
      <c r="AO331">
        <v>51.402664445141397</v>
      </c>
      <c r="AP331">
        <v>80.085423296700796</v>
      </c>
      <c r="AQ331">
        <v>110.972871758328</v>
      </c>
      <c r="AR331">
        <v>175.17300134755999</v>
      </c>
      <c r="AS331">
        <v>190.32257289972799</v>
      </c>
      <c r="AT331">
        <v>192.109163144673</v>
      </c>
    </row>
    <row r="332" spans="1:47" x14ac:dyDescent="0.25">
      <c r="A332" s="49">
        <v>1667</v>
      </c>
      <c r="B332">
        <v>17.096269284544199</v>
      </c>
      <c r="C332">
        <v>31.973162412066898</v>
      </c>
      <c r="D332">
        <v>42.864762350084298</v>
      </c>
      <c r="E332">
        <v>61.123347497635102</v>
      </c>
      <c r="F332">
        <v>97.655712809445802</v>
      </c>
      <c r="G332">
        <v>146.705961229861</v>
      </c>
      <c r="H332">
        <v>184.48920459352399</v>
      </c>
      <c r="I332">
        <v>190.66131090881399</v>
      </c>
      <c r="K332" s="50" t="str" cm="1">
        <f t="array" ref="K332">_xlfn.IFS(B332&gt;=50,7,B332&gt;=30,4,TRUE,"0")</f>
        <v>0</v>
      </c>
      <c r="L332" s="50" cm="1">
        <f t="array" ref="L332">_xlfn.IFS(C332&gt;=50,7,C332&gt;=30,4,TRUE,"0")</f>
        <v>4</v>
      </c>
      <c r="M332" s="50" cm="1">
        <f t="array" ref="M332">_xlfn.IFS(D332&gt;=50,7,D332&gt;=30,4,TRUE,"0")</f>
        <v>4</v>
      </c>
      <c r="N332" s="50" cm="1">
        <f t="array" ref="N332">_xlfn.IFS(E332&gt;=50,7,E332&gt;=30,4,TRUE,"0")</f>
        <v>7</v>
      </c>
      <c r="O332" s="50" cm="1">
        <f t="array" ref="O332">_xlfn.IFS(F332&gt;=50,7,F332&gt;=30,4,TRUE,"0")</f>
        <v>7</v>
      </c>
      <c r="P332" s="50" cm="1">
        <f t="array" ref="P332">_xlfn.IFS(G332&gt;=50,7,G332&gt;=30,4,TRUE,"0")</f>
        <v>7</v>
      </c>
      <c r="Q332" s="50" cm="1">
        <f t="array" ref="Q332">_xlfn.IFS(H332&gt;=50,7,H332&gt;=30,4,TRUE,"0")</f>
        <v>7</v>
      </c>
      <c r="R332" s="50"/>
      <c r="S332" s="50" t="str" cm="1">
        <f t="array" ref="S332">_xlfn.IFS(SUM(K332+K343)=8,"clear",SUM(K332+K343)=5,"some",TRUE,"no")</f>
        <v>no</v>
      </c>
      <c r="T332" s="50" t="str" cm="1">
        <f t="array" ref="T332">_xlfn.IFS(SUM(L332+L343)=8,"clear",SUM(L332+L343)=5,"some",TRUE,"no")</f>
        <v>no</v>
      </c>
      <c r="U332" s="50" t="str" cm="1">
        <f t="array" ref="U332">_xlfn.IFS(SUM(M332+M343)=8,"clear",SUM(M332+M343)=5,"some",TRUE,"no")</f>
        <v>some</v>
      </c>
      <c r="V332" s="50" t="str" cm="1">
        <f t="array" ref="V332">_xlfn.IFS(SUM(N332+N343)=8,"clear",SUM(N332+N343)=5,"some",TRUE,"no")</f>
        <v>clear</v>
      </c>
      <c r="W332" s="50" t="str" cm="1">
        <f t="array" ref="W332">_xlfn.IFS(SUM(O332+O343)=8,"clear",SUM(O332+O343)=5,"some",TRUE,"no")</f>
        <v>clear</v>
      </c>
      <c r="X332" s="50" t="str" cm="1">
        <f t="array" ref="X332">_xlfn.IFS(SUM(P332+P343)=8,"clear",SUM(P332+P343)=5,"some",TRUE,"no")</f>
        <v>clear</v>
      </c>
      <c r="Y332" s="50" t="str" cm="1">
        <f t="array" ref="Y332">_xlfn.IFS(SUM(Q332+Q343)=8,"clear",SUM(Q332+Q343)=5,"some",TRUE,"no")</f>
        <v>no</v>
      </c>
      <c r="Z332" s="53" t="s">
        <v>394</v>
      </c>
      <c r="AA332" s="52">
        <f>COUNTIF(S331:Y337,"some")</f>
        <v>1</v>
      </c>
      <c r="AB332">
        <v>1670</v>
      </c>
      <c r="AC332">
        <v>13.8920935389273</v>
      </c>
      <c r="AD332">
        <v>31.495127299433101</v>
      </c>
      <c r="AE332">
        <v>41.591720694069998</v>
      </c>
      <c r="AF332">
        <v>63.333541026904797</v>
      </c>
      <c r="AG332">
        <v>96.031582322499702</v>
      </c>
      <c r="AH332">
        <v>146.38512046828799</v>
      </c>
      <c r="AI332">
        <v>185.43641322523399</v>
      </c>
      <c r="AJ332">
        <v>193.660952238514</v>
      </c>
      <c r="AL332">
        <v>1670</v>
      </c>
      <c r="AM332">
        <v>20.3004450301611</v>
      </c>
      <c r="AN332">
        <v>32.451197524700703</v>
      </c>
      <c r="AO332">
        <v>44.137804006098698</v>
      </c>
      <c r="AP332">
        <v>58.9131539683653</v>
      </c>
      <c r="AQ332">
        <v>99.279843296391803</v>
      </c>
      <c r="AR332">
        <v>147.02680199143401</v>
      </c>
      <c r="AS332">
        <v>183.541995961813</v>
      </c>
      <c r="AT332">
        <v>187.66166957911301</v>
      </c>
    </row>
    <row r="333" spans="1:47" x14ac:dyDescent="0.25">
      <c r="A333" s="49">
        <v>556</v>
      </c>
      <c r="B333">
        <v>10.0914313510531</v>
      </c>
      <c r="C333">
        <v>18.343089648185799</v>
      </c>
      <c r="D333">
        <v>28.843359469825799</v>
      </c>
      <c r="E333">
        <v>43.596887600803498</v>
      </c>
      <c r="F333">
        <v>80.549641426554501</v>
      </c>
      <c r="G333">
        <v>112.474695093026</v>
      </c>
      <c r="H333">
        <v>173.40548833648899</v>
      </c>
      <c r="I333">
        <v>189.18833608457501</v>
      </c>
      <c r="K333" s="50" t="str" cm="1">
        <f t="array" ref="K333">_xlfn.IFS(B333&gt;=50,7,B333&gt;=30,4,TRUE,"0")</f>
        <v>0</v>
      </c>
      <c r="L333" s="50" t="str" cm="1">
        <f t="array" ref="L333">_xlfn.IFS(C333&gt;=50,7,C333&gt;=30,4,TRUE,"0")</f>
        <v>0</v>
      </c>
      <c r="M333" s="50" t="str" cm="1">
        <f t="array" ref="M333">_xlfn.IFS(D333&gt;=50,7,D333&gt;=30,4,TRUE,"0")</f>
        <v>0</v>
      </c>
      <c r="N333" s="50" cm="1">
        <f t="array" ref="N333">_xlfn.IFS(E333&gt;=50,7,E333&gt;=30,4,TRUE,"0")</f>
        <v>4</v>
      </c>
      <c r="O333" s="50" cm="1">
        <f t="array" ref="O333">_xlfn.IFS(F333&gt;=50,7,F333&gt;=30,4,TRUE,"0")</f>
        <v>7</v>
      </c>
      <c r="P333" s="50" cm="1">
        <f t="array" ref="P333">_xlfn.IFS(G333&gt;=50,7,G333&gt;=30,4,TRUE,"0")</f>
        <v>7</v>
      </c>
      <c r="Q333" s="50" cm="1">
        <f t="array" ref="Q333">_xlfn.IFS(H333&gt;=50,7,H333&gt;=30,4,TRUE,"0")</f>
        <v>7</v>
      </c>
      <c r="R333" s="50"/>
      <c r="S333" s="50" t="str" cm="1">
        <f t="array" ref="S333">_xlfn.IFS(SUM(K333+K344)=8,"clear",SUM(K333+K344)=5,"some",TRUE,"no")</f>
        <v>no</v>
      </c>
      <c r="T333" s="50" t="str" cm="1">
        <f t="array" ref="T333">_xlfn.IFS(SUM(L333+L344)=8,"clear",SUM(L333+L344)=5,"some",TRUE,"no")</f>
        <v>no</v>
      </c>
      <c r="U333" s="50" t="str" cm="1">
        <f t="array" ref="U333">_xlfn.IFS(SUM(M333+M344)=8,"clear",SUM(M333+M344)=5,"some",TRUE,"no")</f>
        <v>no</v>
      </c>
      <c r="V333" s="50" t="str" cm="1">
        <f t="array" ref="V333">_xlfn.IFS(SUM(N333+N344)=8,"clear",SUM(N333+N344)=5,"some",TRUE,"no")</f>
        <v>no</v>
      </c>
      <c r="W333" s="50" t="str" cm="1">
        <f t="array" ref="W333">_xlfn.IFS(SUM(O333+O344)=8,"clear",SUM(O333+O344)=5,"some",TRUE,"no")</f>
        <v>no</v>
      </c>
      <c r="X333" s="50" t="str" cm="1">
        <f t="array" ref="X333">_xlfn.IFS(SUM(P333+P344)=8,"clear",SUM(P333+P344)=5,"some",TRUE,"no")</f>
        <v>clear</v>
      </c>
      <c r="Y333" s="50" t="str" cm="1">
        <f t="array" ref="Y333">_xlfn.IFS(SUM(Q333+Q344)=8,"clear",SUM(Q333+Q344)=5,"some",TRUE,"no")</f>
        <v>no</v>
      </c>
      <c r="AA333" s="47"/>
      <c r="AB333">
        <v>556</v>
      </c>
      <c r="AC333">
        <v>12.1147178956939</v>
      </c>
      <c r="AD333">
        <v>25.916114563966602</v>
      </c>
      <c r="AE333">
        <v>35.554971061402398</v>
      </c>
      <c r="AF333">
        <v>45.604865892164497</v>
      </c>
      <c r="AG333">
        <v>87.258317062599602</v>
      </c>
      <c r="AH333">
        <v>116.368066504228</v>
      </c>
      <c r="AI333">
        <v>176.969462810518</v>
      </c>
      <c r="AJ333">
        <v>190.919439234088</v>
      </c>
      <c r="AL333">
        <v>556</v>
      </c>
      <c r="AM333">
        <v>8.06814480641237</v>
      </c>
      <c r="AN333">
        <v>10.7700647324051</v>
      </c>
      <c r="AO333">
        <v>22.1317478782492</v>
      </c>
      <c r="AP333">
        <v>41.5889093094424</v>
      </c>
      <c r="AQ333">
        <v>73.840965790509301</v>
      </c>
      <c r="AR333">
        <v>108.581323681825</v>
      </c>
      <c r="AS333">
        <v>169.841513862461</v>
      </c>
      <c r="AT333">
        <v>187.45723293506299</v>
      </c>
    </row>
    <row r="334" spans="1:47" x14ac:dyDescent="0.25">
      <c r="A334" s="49">
        <v>185</v>
      </c>
      <c r="B334">
        <v>6.1072327455325297</v>
      </c>
      <c r="C334">
        <v>11.790012713514599</v>
      </c>
      <c r="D334">
        <v>22.408370811355201</v>
      </c>
      <c r="E334">
        <v>36.416888263918402</v>
      </c>
      <c r="F334">
        <v>73.078135806171701</v>
      </c>
      <c r="G334">
        <v>108.367006059495</v>
      </c>
      <c r="H334">
        <v>159.78598676359599</v>
      </c>
      <c r="I334">
        <v>184.90633792679401</v>
      </c>
      <c r="K334" s="50" t="str" cm="1">
        <f t="array" ref="K334">_xlfn.IFS(B334&gt;=50,7,B334&gt;=30,4,TRUE,"0")</f>
        <v>0</v>
      </c>
      <c r="L334" s="50" t="str" cm="1">
        <f t="array" ref="L334">_xlfn.IFS(C334&gt;=50,7,C334&gt;=30,4,TRUE,"0")</f>
        <v>0</v>
      </c>
      <c r="M334" s="50" t="str" cm="1">
        <f t="array" ref="M334">_xlfn.IFS(D334&gt;=50,7,D334&gt;=30,4,TRUE,"0")</f>
        <v>0</v>
      </c>
      <c r="N334" s="50" cm="1">
        <f t="array" ref="N334">_xlfn.IFS(E334&gt;=50,7,E334&gt;=30,4,TRUE,"0")</f>
        <v>4</v>
      </c>
      <c r="O334" s="50" cm="1">
        <f t="array" ref="O334">_xlfn.IFS(F334&gt;=50,7,F334&gt;=30,4,TRUE,"0")</f>
        <v>7</v>
      </c>
      <c r="P334" s="50" cm="1">
        <f t="array" ref="P334">_xlfn.IFS(G334&gt;=50,7,G334&gt;=30,4,TRUE,"0")</f>
        <v>7</v>
      </c>
      <c r="Q334" s="50" cm="1">
        <f t="array" ref="Q334">_xlfn.IFS(H334&gt;=50,7,H334&gt;=30,4,TRUE,"0")</f>
        <v>7</v>
      </c>
      <c r="R334" s="50"/>
      <c r="S334" s="50" t="str" cm="1">
        <f t="array" ref="S334">_xlfn.IFS(SUM(K334+K345)=8,"clear",SUM(K334+K345)=5,"some",TRUE,"no")</f>
        <v>no</v>
      </c>
      <c r="T334" s="50" t="str" cm="1">
        <f t="array" ref="T334">_xlfn.IFS(SUM(L334+L345)=8,"clear",SUM(L334+L345)=5,"some",TRUE,"no")</f>
        <v>no</v>
      </c>
      <c r="U334" s="50" t="str" cm="1">
        <f t="array" ref="U334">_xlfn.IFS(SUM(M334+M345)=8,"clear",SUM(M334+M345)=5,"some",TRUE,"no")</f>
        <v>no</v>
      </c>
      <c r="V334" s="50" t="str" cm="1">
        <f t="array" ref="V334">_xlfn.IFS(SUM(N334+N345)=8,"clear",SUM(N334+N345)=5,"some",TRUE,"no")</f>
        <v>no</v>
      </c>
      <c r="W334" s="50" t="str" cm="1">
        <f t="array" ref="W334">_xlfn.IFS(SUM(O334+O345)=8,"clear",SUM(O334+O345)=5,"some",TRUE,"no")</f>
        <v>no</v>
      </c>
      <c r="X334" s="50" t="str" cm="1">
        <f t="array" ref="X334">_xlfn.IFS(SUM(P334+P345)=8,"clear",SUM(P334+P345)=5,"some",TRUE,"no")</f>
        <v>no</v>
      </c>
      <c r="Y334" s="50" t="str" cm="1">
        <f t="array" ref="Y334">_xlfn.IFS(SUM(Q334+Q345)=8,"clear",SUM(Q334+Q345)=5,"some",TRUE,"no")</f>
        <v>no</v>
      </c>
      <c r="AA334" s="47"/>
      <c r="AB334">
        <v>185</v>
      </c>
      <c r="AC334">
        <v>0.67159870309684</v>
      </c>
      <c r="AD334">
        <v>16.914107204394199</v>
      </c>
      <c r="AE334">
        <v>21.6446616169933</v>
      </c>
      <c r="AF334">
        <v>38.746342830272297</v>
      </c>
      <c r="AG334">
        <v>74.697161473858003</v>
      </c>
      <c r="AH334">
        <v>108.881978675274</v>
      </c>
      <c r="AI334">
        <v>161.22788541231699</v>
      </c>
      <c r="AJ334">
        <v>188.36155234694499</v>
      </c>
      <c r="AL334">
        <v>185</v>
      </c>
      <c r="AM334">
        <v>11.542866787968199</v>
      </c>
      <c r="AN334">
        <v>6.6659182226350602</v>
      </c>
      <c r="AO334">
        <v>23.172080005717199</v>
      </c>
      <c r="AP334">
        <v>34.087433697564599</v>
      </c>
      <c r="AQ334">
        <v>71.4591101384854</v>
      </c>
      <c r="AR334">
        <v>107.852033443716</v>
      </c>
      <c r="AS334">
        <v>158.34408811487501</v>
      </c>
      <c r="AT334">
        <v>181.451123506643</v>
      </c>
    </row>
    <row r="335" spans="1:47" x14ac:dyDescent="0.25">
      <c r="A335" s="49">
        <v>62</v>
      </c>
      <c r="B335">
        <v>2.0381452148712</v>
      </c>
      <c r="C335">
        <v>11.082542130378</v>
      </c>
      <c r="D335">
        <v>21.3489979369511</v>
      </c>
      <c r="E335">
        <v>29.564840822696699</v>
      </c>
      <c r="F335">
        <v>68.0463829672223</v>
      </c>
      <c r="G335">
        <v>102.25886473678899</v>
      </c>
      <c r="H335">
        <v>159.38020148045101</v>
      </c>
      <c r="I335">
        <v>185.65200580594501</v>
      </c>
      <c r="K335" s="50" t="str" cm="1">
        <f t="array" ref="K335">_xlfn.IFS(B335&gt;=50,7,B335&gt;=30,4,TRUE,"0")</f>
        <v>0</v>
      </c>
      <c r="L335" s="50" t="str" cm="1">
        <f t="array" ref="L335">_xlfn.IFS(C335&gt;=50,7,C335&gt;=30,4,TRUE,"0")</f>
        <v>0</v>
      </c>
      <c r="M335" s="50" t="str" cm="1">
        <f t="array" ref="M335">_xlfn.IFS(D335&gt;=50,7,D335&gt;=30,4,TRUE,"0")</f>
        <v>0</v>
      </c>
      <c r="N335" s="50" t="str" cm="1">
        <f t="array" ref="N335">_xlfn.IFS(E335&gt;=50,7,E335&gt;=30,4,TRUE,"0")</f>
        <v>0</v>
      </c>
      <c r="O335" s="50" cm="1">
        <f t="array" ref="O335">_xlfn.IFS(F335&gt;=50,7,F335&gt;=30,4,TRUE,"0")</f>
        <v>7</v>
      </c>
      <c r="P335" s="50" cm="1">
        <f t="array" ref="P335">_xlfn.IFS(G335&gt;=50,7,G335&gt;=30,4,TRUE,"0")</f>
        <v>7</v>
      </c>
      <c r="Q335" s="50" cm="1">
        <f t="array" ref="Q335">_xlfn.IFS(H335&gt;=50,7,H335&gt;=30,4,TRUE,"0")</f>
        <v>7</v>
      </c>
      <c r="R335" s="50"/>
      <c r="S335" s="50" t="str" cm="1">
        <f t="array" ref="S335">_xlfn.IFS(SUM(K335+K346)=8,"clear",SUM(K335+K346)=5,"some",TRUE,"no")</f>
        <v>no</v>
      </c>
      <c r="T335" s="50" t="str" cm="1">
        <f t="array" ref="T335">_xlfn.IFS(SUM(L335+L346)=8,"clear",SUM(L335+L346)=5,"some",TRUE,"no")</f>
        <v>no</v>
      </c>
      <c r="U335" s="50" t="str" cm="1">
        <f t="array" ref="U335">_xlfn.IFS(SUM(M335+M346)=8,"clear",SUM(M335+M346)=5,"some",TRUE,"no")</f>
        <v>no</v>
      </c>
      <c r="V335" s="50" t="str" cm="1">
        <f t="array" ref="V335">_xlfn.IFS(SUM(N335+N346)=8,"clear",SUM(N335+N346)=5,"some",TRUE,"no")</f>
        <v>no</v>
      </c>
      <c r="W335" s="50" t="str" cm="1">
        <f t="array" ref="W335">_xlfn.IFS(SUM(O335+O346)=8,"clear",SUM(O335+O346)=5,"some",TRUE,"no")</f>
        <v>no</v>
      </c>
      <c r="X335" s="50" t="str" cm="1">
        <f t="array" ref="X335">_xlfn.IFS(SUM(P335+P346)=8,"clear",SUM(P335+P346)=5,"some",TRUE,"no")</f>
        <v>no</v>
      </c>
      <c r="Y335" s="50" t="str" cm="1">
        <f t="array" ref="Y335">_xlfn.IFS(SUM(Q335+Q346)=8,"clear",SUM(Q335+Q346)=5,"some",TRUE,"no")</f>
        <v>no</v>
      </c>
      <c r="AA335" s="47"/>
      <c r="AB335">
        <v>61.7</v>
      </c>
      <c r="AC335">
        <v>-2.4424475216946502</v>
      </c>
      <c r="AD335">
        <v>15.5066306834545</v>
      </c>
      <c r="AE335">
        <v>25.916215643109101</v>
      </c>
      <c r="AF335">
        <v>34.007146150982003</v>
      </c>
      <c r="AG335">
        <v>71.547889167875297</v>
      </c>
      <c r="AH335">
        <v>96.621278040346894</v>
      </c>
      <c r="AI335">
        <v>157.103568038254</v>
      </c>
      <c r="AJ335">
        <v>185.52801856202399</v>
      </c>
      <c r="AL335">
        <v>61.7</v>
      </c>
      <c r="AM335">
        <v>6.5187379514370596</v>
      </c>
      <c r="AN335">
        <v>6.6584535773015698</v>
      </c>
      <c r="AO335">
        <v>16.7817802307931</v>
      </c>
      <c r="AP335">
        <v>25.122535494411402</v>
      </c>
      <c r="AQ335">
        <v>64.544876766569402</v>
      </c>
      <c r="AR335">
        <v>107.89645143323099</v>
      </c>
      <c r="AS335">
        <v>161.65683492264901</v>
      </c>
      <c r="AT335">
        <v>185.775993049866</v>
      </c>
    </row>
    <row r="336" spans="1:47" x14ac:dyDescent="0.25">
      <c r="A336" s="49">
        <v>21</v>
      </c>
      <c r="B336">
        <v>-9.0589819230582496</v>
      </c>
      <c r="C336">
        <v>10.424899445071601</v>
      </c>
      <c r="D336">
        <v>14.932324751368601</v>
      </c>
      <c r="E336">
        <v>38.563398459899403</v>
      </c>
      <c r="F336">
        <v>73.856875871293099</v>
      </c>
      <c r="G336">
        <v>97.267375096541599</v>
      </c>
      <c r="H336">
        <v>160.38475580251199</v>
      </c>
      <c r="I336">
        <v>184.776396686087</v>
      </c>
      <c r="K336" s="50" t="str" cm="1">
        <f t="array" ref="K336">_xlfn.IFS(B336&gt;=50,7,B336&gt;=30,4,TRUE,"0")</f>
        <v>0</v>
      </c>
      <c r="L336" s="50" t="str" cm="1">
        <f t="array" ref="L336">_xlfn.IFS(C336&gt;=50,7,C336&gt;=30,4,TRUE,"0")</f>
        <v>0</v>
      </c>
      <c r="M336" s="50" t="str" cm="1">
        <f t="array" ref="M336">_xlfn.IFS(D336&gt;=50,7,D336&gt;=30,4,TRUE,"0")</f>
        <v>0</v>
      </c>
      <c r="N336" s="50" cm="1">
        <f t="array" ref="N336">_xlfn.IFS(E336&gt;=50,7,E336&gt;=30,4,TRUE,"0")</f>
        <v>4</v>
      </c>
      <c r="O336" s="50" cm="1">
        <f t="array" ref="O336">_xlfn.IFS(F336&gt;=50,7,F336&gt;=30,4,TRUE,"0")</f>
        <v>7</v>
      </c>
      <c r="P336" s="50" cm="1">
        <f t="array" ref="P336">_xlfn.IFS(G336&gt;=50,7,G336&gt;=30,4,TRUE,"0")</f>
        <v>7</v>
      </c>
      <c r="Q336" s="50" cm="1">
        <f t="array" ref="Q336">_xlfn.IFS(H336&gt;=50,7,H336&gt;=30,4,TRUE,"0")</f>
        <v>7</v>
      </c>
      <c r="R336" s="50"/>
      <c r="S336" s="50" t="str" cm="1">
        <f t="array" ref="S336">_xlfn.IFS(SUM(K336+K347)=8,"clear",SUM(K336+K347)=5,"some",TRUE,"no")</f>
        <v>no</v>
      </c>
      <c r="T336" s="50" t="str" cm="1">
        <f t="array" ref="T336">_xlfn.IFS(SUM(L336+L347)=8,"clear",SUM(L336+L347)=5,"some",TRUE,"no")</f>
        <v>no</v>
      </c>
      <c r="U336" s="50" t="str" cm="1">
        <f t="array" ref="U336">_xlfn.IFS(SUM(M336+M347)=8,"clear",SUM(M336+M347)=5,"some",TRUE,"no")</f>
        <v>no</v>
      </c>
      <c r="V336" s="50" t="str" cm="1">
        <f t="array" ref="V336">_xlfn.IFS(SUM(N336+N347)=8,"clear",SUM(N336+N347)=5,"some",TRUE,"no")</f>
        <v>no</v>
      </c>
      <c r="W336" s="50" t="str" cm="1">
        <f t="array" ref="W336">_xlfn.IFS(SUM(O336+O347)=8,"clear",SUM(O336+O347)=5,"some",TRUE,"no")</f>
        <v>no</v>
      </c>
      <c r="X336" s="50" t="str" cm="1">
        <f t="array" ref="X336">_xlfn.IFS(SUM(P336+P347)=8,"clear",SUM(P336+P347)=5,"some",TRUE,"no")</f>
        <v>no</v>
      </c>
      <c r="Y336" s="50" t="str" cm="1">
        <f t="array" ref="Y336">_xlfn.IFS(SUM(Q336+Q347)=8,"clear",SUM(Q336+Q347)=5,"some",TRUE,"no")</f>
        <v>no</v>
      </c>
      <c r="AA336" s="47"/>
      <c r="AB336">
        <v>20.6</v>
      </c>
      <c r="AC336">
        <v>-15.0342806302111</v>
      </c>
      <c r="AD336">
        <v>17.438606875273301</v>
      </c>
      <c r="AE336">
        <v>16.270131986978399</v>
      </c>
      <c r="AF336">
        <v>41.801358835793501</v>
      </c>
      <c r="AG336">
        <v>73.776027247471205</v>
      </c>
      <c r="AH336">
        <v>96.981423025381005</v>
      </c>
      <c r="AI336">
        <v>164.09964001802999</v>
      </c>
      <c r="AJ336">
        <v>186.21599333628299</v>
      </c>
      <c r="AL336">
        <v>20.6</v>
      </c>
      <c r="AM336">
        <v>-3.0836832159053902</v>
      </c>
      <c r="AN336">
        <v>3.41119201486991</v>
      </c>
      <c r="AO336">
        <v>13.5945175157589</v>
      </c>
      <c r="AP336">
        <v>35.325438084005199</v>
      </c>
      <c r="AQ336">
        <v>73.937724495115006</v>
      </c>
      <c r="AR336">
        <v>97.553327167702093</v>
      </c>
      <c r="AS336">
        <v>156.66987158699499</v>
      </c>
      <c r="AT336">
        <v>183.336800035891</v>
      </c>
    </row>
    <row r="337" spans="1:47" x14ac:dyDescent="0.25">
      <c r="A337" s="49">
        <v>6.859</v>
      </c>
      <c r="B337">
        <v>-2.0877884922545502</v>
      </c>
      <c r="C337">
        <v>7.6709755910215804</v>
      </c>
      <c r="D337">
        <v>17.0400911511144</v>
      </c>
      <c r="E337">
        <v>32.756236725404399</v>
      </c>
      <c r="F337">
        <v>64.527986033352803</v>
      </c>
      <c r="G337">
        <v>106.622867347674</v>
      </c>
      <c r="H337">
        <v>157.06839831079699</v>
      </c>
      <c r="I337">
        <v>183.22794961021199</v>
      </c>
      <c r="K337" s="50" t="str" cm="1">
        <f t="array" ref="K337">_xlfn.IFS(B337&gt;=50,7,B337&gt;=30,4,TRUE,"0")</f>
        <v>0</v>
      </c>
      <c r="L337" s="50" t="str" cm="1">
        <f t="array" ref="L337">_xlfn.IFS(C337&gt;=50,7,C337&gt;=30,4,TRUE,"0")</f>
        <v>0</v>
      </c>
      <c r="M337" s="50" t="str" cm="1">
        <f t="array" ref="M337">_xlfn.IFS(D337&gt;=50,7,D337&gt;=30,4,TRUE,"0")</f>
        <v>0</v>
      </c>
      <c r="N337" s="50" cm="1">
        <f t="array" ref="N337">_xlfn.IFS(E337&gt;=50,7,E337&gt;=30,4,TRUE,"0")</f>
        <v>4</v>
      </c>
      <c r="O337" s="50" cm="1">
        <f t="array" ref="O337">_xlfn.IFS(F337&gt;=50,7,F337&gt;=30,4,TRUE,"0")</f>
        <v>7</v>
      </c>
      <c r="P337" s="50" cm="1">
        <f t="array" ref="P337">_xlfn.IFS(G337&gt;=50,7,G337&gt;=30,4,TRUE,"0")</f>
        <v>7</v>
      </c>
      <c r="Q337" s="50" cm="1">
        <f t="array" ref="Q337">_xlfn.IFS(H337&gt;=50,7,H337&gt;=30,4,TRUE,"0")</f>
        <v>7</v>
      </c>
      <c r="R337" s="50"/>
      <c r="S337" s="50" t="str" cm="1">
        <f t="array" ref="S337">_xlfn.IFS(SUM(K337+K348)=8,"clear",SUM(K337+K348)=5,"some",TRUE,"no")</f>
        <v>no</v>
      </c>
      <c r="T337" s="50" t="str" cm="1">
        <f t="array" ref="T337">_xlfn.IFS(SUM(L337+L348)=8,"clear",SUM(L337+L348)=5,"some",TRUE,"no")</f>
        <v>no</v>
      </c>
      <c r="U337" s="50" t="str" cm="1">
        <f t="array" ref="U337">_xlfn.IFS(SUM(M337+M348)=8,"clear",SUM(M337+M348)=5,"some",TRUE,"no")</f>
        <v>no</v>
      </c>
      <c r="V337" s="50" t="str" cm="1">
        <f t="array" ref="V337">_xlfn.IFS(SUM(N337+N348)=8,"clear",SUM(N337+N348)=5,"some",TRUE,"no")</f>
        <v>no</v>
      </c>
      <c r="W337" s="50" t="str" cm="1">
        <f t="array" ref="W337">_xlfn.IFS(SUM(O337+O348)=8,"clear",SUM(O337+O348)=5,"some",TRUE,"no")</f>
        <v>no</v>
      </c>
      <c r="X337" s="50" t="str" cm="1">
        <f t="array" ref="X337">_xlfn.IFS(SUM(P337+P348)=8,"clear",SUM(P337+P348)=5,"some",TRUE,"no")</f>
        <v>no</v>
      </c>
      <c r="Y337" s="50" t="str" cm="1">
        <f t="array" ref="Y337">_xlfn.IFS(SUM(Q337+Q348)=8,"clear",SUM(Q337+Q348)=5,"some",TRUE,"no")</f>
        <v>no</v>
      </c>
      <c r="AA337" s="47"/>
      <c r="AB337">
        <v>6.86</v>
      </c>
      <c r="AC337">
        <v>5.7308624873858598</v>
      </c>
      <c r="AD337">
        <v>13.953044261906699</v>
      </c>
      <c r="AE337">
        <v>26.4185789817619</v>
      </c>
      <c r="AF337">
        <v>40.291489143414097</v>
      </c>
      <c r="AG337">
        <v>64.647923657522696</v>
      </c>
      <c r="AH337">
        <v>94.443527913330101</v>
      </c>
      <c r="AI337">
        <v>153.826548099033</v>
      </c>
      <c r="AJ337">
        <v>185.918951087735</v>
      </c>
      <c r="AL337">
        <v>6.86</v>
      </c>
      <c r="AM337">
        <v>-9.9064394718949806</v>
      </c>
      <c r="AN337">
        <v>1.3889069201364299</v>
      </c>
      <c r="AO337">
        <v>7.6616033204668899</v>
      </c>
      <c r="AP337">
        <v>25.220984307394598</v>
      </c>
      <c r="AQ337">
        <v>64.408048409182896</v>
      </c>
      <c r="AR337">
        <v>118.802206782019</v>
      </c>
      <c r="AS337">
        <v>160.31024852255999</v>
      </c>
      <c r="AT337">
        <v>180.53694813268899</v>
      </c>
    </row>
    <row r="338" spans="1:47" x14ac:dyDescent="0.25">
      <c r="A338" s="49">
        <v>0</v>
      </c>
      <c r="C338">
        <v>12.8916549570045</v>
      </c>
      <c r="D338">
        <v>18.707663078182399</v>
      </c>
      <c r="E338">
        <v>35.585101283817998</v>
      </c>
      <c r="F338">
        <v>68.9934193115959</v>
      </c>
      <c r="G338">
        <v>99.286513452737793</v>
      </c>
      <c r="H338">
        <v>156.21958293556901</v>
      </c>
      <c r="I338">
        <v>181.699140309933</v>
      </c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AA338" s="47"/>
      <c r="AB338">
        <v>0</v>
      </c>
      <c r="AD338">
        <v>17.6503424092054</v>
      </c>
      <c r="AE338">
        <v>21.725954517418199</v>
      </c>
      <c r="AF338">
        <v>39.486595931001297</v>
      </c>
      <c r="AG338">
        <v>66.371323038615103</v>
      </c>
      <c r="AH338">
        <v>94.215493367655895</v>
      </c>
      <c r="AI338">
        <v>154.96673334538099</v>
      </c>
      <c r="AJ338">
        <v>181.94554363924499</v>
      </c>
      <c r="AL338">
        <v>0</v>
      </c>
      <c r="AN338">
        <v>8.1329675048036396</v>
      </c>
      <c r="AO338">
        <v>15.6893716389467</v>
      </c>
      <c r="AP338">
        <v>31.6836066366346</v>
      </c>
      <c r="AQ338">
        <v>71.615515584576599</v>
      </c>
      <c r="AR338">
        <v>104.35753353781899</v>
      </c>
      <c r="AS338">
        <v>157.472432525757</v>
      </c>
      <c r="AT338">
        <v>181.45273698062101</v>
      </c>
    </row>
    <row r="339" spans="1:47" x14ac:dyDescent="0.25">
      <c r="A339" s="49"/>
      <c r="B339">
        <v>0</v>
      </c>
      <c r="C339">
        <v>0.68600000000000005</v>
      </c>
      <c r="D339">
        <v>2.0579999999999998</v>
      </c>
      <c r="E339">
        <v>6.173</v>
      </c>
      <c r="F339">
        <v>19</v>
      </c>
      <c r="G339">
        <v>56</v>
      </c>
      <c r="H339">
        <v>167</v>
      </c>
      <c r="I339">
        <v>500</v>
      </c>
      <c r="J339" s="38" t="s">
        <v>424</v>
      </c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AA339" s="47"/>
      <c r="AC339">
        <v>0</v>
      </c>
      <c r="AD339">
        <v>0.68600000000000005</v>
      </c>
      <c r="AE339">
        <v>2.06</v>
      </c>
      <c r="AF339">
        <v>6.17</v>
      </c>
      <c r="AG339">
        <v>18.5</v>
      </c>
      <c r="AH339">
        <v>55.6</v>
      </c>
      <c r="AI339">
        <v>167</v>
      </c>
      <c r="AJ339">
        <v>500</v>
      </c>
      <c r="AK339" t="s">
        <v>424</v>
      </c>
      <c r="AM339">
        <v>0</v>
      </c>
      <c r="AN339">
        <v>0.68600000000000005</v>
      </c>
      <c r="AO339">
        <v>2.06</v>
      </c>
      <c r="AP339">
        <v>6.17</v>
      </c>
      <c r="AQ339">
        <v>18.5</v>
      </c>
      <c r="AR339">
        <v>55.6</v>
      </c>
      <c r="AS339">
        <v>167</v>
      </c>
      <c r="AT339">
        <v>500</v>
      </c>
      <c r="AU339" t="s">
        <v>424</v>
      </c>
    </row>
    <row r="340" spans="1:47" x14ac:dyDescent="0.25">
      <c r="A340" s="49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AA340" s="47"/>
    </row>
    <row r="341" spans="1:47" x14ac:dyDescent="0.25">
      <c r="A341" s="51" t="s">
        <v>430</v>
      </c>
      <c r="B341" s="38" t="s">
        <v>428</v>
      </c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AA341" s="47"/>
      <c r="AB341" t="s">
        <v>430</v>
      </c>
      <c r="AC341" s="38" t="s">
        <v>427</v>
      </c>
      <c r="AL341" t="s">
        <v>430</v>
      </c>
      <c r="AM341" s="38" t="s">
        <v>433</v>
      </c>
    </row>
    <row r="342" spans="1:47" x14ac:dyDescent="0.25">
      <c r="A342" s="49">
        <v>5000</v>
      </c>
      <c r="B342" s="48">
        <v>-4.3924864763253202E-16</v>
      </c>
      <c r="C342">
        <v>2.4755651982651101</v>
      </c>
      <c r="D342">
        <v>8.9304040560373608</v>
      </c>
      <c r="E342">
        <v>19.3443269791067</v>
      </c>
      <c r="F342">
        <v>34.2649968817515</v>
      </c>
      <c r="G342">
        <v>57.0793880115733</v>
      </c>
      <c r="H342">
        <v>22.4420267067852</v>
      </c>
      <c r="I342">
        <v>5.7295812299744799</v>
      </c>
      <c r="K342" s="50" t="str">
        <f t="shared" ref="K342:Q348" si="14">IF(C342&gt;=10,1,"0")</f>
        <v>0</v>
      </c>
      <c r="L342" s="50" t="str">
        <f t="shared" si="14"/>
        <v>0</v>
      </c>
      <c r="M342" s="50">
        <f t="shared" si="14"/>
        <v>1</v>
      </c>
      <c r="N342" s="50">
        <f t="shared" si="14"/>
        <v>1</v>
      </c>
      <c r="O342" s="50">
        <f t="shared" si="14"/>
        <v>1</v>
      </c>
      <c r="P342" s="50">
        <f t="shared" si="14"/>
        <v>1</v>
      </c>
      <c r="Q342" s="50" t="str">
        <f t="shared" si="14"/>
        <v>0</v>
      </c>
      <c r="R342" s="50"/>
      <c r="S342" s="50"/>
      <c r="T342" s="50"/>
      <c r="U342" s="50"/>
      <c r="V342" s="50"/>
      <c r="W342" s="50"/>
      <c r="X342" s="50"/>
      <c r="Y342" s="50"/>
      <c r="AA342" s="47"/>
      <c r="AB342">
        <v>5000</v>
      </c>
      <c r="AC342">
        <v>0</v>
      </c>
      <c r="AD342">
        <v>2.1324677497925202</v>
      </c>
      <c r="AE342">
        <v>17.752510261716601</v>
      </c>
      <c r="AF342">
        <v>21.201302864940399</v>
      </c>
      <c r="AG342">
        <v>48.376521655896603</v>
      </c>
      <c r="AH342">
        <v>71.391776917680403</v>
      </c>
      <c r="AI342">
        <v>24.505707102353298</v>
      </c>
      <c r="AJ342">
        <v>6.2419762652545598</v>
      </c>
      <c r="AL342">
        <v>5000</v>
      </c>
      <c r="AM342">
        <v>0</v>
      </c>
      <c r="AN342">
        <v>2.8186626467377001</v>
      </c>
      <c r="AO342">
        <v>0.10829785035812001</v>
      </c>
      <c r="AP342">
        <v>17.487351093272999</v>
      </c>
      <c r="AQ342">
        <v>20.1534721076065</v>
      </c>
      <c r="AR342">
        <v>42.766999105466098</v>
      </c>
      <c r="AS342">
        <v>20.378346311217001</v>
      </c>
      <c r="AT342">
        <v>5.2171861946944196</v>
      </c>
    </row>
    <row r="343" spans="1:47" x14ac:dyDescent="0.25">
      <c r="A343" s="49">
        <v>1667</v>
      </c>
      <c r="B343" s="48">
        <v>-2.8359787834012799E-16</v>
      </c>
      <c r="C343">
        <v>3.5734519887298801</v>
      </c>
      <c r="D343">
        <v>9.4361831049346101</v>
      </c>
      <c r="E343">
        <v>12.993721271582301</v>
      </c>
      <c r="F343">
        <v>20.576145884787099</v>
      </c>
      <c r="G343">
        <v>38.656031631013697</v>
      </c>
      <c r="H343">
        <v>22.6051565342507</v>
      </c>
      <c r="I343">
        <v>6.5803491427630503</v>
      </c>
      <c r="K343" s="50" t="str">
        <f t="shared" si="14"/>
        <v>0</v>
      </c>
      <c r="L343" s="50" t="str">
        <f t="shared" si="14"/>
        <v>0</v>
      </c>
      <c r="M343" s="50">
        <f t="shared" si="14"/>
        <v>1</v>
      </c>
      <c r="N343" s="50">
        <f t="shared" si="14"/>
        <v>1</v>
      </c>
      <c r="O343" s="50">
        <f t="shared" si="14"/>
        <v>1</v>
      </c>
      <c r="P343" s="50">
        <f t="shared" si="14"/>
        <v>1</v>
      </c>
      <c r="Q343" s="50" t="str">
        <f t="shared" si="14"/>
        <v>0</v>
      </c>
      <c r="R343" s="50"/>
      <c r="S343" s="50"/>
      <c r="T343" s="50"/>
      <c r="U343" s="50"/>
      <c r="V343" s="50"/>
      <c r="W343" s="50"/>
      <c r="X343" s="50"/>
      <c r="Y343" s="50"/>
      <c r="AA343" s="47"/>
      <c r="AB343">
        <v>1670</v>
      </c>
      <c r="AC343">
        <v>0</v>
      </c>
      <c r="AD343">
        <v>1.92485740769257</v>
      </c>
      <c r="AE343">
        <v>8.4012283784916892</v>
      </c>
      <c r="AF343">
        <v>14.3668976449309</v>
      </c>
      <c r="AG343">
        <v>23.184184504249501</v>
      </c>
      <c r="AH343">
        <v>48.804728655043597</v>
      </c>
      <c r="AI343">
        <v>25.437874952467102</v>
      </c>
      <c r="AJ343">
        <v>9.6980887549400503</v>
      </c>
      <c r="AL343">
        <v>1670</v>
      </c>
      <c r="AM343">
        <v>0</v>
      </c>
      <c r="AN343">
        <v>5.22204656976721</v>
      </c>
      <c r="AO343">
        <v>10.471137831377501</v>
      </c>
      <c r="AP343">
        <v>11.620544898233801</v>
      </c>
      <c r="AQ343">
        <v>17.9681072653248</v>
      </c>
      <c r="AR343">
        <v>28.507334606983701</v>
      </c>
      <c r="AS343">
        <v>19.772438116034301</v>
      </c>
      <c r="AT343">
        <v>3.46260953058606</v>
      </c>
    </row>
    <row r="344" spans="1:47" x14ac:dyDescent="0.25">
      <c r="A344" s="49">
        <v>556</v>
      </c>
      <c r="B344" s="48">
        <v>1.9587336333054299E-17</v>
      </c>
      <c r="C344">
        <v>-3.5407656379061301</v>
      </c>
      <c r="D344">
        <v>1.5644031187329701</v>
      </c>
      <c r="E344">
        <v>0.77641212574750496</v>
      </c>
      <c r="F344">
        <v>6.8056465423025001</v>
      </c>
      <c r="G344">
        <v>8.90675039094676</v>
      </c>
      <c r="H344">
        <v>13.7405365300559</v>
      </c>
      <c r="I344">
        <v>6.0638403554018803</v>
      </c>
      <c r="K344" s="50" t="str">
        <f t="shared" si="14"/>
        <v>0</v>
      </c>
      <c r="L344" s="50" t="str">
        <f t="shared" si="14"/>
        <v>0</v>
      </c>
      <c r="M344" s="50" t="str">
        <f t="shared" si="14"/>
        <v>0</v>
      </c>
      <c r="N344" s="50" t="str">
        <f t="shared" si="14"/>
        <v>0</v>
      </c>
      <c r="O344" s="50" t="str">
        <f t="shared" si="14"/>
        <v>0</v>
      </c>
      <c r="P344" s="50">
        <f t="shared" si="14"/>
        <v>1</v>
      </c>
      <c r="Q344" s="50" t="str">
        <f t="shared" si="14"/>
        <v>0</v>
      </c>
      <c r="R344" s="50"/>
      <c r="S344" s="50"/>
      <c r="T344" s="50"/>
      <c r="U344" s="50"/>
      <c r="V344" s="50"/>
      <c r="W344" s="50"/>
      <c r="X344" s="50"/>
      <c r="Y344" s="50"/>
      <c r="AA344" s="47"/>
      <c r="AB344">
        <v>556</v>
      </c>
      <c r="AC344">
        <v>0</v>
      </c>
      <c r="AD344">
        <v>-2.1291016188279901</v>
      </c>
      <c r="AE344">
        <v>3.83126920374034</v>
      </c>
      <c r="AF344">
        <v>-2.1488857547486799</v>
      </c>
      <c r="AG344">
        <v>15.2394781325276</v>
      </c>
      <c r="AH344">
        <v>19.2181849321064</v>
      </c>
      <c r="AI344">
        <v>17.614701337437101</v>
      </c>
      <c r="AJ344">
        <v>7.2146747293229101</v>
      </c>
      <c r="AL344">
        <v>556</v>
      </c>
      <c r="AM344">
        <v>0</v>
      </c>
      <c r="AN344">
        <v>-4.9524296569842798</v>
      </c>
      <c r="AO344">
        <v>-0.70246296627438998</v>
      </c>
      <c r="AP344">
        <v>3.7017100062436898</v>
      </c>
      <c r="AQ344">
        <v>-1.6281850479226501</v>
      </c>
      <c r="AR344">
        <v>-1.4046841502128999</v>
      </c>
      <c r="AS344">
        <v>9.8663717226748293</v>
      </c>
      <c r="AT344">
        <v>4.9130059814808602</v>
      </c>
    </row>
    <row r="345" spans="1:47" x14ac:dyDescent="0.25">
      <c r="A345" s="49">
        <v>185</v>
      </c>
      <c r="B345" s="48">
        <v>1.73593680620323E-15</v>
      </c>
      <c r="C345">
        <v>-6.8188312703713398</v>
      </c>
      <c r="D345">
        <v>-1.6873725769179699</v>
      </c>
      <c r="E345">
        <v>-3.8350168639655302</v>
      </c>
      <c r="F345">
        <v>1.1715334388921901</v>
      </c>
      <c r="G345">
        <v>4.9729067995776299</v>
      </c>
      <c r="H345">
        <v>1.6544971980211201</v>
      </c>
      <c r="I345">
        <v>2.37765307930575</v>
      </c>
      <c r="K345" s="50" t="str">
        <f t="shared" si="14"/>
        <v>0</v>
      </c>
      <c r="L345" s="50" t="str">
        <f t="shared" si="14"/>
        <v>0</v>
      </c>
      <c r="M345" s="50" t="str">
        <f t="shared" si="14"/>
        <v>0</v>
      </c>
      <c r="N345" s="50" t="str">
        <f t="shared" si="14"/>
        <v>0</v>
      </c>
      <c r="O345" s="50" t="str">
        <f t="shared" si="14"/>
        <v>0</v>
      </c>
      <c r="P345" s="50" t="str">
        <f t="shared" si="14"/>
        <v>0</v>
      </c>
      <c r="Q345" s="50" t="str">
        <f t="shared" si="14"/>
        <v>0</v>
      </c>
      <c r="R345" s="50"/>
      <c r="S345" s="50"/>
      <c r="T345" s="50"/>
      <c r="U345" s="50"/>
      <c r="V345" s="50"/>
      <c r="W345" s="50"/>
      <c r="X345" s="50"/>
      <c r="Y345" s="50"/>
      <c r="AA345" s="47"/>
      <c r="AB345">
        <v>185</v>
      </c>
      <c r="AC345">
        <v>0</v>
      </c>
      <c r="AD345">
        <v>-1.31249160676009</v>
      </c>
      <c r="AE345">
        <v>-0.63553396533517004</v>
      </c>
      <c r="AF345">
        <v>-1.19855605956885</v>
      </c>
      <c r="AG345">
        <v>8.0127593870077405</v>
      </c>
      <c r="AH345">
        <v>14.503812818711401</v>
      </c>
      <c r="AI345">
        <v>6.0178947310999202</v>
      </c>
      <c r="AJ345">
        <v>6.3184834939958199</v>
      </c>
      <c r="AL345">
        <v>185</v>
      </c>
      <c r="AM345">
        <v>0</v>
      </c>
      <c r="AN345">
        <v>-12.3251709339825</v>
      </c>
      <c r="AO345">
        <v>-2.7392111885007799</v>
      </c>
      <c r="AP345">
        <v>-6.4714776683622102</v>
      </c>
      <c r="AQ345">
        <v>-5.6696925092233501</v>
      </c>
      <c r="AR345">
        <v>-4.5579992195561703</v>
      </c>
      <c r="AS345">
        <v>-2.7089003350576801</v>
      </c>
      <c r="AT345">
        <v>-1.5631773353843099</v>
      </c>
    </row>
    <row r="346" spans="1:47" x14ac:dyDescent="0.25">
      <c r="A346" s="49">
        <v>62</v>
      </c>
      <c r="B346" s="48">
        <v>2.4055706778322699E-14</v>
      </c>
      <c r="C346">
        <v>-3.82727481637954</v>
      </c>
      <c r="D346">
        <v>0.76278547082064596</v>
      </c>
      <c r="E346">
        <v>-7.6930173261646804</v>
      </c>
      <c r="F346">
        <v>-1.9345301724216899</v>
      </c>
      <c r="G346">
        <v>0.99436126423307802</v>
      </c>
      <c r="H346">
        <v>2.5919090046192701</v>
      </c>
      <c r="I346">
        <v>3.68926360346771</v>
      </c>
      <c r="K346" s="50" t="str">
        <f t="shared" si="14"/>
        <v>0</v>
      </c>
      <c r="L346" s="50" t="str">
        <f t="shared" si="14"/>
        <v>0</v>
      </c>
      <c r="M346" s="50" t="str">
        <f t="shared" si="14"/>
        <v>0</v>
      </c>
      <c r="N346" s="50" t="str">
        <f t="shared" si="14"/>
        <v>0</v>
      </c>
      <c r="O346" s="50" t="str">
        <f t="shared" si="14"/>
        <v>0</v>
      </c>
      <c r="P346" s="50" t="str">
        <f t="shared" si="14"/>
        <v>0</v>
      </c>
      <c r="Q346" s="50" t="str">
        <f t="shared" si="14"/>
        <v>0</v>
      </c>
      <c r="R346" s="50"/>
      <c r="S346" s="50"/>
      <c r="T346" s="50"/>
      <c r="U346" s="50"/>
      <c r="V346" s="50"/>
      <c r="W346" s="50"/>
      <c r="X346" s="50"/>
      <c r="Y346" s="50"/>
      <c r="AA346" s="47"/>
      <c r="AB346">
        <v>61.7</v>
      </c>
      <c r="AC346" s="48">
        <v>5.0000000000000002E-14</v>
      </c>
      <c r="AD346">
        <v>-4.8001870579169999E-2</v>
      </c>
      <c r="AE346">
        <v>6.2059063453281196</v>
      </c>
      <c r="AF346">
        <v>-3.8127090301608302</v>
      </c>
      <c r="AG346">
        <v>6.31516145699144</v>
      </c>
      <c r="AH346">
        <v>2.9973864961419698</v>
      </c>
      <c r="AI346">
        <v>3.0215047708642202</v>
      </c>
      <c r="AJ346">
        <v>3.93715133209386</v>
      </c>
      <c r="AL346">
        <v>61.7</v>
      </c>
      <c r="AM346">
        <v>0</v>
      </c>
      <c r="AN346">
        <v>-7.6065477621799298</v>
      </c>
      <c r="AO346">
        <v>-4.6803354036868203</v>
      </c>
      <c r="AP346">
        <v>-11.5733256221685</v>
      </c>
      <c r="AQ346">
        <v>-10.1842218018348</v>
      </c>
      <c r="AR346">
        <v>-1.00866396767582</v>
      </c>
      <c r="AS346">
        <v>2.16231323837434</v>
      </c>
      <c r="AT346">
        <v>3.4413758748415701</v>
      </c>
    </row>
    <row r="347" spans="1:47" x14ac:dyDescent="0.25">
      <c r="A347" s="49">
        <v>21</v>
      </c>
      <c r="B347" s="48">
        <v>-6.90750255599712E-15</v>
      </c>
      <c r="C347">
        <v>5.43360409555829</v>
      </c>
      <c r="D347">
        <v>3.79362483999269</v>
      </c>
      <c r="E347">
        <v>9.2935598135987991</v>
      </c>
      <c r="F347">
        <v>9.1041593631231095</v>
      </c>
      <c r="G347">
        <v>0.87725410469609699</v>
      </c>
      <c r="H347">
        <v>7.3662028000925304</v>
      </c>
      <c r="I347">
        <v>4.3774331265812103</v>
      </c>
      <c r="K347" s="50" t="str">
        <f t="shared" si="14"/>
        <v>0</v>
      </c>
      <c r="L347" s="50" t="str">
        <f t="shared" si="14"/>
        <v>0</v>
      </c>
      <c r="M347" s="50" t="str">
        <f t="shared" si="14"/>
        <v>0</v>
      </c>
      <c r="N347" s="50" t="str">
        <f t="shared" si="14"/>
        <v>0</v>
      </c>
      <c r="O347" s="50" t="str">
        <f t="shared" si="14"/>
        <v>0</v>
      </c>
      <c r="P347" s="50" t="str">
        <f t="shared" si="14"/>
        <v>0</v>
      </c>
      <c r="Q347" s="50" t="str">
        <f t="shared" si="14"/>
        <v>0</v>
      </c>
      <c r="R347" s="50"/>
      <c r="S347" s="50"/>
      <c r="T347" s="50"/>
      <c r="U347" s="50"/>
      <c r="V347" s="50"/>
      <c r="W347" s="50"/>
      <c r="X347" s="50"/>
      <c r="Y347" s="50"/>
      <c r="AA347" s="47"/>
      <c r="AB347">
        <v>20.6</v>
      </c>
      <c r="AC347" s="48">
        <v>-2.9999999999999998E-14</v>
      </c>
      <c r="AD347">
        <v>12.688230505170401</v>
      </c>
      <c r="AE347">
        <v>6.9513123675671498</v>
      </c>
      <c r="AF347">
        <v>12.5742456361937</v>
      </c>
      <c r="AG347">
        <v>14.4132321421328</v>
      </c>
      <c r="AH347">
        <v>6.40748500583606</v>
      </c>
      <c r="AI347">
        <v>14.5784190529701</v>
      </c>
      <c r="AJ347">
        <v>6.4536305527923101</v>
      </c>
      <c r="AL347">
        <v>20.6</v>
      </c>
      <c r="AM347" s="48">
        <v>1E-14</v>
      </c>
      <c r="AN347">
        <v>-1.82102231405381</v>
      </c>
      <c r="AO347">
        <v>0.63593731241824003</v>
      </c>
      <c r="AP347">
        <v>6.0128739910038798</v>
      </c>
      <c r="AQ347">
        <v>3.7950865841133901</v>
      </c>
      <c r="AR347">
        <v>-4.65297679644386</v>
      </c>
      <c r="AS347">
        <v>0.15398654721489</v>
      </c>
      <c r="AT347">
        <v>2.3012357003701198</v>
      </c>
    </row>
    <row r="348" spans="1:47" x14ac:dyDescent="0.25">
      <c r="A348" s="49">
        <v>6.859</v>
      </c>
      <c r="B348" s="48">
        <v>1.13274076502843E-14</v>
      </c>
      <c r="C348">
        <v>-3.0199396390845901</v>
      </c>
      <c r="D348">
        <v>0.35409405266184502</v>
      </c>
      <c r="E348">
        <v>-0.975723645885617</v>
      </c>
      <c r="F348">
        <v>-3.4353755022686401</v>
      </c>
      <c r="G348">
        <v>9.2946996365755297</v>
      </c>
      <c r="H348">
        <v>1.3474089107004901</v>
      </c>
      <c r="I348">
        <v>1.7828007429358601</v>
      </c>
      <c r="K348" s="50" t="str">
        <f t="shared" si="14"/>
        <v>0</v>
      </c>
      <c r="L348" s="50" t="str">
        <f t="shared" si="14"/>
        <v>0</v>
      </c>
      <c r="M348" s="50" t="str">
        <f t="shared" si="14"/>
        <v>0</v>
      </c>
      <c r="N348" s="50" t="str">
        <f t="shared" si="14"/>
        <v>0</v>
      </c>
      <c r="O348" s="50" t="str">
        <f t="shared" si="14"/>
        <v>0</v>
      </c>
      <c r="P348" s="50" t="str">
        <f t="shared" si="14"/>
        <v>0</v>
      </c>
      <c r="Q348" s="50" t="str">
        <f t="shared" si="14"/>
        <v>0</v>
      </c>
      <c r="R348" s="50"/>
      <c r="S348" s="50"/>
      <c r="T348" s="50"/>
      <c r="U348" s="50"/>
      <c r="V348" s="50"/>
      <c r="W348" s="50"/>
      <c r="X348" s="50"/>
      <c r="Y348" s="50"/>
      <c r="AA348" s="47"/>
      <c r="AB348">
        <v>6.86</v>
      </c>
      <c r="AC348">
        <v>0</v>
      </c>
      <c r="AD348">
        <v>-8.6145890560162197</v>
      </c>
      <c r="AE348">
        <v>-3.6805942857980001E-2</v>
      </c>
      <c r="AF348">
        <v>-3.1058815144619101</v>
      </c>
      <c r="AG348">
        <v>-4.39495452979045</v>
      </c>
      <c r="AH348">
        <v>-1.1600766286172199</v>
      </c>
      <c r="AI348">
        <v>-3.21594020879447</v>
      </c>
      <c r="AJ348">
        <v>3.1412087169937402</v>
      </c>
      <c r="AL348">
        <v>6.86</v>
      </c>
      <c r="AM348" s="48">
        <v>2E-14</v>
      </c>
      <c r="AN348">
        <v>2.5747097778470298</v>
      </c>
      <c r="AO348">
        <v>0.74499404818167003</v>
      </c>
      <c r="AP348">
        <v>1.1544342226906701</v>
      </c>
      <c r="AQ348">
        <v>-2.4757964747468399</v>
      </c>
      <c r="AR348">
        <v>19.7494759017682</v>
      </c>
      <c r="AS348">
        <v>5.9107580301954599</v>
      </c>
      <c r="AT348">
        <v>0.42439276887798999</v>
      </c>
    </row>
    <row r="349" spans="1:47" x14ac:dyDescent="0.25">
      <c r="A349" s="49">
        <v>0</v>
      </c>
      <c r="C349" s="48">
        <v>2.0373941149426299E-15</v>
      </c>
      <c r="D349" s="48">
        <v>-2.0623338168569701E-15</v>
      </c>
      <c r="E349" s="48">
        <v>-1.6942014607978E-15</v>
      </c>
      <c r="F349" s="48">
        <v>1.1541280782058801E-15</v>
      </c>
      <c r="G349" s="48">
        <v>-4.0259497419416402E-17</v>
      </c>
      <c r="H349" s="48">
        <v>-1.4031693228767801E-15</v>
      </c>
      <c r="I349" s="48">
        <v>2.3541765863981299E-15</v>
      </c>
      <c r="AA349" s="47"/>
      <c r="AB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L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</row>
    <row r="350" spans="1:47" ht="15.75" thickBot="1" x14ac:dyDescent="0.3">
      <c r="A350" s="46"/>
      <c r="B350" s="44">
        <v>0</v>
      </c>
      <c r="C350" s="44">
        <v>0.68600000000000005</v>
      </c>
      <c r="D350" s="44">
        <v>2.0579999999999998</v>
      </c>
      <c r="E350" s="44">
        <v>6.173</v>
      </c>
      <c r="F350" s="44">
        <v>19</v>
      </c>
      <c r="G350" s="44">
        <v>56</v>
      </c>
      <c r="H350" s="44">
        <v>167</v>
      </c>
      <c r="I350" s="44">
        <v>500</v>
      </c>
      <c r="J350" s="45" t="s">
        <v>424</v>
      </c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3"/>
      <c r="AC350">
        <v>0</v>
      </c>
      <c r="AD350">
        <v>0.68600000000000005</v>
      </c>
      <c r="AE350">
        <v>2.06</v>
      </c>
      <c r="AF350">
        <v>6.17</v>
      </c>
      <c r="AG350">
        <v>18.5</v>
      </c>
      <c r="AH350">
        <v>55.6</v>
      </c>
      <c r="AI350">
        <v>167</v>
      </c>
      <c r="AJ350">
        <v>500</v>
      </c>
      <c r="AK350" t="s">
        <v>424</v>
      </c>
      <c r="AM350">
        <v>0</v>
      </c>
      <c r="AN350">
        <v>0.68600000000000005</v>
      </c>
      <c r="AO350">
        <v>2.06</v>
      </c>
      <c r="AP350">
        <v>6.17</v>
      </c>
      <c r="AQ350">
        <v>18.5</v>
      </c>
      <c r="AR350">
        <v>55.6</v>
      </c>
      <c r="AS350">
        <v>167</v>
      </c>
      <c r="AT350">
        <v>500</v>
      </c>
      <c r="AU350" t="s">
        <v>424</v>
      </c>
    </row>
    <row r="352" spans="1:47" ht="15.75" thickBot="1" x14ac:dyDescent="0.3">
      <c r="A352" s="38" t="s">
        <v>416</v>
      </c>
      <c r="AB352" s="38" t="s">
        <v>417</v>
      </c>
      <c r="AC352" s="38"/>
      <c r="AD352" s="38"/>
      <c r="AE352" s="38"/>
      <c r="AF352" s="38"/>
      <c r="AG352" s="38"/>
      <c r="AH352" s="38"/>
      <c r="AI352" s="38"/>
      <c r="AJ352" s="38"/>
      <c r="AK352" s="38"/>
      <c r="AL352" s="38" t="s">
        <v>418</v>
      </c>
    </row>
    <row r="353" spans="1:47" x14ac:dyDescent="0.25">
      <c r="A353" s="58" t="s">
        <v>431</v>
      </c>
      <c r="B353" s="57" t="s">
        <v>420</v>
      </c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5" t="s">
        <v>421</v>
      </c>
      <c r="AA353" s="54"/>
      <c r="AB353" t="s">
        <v>431</v>
      </c>
      <c r="AC353" s="38" t="s">
        <v>423</v>
      </c>
      <c r="AL353" t="s">
        <v>431</v>
      </c>
      <c r="AM353" s="38" t="s">
        <v>432</v>
      </c>
    </row>
    <row r="354" spans="1:47" x14ac:dyDescent="0.25">
      <c r="A354" s="49">
        <v>400</v>
      </c>
      <c r="B354">
        <v>61.590986142913799</v>
      </c>
      <c r="C354">
        <v>82.565387349317703</v>
      </c>
      <c r="D354">
        <v>92.535005847946806</v>
      </c>
      <c r="E354">
        <v>120.037454999951</v>
      </c>
      <c r="F354">
        <v>148.45554917067599</v>
      </c>
      <c r="G354">
        <v>175.091250689861</v>
      </c>
      <c r="H354">
        <v>189.749404968607</v>
      </c>
      <c r="I354">
        <v>192.99084423385801</v>
      </c>
      <c r="K354" s="50" cm="1">
        <f t="array" ref="K354">_xlfn.IFS(B354&gt;=50,7,B354&gt;=30,4,TRUE,"0")</f>
        <v>7</v>
      </c>
      <c r="L354" s="50" cm="1">
        <f t="array" ref="L354">_xlfn.IFS(C354&gt;=50,7,C354&gt;=30,4,TRUE,"0")</f>
        <v>7</v>
      </c>
      <c r="M354" s="50" cm="1">
        <f t="array" ref="M354">_xlfn.IFS(D354&gt;=50,7,D354&gt;=30,4,TRUE,"0")</f>
        <v>7</v>
      </c>
      <c r="N354" s="50" cm="1">
        <f t="array" ref="N354">_xlfn.IFS(E354&gt;=50,7,E354&gt;=30,4,TRUE,"0")</f>
        <v>7</v>
      </c>
      <c r="O354" s="50" cm="1">
        <f t="array" ref="O354">_xlfn.IFS(F354&gt;=50,7,F354&gt;=30,4,TRUE,"0")</f>
        <v>7</v>
      </c>
      <c r="P354" s="50" cm="1">
        <f t="array" ref="P354">_xlfn.IFS(G354&gt;=50,7,G354&gt;=30,4,TRUE,"0")</f>
        <v>7</v>
      </c>
      <c r="Q354" s="50" cm="1">
        <f t="array" ref="Q354">_xlfn.IFS(H354&gt;=50,7,H354&gt;=30,4,TRUE,"0")</f>
        <v>7</v>
      </c>
      <c r="R354" s="50"/>
      <c r="S354" s="50" t="str" cm="1">
        <f t="array" ref="S354">_xlfn.IFS(SUM(K354+K365)=8,"clear",SUM(K354+K365)=5,"some",TRUE,"no")</f>
        <v>clear</v>
      </c>
      <c r="T354" s="50" t="str" cm="1">
        <f t="array" ref="T354">_xlfn.IFS(SUM(L354+L365)=8,"clear",SUM(L354+L365)=5,"some",TRUE,"no")</f>
        <v>clear</v>
      </c>
      <c r="U354" s="50" t="str" cm="1">
        <f t="array" ref="U354">_xlfn.IFS(SUM(M354+M365)=8,"clear",SUM(M354+M365)=5,"some",TRUE,"no")</f>
        <v>clear</v>
      </c>
      <c r="V354" s="50" t="str" cm="1">
        <f t="array" ref="V354">_xlfn.IFS(SUM(N354+N365)=8,"clear",SUM(N354+N365)=5,"some",TRUE,"no")</f>
        <v>clear</v>
      </c>
      <c r="W354" s="50" t="str" cm="1">
        <f t="array" ref="W354">_xlfn.IFS(SUM(O354+O365)=8,"clear",SUM(O354+O365)=5,"some",TRUE,"no")</f>
        <v>clear</v>
      </c>
      <c r="X354" s="50" t="str" cm="1">
        <f t="array" ref="X354">_xlfn.IFS(SUM(P354+P365)=8,"clear",SUM(P354+P365)=5,"some",TRUE,"no")</f>
        <v>clear</v>
      </c>
      <c r="Y354" s="50" t="str" cm="1">
        <f t="array" ref="Y354">_xlfn.IFS(SUM(Q354+Q365)=8,"clear",SUM(Q354+Q365)=5,"some",TRUE,"no")</f>
        <v>no</v>
      </c>
      <c r="Z354" s="53" t="s">
        <v>388</v>
      </c>
      <c r="AA354" s="52">
        <f>COUNTIF(S354:Y360,"clear")</f>
        <v>28</v>
      </c>
      <c r="AB354">
        <v>400</v>
      </c>
      <c r="AC354">
        <v>38.475971078573203</v>
      </c>
      <c r="AD354">
        <v>51.868288455125999</v>
      </c>
      <c r="AE354">
        <v>54.564993419897696</v>
      </c>
      <c r="AF354">
        <v>75.337668522327107</v>
      </c>
      <c r="AG354">
        <v>109.57971637658299</v>
      </c>
      <c r="AH354">
        <v>153.78396511934599</v>
      </c>
      <c r="AI354">
        <v>181.878968785637</v>
      </c>
      <c r="AJ354">
        <v>188.91783146695201</v>
      </c>
      <c r="AL354">
        <v>400</v>
      </c>
      <c r="AM354">
        <v>84.706001207254502</v>
      </c>
      <c r="AN354">
        <v>113.262486243509</v>
      </c>
      <c r="AO354">
        <v>130.50501827599501</v>
      </c>
      <c r="AP354">
        <v>164.737241477574</v>
      </c>
      <c r="AQ354">
        <v>187.33138196476901</v>
      </c>
      <c r="AR354">
        <v>196.398536260377</v>
      </c>
      <c r="AS354">
        <v>197.61984115157699</v>
      </c>
      <c r="AT354">
        <v>197.06385700076501</v>
      </c>
    </row>
    <row r="355" spans="1:47" x14ac:dyDescent="0.25">
      <c r="A355" s="49">
        <v>133</v>
      </c>
      <c r="B355">
        <v>42.176412850371499</v>
      </c>
      <c r="C355">
        <v>53.879797744365703</v>
      </c>
      <c r="D355">
        <v>74.150365604889799</v>
      </c>
      <c r="E355">
        <v>98.521068937928703</v>
      </c>
      <c r="F355">
        <v>127.705485476013</v>
      </c>
      <c r="G355">
        <v>166.69146511912899</v>
      </c>
      <c r="H355">
        <v>187.93191484930699</v>
      </c>
      <c r="I355">
        <v>193.10694453925899</v>
      </c>
      <c r="K355" s="50" cm="1">
        <f t="array" ref="K355">_xlfn.IFS(B355&gt;=50,7,B355&gt;=30,4,TRUE,"0")</f>
        <v>4</v>
      </c>
      <c r="L355" s="50" cm="1">
        <f t="array" ref="L355">_xlfn.IFS(C355&gt;=50,7,C355&gt;=30,4,TRUE,"0")</f>
        <v>7</v>
      </c>
      <c r="M355" s="50" cm="1">
        <f t="array" ref="M355">_xlfn.IFS(D355&gt;=50,7,D355&gt;=30,4,TRUE,"0")</f>
        <v>7</v>
      </c>
      <c r="N355" s="50" cm="1">
        <f t="array" ref="N355">_xlfn.IFS(E355&gt;=50,7,E355&gt;=30,4,TRUE,"0")</f>
        <v>7</v>
      </c>
      <c r="O355" s="50" cm="1">
        <f t="array" ref="O355">_xlfn.IFS(F355&gt;=50,7,F355&gt;=30,4,TRUE,"0")</f>
        <v>7</v>
      </c>
      <c r="P355" s="50" cm="1">
        <f t="array" ref="P355">_xlfn.IFS(G355&gt;=50,7,G355&gt;=30,4,TRUE,"0")</f>
        <v>7</v>
      </c>
      <c r="Q355" s="50" cm="1">
        <f t="array" ref="Q355">_xlfn.IFS(H355&gt;=50,7,H355&gt;=30,4,TRUE,"0")</f>
        <v>7</v>
      </c>
      <c r="R355" s="50"/>
      <c r="S355" s="50" t="str" cm="1">
        <f t="array" ref="S355">_xlfn.IFS(SUM(K355+K366)=8,"clear",SUM(K355+K366)=5,"some",TRUE,"no")</f>
        <v>no</v>
      </c>
      <c r="T355" s="50" t="str" cm="1">
        <f t="array" ref="T355">_xlfn.IFS(SUM(L355+L366)=8,"clear",SUM(L355+L366)=5,"some",TRUE,"no")</f>
        <v>clear</v>
      </c>
      <c r="U355" s="50" t="str" cm="1">
        <f t="array" ref="U355">_xlfn.IFS(SUM(M355+M366)=8,"clear",SUM(M355+M366)=5,"some",TRUE,"no")</f>
        <v>clear</v>
      </c>
      <c r="V355" s="50" t="str" cm="1">
        <f t="array" ref="V355">_xlfn.IFS(SUM(N355+N366)=8,"clear",SUM(N355+N366)=5,"some",TRUE,"no")</f>
        <v>clear</v>
      </c>
      <c r="W355" s="50" t="str" cm="1">
        <f t="array" ref="W355">_xlfn.IFS(SUM(O355+O366)=8,"clear",SUM(O355+O366)=5,"some",TRUE,"no")</f>
        <v>clear</v>
      </c>
      <c r="X355" s="50" t="str" cm="1">
        <f t="array" ref="X355">_xlfn.IFS(SUM(P355+P366)=8,"clear",SUM(P355+P366)=5,"some",TRUE,"no")</f>
        <v>clear</v>
      </c>
      <c r="Y355" s="50" t="str" cm="1">
        <f t="array" ref="Y355">_xlfn.IFS(SUM(Q355+Q366)=8,"clear",SUM(Q355+Q366)=5,"some",TRUE,"no")</f>
        <v>no</v>
      </c>
      <c r="Z355" s="53" t="s">
        <v>394</v>
      </c>
      <c r="AA355" s="52">
        <f>COUNTIF(S354:Y360,"some")</f>
        <v>1</v>
      </c>
      <c r="AB355">
        <v>133</v>
      </c>
      <c r="AC355">
        <v>23.1545040316357</v>
      </c>
      <c r="AD355">
        <v>42.173619311214999</v>
      </c>
      <c r="AE355">
        <v>51.453869687487497</v>
      </c>
      <c r="AF355">
        <v>72.886044793513506</v>
      </c>
      <c r="AG355">
        <v>96.947485762771095</v>
      </c>
      <c r="AH355">
        <v>143.99901955285699</v>
      </c>
      <c r="AI355">
        <v>179.743380423877</v>
      </c>
      <c r="AJ355">
        <v>189.15629615319901</v>
      </c>
      <c r="AL355">
        <v>133</v>
      </c>
      <c r="AM355">
        <v>61.198321669107301</v>
      </c>
      <c r="AN355">
        <v>65.5859761775164</v>
      </c>
      <c r="AO355">
        <v>96.846861522292102</v>
      </c>
      <c r="AP355">
        <v>124.15609308234301</v>
      </c>
      <c r="AQ355">
        <v>158.46348518925601</v>
      </c>
      <c r="AR355">
        <v>189.38391068540099</v>
      </c>
      <c r="AS355">
        <v>196.12044927473701</v>
      </c>
      <c r="AT355">
        <v>197.05759292531999</v>
      </c>
    </row>
    <row r="356" spans="1:47" x14ac:dyDescent="0.25">
      <c r="A356" s="49">
        <v>44</v>
      </c>
      <c r="B356">
        <v>39.395212654648198</v>
      </c>
      <c r="C356">
        <v>47.220459073128602</v>
      </c>
      <c r="D356">
        <v>60.009914418535097</v>
      </c>
      <c r="E356">
        <v>84.801294822357093</v>
      </c>
      <c r="F356">
        <v>121.076026458397</v>
      </c>
      <c r="G356">
        <v>161.07086211121199</v>
      </c>
      <c r="H356">
        <v>187.18359890612101</v>
      </c>
      <c r="I356">
        <v>192.593829833576</v>
      </c>
      <c r="K356" s="50" cm="1">
        <f t="array" ref="K356">_xlfn.IFS(B356&gt;=50,7,B356&gt;=30,4,TRUE,"0")</f>
        <v>4</v>
      </c>
      <c r="L356" s="50" cm="1">
        <f t="array" ref="L356">_xlfn.IFS(C356&gt;=50,7,C356&gt;=30,4,TRUE,"0")</f>
        <v>4</v>
      </c>
      <c r="M356" s="50" cm="1">
        <f t="array" ref="M356">_xlfn.IFS(D356&gt;=50,7,D356&gt;=30,4,TRUE,"0")</f>
        <v>7</v>
      </c>
      <c r="N356" s="50" cm="1">
        <f t="array" ref="N356">_xlfn.IFS(E356&gt;=50,7,E356&gt;=30,4,TRUE,"0")</f>
        <v>7</v>
      </c>
      <c r="O356" s="50" cm="1">
        <f t="array" ref="O356">_xlfn.IFS(F356&gt;=50,7,F356&gt;=30,4,TRUE,"0")</f>
        <v>7</v>
      </c>
      <c r="P356" s="50" cm="1">
        <f t="array" ref="P356">_xlfn.IFS(G356&gt;=50,7,G356&gt;=30,4,TRUE,"0")</f>
        <v>7</v>
      </c>
      <c r="Q356" s="50" cm="1">
        <f t="array" ref="Q356">_xlfn.IFS(H356&gt;=50,7,H356&gt;=30,4,TRUE,"0")</f>
        <v>7</v>
      </c>
      <c r="R356" s="50"/>
      <c r="S356" s="50" t="str" cm="1">
        <f t="array" ref="S356">_xlfn.IFS(SUM(K356+K367)=8,"clear",SUM(K356+K367)=5,"some",TRUE,"no")</f>
        <v>no</v>
      </c>
      <c r="T356" s="50" t="str" cm="1">
        <f t="array" ref="T356">_xlfn.IFS(SUM(L356+L367)=8,"clear",SUM(L356+L367)=5,"some",TRUE,"no")</f>
        <v>no</v>
      </c>
      <c r="U356" s="50" t="str" cm="1">
        <f t="array" ref="U356">_xlfn.IFS(SUM(M356+M367)=8,"clear",SUM(M356+M367)=5,"some",TRUE,"no")</f>
        <v>clear</v>
      </c>
      <c r="V356" s="50" t="str" cm="1">
        <f t="array" ref="V356">_xlfn.IFS(SUM(N356+N367)=8,"clear",SUM(N356+N367)=5,"some",TRUE,"no")</f>
        <v>clear</v>
      </c>
      <c r="W356" s="50" t="str" cm="1">
        <f t="array" ref="W356">_xlfn.IFS(SUM(O356+O367)=8,"clear",SUM(O356+O367)=5,"some",TRUE,"no")</f>
        <v>clear</v>
      </c>
      <c r="X356" s="50" t="str" cm="1">
        <f t="array" ref="X356">_xlfn.IFS(SUM(P356+P367)=8,"clear",SUM(P356+P367)=5,"some",TRUE,"no")</f>
        <v>clear</v>
      </c>
      <c r="Y356" s="50" t="str" cm="1">
        <f t="array" ref="Y356">_xlfn.IFS(SUM(Q356+Q367)=8,"clear",SUM(Q356+Q367)=5,"some",TRUE,"no")</f>
        <v>no</v>
      </c>
      <c r="AA356" s="47"/>
      <c r="AB356">
        <v>44.4</v>
      </c>
      <c r="AC356">
        <v>23.838488295027201</v>
      </c>
      <c r="AD356">
        <v>36.893801074286898</v>
      </c>
      <c r="AE356">
        <v>43.804376014275398</v>
      </c>
      <c r="AF356">
        <v>66.318965404681805</v>
      </c>
      <c r="AG356">
        <v>92.191955233145706</v>
      </c>
      <c r="AH356">
        <v>141.79155943026001</v>
      </c>
      <c r="AI356">
        <v>182.066126174407</v>
      </c>
      <c r="AJ356">
        <v>190.204045175348</v>
      </c>
      <c r="AL356">
        <v>44.4</v>
      </c>
      <c r="AM356">
        <v>54.951937014269099</v>
      </c>
      <c r="AN356">
        <v>57.547117071970199</v>
      </c>
      <c r="AO356">
        <v>76.215452822794902</v>
      </c>
      <c r="AP356">
        <v>103.283624240032</v>
      </c>
      <c r="AQ356">
        <v>149.960097683649</v>
      </c>
      <c r="AR356">
        <v>180.35016479216401</v>
      </c>
      <c r="AS356">
        <v>192.30107163783401</v>
      </c>
      <c r="AT356">
        <v>194.983614491803</v>
      </c>
    </row>
    <row r="357" spans="1:47" x14ac:dyDescent="0.25">
      <c r="A357" s="49">
        <v>15</v>
      </c>
      <c r="B357">
        <v>29.3408519497656</v>
      </c>
      <c r="C357">
        <v>50.066282932389903</v>
      </c>
      <c r="D357">
        <v>55.346984547522503</v>
      </c>
      <c r="E357">
        <v>72.295906188541394</v>
      </c>
      <c r="F357">
        <v>104.457753674222</v>
      </c>
      <c r="G357">
        <v>147.329255429927</v>
      </c>
      <c r="H357">
        <v>185.619706386823</v>
      </c>
      <c r="I357">
        <v>190.93340182243799</v>
      </c>
      <c r="K357" s="50" t="str" cm="1">
        <f t="array" ref="K357">_xlfn.IFS(B357&gt;=50,7,B357&gt;=30,4,TRUE,"0")</f>
        <v>0</v>
      </c>
      <c r="L357" s="50" cm="1">
        <f t="array" ref="L357">_xlfn.IFS(C357&gt;=50,7,C357&gt;=30,4,TRUE,"0")</f>
        <v>7</v>
      </c>
      <c r="M357" s="50" cm="1">
        <f t="array" ref="M357">_xlfn.IFS(D357&gt;=50,7,D357&gt;=30,4,TRUE,"0")</f>
        <v>7</v>
      </c>
      <c r="N357" s="50" cm="1">
        <f t="array" ref="N357">_xlfn.IFS(E357&gt;=50,7,E357&gt;=30,4,TRUE,"0")</f>
        <v>7</v>
      </c>
      <c r="O357" s="50" cm="1">
        <f t="array" ref="O357">_xlfn.IFS(F357&gt;=50,7,F357&gt;=30,4,TRUE,"0")</f>
        <v>7</v>
      </c>
      <c r="P357" s="50" cm="1">
        <f t="array" ref="P357">_xlfn.IFS(G357&gt;=50,7,G357&gt;=30,4,TRUE,"0")</f>
        <v>7</v>
      </c>
      <c r="Q357" s="50" cm="1">
        <f t="array" ref="Q357">_xlfn.IFS(H357&gt;=50,7,H357&gt;=30,4,TRUE,"0")</f>
        <v>7</v>
      </c>
      <c r="R357" s="50"/>
      <c r="S357" s="50" t="str" cm="1">
        <f t="array" ref="S357">_xlfn.IFS(SUM(K357+K368)=8,"clear",SUM(K357+K368)=5,"some",TRUE,"no")</f>
        <v>no</v>
      </c>
      <c r="T357" s="50" t="str" cm="1">
        <f t="array" ref="T357">_xlfn.IFS(SUM(L357+L368)=8,"clear",SUM(L357+L368)=5,"some",TRUE,"no")</f>
        <v>clear</v>
      </c>
      <c r="U357" s="50" t="str" cm="1">
        <f t="array" ref="U357">_xlfn.IFS(SUM(M357+M368)=8,"clear",SUM(M357+M368)=5,"some",TRUE,"no")</f>
        <v>no</v>
      </c>
      <c r="V357" s="50" t="str" cm="1">
        <f t="array" ref="V357">_xlfn.IFS(SUM(N357+N368)=8,"clear",SUM(N357+N368)=5,"some",TRUE,"no")</f>
        <v>clear</v>
      </c>
      <c r="W357" s="50" t="str" cm="1">
        <f t="array" ref="W357">_xlfn.IFS(SUM(O357+O368)=8,"clear",SUM(O357+O368)=5,"some",TRUE,"no")</f>
        <v>clear</v>
      </c>
      <c r="X357" s="50" t="str" cm="1">
        <f t="array" ref="X357">_xlfn.IFS(SUM(P357+P368)=8,"clear",SUM(P357+P368)=5,"some",TRUE,"no")</f>
        <v>clear</v>
      </c>
      <c r="Y357" s="50" t="str" cm="1">
        <f t="array" ref="Y357">_xlfn.IFS(SUM(Q357+Q368)=8,"clear",SUM(Q357+Q368)=5,"some",TRUE,"no")</f>
        <v>no</v>
      </c>
      <c r="AA357" s="47"/>
      <c r="AB357">
        <v>14.8</v>
      </c>
      <c r="AC357">
        <v>11.3518498928736</v>
      </c>
      <c r="AD357">
        <v>36.971072061826597</v>
      </c>
      <c r="AE357">
        <v>47.288777321452599</v>
      </c>
      <c r="AF357">
        <v>60.535573239692603</v>
      </c>
      <c r="AG357">
        <v>88.322344450716798</v>
      </c>
      <c r="AH357">
        <v>123.799938929775</v>
      </c>
      <c r="AI357">
        <v>182.01855787026901</v>
      </c>
      <c r="AJ357">
        <v>187.709098009401</v>
      </c>
      <c r="AL357">
        <v>14.8</v>
      </c>
      <c r="AM357">
        <v>47.329854006657598</v>
      </c>
      <c r="AN357">
        <v>63.161493802953203</v>
      </c>
      <c r="AO357">
        <v>63.4051917735923</v>
      </c>
      <c r="AP357">
        <v>84.056239137390193</v>
      </c>
      <c r="AQ357">
        <v>120.593162897727</v>
      </c>
      <c r="AR357">
        <v>170.858571930078</v>
      </c>
      <c r="AS357">
        <v>189.22085490337699</v>
      </c>
      <c r="AT357">
        <v>194.15770563547599</v>
      </c>
    </row>
    <row r="358" spans="1:47" x14ac:dyDescent="0.25">
      <c r="A358" s="49">
        <v>4.9379999999999997</v>
      </c>
      <c r="B358">
        <v>28.411473673078401</v>
      </c>
      <c r="C358">
        <v>42.334694748850801</v>
      </c>
      <c r="D358">
        <v>51.105112718017601</v>
      </c>
      <c r="E358">
        <v>70.050388579412399</v>
      </c>
      <c r="F358">
        <v>99.745694237017005</v>
      </c>
      <c r="G358">
        <v>147.74623267427</v>
      </c>
      <c r="H358">
        <v>180.31104225845601</v>
      </c>
      <c r="I358">
        <v>191.16730116226199</v>
      </c>
      <c r="K358" s="50" t="str" cm="1">
        <f t="array" ref="K358">_xlfn.IFS(B358&gt;=50,7,B358&gt;=30,4,TRUE,"0")</f>
        <v>0</v>
      </c>
      <c r="L358" s="50" cm="1">
        <f t="array" ref="L358">_xlfn.IFS(C358&gt;=50,7,C358&gt;=30,4,TRUE,"0")</f>
        <v>4</v>
      </c>
      <c r="M358" s="50" cm="1">
        <f t="array" ref="M358">_xlfn.IFS(D358&gt;=50,7,D358&gt;=30,4,TRUE,"0")</f>
        <v>7</v>
      </c>
      <c r="N358" s="50" cm="1">
        <f t="array" ref="N358">_xlfn.IFS(E358&gt;=50,7,E358&gt;=30,4,TRUE,"0")</f>
        <v>7</v>
      </c>
      <c r="O358" s="50" cm="1">
        <f t="array" ref="O358">_xlfn.IFS(F358&gt;=50,7,F358&gt;=30,4,TRUE,"0")</f>
        <v>7</v>
      </c>
      <c r="P358" s="50" cm="1">
        <f t="array" ref="P358">_xlfn.IFS(G358&gt;=50,7,G358&gt;=30,4,TRUE,"0")</f>
        <v>7</v>
      </c>
      <c r="Q358" s="50" cm="1">
        <f t="array" ref="Q358">_xlfn.IFS(H358&gt;=50,7,H358&gt;=30,4,TRUE,"0")</f>
        <v>7</v>
      </c>
      <c r="R358" s="50"/>
      <c r="S358" s="50" t="str" cm="1">
        <f t="array" ref="S358">_xlfn.IFS(SUM(K358+K369)=8,"clear",SUM(K358+K369)=5,"some",TRUE,"no")</f>
        <v>no</v>
      </c>
      <c r="T358" s="50" t="str" cm="1">
        <f t="array" ref="T358">_xlfn.IFS(SUM(L358+L369)=8,"clear",SUM(L358+L369)=5,"some",TRUE,"no")</f>
        <v>no</v>
      </c>
      <c r="U358" s="50" t="str" cm="1">
        <f t="array" ref="U358">_xlfn.IFS(SUM(M358+M369)=8,"clear",SUM(M358+M369)=5,"some",TRUE,"no")</f>
        <v>no</v>
      </c>
      <c r="V358" s="50" t="str" cm="1">
        <f t="array" ref="V358">_xlfn.IFS(SUM(N358+N369)=8,"clear",SUM(N358+N369)=5,"some",TRUE,"no")</f>
        <v>clear</v>
      </c>
      <c r="W358" s="50" t="str" cm="1">
        <f t="array" ref="W358">_xlfn.IFS(SUM(O358+O369)=8,"clear",SUM(O358+O369)=5,"some",TRUE,"no")</f>
        <v>clear</v>
      </c>
      <c r="X358" s="50" t="str" cm="1">
        <f t="array" ref="X358">_xlfn.IFS(SUM(P358+P369)=8,"clear",SUM(P358+P369)=5,"some",TRUE,"no")</f>
        <v>clear</v>
      </c>
      <c r="Y358" s="50" t="str" cm="1">
        <f t="array" ref="Y358">_xlfn.IFS(SUM(Q358+Q369)=8,"clear",SUM(Q358+Q369)=5,"some",TRUE,"no")</f>
        <v>no</v>
      </c>
      <c r="AA358" s="47"/>
      <c r="AB358">
        <v>4.9400000000000004</v>
      </c>
      <c r="AC358">
        <v>16.285690743344102</v>
      </c>
      <c r="AD358">
        <v>27.9045458870381</v>
      </c>
      <c r="AE358">
        <v>40.862828451555302</v>
      </c>
      <c r="AF358">
        <v>59.169466089385402</v>
      </c>
      <c r="AG358">
        <v>83.624755229845704</v>
      </c>
      <c r="AH358">
        <v>133.81607891768601</v>
      </c>
      <c r="AI358">
        <v>174.33908099698101</v>
      </c>
      <c r="AJ358">
        <v>188.11311701179599</v>
      </c>
      <c r="AL358">
        <v>4.9400000000000004</v>
      </c>
      <c r="AM358">
        <v>40.537256602812697</v>
      </c>
      <c r="AN358">
        <v>56.764843610663597</v>
      </c>
      <c r="AO358">
        <v>61.34739698448</v>
      </c>
      <c r="AP358">
        <v>80.931311069439502</v>
      </c>
      <c r="AQ358">
        <v>115.86663324418799</v>
      </c>
      <c r="AR358">
        <v>161.67638643085499</v>
      </c>
      <c r="AS358">
        <v>186.28300351992999</v>
      </c>
      <c r="AT358">
        <v>194.22148531272799</v>
      </c>
    </row>
    <row r="359" spans="1:47" x14ac:dyDescent="0.25">
      <c r="A359" s="49">
        <v>1.6459999999999999</v>
      </c>
      <c r="B359">
        <v>27.836190139095802</v>
      </c>
      <c r="C359">
        <v>45.177065769593298</v>
      </c>
      <c r="D359">
        <v>54.014373129902097</v>
      </c>
      <c r="E359">
        <v>71.610627545925098</v>
      </c>
      <c r="F359">
        <v>98.570181258290702</v>
      </c>
      <c r="G359">
        <v>140.425395956979</v>
      </c>
      <c r="H359">
        <v>182.30080503188299</v>
      </c>
      <c r="I359">
        <v>191.11976317643999</v>
      </c>
      <c r="K359" s="50" t="str" cm="1">
        <f t="array" ref="K359">_xlfn.IFS(B359&gt;=50,7,B359&gt;=30,4,TRUE,"0")</f>
        <v>0</v>
      </c>
      <c r="L359" s="50" cm="1">
        <f t="array" ref="L359">_xlfn.IFS(C359&gt;=50,7,C359&gt;=30,4,TRUE,"0")</f>
        <v>4</v>
      </c>
      <c r="M359" s="50" cm="1">
        <f t="array" ref="M359">_xlfn.IFS(D359&gt;=50,7,D359&gt;=30,4,TRUE,"0")</f>
        <v>7</v>
      </c>
      <c r="N359" s="50" cm="1">
        <f t="array" ref="N359">_xlfn.IFS(E359&gt;=50,7,E359&gt;=30,4,TRUE,"0")</f>
        <v>7</v>
      </c>
      <c r="O359" s="50" cm="1">
        <f t="array" ref="O359">_xlfn.IFS(F359&gt;=50,7,F359&gt;=30,4,TRUE,"0")</f>
        <v>7</v>
      </c>
      <c r="P359" s="50" cm="1">
        <f t="array" ref="P359">_xlfn.IFS(G359&gt;=50,7,G359&gt;=30,4,TRUE,"0")</f>
        <v>7</v>
      </c>
      <c r="Q359" s="50" cm="1">
        <f t="array" ref="Q359">_xlfn.IFS(H359&gt;=50,7,H359&gt;=30,4,TRUE,"0")</f>
        <v>7</v>
      </c>
      <c r="R359" s="50"/>
      <c r="S359" s="50" t="str" cm="1">
        <f t="array" ref="S359">_xlfn.IFS(SUM(K359+K370)=8,"clear",SUM(K359+K370)=5,"some",TRUE,"no")</f>
        <v>no</v>
      </c>
      <c r="T359" s="50" t="str" cm="1">
        <f t="array" ref="T359">_xlfn.IFS(SUM(L359+L370)=8,"clear",SUM(L359+L370)=5,"some",TRUE,"no")</f>
        <v>some</v>
      </c>
      <c r="U359" s="50" t="str" cm="1">
        <f t="array" ref="U359">_xlfn.IFS(SUM(M359+M370)=8,"clear",SUM(M359+M370)=5,"some",TRUE,"no")</f>
        <v>clear</v>
      </c>
      <c r="V359" s="50" t="str" cm="1">
        <f t="array" ref="V359">_xlfn.IFS(SUM(N359+N370)=8,"clear",SUM(N359+N370)=5,"some",TRUE,"no")</f>
        <v>clear</v>
      </c>
      <c r="W359" s="50" t="str" cm="1">
        <f t="array" ref="W359">_xlfn.IFS(SUM(O359+O370)=8,"clear",SUM(O359+O370)=5,"some",TRUE,"no")</f>
        <v>clear</v>
      </c>
      <c r="X359" s="50" t="str" cm="1">
        <f t="array" ref="X359">_xlfn.IFS(SUM(P359+P370)=8,"clear",SUM(P359+P370)=5,"some",TRUE,"no")</f>
        <v>clear</v>
      </c>
      <c r="Y359" s="50" t="str" cm="1">
        <f t="array" ref="Y359">_xlfn.IFS(SUM(Q359+Q370)=8,"clear",SUM(Q359+Q370)=5,"some",TRUE,"no")</f>
        <v>no</v>
      </c>
      <c r="AA359" s="47"/>
      <c r="AB359">
        <v>1.65</v>
      </c>
      <c r="AC359">
        <v>21.523938238983</v>
      </c>
      <c r="AD359">
        <v>42.592524473435802</v>
      </c>
      <c r="AE359">
        <v>50.139737895692001</v>
      </c>
      <c r="AF359">
        <v>70.2487606931561</v>
      </c>
      <c r="AG359">
        <v>95.585053637813104</v>
      </c>
      <c r="AH359">
        <v>127.48284736806001</v>
      </c>
      <c r="AI359">
        <v>180.56076591201301</v>
      </c>
      <c r="AJ359">
        <v>190.78296597723701</v>
      </c>
      <c r="AL359">
        <v>1.65</v>
      </c>
      <c r="AM359">
        <v>34.148442039208703</v>
      </c>
      <c r="AN359">
        <v>47.761607065750802</v>
      </c>
      <c r="AO359">
        <v>57.8890083641122</v>
      </c>
      <c r="AP359">
        <v>72.972494398694195</v>
      </c>
      <c r="AQ359">
        <v>101.555308878768</v>
      </c>
      <c r="AR359">
        <v>153.36794454589801</v>
      </c>
      <c r="AS359">
        <v>184.04084415175299</v>
      </c>
      <c r="AT359">
        <v>191.456560375642</v>
      </c>
    </row>
    <row r="360" spans="1:47" x14ac:dyDescent="0.25">
      <c r="A360" s="49">
        <v>0.54900000000000004</v>
      </c>
      <c r="B360">
        <v>24.1756440443089</v>
      </c>
      <c r="C360">
        <v>37.638424224903197</v>
      </c>
      <c r="D360">
        <v>46.800027221919599</v>
      </c>
      <c r="E360">
        <v>63.551219768868798</v>
      </c>
      <c r="F360">
        <v>89.649852549889204</v>
      </c>
      <c r="G360">
        <v>141.78891731104599</v>
      </c>
      <c r="H360">
        <v>181.63037154386001</v>
      </c>
      <c r="I360">
        <v>192.36611135298699</v>
      </c>
      <c r="K360" s="50" t="str" cm="1">
        <f t="array" ref="K360">_xlfn.IFS(B360&gt;=50,7,B360&gt;=30,4,TRUE,"0")</f>
        <v>0</v>
      </c>
      <c r="L360" s="50" cm="1">
        <f t="array" ref="L360">_xlfn.IFS(C360&gt;=50,7,C360&gt;=30,4,TRUE,"0")</f>
        <v>4</v>
      </c>
      <c r="M360" s="50" cm="1">
        <f t="array" ref="M360">_xlfn.IFS(D360&gt;=50,7,D360&gt;=30,4,TRUE,"0")</f>
        <v>4</v>
      </c>
      <c r="N360" s="50" cm="1">
        <f t="array" ref="N360">_xlfn.IFS(E360&gt;=50,7,E360&gt;=30,4,TRUE,"0")</f>
        <v>7</v>
      </c>
      <c r="O360" s="50" cm="1">
        <f t="array" ref="O360">_xlfn.IFS(F360&gt;=50,7,F360&gt;=30,4,TRUE,"0")</f>
        <v>7</v>
      </c>
      <c r="P360" s="50" cm="1">
        <f t="array" ref="P360">_xlfn.IFS(G360&gt;=50,7,G360&gt;=30,4,TRUE,"0")</f>
        <v>7</v>
      </c>
      <c r="Q360" s="50" cm="1">
        <f t="array" ref="Q360">_xlfn.IFS(H360&gt;=50,7,H360&gt;=30,4,TRUE,"0")</f>
        <v>7</v>
      </c>
      <c r="R360" s="50"/>
      <c r="S360" s="50" t="str" cm="1">
        <f t="array" ref="S360">_xlfn.IFS(SUM(K360+K371)=8,"clear",SUM(K360+K371)=5,"some",TRUE,"no")</f>
        <v>no</v>
      </c>
      <c r="T360" s="50" t="str" cm="1">
        <f t="array" ref="T360">_xlfn.IFS(SUM(L360+L371)=8,"clear",SUM(L360+L371)=5,"some",TRUE,"no")</f>
        <v>no</v>
      </c>
      <c r="U360" s="50" t="str" cm="1">
        <f t="array" ref="U360">_xlfn.IFS(SUM(M360+M371)=8,"clear",SUM(M360+M371)=5,"some",TRUE,"no")</f>
        <v>no</v>
      </c>
      <c r="V360" s="50" t="str" cm="1">
        <f t="array" ref="V360">_xlfn.IFS(SUM(N360+N371)=8,"clear",SUM(N360+N371)=5,"some",TRUE,"no")</f>
        <v>no</v>
      </c>
      <c r="W360" s="50" t="str" cm="1">
        <f t="array" ref="W360">_xlfn.IFS(SUM(O360+O371)=8,"clear",SUM(O360+O371)=5,"some",TRUE,"no")</f>
        <v>clear</v>
      </c>
      <c r="X360" s="50" t="str" cm="1">
        <f t="array" ref="X360">_xlfn.IFS(SUM(P360+P371)=8,"clear",SUM(P360+P371)=5,"some",TRUE,"no")</f>
        <v>clear</v>
      </c>
      <c r="Y360" s="50" t="str" cm="1">
        <f t="array" ref="Y360">_xlfn.IFS(SUM(Q360+Q371)=8,"clear",SUM(Q360+Q371)=5,"some",TRUE,"no")</f>
        <v>no</v>
      </c>
      <c r="AA360" s="47"/>
      <c r="AB360">
        <v>0.54900000000000004</v>
      </c>
      <c r="AC360">
        <v>21.317993636615199</v>
      </c>
      <c r="AD360">
        <v>33.028151682818901</v>
      </c>
      <c r="AE360">
        <v>41.045720622186501</v>
      </c>
      <c r="AF360">
        <v>63.771934199591499</v>
      </c>
      <c r="AG360">
        <v>83.3922263531976</v>
      </c>
      <c r="AH360">
        <v>131.45511234636299</v>
      </c>
      <c r="AI360">
        <v>180.32977921244299</v>
      </c>
      <c r="AJ360">
        <v>191.17472939035699</v>
      </c>
      <c r="AL360">
        <v>0.54900000000000004</v>
      </c>
      <c r="AM360">
        <v>27.0332944520027</v>
      </c>
      <c r="AN360">
        <v>42.2486967669875</v>
      </c>
      <c r="AO360">
        <v>52.554333821652698</v>
      </c>
      <c r="AP360">
        <v>63.330505338146203</v>
      </c>
      <c r="AQ360">
        <v>95.907478746580793</v>
      </c>
      <c r="AR360">
        <v>152.12272227572799</v>
      </c>
      <c r="AS360">
        <v>182.930963875277</v>
      </c>
      <c r="AT360">
        <v>193.55749331561699</v>
      </c>
    </row>
    <row r="361" spans="1:47" x14ac:dyDescent="0.25">
      <c r="A361" s="49">
        <v>0</v>
      </c>
      <c r="C361">
        <v>13.0254197934459</v>
      </c>
      <c r="D361">
        <v>19.798184071537701</v>
      </c>
      <c r="E361">
        <v>41.925626224949902</v>
      </c>
      <c r="F361">
        <v>74.925328250295607</v>
      </c>
      <c r="G361">
        <v>105.90757968236601</v>
      </c>
      <c r="H361">
        <v>162.48775282492301</v>
      </c>
      <c r="I361">
        <v>183.965636274871</v>
      </c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AA361" s="47"/>
      <c r="AB361">
        <v>0</v>
      </c>
      <c r="AD361">
        <v>21.450652506205302</v>
      </c>
      <c r="AE361">
        <v>17.2222972038</v>
      </c>
      <c r="AF361">
        <v>43.545692411764698</v>
      </c>
      <c r="AG361">
        <v>78.221823643715297</v>
      </c>
      <c r="AH361">
        <v>95.246664940063795</v>
      </c>
      <c r="AI361">
        <v>155.93399014982899</v>
      </c>
      <c r="AJ361">
        <v>181.034579456724</v>
      </c>
      <c r="AL361">
        <v>0</v>
      </c>
      <c r="AN361">
        <v>4.6001870806865703</v>
      </c>
      <c r="AO361">
        <v>22.374070939275398</v>
      </c>
      <c r="AP361">
        <v>40.305560038135098</v>
      </c>
      <c r="AQ361">
        <v>71.628832856875803</v>
      </c>
      <c r="AR361">
        <v>116.568494424668</v>
      </c>
      <c r="AS361">
        <v>169.04151550001799</v>
      </c>
      <c r="AT361">
        <v>186.896693093018</v>
      </c>
    </row>
    <row r="362" spans="1:47" x14ac:dyDescent="0.25">
      <c r="A362" s="49"/>
      <c r="B362">
        <v>0</v>
      </c>
      <c r="C362">
        <v>0.68600000000000005</v>
      </c>
      <c r="D362">
        <v>2.0579999999999998</v>
      </c>
      <c r="E362">
        <v>6.173</v>
      </c>
      <c r="F362">
        <v>19</v>
      </c>
      <c r="G362">
        <v>56</v>
      </c>
      <c r="H362">
        <v>167</v>
      </c>
      <c r="I362">
        <v>500</v>
      </c>
      <c r="J362" s="38" t="s">
        <v>424</v>
      </c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AA362" s="47"/>
      <c r="AC362">
        <v>0</v>
      </c>
      <c r="AD362">
        <v>0.68600000000000005</v>
      </c>
      <c r="AE362">
        <v>2.06</v>
      </c>
      <c r="AF362">
        <v>6.17</v>
      </c>
      <c r="AG362">
        <v>18.5</v>
      </c>
      <c r="AH362">
        <v>55.6</v>
      </c>
      <c r="AI362">
        <v>167</v>
      </c>
      <c r="AJ362">
        <v>500</v>
      </c>
      <c r="AK362" t="s">
        <v>424</v>
      </c>
      <c r="AM362">
        <v>0</v>
      </c>
      <c r="AN362">
        <v>0.68600000000000005</v>
      </c>
      <c r="AO362">
        <v>2.06</v>
      </c>
      <c r="AP362">
        <v>6.17</v>
      </c>
      <c r="AQ362">
        <v>18.5</v>
      </c>
      <c r="AR362">
        <v>55.6</v>
      </c>
      <c r="AS362">
        <v>167</v>
      </c>
      <c r="AT362">
        <v>500</v>
      </c>
      <c r="AU362" t="s">
        <v>424</v>
      </c>
    </row>
    <row r="363" spans="1:47" x14ac:dyDescent="0.25">
      <c r="A363" s="49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AA363" s="47"/>
    </row>
    <row r="364" spans="1:47" x14ac:dyDescent="0.25">
      <c r="A364" s="51" t="s">
        <v>431</v>
      </c>
      <c r="B364" s="38" t="s">
        <v>428</v>
      </c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AA364" s="47"/>
      <c r="AB364" t="s">
        <v>431</v>
      </c>
      <c r="AC364" s="38" t="s">
        <v>427</v>
      </c>
      <c r="AL364" t="s">
        <v>431</v>
      </c>
      <c r="AM364" s="38" t="s">
        <v>433</v>
      </c>
    </row>
    <row r="365" spans="1:47" x14ac:dyDescent="0.25">
      <c r="A365" s="49">
        <v>400</v>
      </c>
      <c r="B365" s="48">
        <v>-4.1682655723983401E-15</v>
      </c>
      <c r="C365">
        <v>12.5843017642487</v>
      </c>
      <c r="D365">
        <v>20.063970948980401</v>
      </c>
      <c r="E365">
        <v>33.362840016369603</v>
      </c>
      <c r="F365">
        <v>36.569953211804197</v>
      </c>
      <c r="G365">
        <v>35.062219273251898</v>
      </c>
      <c r="H365">
        <v>11.756208163384599</v>
      </c>
      <c r="I365">
        <v>2.41329679481125</v>
      </c>
      <c r="K365" s="50">
        <f t="shared" ref="K365:Q371" si="15">IF(C365&gt;=10,1,"0")</f>
        <v>1</v>
      </c>
      <c r="L365" s="50">
        <f t="shared" si="15"/>
        <v>1</v>
      </c>
      <c r="M365" s="50">
        <f t="shared" si="15"/>
        <v>1</v>
      </c>
      <c r="N365" s="50">
        <f t="shared" si="15"/>
        <v>1</v>
      </c>
      <c r="O365" s="50">
        <f t="shared" si="15"/>
        <v>1</v>
      </c>
      <c r="P365" s="50">
        <f t="shared" si="15"/>
        <v>1</v>
      </c>
      <c r="Q365" s="50" t="str">
        <f t="shared" si="15"/>
        <v>0</v>
      </c>
      <c r="R365" s="50"/>
      <c r="S365" s="50"/>
      <c r="T365" s="50"/>
      <c r="U365" s="50"/>
      <c r="V365" s="50"/>
      <c r="W365" s="50"/>
      <c r="X365" s="50"/>
      <c r="Y365" s="50"/>
      <c r="AA365" s="47"/>
      <c r="AB365">
        <v>400</v>
      </c>
      <c r="AC365">
        <v>0</v>
      </c>
      <c r="AD365">
        <v>-1.3470250541368101</v>
      </c>
      <c r="AE365">
        <v>4.2551009323378901</v>
      </c>
      <c r="AF365">
        <v>6.9402360032308996</v>
      </c>
      <c r="AG365">
        <v>17.355345620927402</v>
      </c>
      <c r="AH365">
        <v>36.711814901818798</v>
      </c>
      <c r="AI365">
        <v>12.157954869995701</v>
      </c>
      <c r="AJ365">
        <v>1.94950160605481</v>
      </c>
      <c r="AL365">
        <v>400</v>
      </c>
      <c r="AM365">
        <v>0</v>
      </c>
      <c r="AN365">
        <v>26.5156285826342</v>
      </c>
      <c r="AO365">
        <v>35.872840965622999</v>
      </c>
      <c r="AP365">
        <v>59.785444029508298</v>
      </c>
      <c r="AQ365">
        <v>55.784560802681</v>
      </c>
      <c r="AR365">
        <v>33.412623644684899</v>
      </c>
      <c r="AS365">
        <v>11.3544614567735</v>
      </c>
      <c r="AT365">
        <v>2.8770919835676998</v>
      </c>
    </row>
    <row r="366" spans="1:47" x14ac:dyDescent="0.25">
      <c r="A366" s="49">
        <v>133</v>
      </c>
      <c r="B366" s="48">
        <v>3.9959515011492799E-15</v>
      </c>
      <c r="C366">
        <v>1.62190059074709</v>
      </c>
      <c r="D366">
        <v>18.2937798577289</v>
      </c>
      <c r="E366">
        <v>26.618989830895298</v>
      </c>
      <c r="F366">
        <v>30.519541060870999</v>
      </c>
      <c r="G366">
        <v>40.621473127416301</v>
      </c>
      <c r="H366">
        <v>15.0737650818542</v>
      </c>
      <c r="I366">
        <v>4.7224060614868</v>
      </c>
      <c r="K366" s="50" t="str">
        <f t="shared" si="15"/>
        <v>0</v>
      </c>
      <c r="L366" s="50">
        <f t="shared" si="15"/>
        <v>1</v>
      </c>
      <c r="M366" s="50">
        <f t="shared" si="15"/>
        <v>1</v>
      </c>
      <c r="N366" s="50">
        <f t="shared" si="15"/>
        <v>1</v>
      </c>
      <c r="O366" s="50">
        <f t="shared" si="15"/>
        <v>1</v>
      </c>
      <c r="P366" s="50">
        <f t="shared" si="15"/>
        <v>1</v>
      </c>
      <c r="Q366" s="50" t="str">
        <f t="shared" si="15"/>
        <v>0</v>
      </c>
      <c r="R366" s="50"/>
      <c r="S366" s="50"/>
      <c r="T366" s="50"/>
      <c r="U366" s="50"/>
      <c r="V366" s="50"/>
      <c r="W366" s="50"/>
      <c r="X366" s="50"/>
      <c r="Y366" s="50"/>
      <c r="AA366" s="47"/>
      <c r="AB366">
        <v>133</v>
      </c>
      <c r="AC366">
        <v>0</v>
      </c>
      <c r="AD366">
        <v>1.6072706798395899</v>
      </c>
      <c r="AE366">
        <v>14.319746039322601</v>
      </c>
      <c r="AF366">
        <v>14.3847917973709</v>
      </c>
      <c r="AG366">
        <v>10.2990513157966</v>
      </c>
      <c r="AH366">
        <v>41.963147884423101</v>
      </c>
      <c r="AI366">
        <v>15.5124795419484</v>
      </c>
      <c r="AJ366">
        <v>4.5508374228736201</v>
      </c>
      <c r="AL366">
        <v>133</v>
      </c>
      <c r="AM366">
        <v>0</v>
      </c>
      <c r="AN366">
        <v>1.6365305016545999</v>
      </c>
      <c r="AO366">
        <v>22.267813676135201</v>
      </c>
      <c r="AP366">
        <v>38.853187864419702</v>
      </c>
      <c r="AQ366">
        <v>50.740030805945402</v>
      </c>
      <c r="AR366">
        <v>39.279798370409502</v>
      </c>
      <c r="AS366">
        <v>14.63505062176</v>
      </c>
      <c r="AT366">
        <v>4.8939747001000002</v>
      </c>
    </row>
    <row r="367" spans="1:47" x14ac:dyDescent="0.25">
      <c r="A367" s="49">
        <v>44</v>
      </c>
      <c r="B367" s="48">
        <v>-4.0753638340022201E-16</v>
      </c>
      <c r="C367">
        <v>-2.2909496729897798</v>
      </c>
      <c r="D367">
        <v>6.5234572879767798</v>
      </c>
      <c r="E367">
        <v>14.974714456254301</v>
      </c>
      <c r="F367">
        <v>26.9307549869214</v>
      </c>
      <c r="G367">
        <v>36.3766988890211</v>
      </c>
      <c r="H367">
        <v>14.8379642880479</v>
      </c>
      <c r="I367">
        <v>4.4253414668507398</v>
      </c>
      <c r="K367" s="50" t="str">
        <f t="shared" si="15"/>
        <v>0</v>
      </c>
      <c r="L367" s="50" t="str">
        <f t="shared" si="15"/>
        <v>0</v>
      </c>
      <c r="M367" s="50">
        <f t="shared" si="15"/>
        <v>1</v>
      </c>
      <c r="N367" s="50">
        <f t="shared" si="15"/>
        <v>1</v>
      </c>
      <c r="O367" s="50">
        <f t="shared" si="15"/>
        <v>1</v>
      </c>
      <c r="P367" s="50">
        <f t="shared" si="15"/>
        <v>1</v>
      </c>
      <c r="Q367" s="50" t="str">
        <f t="shared" si="15"/>
        <v>0</v>
      </c>
      <c r="R367" s="50"/>
      <c r="S367" s="50"/>
      <c r="T367" s="50"/>
      <c r="U367" s="50"/>
      <c r="V367" s="50"/>
      <c r="W367" s="50"/>
      <c r="X367" s="50"/>
      <c r="Y367" s="50"/>
      <c r="AA367" s="47"/>
      <c r="AB367">
        <v>44.4</v>
      </c>
      <c r="AC367">
        <v>0</v>
      </c>
      <c r="AD367">
        <v>-4.2372253975434102</v>
      </c>
      <c r="AE367">
        <v>6.0820568286584002</v>
      </c>
      <c r="AF367">
        <v>7.37592501046172</v>
      </c>
      <c r="AG367">
        <v>5.2945986250539896</v>
      </c>
      <c r="AH367">
        <v>39.084434945365999</v>
      </c>
      <c r="AI367">
        <v>17.590134472663699</v>
      </c>
      <c r="AJ367">
        <v>5.4931026382320303</v>
      </c>
      <c r="AL367">
        <v>44.4</v>
      </c>
      <c r="AM367">
        <v>0</v>
      </c>
      <c r="AN367">
        <v>-0.34467394843615001</v>
      </c>
      <c r="AO367">
        <v>6.9648577472951603</v>
      </c>
      <c r="AP367">
        <v>22.573503902046902</v>
      </c>
      <c r="AQ367">
        <v>48.5669113487888</v>
      </c>
      <c r="AR367">
        <v>33.6689628326762</v>
      </c>
      <c r="AS367">
        <v>12.085794103432001</v>
      </c>
      <c r="AT367">
        <v>3.3575802954694698</v>
      </c>
    </row>
    <row r="368" spans="1:47" x14ac:dyDescent="0.25">
      <c r="A368" s="49">
        <v>15</v>
      </c>
      <c r="B368" s="48">
        <v>2.7610341394535299E-15</v>
      </c>
      <c r="C368">
        <v>9.4050735482097494</v>
      </c>
      <c r="D368">
        <v>10.480492913091799</v>
      </c>
      <c r="E368">
        <v>9.3040515309064897</v>
      </c>
      <c r="F368">
        <v>14.9353109941305</v>
      </c>
      <c r="G368">
        <v>27.1738418014742</v>
      </c>
      <c r="H368">
        <v>16.286154572703701</v>
      </c>
      <c r="I368">
        <v>4.0557464298031096</v>
      </c>
      <c r="K368" s="50" t="str">
        <f t="shared" si="15"/>
        <v>0</v>
      </c>
      <c r="L368" s="50">
        <f t="shared" si="15"/>
        <v>1</v>
      </c>
      <c r="M368" s="50" t="str">
        <f t="shared" si="15"/>
        <v>0</v>
      </c>
      <c r="N368" s="50">
        <f t="shared" si="15"/>
        <v>1</v>
      </c>
      <c r="O368" s="50">
        <f t="shared" si="15"/>
        <v>1</v>
      </c>
      <c r="P368" s="50">
        <f t="shared" si="15"/>
        <v>1</v>
      </c>
      <c r="Q368" s="50" t="str">
        <f t="shared" si="15"/>
        <v>0</v>
      </c>
      <c r="R368" s="50"/>
      <c r="S368" s="50"/>
      <c r="T368" s="50"/>
      <c r="U368" s="50"/>
      <c r="V368" s="50"/>
      <c r="W368" s="50"/>
      <c r="X368" s="50"/>
      <c r="Y368" s="50"/>
      <c r="AA368" s="47"/>
      <c r="AB368">
        <v>14.8</v>
      </c>
      <c r="AC368">
        <v>0</v>
      </c>
      <c r="AD368">
        <v>6.1486570374418497</v>
      </c>
      <c r="AE368">
        <v>20.304402528750199</v>
      </c>
      <c r="AF368">
        <v>9.6576884136280903</v>
      </c>
      <c r="AG368">
        <v>5.9692459235676001</v>
      </c>
      <c r="AH368">
        <v>25.993544461241701</v>
      </c>
      <c r="AI368">
        <v>22.0168802814568</v>
      </c>
      <c r="AJ368">
        <v>4.9238403501076604</v>
      </c>
      <c r="AL368">
        <v>14.8</v>
      </c>
      <c r="AM368">
        <v>0</v>
      </c>
      <c r="AN368">
        <v>12.6614900589776</v>
      </c>
      <c r="AO368">
        <v>0.65658329743358002</v>
      </c>
      <c r="AP368">
        <v>8.9504146481848998</v>
      </c>
      <c r="AQ368">
        <v>23.901376064693501</v>
      </c>
      <c r="AR368">
        <v>28.3541391417067</v>
      </c>
      <c r="AS368">
        <v>10.5554288639505</v>
      </c>
      <c r="AT368">
        <v>3.1876525094985699</v>
      </c>
    </row>
    <row r="369" spans="1:82" x14ac:dyDescent="0.25">
      <c r="A369" s="49">
        <v>4.9379999999999997</v>
      </c>
      <c r="B369" s="48">
        <v>3.4071692259247802E-16</v>
      </c>
      <c r="C369">
        <v>2.9305484256237402</v>
      </c>
      <c r="D369">
        <v>7.0143797257087197</v>
      </c>
      <c r="E369">
        <v>7.9623425518314299</v>
      </c>
      <c r="F369">
        <v>11.1239351030296</v>
      </c>
      <c r="G369">
        <v>28.895665694325999</v>
      </c>
      <c r="H369">
        <v>10.784116587680099</v>
      </c>
      <c r="I369">
        <v>4.2014946207235804</v>
      </c>
      <c r="K369" s="50" t="str">
        <f t="shared" si="15"/>
        <v>0</v>
      </c>
      <c r="L369" s="50" t="str">
        <f t="shared" si="15"/>
        <v>0</v>
      </c>
      <c r="M369" s="50" t="str">
        <f t="shared" si="15"/>
        <v>0</v>
      </c>
      <c r="N369" s="50">
        <f t="shared" si="15"/>
        <v>1</v>
      </c>
      <c r="O369" s="50">
        <f t="shared" si="15"/>
        <v>1</v>
      </c>
      <c r="P369" s="50">
        <f t="shared" si="15"/>
        <v>1</v>
      </c>
      <c r="Q369" s="50" t="str">
        <f t="shared" si="15"/>
        <v>0</v>
      </c>
      <c r="R369" s="50"/>
      <c r="S369" s="50"/>
      <c r="T369" s="50"/>
      <c r="U369" s="50"/>
      <c r="V369" s="50"/>
      <c r="W369" s="50"/>
      <c r="X369" s="50"/>
      <c r="Y369" s="50"/>
      <c r="AA369" s="47"/>
      <c r="AB369">
        <v>4.9400000000000004</v>
      </c>
      <c r="AC369">
        <v>0</v>
      </c>
      <c r="AD369">
        <v>-6.9911069963257502</v>
      </c>
      <c r="AE369">
        <v>9.6355736306537292</v>
      </c>
      <c r="AF369">
        <v>5.1047993027971703</v>
      </c>
      <c r="AG369">
        <v>-0.52391432552898998</v>
      </c>
      <c r="AH369">
        <v>34.897152286297597</v>
      </c>
      <c r="AI369">
        <v>12.5694693143615</v>
      </c>
      <c r="AJ369">
        <v>4.5669641932662897</v>
      </c>
      <c r="AL369">
        <v>4.9400000000000004</v>
      </c>
      <c r="AM369">
        <v>0</v>
      </c>
      <c r="AN369">
        <v>12.8522038475732</v>
      </c>
      <c r="AO369">
        <v>4.39318582076372</v>
      </c>
      <c r="AP369">
        <v>10.8198858008657</v>
      </c>
      <c r="AQ369">
        <v>22.771784531588299</v>
      </c>
      <c r="AR369">
        <v>22.8941791023543</v>
      </c>
      <c r="AS369">
        <v>8.9987638609987997</v>
      </c>
      <c r="AT369">
        <v>3.8360250481808702</v>
      </c>
    </row>
    <row r="370" spans="1:82" x14ac:dyDescent="0.25">
      <c r="A370" s="49">
        <v>1.6459999999999999</v>
      </c>
      <c r="B370" s="48">
        <v>1.4176543333096299E-15</v>
      </c>
      <c r="C370">
        <v>6.7085363816953203</v>
      </c>
      <c r="D370">
        <v>10.396288158174</v>
      </c>
      <c r="E370">
        <v>10.179636699073701</v>
      </c>
      <c r="F370">
        <v>10.6868051976044</v>
      </c>
      <c r="G370">
        <v>22.566943696967201</v>
      </c>
      <c r="H370">
        <v>12.484914772778501</v>
      </c>
      <c r="I370">
        <v>4.0249573170075799</v>
      </c>
      <c r="K370" s="50" t="str">
        <f t="shared" si="15"/>
        <v>0</v>
      </c>
      <c r="L370" s="50">
        <f t="shared" si="15"/>
        <v>1</v>
      </c>
      <c r="M370" s="50">
        <f t="shared" si="15"/>
        <v>1</v>
      </c>
      <c r="N370" s="50">
        <f t="shared" si="15"/>
        <v>1</v>
      </c>
      <c r="O370" s="50">
        <f t="shared" si="15"/>
        <v>1</v>
      </c>
      <c r="P370" s="50">
        <f t="shared" si="15"/>
        <v>1</v>
      </c>
      <c r="Q370" s="50" t="str">
        <f t="shared" si="15"/>
        <v>0</v>
      </c>
      <c r="R370" s="50"/>
      <c r="S370" s="50"/>
      <c r="T370" s="50"/>
      <c r="U370" s="50"/>
      <c r="V370" s="50"/>
      <c r="W370" s="50"/>
      <c r="X370" s="50"/>
      <c r="Y370" s="50"/>
      <c r="AA370" s="47"/>
      <c r="AB370">
        <v>1.65</v>
      </c>
      <c r="AC370">
        <v>0</v>
      </c>
      <c r="AD370">
        <v>3.3723243132977898</v>
      </c>
      <c r="AE370">
        <v>14.407827096701499</v>
      </c>
      <c r="AF370">
        <v>12.8006948205862</v>
      </c>
      <c r="AG370">
        <v>9.5300304470253305</v>
      </c>
      <c r="AH370">
        <v>27.047190703569701</v>
      </c>
      <c r="AI370">
        <v>16.914142663756401</v>
      </c>
      <c r="AJ370">
        <v>6.42897251627305</v>
      </c>
      <c r="AL370">
        <v>1.65</v>
      </c>
      <c r="AM370">
        <v>0</v>
      </c>
      <c r="AN370">
        <v>10.044748450092801</v>
      </c>
      <c r="AO370">
        <v>6.3847492196465696</v>
      </c>
      <c r="AP370">
        <v>7.5585785775612297</v>
      </c>
      <c r="AQ370">
        <v>11.843579948183599</v>
      </c>
      <c r="AR370">
        <v>18.0866966903647</v>
      </c>
      <c r="AS370">
        <v>8.0556868818007903</v>
      </c>
      <c r="AT370">
        <v>1.6209421177421299</v>
      </c>
    </row>
    <row r="371" spans="1:82" x14ac:dyDescent="0.25">
      <c r="A371" s="49">
        <v>0.54900000000000004</v>
      </c>
      <c r="B371" s="48">
        <v>-2.6010131248244401E-15</v>
      </c>
      <c r="C371">
        <v>2.7049900947822501</v>
      </c>
      <c r="D371">
        <v>6.3052674835952196</v>
      </c>
      <c r="E371">
        <v>4.8025195192397501</v>
      </c>
      <c r="F371">
        <v>3.6878215058992798</v>
      </c>
      <c r="G371">
        <v>25.981009341845098</v>
      </c>
      <c r="H371">
        <v>12.5747655431719</v>
      </c>
      <c r="I371">
        <v>5.5933621305186598</v>
      </c>
      <c r="K371" s="50" t="str">
        <f t="shared" si="15"/>
        <v>0</v>
      </c>
      <c r="L371" s="50" t="str">
        <f t="shared" si="15"/>
        <v>0</v>
      </c>
      <c r="M371" s="50" t="str">
        <f t="shared" si="15"/>
        <v>0</v>
      </c>
      <c r="N371" s="50" t="str">
        <f t="shared" si="15"/>
        <v>0</v>
      </c>
      <c r="O371" s="50">
        <f t="shared" si="15"/>
        <v>1</v>
      </c>
      <c r="P371" s="50">
        <f t="shared" si="15"/>
        <v>1</v>
      </c>
      <c r="Q371" s="50" t="str">
        <f t="shared" si="15"/>
        <v>0</v>
      </c>
      <c r="R371" s="50"/>
      <c r="S371" s="50"/>
      <c r="T371" s="50"/>
      <c r="U371" s="50"/>
      <c r="V371" s="50"/>
      <c r="W371" s="50"/>
      <c r="X371" s="50"/>
      <c r="Y371" s="50"/>
      <c r="AA371" s="47"/>
      <c r="AB371">
        <v>0.54900000000000004</v>
      </c>
      <c r="AC371">
        <v>0</v>
      </c>
      <c r="AD371">
        <v>-6.0220265052610902</v>
      </c>
      <c r="AE371">
        <v>5.4909128686294499</v>
      </c>
      <c r="AF371">
        <v>6.4568885365468303</v>
      </c>
      <c r="AG371">
        <v>-2.5878474882620299</v>
      </c>
      <c r="AH371">
        <v>31.221566902515399</v>
      </c>
      <c r="AI371">
        <v>16.756951713785401</v>
      </c>
      <c r="AJ371">
        <v>6.8524966318069103</v>
      </c>
      <c r="AL371">
        <v>0.54900000000000004</v>
      </c>
      <c r="AM371">
        <v>0</v>
      </c>
      <c r="AN371">
        <v>11.432006694825599</v>
      </c>
      <c r="AO371">
        <v>7.1196220985609999</v>
      </c>
      <c r="AP371">
        <v>3.1481505019326699</v>
      </c>
      <c r="AQ371">
        <v>9.96349050006061</v>
      </c>
      <c r="AR371">
        <v>20.740451781174801</v>
      </c>
      <c r="AS371">
        <v>8.3925793725584192</v>
      </c>
      <c r="AT371">
        <v>4.33422762923042</v>
      </c>
    </row>
    <row r="372" spans="1:82" x14ac:dyDescent="0.25">
      <c r="A372" s="49">
        <v>0</v>
      </c>
      <c r="C372" s="48">
        <v>-5.7578752125327701E-16</v>
      </c>
      <c r="D372" s="48">
        <v>-3.1488603894993601E-16</v>
      </c>
      <c r="E372" s="48">
        <v>3.40349133439618E-15</v>
      </c>
      <c r="F372" s="48">
        <v>-2.0430862834506899E-15</v>
      </c>
      <c r="G372" s="48">
        <v>1.6976392738252501E-15</v>
      </c>
      <c r="H372" s="48">
        <v>1.6283075281665501E-15</v>
      </c>
      <c r="I372" s="48">
        <v>-2.61957588407959E-15</v>
      </c>
      <c r="AA372" s="47"/>
      <c r="AB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L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</row>
    <row r="373" spans="1:82" ht="15.75" thickBot="1" x14ac:dyDescent="0.3">
      <c r="A373" s="46"/>
      <c r="B373" s="44">
        <v>0</v>
      </c>
      <c r="C373" s="44">
        <v>0.68600000000000005</v>
      </c>
      <c r="D373" s="44">
        <v>2.0579999999999998</v>
      </c>
      <c r="E373" s="44">
        <v>6.173</v>
      </c>
      <c r="F373" s="44">
        <v>19</v>
      </c>
      <c r="G373" s="44">
        <v>56</v>
      </c>
      <c r="H373" s="44">
        <v>167</v>
      </c>
      <c r="I373" s="44">
        <v>500</v>
      </c>
      <c r="J373" s="45" t="s">
        <v>424</v>
      </c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3"/>
      <c r="AC373">
        <v>0</v>
      </c>
      <c r="AD373">
        <v>0.68600000000000005</v>
      </c>
      <c r="AE373">
        <v>2.06</v>
      </c>
      <c r="AF373">
        <v>6.17</v>
      </c>
      <c r="AG373">
        <v>18.5</v>
      </c>
      <c r="AH373">
        <v>55.6</v>
      </c>
      <c r="AI373">
        <v>167</v>
      </c>
      <c r="AJ373">
        <v>500</v>
      </c>
      <c r="AK373" t="s">
        <v>424</v>
      </c>
      <c r="AM373">
        <v>0</v>
      </c>
      <c r="AN373">
        <v>0.68600000000000005</v>
      </c>
      <c r="AO373">
        <v>2.06</v>
      </c>
      <c r="AP373">
        <v>6.17</v>
      </c>
      <c r="AQ373">
        <v>18.5</v>
      </c>
      <c r="AR373">
        <v>55.6</v>
      </c>
      <c r="AS373">
        <v>167</v>
      </c>
      <c r="AT373">
        <v>500</v>
      </c>
      <c r="AU373" t="s">
        <v>424</v>
      </c>
    </row>
    <row r="376" spans="1:82" ht="21" x14ac:dyDescent="0.35">
      <c r="A376" s="59" t="s">
        <v>402</v>
      </c>
    </row>
    <row r="377" spans="1:82" ht="15.75" thickBot="1" x14ac:dyDescent="0.3">
      <c r="A377" s="38" t="s">
        <v>416</v>
      </c>
      <c r="BL377" s="38" t="s">
        <v>417</v>
      </c>
      <c r="BM377" s="38"/>
      <c r="BN377" s="38"/>
      <c r="BO377" s="38"/>
      <c r="BP377" s="38"/>
      <c r="BQ377" s="38"/>
      <c r="BR377" s="38"/>
      <c r="BS377" s="38"/>
      <c r="BT377" s="38"/>
      <c r="BU377" s="38"/>
      <c r="BV377" s="38" t="s">
        <v>418</v>
      </c>
    </row>
    <row r="378" spans="1:82" x14ac:dyDescent="0.25">
      <c r="A378" s="58" t="s">
        <v>419</v>
      </c>
      <c r="B378" s="57" t="s">
        <v>420</v>
      </c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5" t="s">
        <v>421</v>
      </c>
      <c r="AG378" s="54"/>
      <c r="AI378" t="s">
        <v>419</v>
      </c>
      <c r="AJ378" t="s">
        <v>420</v>
      </c>
      <c r="AZ378" t="str">
        <f t="shared" ref="AZ378:BA385" si="16">AI378</f>
        <v>BI-3406 [nmol/l]</v>
      </c>
      <c r="BA378" t="str">
        <f t="shared" si="16"/>
        <v>Campaign "Combi", N=2 avg(CGIm) of 2D CTG reduced FCS</v>
      </c>
      <c r="BL378" t="s">
        <v>419</v>
      </c>
      <c r="BM378" s="38" t="s">
        <v>422</v>
      </c>
      <c r="BV378" t="s">
        <v>419</v>
      </c>
      <c r="BW378" s="38" t="s">
        <v>434</v>
      </c>
    </row>
    <row r="379" spans="1:82" x14ac:dyDescent="0.25">
      <c r="A379" s="49">
        <v>5000</v>
      </c>
      <c r="B379">
        <v>55.149870043513701</v>
      </c>
      <c r="C379">
        <v>66.0604545542175</v>
      </c>
      <c r="D379">
        <v>72.569592196609506</v>
      </c>
      <c r="E379">
        <v>76.859418669138648</v>
      </c>
      <c r="F379">
        <v>95.978568307335507</v>
      </c>
      <c r="G379">
        <v>124.80765828873881</v>
      </c>
      <c r="H379">
        <v>144.13871855831599</v>
      </c>
      <c r="I379">
        <v>176.08249419936749</v>
      </c>
      <c r="J379">
        <v>172.089579618557</v>
      </c>
      <c r="K379">
        <v>171.88760921831701</v>
      </c>
      <c r="L379" s="50"/>
      <c r="M379" s="50" cm="1">
        <f t="array" ref="M379">_xlfn.IFS(C379&gt;=50,7,C379&gt;=30,4,TRUE,"0")</f>
        <v>7</v>
      </c>
      <c r="N379" s="50" cm="1">
        <f t="array" ref="N379">_xlfn.IFS(D379&gt;=50,7,D379&gt;=30,4,TRUE,"0")</f>
        <v>7</v>
      </c>
      <c r="O379" s="50" cm="1">
        <f t="array" ref="O379">_xlfn.IFS(E379&gt;=50,7,E379&gt;=30,4,TRUE,"0")</f>
        <v>7</v>
      </c>
      <c r="P379" s="50" cm="1">
        <f t="array" ref="P379">_xlfn.IFS(F379&gt;=50,7,F379&gt;=30,4,TRUE,"0")</f>
        <v>7</v>
      </c>
      <c r="Q379" s="50" cm="1">
        <f t="array" ref="Q379">_xlfn.IFS(G379&gt;=50,7,G379&gt;=30,4,TRUE,"0")</f>
        <v>7</v>
      </c>
      <c r="R379" s="50" cm="1">
        <f t="array" ref="R379">_xlfn.IFS(H379&gt;=50,7,H379&gt;=30,4,TRUE,"0")</f>
        <v>7</v>
      </c>
      <c r="S379" s="50" cm="1">
        <f t="array" ref="S379">_xlfn.IFS(I379&gt;=50,7,I379&gt;=30,4,TRUE,"0")</f>
        <v>7</v>
      </c>
      <c r="T379" s="50" cm="1">
        <f t="array" ref="T379">_xlfn.IFS(J379&gt;=50,7,J379&gt;=30,4,TRUE,"0")</f>
        <v>7</v>
      </c>
      <c r="U379" s="50" cm="1">
        <f t="array" ref="U379">_xlfn.IFS(K379&gt;=50,7,K379&gt;=30,4,TRUE,"0")</f>
        <v>7</v>
      </c>
      <c r="V379" s="50"/>
      <c r="W379" s="50" t="str" cm="1">
        <f t="array" ref="W379">_xlfn.IFS(SUM(M379+M390)=8,"clear",SUM(M379+M390)=5,"some",TRUE,"no")</f>
        <v>no</v>
      </c>
      <c r="X379" s="50" t="str" cm="1">
        <f t="array" ref="X379">_xlfn.IFS(SUM(N379+N390)=8,"clear",SUM(N379+N390)=5,"some",TRUE,"no")</f>
        <v>no</v>
      </c>
      <c r="Y379" s="50" t="str" cm="1">
        <f t="array" ref="Y379">_xlfn.IFS(SUM(O379+O390)=8,"clear",SUM(O379+O390)=5,"some",TRUE,"no")</f>
        <v>clear</v>
      </c>
      <c r="Z379" s="50" t="str" cm="1">
        <f t="array" ref="Z379">_xlfn.IFS(SUM(P379+P390)=8,"clear",SUM(P379+P390)=5,"some",TRUE,"no")</f>
        <v>clear</v>
      </c>
      <c r="AA379" s="50" t="str" cm="1">
        <f t="array" ref="AA379">_xlfn.IFS(SUM(Q379+Q390)=8,"clear",SUM(Q379+Q390)=5,"some",TRUE,"no")</f>
        <v>clear</v>
      </c>
      <c r="AB379" s="50" t="str" cm="1">
        <f t="array" ref="AB379">_xlfn.IFS(SUM(R379+R390)=8,"clear",SUM(R379+R390)=5,"some",TRUE,"no")</f>
        <v>no</v>
      </c>
      <c r="AC379" s="50" t="str" cm="1">
        <f t="array" ref="AC379">_xlfn.IFS(SUM(S379+S390)=8,"clear",SUM(S379+S390)=5,"some",TRUE,"no")</f>
        <v>no</v>
      </c>
      <c r="AD379" s="50" t="str" cm="1">
        <f t="array" ref="AD379">_xlfn.IFS(SUM(T379+T390)=8,"clear",SUM(T379+T390)=5,"some",TRUE,"no")</f>
        <v>no</v>
      </c>
      <c r="AE379" s="50" t="str" cm="1">
        <f t="array" ref="AE379">_xlfn.IFS(SUM(U379+U390)=8,"clear",SUM(U379+U390)=5,"some",TRUE,"no")</f>
        <v>no</v>
      </c>
      <c r="AF379" s="53" t="s">
        <v>388</v>
      </c>
      <c r="AG379" s="52">
        <f>COUNTIF(W379:AE385,"clear")</f>
        <v>34</v>
      </c>
      <c r="AI379">
        <v>5000</v>
      </c>
      <c r="AJ379">
        <v>55.149870043513701</v>
      </c>
      <c r="AK379">
        <v>66.0604545542175</v>
      </c>
      <c r="AL379">
        <v>72.569592196609506</v>
      </c>
      <c r="AM379">
        <v>66.088288568463994</v>
      </c>
      <c r="AN379">
        <v>87.630548769813302</v>
      </c>
      <c r="AO379">
        <v>82.459158672062998</v>
      </c>
      <c r="AP379">
        <v>109.497977942608</v>
      </c>
      <c r="AQ379">
        <v>95.122479018662602</v>
      </c>
      <c r="AR379">
        <v>154.49283755881501</v>
      </c>
      <c r="AS379">
        <v>109.794606736452</v>
      </c>
      <c r="AT379">
        <v>178.48283038017999</v>
      </c>
      <c r="AU379">
        <v>170.85923115522201</v>
      </c>
      <c r="AV379">
        <v>181.305757243513</v>
      </c>
      <c r="AW379">
        <v>172.089579618557</v>
      </c>
      <c r="AX379">
        <v>171.88760921831701</v>
      </c>
      <c r="AZ379">
        <f t="shared" si="16"/>
        <v>5000</v>
      </c>
      <c r="BA379">
        <f t="shared" si="16"/>
        <v>55.149870043513701</v>
      </c>
      <c r="BB379">
        <f t="shared" ref="BB379:BB387" si="17">AK379</f>
        <v>66.0604545542175</v>
      </c>
      <c r="BC379">
        <f t="shared" ref="BC379:BC387" si="18">AL379</f>
        <v>72.569592196609506</v>
      </c>
      <c r="BD379">
        <f t="shared" ref="BD379:BD386" si="19">AVERAGE(AM379:AN379)</f>
        <v>76.859418669138648</v>
      </c>
      <c r="BE379">
        <f t="shared" ref="BE379:BE386" si="20">AVERAGE(AO379:AP379)</f>
        <v>95.978568307335507</v>
      </c>
      <c r="BF379">
        <f t="shared" ref="BF379:BF386" si="21">AVERAGE(AQ379:AR379)</f>
        <v>124.80765828873881</v>
      </c>
      <c r="BG379">
        <f t="shared" ref="BG379:BG386" si="22">AVERAGE(AS379:AT379)</f>
        <v>144.13871855831599</v>
      </c>
      <c r="BH379">
        <f t="shared" ref="BH379:BH386" si="23">AVERAGE(AU379:AV379)</f>
        <v>176.08249419936749</v>
      </c>
      <c r="BI379">
        <f t="shared" ref="BI379:BI387" si="24">AW379</f>
        <v>172.089579618557</v>
      </c>
      <c r="BJ379">
        <f t="shared" ref="BJ379:BJ387" si="25">AX379</f>
        <v>171.88760921831701</v>
      </c>
      <c r="BL379">
        <v>5000</v>
      </c>
      <c r="BM379">
        <v>47.944020407254598</v>
      </c>
      <c r="BN379">
        <v>66.088288568463994</v>
      </c>
      <c r="BO379">
        <v>82.459158672062998</v>
      </c>
      <c r="BP379">
        <v>95.122479018662602</v>
      </c>
      <c r="BQ379">
        <v>109.794606736452</v>
      </c>
      <c r="BR379">
        <v>170.85923115522201</v>
      </c>
      <c r="BS379">
        <v>172.089579618557</v>
      </c>
      <c r="BT379">
        <v>171.88760921831701</v>
      </c>
      <c r="BV379">
        <v>5000</v>
      </c>
      <c r="BW379">
        <v>62.355719679772697</v>
      </c>
      <c r="BX379">
        <v>66.0604545542175</v>
      </c>
      <c r="BY379">
        <v>72.569592196609506</v>
      </c>
      <c r="BZ379">
        <v>87.630548769813302</v>
      </c>
      <c r="CA379">
        <v>109.497977942608</v>
      </c>
      <c r="CB379">
        <v>154.49283755881501</v>
      </c>
      <c r="CC379">
        <v>178.48283038017999</v>
      </c>
      <c r="CD379">
        <v>181.305757243513</v>
      </c>
    </row>
    <row r="380" spans="1:82" x14ac:dyDescent="0.25">
      <c r="A380" s="49">
        <v>1667</v>
      </c>
      <c r="B380">
        <v>45.819412036492402</v>
      </c>
      <c r="C380">
        <v>66.302720202835701</v>
      </c>
      <c r="D380">
        <v>55.2693329390058</v>
      </c>
      <c r="E380">
        <v>69.555768541164298</v>
      </c>
      <c r="F380">
        <v>88.193249020221444</v>
      </c>
      <c r="G380">
        <v>130.3048494767342</v>
      </c>
      <c r="H380">
        <v>147.86906635227149</v>
      </c>
      <c r="I380">
        <v>183.497654315327</v>
      </c>
      <c r="J380">
        <v>186.79364229146501</v>
      </c>
      <c r="K380">
        <v>183.067542686308</v>
      </c>
      <c r="L380" s="50"/>
      <c r="M380" s="50" cm="1">
        <f t="array" ref="M380">_xlfn.IFS(C380&gt;=50,7,C380&gt;=30,4,TRUE,"0")</f>
        <v>7</v>
      </c>
      <c r="N380" s="50" cm="1">
        <f t="array" ref="N380">_xlfn.IFS(D380&gt;=50,7,D380&gt;=30,4,TRUE,"0")</f>
        <v>7</v>
      </c>
      <c r="O380" s="50" cm="1">
        <f t="array" ref="O380">_xlfn.IFS(E380&gt;=50,7,E380&gt;=30,4,TRUE,"0")</f>
        <v>7</v>
      </c>
      <c r="P380" s="50" cm="1">
        <f t="array" ref="P380">_xlfn.IFS(F380&gt;=50,7,F380&gt;=30,4,TRUE,"0")</f>
        <v>7</v>
      </c>
      <c r="Q380" s="50" cm="1">
        <f t="array" ref="Q380">_xlfn.IFS(G380&gt;=50,7,G380&gt;=30,4,TRUE,"0")</f>
        <v>7</v>
      </c>
      <c r="R380" s="50" cm="1">
        <f t="array" ref="R380">_xlfn.IFS(H380&gt;=50,7,H380&gt;=30,4,TRUE,"0")</f>
        <v>7</v>
      </c>
      <c r="S380" s="50" cm="1">
        <f t="array" ref="S380">_xlfn.IFS(I380&gt;=50,7,I380&gt;=30,4,TRUE,"0")</f>
        <v>7</v>
      </c>
      <c r="T380" s="50" cm="1">
        <f t="array" ref="T380">_xlfn.IFS(J380&gt;=50,7,J380&gt;=30,4,TRUE,"0")</f>
        <v>7</v>
      </c>
      <c r="U380" s="50" cm="1">
        <f t="array" ref="U380">_xlfn.IFS(K380&gt;=50,7,K380&gt;=30,4,TRUE,"0")</f>
        <v>7</v>
      </c>
      <c r="V380" s="50"/>
      <c r="W380" s="50" t="str" cm="1">
        <f t="array" ref="W380">_xlfn.IFS(SUM(M380+M391)=8,"clear",SUM(M380+M391)=5,"some",TRUE,"no")</f>
        <v>no</v>
      </c>
      <c r="X380" s="50" t="str" cm="1">
        <f t="array" ref="X380">_xlfn.IFS(SUM(N380+N391)=8,"clear",SUM(N380+N391)=5,"some",TRUE,"no")</f>
        <v>no</v>
      </c>
      <c r="Y380" s="50" t="str" cm="1">
        <f t="array" ref="Y380">_xlfn.IFS(SUM(O380+O391)=8,"clear",SUM(O380+O391)=5,"some",TRUE,"no")</f>
        <v>clear</v>
      </c>
      <c r="Z380" s="50" t="str" cm="1">
        <f t="array" ref="Z380">_xlfn.IFS(SUM(P380+P391)=8,"clear",SUM(P380+P391)=5,"some",TRUE,"no")</f>
        <v>clear</v>
      </c>
      <c r="AA380" s="50" t="str" cm="1">
        <f t="array" ref="AA380">_xlfn.IFS(SUM(Q380+Q391)=8,"clear",SUM(Q380+Q391)=5,"some",TRUE,"no")</f>
        <v>clear</v>
      </c>
      <c r="AB380" s="50" t="str" cm="1">
        <f t="array" ref="AB380">_xlfn.IFS(SUM(R380+R391)=8,"clear",SUM(R380+R391)=5,"some",TRUE,"no")</f>
        <v>clear</v>
      </c>
      <c r="AC380" s="50" t="str" cm="1">
        <f t="array" ref="AC380">_xlfn.IFS(SUM(S380+S391)=8,"clear",SUM(S380+S391)=5,"some",TRUE,"no")</f>
        <v>clear</v>
      </c>
      <c r="AD380" s="50" t="str" cm="1">
        <f t="array" ref="AD380">_xlfn.IFS(SUM(T380+T391)=8,"clear",SUM(T380+T391)=5,"some",TRUE,"no")</f>
        <v>clear</v>
      </c>
      <c r="AE380" s="50" t="str" cm="1">
        <f t="array" ref="AE380">_xlfn.IFS(SUM(U380+U391)=8,"clear",SUM(U380+U391)=5,"some",TRUE,"no")</f>
        <v>no</v>
      </c>
      <c r="AF380" s="53" t="s">
        <v>394</v>
      </c>
      <c r="AG380" s="52">
        <f>COUNTIF(W379:AE385,"some")</f>
        <v>0</v>
      </c>
      <c r="AI380">
        <v>1667</v>
      </c>
      <c r="AJ380">
        <v>45.819412036492402</v>
      </c>
      <c r="AK380">
        <v>66.302720202835701</v>
      </c>
      <c r="AL380">
        <v>55.2693329390058</v>
      </c>
      <c r="AM380">
        <v>61.3524823270917</v>
      </c>
      <c r="AN380">
        <v>77.759054755236903</v>
      </c>
      <c r="AO380">
        <v>78.734472405484993</v>
      </c>
      <c r="AP380">
        <v>97.652025634957894</v>
      </c>
      <c r="AQ380">
        <v>94.681444580794405</v>
      </c>
      <c r="AR380">
        <v>165.92825437267399</v>
      </c>
      <c r="AS380">
        <v>110.091931867022</v>
      </c>
      <c r="AT380">
        <v>185.64620083752101</v>
      </c>
      <c r="AU380">
        <v>176.456826267644</v>
      </c>
      <c r="AV380">
        <v>190.53848236300999</v>
      </c>
      <c r="AW380">
        <v>186.79364229146501</v>
      </c>
      <c r="AX380">
        <v>183.067542686308</v>
      </c>
      <c r="AZ380">
        <f t="shared" si="16"/>
        <v>1667</v>
      </c>
      <c r="BA380">
        <f t="shared" si="16"/>
        <v>45.819412036492402</v>
      </c>
      <c r="BB380">
        <f t="shared" si="17"/>
        <v>66.302720202835701</v>
      </c>
      <c r="BC380">
        <f t="shared" si="18"/>
        <v>55.2693329390058</v>
      </c>
      <c r="BD380">
        <f t="shared" si="19"/>
        <v>69.555768541164298</v>
      </c>
      <c r="BE380">
        <f t="shared" si="20"/>
        <v>88.193249020221444</v>
      </c>
      <c r="BF380">
        <f t="shared" si="21"/>
        <v>130.3048494767342</v>
      </c>
      <c r="BG380">
        <f t="shared" si="22"/>
        <v>147.86906635227149</v>
      </c>
      <c r="BH380">
        <f t="shared" si="23"/>
        <v>183.497654315327</v>
      </c>
      <c r="BI380">
        <f t="shared" si="24"/>
        <v>186.79364229146501</v>
      </c>
      <c r="BJ380">
        <f t="shared" si="25"/>
        <v>183.067542686308</v>
      </c>
      <c r="BL380">
        <v>1670</v>
      </c>
      <c r="BM380">
        <v>41.926469159049397</v>
      </c>
      <c r="BN380">
        <v>61.3524823270917</v>
      </c>
      <c r="BO380">
        <v>78.734472405484993</v>
      </c>
      <c r="BP380">
        <v>94.681444580794405</v>
      </c>
      <c r="BQ380">
        <v>110.091931867022</v>
      </c>
      <c r="BR380">
        <v>176.456826267644</v>
      </c>
      <c r="BS380">
        <v>186.79364229146501</v>
      </c>
      <c r="BT380">
        <v>183.067542686308</v>
      </c>
      <c r="BV380">
        <v>1670</v>
      </c>
      <c r="BW380">
        <v>49.7123549139354</v>
      </c>
      <c r="BX380">
        <v>66.302720202835701</v>
      </c>
      <c r="BY380">
        <v>55.2693329390058</v>
      </c>
      <c r="BZ380">
        <v>77.759054755236903</v>
      </c>
      <c r="CA380">
        <v>97.652025634957894</v>
      </c>
      <c r="CB380">
        <v>165.92825437267399</v>
      </c>
      <c r="CC380">
        <v>185.64620083752101</v>
      </c>
      <c r="CD380">
        <v>190.53848236300999</v>
      </c>
    </row>
    <row r="381" spans="1:82" x14ac:dyDescent="0.25">
      <c r="A381" s="49">
        <v>556</v>
      </c>
      <c r="B381">
        <v>43.153908120996803</v>
      </c>
      <c r="C381">
        <v>56.031706923165899</v>
      </c>
      <c r="D381">
        <v>56.8157999900994</v>
      </c>
      <c r="E381">
        <v>66.385272356680304</v>
      </c>
      <c r="F381">
        <v>87.319675025672055</v>
      </c>
      <c r="G381">
        <v>127.25102812024136</v>
      </c>
      <c r="H381">
        <v>149.150433744162</v>
      </c>
      <c r="I381">
        <v>181.9172715898325</v>
      </c>
      <c r="J381">
        <v>183.692524833096</v>
      </c>
      <c r="K381">
        <v>184.60538745144899</v>
      </c>
      <c r="L381" s="50"/>
      <c r="M381" s="50" cm="1">
        <f t="array" ref="M381">_xlfn.IFS(C381&gt;=50,7,C381&gt;=30,4,TRUE,"0")</f>
        <v>7</v>
      </c>
      <c r="N381" s="50" cm="1">
        <f t="array" ref="N381">_xlfn.IFS(D381&gt;=50,7,D381&gt;=30,4,TRUE,"0")</f>
        <v>7</v>
      </c>
      <c r="O381" s="50" cm="1">
        <f t="array" ref="O381">_xlfn.IFS(E381&gt;=50,7,E381&gt;=30,4,TRUE,"0")</f>
        <v>7</v>
      </c>
      <c r="P381" s="50" cm="1">
        <f t="array" ref="P381">_xlfn.IFS(F381&gt;=50,7,F381&gt;=30,4,TRUE,"0")</f>
        <v>7</v>
      </c>
      <c r="Q381" s="50" cm="1">
        <f t="array" ref="Q381">_xlfn.IFS(G381&gt;=50,7,G381&gt;=30,4,TRUE,"0")</f>
        <v>7</v>
      </c>
      <c r="R381" s="50" cm="1">
        <f t="array" ref="R381">_xlfn.IFS(H381&gt;=50,7,H381&gt;=30,4,TRUE,"0")</f>
        <v>7</v>
      </c>
      <c r="S381" s="50" cm="1">
        <f t="array" ref="S381">_xlfn.IFS(I381&gt;=50,7,I381&gt;=30,4,TRUE,"0")</f>
        <v>7</v>
      </c>
      <c r="T381" s="50" cm="1">
        <f t="array" ref="T381">_xlfn.IFS(J381&gt;=50,7,J381&gt;=30,4,TRUE,"0")</f>
        <v>7</v>
      </c>
      <c r="U381" s="50" cm="1">
        <f t="array" ref="U381">_xlfn.IFS(K381&gt;=50,7,K381&gt;=30,4,TRUE,"0")</f>
        <v>7</v>
      </c>
      <c r="V381" s="50"/>
      <c r="W381" s="50" t="str" cm="1">
        <f t="array" ref="W381">_xlfn.IFS(SUM(M381+M392)=8,"clear",SUM(M381+M392)=5,"some",TRUE,"no")</f>
        <v>no</v>
      </c>
      <c r="X381" s="50" t="str" cm="1">
        <f t="array" ref="X381">_xlfn.IFS(SUM(N381+N392)=8,"clear",SUM(N381+N392)=5,"some",TRUE,"no")</f>
        <v>no</v>
      </c>
      <c r="Y381" s="50" t="str" cm="1">
        <f t="array" ref="Y381">_xlfn.IFS(SUM(O381+O392)=8,"clear",SUM(O381+O392)=5,"some",TRUE,"no")</f>
        <v>clear</v>
      </c>
      <c r="Z381" s="50" t="str" cm="1">
        <f t="array" ref="Z381">_xlfn.IFS(SUM(P381+P392)=8,"clear",SUM(P381+P392)=5,"some",TRUE,"no")</f>
        <v>clear</v>
      </c>
      <c r="AA381" s="50" t="str" cm="1">
        <f t="array" ref="AA381">_xlfn.IFS(SUM(Q381+Q392)=8,"clear",SUM(Q381+Q392)=5,"some",TRUE,"no")</f>
        <v>clear</v>
      </c>
      <c r="AB381" s="50" t="str" cm="1">
        <f t="array" ref="AB381">_xlfn.IFS(SUM(R381+R392)=8,"clear",SUM(R381+R392)=5,"some",TRUE,"no")</f>
        <v>clear</v>
      </c>
      <c r="AC381" s="50" t="str" cm="1">
        <f t="array" ref="AC381">_xlfn.IFS(SUM(S381+S392)=8,"clear",SUM(S381+S392)=5,"some",TRUE,"no")</f>
        <v>clear</v>
      </c>
      <c r="AD381" s="50" t="str" cm="1">
        <f t="array" ref="AD381">_xlfn.IFS(SUM(T381+T392)=8,"clear",SUM(T381+T392)=5,"some",TRUE,"no")</f>
        <v>clear</v>
      </c>
      <c r="AE381" s="50" t="str" cm="1">
        <f t="array" ref="AE381">_xlfn.IFS(SUM(U381+U392)=8,"clear",SUM(U381+U392)=5,"some",TRUE,"no")</f>
        <v>no</v>
      </c>
      <c r="AF381" s="50"/>
      <c r="AG381" s="47"/>
      <c r="AI381">
        <v>556</v>
      </c>
      <c r="AJ381">
        <v>43.153908120996803</v>
      </c>
      <c r="AK381">
        <v>56.031706923165899</v>
      </c>
      <c r="AL381">
        <v>56.8157999900994</v>
      </c>
      <c r="AM381">
        <v>64.415666369106702</v>
      </c>
      <c r="AN381">
        <v>68.354878344253905</v>
      </c>
      <c r="AO381">
        <v>79.742758265233505</v>
      </c>
      <c r="AP381">
        <v>94.896591786110605</v>
      </c>
      <c r="AQ381">
        <v>92.863887056192695</v>
      </c>
      <c r="AR381">
        <v>161.63816918429001</v>
      </c>
      <c r="AS381">
        <v>113.613881535245</v>
      </c>
      <c r="AT381">
        <v>184.68698595307899</v>
      </c>
      <c r="AU381">
        <v>172.928519617398</v>
      </c>
      <c r="AV381">
        <v>190.90602356226699</v>
      </c>
      <c r="AW381">
        <v>183.692524833096</v>
      </c>
      <c r="AX381">
        <v>184.60538745144899</v>
      </c>
      <c r="AZ381">
        <f t="shared" si="16"/>
        <v>556</v>
      </c>
      <c r="BA381">
        <f t="shared" si="16"/>
        <v>43.153908120996803</v>
      </c>
      <c r="BB381">
        <f t="shared" si="17"/>
        <v>56.031706923165899</v>
      </c>
      <c r="BC381">
        <f t="shared" si="18"/>
        <v>56.8157999900994</v>
      </c>
      <c r="BD381">
        <f t="shared" si="19"/>
        <v>66.385272356680304</v>
      </c>
      <c r="BE381">
        <f t="shared" si="20"/>
        <v>87.319675025672055</v>
      </c>
      <c r="BF381">
        <f t="shared" si="21"/>
        <v>127.25102812024136</v>
      </c>
      <c r="BG381">
        <f t="shared" si="22"/>
        <v>149.150433744162</v>
      </c>
      <c r="BH381">
        <f t="shared" si="23"/>
        <v>181.9172715898325</v>
      </c>
      <c r="BI381">
        <f t="shared" si="24"/>
        <v>183.692524833096</v>
      </c>
      <c r="BJ381">
        <f t="shared" si="25"/>
        <v>184.60538745144899</v>
      </c>
      <c r="BL381">
        <v>556</v>
      </c>
      <c r="BM381">
        <v>40.0829432314708</v>
      </c>
      <c r="BN381">
        <v>64.415666369106702</v>
      </c>
      <c r="BO381">
        <v>79.742758265233505</v>
      </c>
      <c r="BP381">
        <v>92.863887056192695</v>
      </c>
      <c r="BQ381">
        <v>113.613881535245</v>
      </c>
      <c r="BR381">
        <v>172.928519617398</v>
      </c>
      <c r="BS381">
        <v>183.692524833096</v>
      </c>
      <c r="BT381">
        <v>184.60538745144899</v>
      </c>
      <c r="BV381">
        <v>556</v>
      </c>
      <c r="BW381">
        <v>46.224873010522899</v>
      </c>
      <c r="BX381">
        <v>56.031706923165899</v>
      </c>
      <c r="BY381">
        <v>56.8157999900994</v>
      </c>
      <c r="BZ381">
        <v>68.354878344253905</v>
      </c>
      <c r="CA381">
        <v>94.896591786110605</v>
      </c>
      <c r="CB381">
        <v>161.63816918429001</v>
      </c>
      <c r="CC381">
        <v>184.68698595307899</v>
      </c>
      <c r="CD381">
        <v>190.90602356226699</v>
      </c>
    </row>
    <row r="382" spans="1:82" x14ac:dyDescent="0.25">
      <c r="A382" s="49">
        <v>185</v>
      </c>
      <c r="B382">
        <v>35.539288796477997</v>
      </c>
      <c r="C382">
        <v>51.225761730306701</v>
      </c>
      <c r="D382">
        <v>50.946054744432502</v>
      </c>
      <c r="E382">
        <v>56.026723610075251</v>
      </c>
      <c r="F382">
        <v>81.674157996257051</v>
      </c>
      <c r="G382">
        <v>126.03162967254744</v>
      </c>
      <c r="H382">
        <v>151.2658881140035</v>
      </c>
      <c r="I382">
        <v>181.22539185480099</v>
      </c>
      <c r="J382">
        <v>187.021222247851</v>
      </c>
      <c r="K382">
        <v>184.97409240872301</v>
      </c>
      <c r="L382" s="50"/>
      <c r="M382" s="50" cm="1">
        <f t="array" ref="M382">_xlfn.IFS(C382&gt;=50,7,C382&gt;=30,4,TRUE,"0")</f>
        <v>7</v>
      </c>
      <c r="N382" s="50" cm="1">
        <f t="array" ref="N382">_xlfn.IFS(D382&gt;=50,7,D382&gt;=30,4,TRUE,"0")</f>
        <v>7</v>
      </c>
      <c r="O382" s="50" cm="1">
        <f t="array" ref="O382">_xlfn.IFS(E382&gt;=50,7,E382&gt;=30,4,TRUE,"0")</f>
        <v>7</v>
      </c>
      <c r="P382" s="50" cm="1">
        <f t="array" ref="P382">_xlfn.IFS(F382&gt;=50,7,F382&gt;=30,4,TRUE,"0")</f>
        <v>7</v>
      </c>
      <c r="Q382" s="50" cm="1">
        <f t="array" ref="Q382">_xlfn.IFS(G382&gt;=50,7,G382&gt;=30,4,TRUE,"0")</f>
        <v>7</v>
      </c>
      <c r="R382" s="50" cm="1">
        <f t="array" ref="R382">_xlfn.IFS(H382&gt;=50,7,H382&gt;=30,4,TRUE,"0")</f>
        <v>7</v>
      </c>
      <c r="S382" s="50" cm="1">
        <f t="array" ref="S382">_xlfn.IFS(I382&gt;=50,7,I382&gt;=30,4,TRUE,"0")</f>
        <v>7</v>
      </c>
      <c r="T382" s="50" cm="1">
        <f t="array" ref="T382">_xlfn.IFS(J382&gt;=50,7,J382&gt;=30,4,TRUE,"0")</f>
        <v>7</v>
      </c>
      <c r="U382" s="50" cm="1">
        <f t="array" ref="U382">_xlfn.IFS(K382&gt;=50,7,K382&gt;=30,4,TRUE,"0")</f>
        <v>7</v>
      </c>
      <c r="V382" s="50"/>
      <c r="W382" s="50" t="str" cm="1">
        <f t="array" ref="W382">_xlfn.IFS(SUM(M382+M393)=8,"clear",SUM(M382+M393)=5,"some",TRUE,"no")</f>
        <v>clear</v>
      </c>
      <c r="X382" s="50" t="str" cm="1">
        <f t="array" ref="X382">_xlfn.IFS(SUM(N382+N393)=8,"clear",SUM(N382+N393)=5,"some",TRUE,"no")</f>
        <v>clear</v>
      </c>
      <c r="Y382" s="50" t="str" cm="1">
        <f t="array" ref="Y382">_xlfn.IFS(SUM(O382+O393)=8,"clear",SUM(O382+O393)=5,"some",TRUE,"no")</f>
        <v>clear</v>
      </c>
      <c r="Z382" s="50" t="str" cm="1">
        <f t="array" ref="Z382">_xlfn.IFS(SUM(P382+P393)=8,"clear",SUM(P382+P393)=5,"some",TRUE,"no")</f>
        <v>clear</v>
      </c>
      <c r="AA382" s="50" t="str" cm="1">
        <f t="array" ref="AA382">_xlfn.IFS(SUM(Q382+Q393)=8,"clear",SUM(Q382+Q393)=5,"some",TRUE,"no")</f>
        <v>clear</v>
      </c>
      <c r="AB382" s="50" t="str" cm="1">
        <f t="array" ref="AB382">_xlfn.IFS(SUM(R382+R393)=8,"clear",SUM(R382+R393)=5,"some",TRUE,"no")</f>
        <v>clear</v>
      </c>
      <c r="AC382" s="50" t="str" cm="1">
        <f t="array" ref="AC382">_xlfn.IFS(SUM(S382+S393)=8,"clear",SUM(S382+S393)=5,"some",TRUE,"no")</f>
        <v>clear</v>
      </c>
      <c r="AD382" s="50" t="str" cm="1">
        <f t="array" ref="AD382">_xlfn.IFS(SUM(T382+T393)=8,"clear",SUM(T382+T393)=5,"some",TRUE,"no")</f>
        <v>clear</v>
      </c>
      <c r="AE382" s="50" t="str" cm="1">
        <f t="array" ref="AE382">_xlfn.IFS(SUM(U382+U393)=8,"clear",SUM(U382+U393)=5,"some",TRUE,"no")</f>
        <v>no</v>
      </c>
      <c r="AF382" s="50"/>
      <c r="AG382" s="47"/>
      <c r="AI382">
        <v>185</v>
      </c>
      <c r="AJ382">
        <v>35.539288796477997</v>
      </c>
      <c r="AK382">
        <v>51.225761730306701</v>
      </c>
      <c r="AL382">
        <v>50.946054744432502</v>
      </c>
      <c r="AM382">
        <v>53.7243957719257</v>
      </c>
      <c r="AN382">
        <v>58.329051448224803</v>
      </c>
      <c r="AO382">
        <v>69.957580612025197</v>
      </c>
      <c r="AP382">
        <v>93.390735380488906</v>
      </c>
      <c r="AQ382">
        <v>91.823700924766896</v>
      </c>
      <c r="AR382">
        <v>160.239558420328</v>
      </c>
      <c r="AS382">
        <v>119.21964991026699</v>
      </c>
      <c r="AT382">
        <v>183.31212631774</v>
      </c>
      <c r="AU382">
        <v>171.866903619731</v>
      </c>
      <c r="AV382">
        <v>190.583880089871</v>
      </c>
      <c r="AW382">
        <v>187.021222247851</v>
      </c>
      <c r="AX382">
        <v>184.97409240872301</v>
      </c>
      <c r="AZ382">
        <f t="shared" si="16"/>
        <v>185</v>
      </c>
      <c r="BA382">
        <f t="shared" si="16"/>
        <v>35.539288796477997</v>
      </c>
      <c r="BB382">
        <f t="shared" si="17"/>
        <v>51.225761730306701</v>
      </c>
      <c r="BC382">
        <f t="shared" si="18"/>
        <v>50.946054744432502</v>
      </c>
      <c r="BD382">
        <f t="shared" si="19"/>
        <v>56.026723610075251</v>
      </c>
      <c r="BE382">
        <f t="shared" si="20"/>
        <v>81.674157996257051</v>
      </c>
      <c r="BF382">
        <f t="shared" si="21"/>
        <v>126.03162967254744</v>
      </c>
      <c r="BG382">
        <f t="shared" si="22"/>
        <v>151.2658881140035</v>
      </c>
      <c r="BH382">
        <f t="shared" si="23"/>
        <v>181.22539185480099</v>
      </c>
      <c r="BI382">
        <f t="shared" si="24"/>
        <v>187.021222247851</v>
      </c>
      <c r="BJ382">
        <f t="shared" si="25"/>
        <v>184.97409240872301</v>
      </c>
      <c r="BL382">
        <v>185</v>
      </c>
      <c r="BM382">
        <v>40.813222178131397</v>
      </c>
      <c r="BN382">
        <v>53.7243957719257</v>
      </c>
      <c r="BO382">
        <v>69.957580612025197</v>
      </c>
      <c r="BP382">
        <v>91.823700924766996</v>
      </c>
      <c r="BQ382">
        <v>119.21964991026699</v>
      </c>
      <c r="BR382">
        <v>171.866903619731</v>
      </c>
      <c r="BS382">
        <v>187.021222247851</v>
      </c>
      <c r="BT382">
        <v>184.97409240872301</v>
      </c>
      <c r="BV382">
        <v>185</v>
      </c>
      <c r="BW382">
        <v>30.265355414824501</v>
      </c>
      <c r="BX382">
        <v>51.225761730306701</v>
      </c>
      <c r="BY382">
        <v>50.946054744432502</v>
      </c>
      <c r="BZ382">
        <v>58.329051448224803</v>
      </c>
      <c r="CA382">
        <v>93.390735380488906</v>
      </c>
      <c r="CB382">
        <v>160.239558420328</v>
      </c>
      <c r="CC382">
        <v>183.31212631774</v>
      </c>
      <c r="CD382">
        <v>190.583880089871</v>
      </c>
    </row>
    <row r="383" spans="1:82" x14ac:dyDescent="0.25">
      <c r="A383" s="49">
        <v>62</v>
      </c>
      <c r="B383">
        <v>29.3077202031652</v>
      </c>
      <c r="C383">
        <v>37.618181547267803</v>
      </c>
      <c r="D383">
        <v>40.366096057014701</v>
      </c>
      <c r="E383">
        <v>46.417689598317601</v>
      </c>
      <c r="F383">
        <v>73.946574707354856</v>
      </c>
      <c r="G383">
        <v>117.0585831878892</v>
      </c>
      <c r="H383">
        <v>147.6329978552005</v>
      </c>
      <c r="I383">
        <v>174.450553970219</v>
      </c>
      <c r="J383">
        <v>181.65138871987301</v>
      </c>
      <c r="K383">
        <v>185.91783179689699</v>
      </c>
      <c r="L383" s="50"/>
      <c r="M383" s="50" cm="1">
        <f t="array" ref="M383">_xlfn.IFS(C383&gt;=50,7,C383&gt;=30,4,TRUE,"0")</f>
        <v>4</v>
      </c>
      <c r="N383" s="50" cm="1">
        <f t="array" ref="N383">_xlfn.IFS(D383&gt;=50,7,D383&gt;=30,4,TRUE,"0")</f>
        <v>4</v>
      </c>
      <c r="O383" s="50" cm="1">
        <f t="array" ref="O383">_xlfn.IFS(E383&gt;=50,7,E383&gt;=30,4,TRUE,"0")</f>
        <v>4</v>
      </c>
      <c r="P383" s="50" cm="1">
        <f t="array" ref="P383">_xlfn.IFS(F383&gt;=50,7,F383&gt;=30,4,TRUE,"0")</f>
        <v>7</v>
      </c>
      <c r="Q383" s="50" cm="1">
        <f t="array" ref="Q383">_xlfn.IFS(G383&gt;=50,7,G383&gt;=30,4,TRUE,"0")</f>
        <v>7</v>
      </c>
      <c r="R383" s="50" cm="1">
        <f t="array" ref="R383">_xlfn.IFS(H383&gt;=50,7,H383&gt;=30,4,TRUE,"0")</f>
        <v>7</v>
      </c>
      <c r="S383" s="50" cm="1">
        <f t="array" ref="S383">_xlfn.IFS(I383&gt;=50,7,I383&gt;=30,4,TRUE,"0")</f>
        <v>7</v>
      </c>
      <c r="T383" s="50" cm="1">
        <f t="array" ref="T383">_xlfn.IFS(J383&gt;=50,7,J383&gt;=30,4,TRUE,"0")</f>
        <v>7</v>
      </c>
      <c r="U383" s="50" cm="1">
        <f t="array" ref="U383">_xlfn.IFS(K383&gt;=50,7,K383&gt;=30,4,TRUE,"0")</f>
        <v>7</v>
      </c>
      <c r="V383" s="50"/>
      <c r="W383" s="50" t="str" cm="1">
        <f t="array" ref="W383">_xlfn.IFS(SUM(M383+M394)=8,"clear",SUM(M383+M394)=5,"some",TRUE,"no")</f>
        <v>no</v>
      </c>
      <c r="X383" s="50" t="str" cm="1">
        <f t="array" ref="X383">_xlfn.IFS(SUM(N383+N394)=8,"clear",SUM(N383+N394)=5,"some",TRUE,"no")</f>
        <v>no</v>
      </c>
      <c r="Y383" s="50" t="str" cm="1">
        <f t="array" ref="Y383">_xlfn.IFS(SUM(O383+O394)=8,"clear",SUM(O383+O394)=5,"some",TRUE,"no")</f>
        <v>no</v>
      </c>
      <c r="Z383" s="50" t="str" cm="1">
        <f t="array" ref="Z383">_xlfn.IFS(SUM(P383+P394)=8,"clear",SUM(P383+P394)=5,"some",TRUE,"no")</f>
        <v>clear</v>
      </c>
      <c r="AA383" s="50" t="str" cm="1">
        <f t="array" ref="AA383">_xlfn.IFS(SUM(Q383+Q394)=8,"clear",SUM(Q383+Q394)=5,"some",TRUE,"no")</f>
        <v>clear</v>
      </c>
      <c r="AB383" s="50" t="str" cm="1">
        <f t="array" ref="AB383">_xlfn.IFS(SUM(R383+R394)=8,"clear",SUM(R383+R394)=5,"some",TRUE,"no")</f>
        <v>clear</v>
      </c>
      <c r="AC383" s="50" t="str" cm="1">
        <f t="array" ref="AC383">_xlfn.IFS(SUM(S383+S394)=8,"clear",SUM(S383+S394)=5,"some",TRUE,"no")</f>
        <v>clear</v>
      </c>
      <c r="AD383" s="50" t="str" cm="1">
        <f t="array" ref="AD383">_xlfn.IFS(SUM(T383+T394)=8,"clear",SUM(T383+T394)=5,"some",TRUE,"no")</f>
        <v>clear</v>
      </c>
      <c r="AE383" s="50" t="str" cm="1">
        <f t="array" ref="AE383">_xlfn.IFS(SUM(U383+U394)=8,"clear",SUM(U383+U394)=5,"some",TRUE,"no")</f>
        <v>clear</v>
      </c>
      <c r="AF383" s="50"/>
      <c r="AG383" s="47"/>
      <c r="AI383">
        <v>62</v>
      </c>
      <c r="AJ383">
        <v>29.3077202031652</v>
      </c>
      <c r="AK383">
        <v>37.618181547267803</v>
      </c>
      <c r="AL383">
        <v>40.366096057014701</v>
      </c>
      <c r="AM383">
        <v>41.9528659747658</v>
      </c>
      <c r="AN383">
        <v>50.882513221869402</v>
      </c>
      <c r="AO383">
        <v>63.152046516635799</v>
      </c>
      <c r="AP383">
        <v>84.741102898073905</v>
      </c>
      <c r="AQ383">
        <v>87.233258421378395</v>
      </c>
      <c r="AR383">
        <v>146.8839079544</v>
      </c>
      <c r="AS383">
        <v>114.069223076075</v>
      </c>
      <c r="AT383">
        <v>181.19677263432601</v>
      </c>
      <c r="AU383">
        <v>160.12156200790099</v>
      </c>
      <c r="AV383">
        <v>188.77954593253699</v>
      </c>
      <c r="AW383">
        <v>181.65138871987301</v>
      </c>
      <c r="AX383">
        <v>185.91783179689699</v>
      </c>
      <c r="AZ383">
        <f t="shared" si="16"/>
        <v>62</v>
      </c>
      <c r="BA383">
        <f t="shared" si="16"/>
        <v>29.3077202031652</v>
      </c>
      <c r="BB383">
        <f t="shared" si="17"/>
        <v>37.618181547267803</v>
      </c>
      <c r="BC383">
        <f t="shared" si="18"/>
        <v>40.366096057014701</v>
      </c>
      <c r="BD383">
        <f t="shared" si="19"/>
        <v>46.417689598317601</v>
      </c>
      <c r="BE383">
        <f t="shared" si="20"/>
        <v>73.946574707354856</v>
      </c>
      <c r="BF383">
        <f t="shared" si="21"/>
        <v>117.0585831878892</v>
      </c>
      <c r="BG383">
        <f t="shared" si="22"/>
        <v>147.6329978552005</v>
      </c>
      <c r="BH383">
        <f t="shared" si="23"/>
        <v>174.450553970219</v>
      </c>
      <c r="BI383">
        <f t="shared" si="24"/>
        <v>181.65138871987301</v>
      </c>
      <c r="BJ383">
        <f t="shared" si="25"/>
        <v>185.91783179689699</v>
      </c>
      <c r="BL383">
        <v>61.7</v>
      </c>
      <c r="BM383">
        <v>26.695737174476498</v>
      </c>
      <c r="BN383">
        <v>41.9528659747658</v>
      </c>
      <c r="BO383">
        <v>63.152046516635799</v>
      </c>
      <c r="BP383">
        <v>87.233258421378395</v>
      </c>
      <c r="BQ383">
        <v>114.069223076075</v>
      </c>
      <c r="BR383">
        <v>160.12156200790099</v>
      </c>
      <c r="BS383">
        <v>181.65138871987301</v>
      </c>
      <c r="BT383">
        <v>185.91783179689699</v>
      </c>
      <c r="BV383">
        <v>61.7</v>
      </c>
      <c r="BW383">
        <v>31.919703231854001</v>
      </c>
      <c r="BX383">
        <v>37.618181547267803</v>
      </c>
      <c r="BY383">
        <v>40.366096057014701</v>
      </c>
      <c r="BZ383">
        <v>50.882513221869402</v>
      </c>
      <c r="CA383">
        <v>84.741102898073905</v>
      </c>
      <c r="CB383">
        <v>146.8839079544</v>
      </c>
      <c r="CC383">
        <v>181.19677263432601</v>
      </c>
      <c r="CD383">
        <v>188.77954593253699</v>
      </c>
    </row>
    <row r="384" spans="1:82" x14ac:dyDescent="0.25">
      <c r="A384" s="49">
        <v>21</v>
      </c>
      <c r="B384">
        <v>21.301622622463899</v>
      </c>
      <c r="C384">
        <v>19.8518786236869</v>
      </c>
      <c r="D384">
        <v>14.9140032084302</v>
      </c>
      <c r="E384">
        <v>23.296737667596751</v>
      </c>
      <c r="F384">
        <v>55.763851264491798</v>
      </c>
      <c r="G384">
        <v>99.13586780711006</v>
      </c>
      <c r="H384">
        <v>140.9727079062115</v>
      </c>
      <c r="I384">
        <v>172.29347846397749</v>
      </c>
      <c r="J384">
        <v>181.451597856326</v>
      </c>
      <c r="K384">
        <v>183.43860880833299</v>
      </c>
      <c r="L384" s="50"/>
      <c r="M384" s="50" t="str" cm="1">
        <f t="array" ref="M384">_xlfn.IFS(C384&gt;=50,7,C384&gt;=30,4,TRUE,"0")</f>
        <v>0</v>
      </c>
      <c r="N384" s="50" t="str" cm="1">
        <f t="array" ref="N384">_xlfn.IFS(D384&gt;=50,7,D384&gt;=30,4,TRUE,"0")</f>
        <v>0</v>
      </c>
      <c r="O384" s="50" t="str" cm="1">
        <f t="array" ref="O384">_xlfn.IFS(E384&gt;=50,7,E384&gt;=30,4,TRUE,"0")</f>
        <v>0</v>
      </c>
      <c r="P384" s="50" cm="1">
        <f t="array" ref="P384">_xlfn.IFS(F384&gt;=50,7,F384&gt;=30,4,TRUE,"0")</f>
        <v>7</v>
      </c>
      <c r="Q384" s="50" cm="1">
        <f t="array" ref="Q384">_xlfn.IFS(G384&gt;=50,7,G384&gt;=30,4,TRUE,"0")</f>
        <v>7</v>
      </c>
      <c r="R384" s="50" cm="1">
        <f t="array" ref="R384">_xlfn.IFS(H384&gt;=50,7,H384&gt;=30,4,TRUE,"0")</f>
        <v>7</v>
      </c>
      <c r="S384" s="50" cm="1">
        <f t="array" ref="S384">_xlfn.IFS(I384&gt;=50,7,I384&gt;=30,4,TRUE,"0")</f>
        <v>7</v>
      </c>
      <c r="T384" s="50" cm="1">
        <f t="array" ref="T384">_xlfn.IFS(J384&gt;=50,7,J384&gt;=30,4,TRUE,"0")</f>
        <v>7</v>
      </c>
      <c r="U384" s="50" cm="1">
        <f t="array" ref="U384">_xlfn.IFS(K384&gt;=50,7,K384&gt;=30,4,TRUE,"0")</f>
        <v>7</v>
      </c>
      <c r="V384" s="50"/>
      <c r="W384" s="50" t="str" cm="1">
        <f t="array" ref="W384">_xlfn.IFS(SUM(M384+M395)=8,"clear",SUM(M384+M395)=5,"some",TRUE,"no")</f>
        <v>no</v>
      </c>
      <c r="X384" s="50" t="str" cm="1">
        <f t="array" ref="X384">_xlfn.IFS(SUM(N384+N395)=8,"clear",SUM(N384+N395)=5,"some",TRUE,"no")</f>
        <v>no</v>
      </c>
      <c r="Y384" s="50" t="str" cm="1">
        <f t="array" ref="Y384">_xlfn.IFS(SUM(O384+O395)=8,"clear",SUM(O384+O395)=5,"some",TRUE,"no")</f>
        <v>no</v>
      </c>
      <c r="Z384" s="50" t="str" cm="1">
        <f t="array" ref="Z384">_xlfn.IFS(SUM(P384+P395)=8,"clear",SUM(P384+P395)=5,"some",TRUE,"no")</f>
        <v>no</v>
      </c>
      <c r="AA384" s="50" t="str" cm="1">
        <f t="array" ref="AA384">_xlfn.IFS(SUM(Q384+Q395)=8,"clear",SUM(Q384+Q395)=5,"some",TRUE,"no")</f>
        <v>clear</v>
      </c>
      <c r="AB384" s="50" t="str" cm="1">
        <f t="array" ref="AB384">_xlfn.IFS(SUM(R384+R395)=8,"clear",SUM(R384+R395)=5,"some",TRUE,"no")</f>
        <v>clear</v>
      </c>
      <c r="AC384" s="50" t="str" cm="1">
        <f t="array" ref="AC384">_xlfn.IFS(SUM(S384+S395)=8,"clear",SUM(S384+S395)=5,"some",TRUE,"no")</f>
        <v>clear</v>
      </c>
      <c r="AD384" s="50" t="str" cm="1">
        <f t="array" ref="AD384">_xlfn.IFS(SUM(T384+T395)=8,"clear",SUM(T384+T395)=5,"some",TRUE,"no")</f>
        <v>clear</v>
      </c>
      <c r="AE384" s="50" t="str" cm="1">
        <f t="array" ref="AE384">_xlfn.IFS(SUM(U384+U395)=8,"clear",SUM(U384+U395)=5,"some",TRUE,"no")</f>
        <v>no</v>
      </c>
      <c r="AF384" s="50"/>
      <c r="AG384" s="47"/>
      <c r="AI384">
        <v>21</v>
      </c>
      <c r="AJ384">
        <v>21.301622622463899</v>
      </c>
      <c r="AK384">
        <v>19.8518786236869</v>
      </c>
      <c r="AL384">
        <v>14.9140032084302</v>
      </c>
      <c r="AM384">
        <v>18.484119513330398</v>
      </c>
      <c r="AN384">
        <v>28.109355821863101</v>
      </c>
      <c r="AO384">
        <v>50.297522268929498</v>
      </c>
      <c r="AP384">
        <v>61.230180260054098</v>
      </c>
      <c r="AQ384">
        <v>77.223493628211102</v>
      </c>
      <c r="AR384">
        <v>121.048241986009</v>
      </c>
      <c r="AS384">
        <v>106.587963376518</v>
      </c>
      <c r="AT384">
        <v>175.357452435905</v>
      </c>
      <c r="AU384">
        <v>156.63103399367199</v>
      </c>
      <c r="AV384">
        <v>187.955922934283</v>
      </c>
      <c r="AW384">
        <v>181.451597856326</v>
      </c>
      <c r="AX384">
        <v>183.43860880833299</v>
      </c>
      <c r="AZ384">
        <f t="shared" si="16"/>
        <v>21</v>
      </c>
      <c r="BA384">
        <f t="shared" si="16"/>
        <v>21.301622622463899</v>
      </c>
      <c r="BB384">
        <f t="shared" si="17"/>
        <v>19.8518786236869</v>
      </c>
      <c r="BC384">
        <f t="shared" si="18"/>
        <v>14.9140032084302</v>
      </c>
      <c r="BD384">
        <f t="shared" si="19"/>
        <v>23.296737667596751</v>
      </c>
      <c r="BE384">
        <f t="shared" si="20"/>
        <v>55.763851264491798</v>
      </c>
      <c r="BF384">
        <f t="shared" si="21"/>
        <v>99.13586780711006</v>
      </c>
      <c r="BG384">
        <f t="shared" si="22"/>
        <v>140.9727079062115</v>
      </c>
      <c r="BH384">
        <f t="shared" si="23"/>
        <v>172.29347846397749</v>
      </c>
      <c r="BI384">
        <f t="shared" si="24"/>
        <v>181.451597856326</v>
      </c>
      <c r="BJ384">
        <f t="shared" si="25"/>
        <v>183.43860880833299</v>
      </c>
      <c r="BL384">
        <v>20.6</v>
      </c>
      <c r="BM384">
        <v>26.821690519879802</v>
      </c>
      <c r="BN384">
        <v>18.484119513330398</v>
      </c>
      <c r="BO384">
        <v>50.297522268929498</v>
      </c>
      <c r="BP384">
        <v>77.223493628211102</v>
      </c>
      <c r="BQ384">
        <v>106.587963376518</v>
      </c>
      <c r="BR384">
        <v>156.63103399367199</v>
      </c>
      <c r="BS384">
        <v>181.451597856326</v>
      </c>
      <c r="BT384">
        <v>183.43860880833299</v>
      </c>
      <c r="BV384">
        <v>20.6</v>
      </c>
      <c r="BW384">
        <v>15.781554725048</v>
      </c>
      <c r="BX384">
        <v>19.8518786236869</v>
      </c>
      <c r="BY384">
        <v>14.9140032084302</v>
      </c>
      <c r="BZ384">
        <v>28.109355821863101</v>
      </c>
      <c r="CA384">
        <v>61.230180260054098</v>
      </c>
      <c r="CB384">
        <v>121.048241986009</v>
      </c>
      <c r="CC384">
        <v>175.357452435905</v>
      </c>
      <c r="CD384">
        <v>187.955922934283</v>
      </c>
    </row>
    <row r="385" spans="1:83" x14ac:dyDescent="0.25">
      <c r="A385" s="49">
        <v>6.859</v>
      </c>
      <c r="B385">
        <v>18.198947014839799</v>
      </c>
      <c r="C385">
        <v>14.263456089651299</v>
      </c>
      <c r="D385">
        <v>15.3296797310946</v>
      </c>
      <c r="E385">
        <v>14.21935412424085</v>
      </c>
      <c r="F385">
        <v>34.848412722377248</v>
      </c>
      <c r="G385">
        <v>81.819729775549405</v>
      </c>
      <c r="H385">
        <v>128.13812421953909</v>
      </c>
      <c r="I385">
        <v>164.14492059202399</v>
      </c>
      <c r="J385">
        <v>172.416510122544</v>
      </c>
      <c r="K385">
        <v>181.91438614752499</v>
      </c>
      <c r="L385" s="50"/>
      <c r="M385" s="50" t="str" cm="1">
        <f t="array" ref="M385">_xlfn.IFS(C385&gt;=50,7,C385&gt;=30,4,TRUE,"0")</f>
        <v>0</v>
      </c>
      <c r="N385" s="50" t="str" cm="1">
        <f t="array" ref="N385">_xlfn.IFS(D385&gt;=50,7,D385&gt;=30,4,TRUE,"0")</f>
        <v>0</v>
      </c>
      <c r="O385" s="50" t="str" cm="1">
        <f t="array" ref="O385">_xlfn.IFS(E385&gt;=50,7,E385&gt;=30,4,TRUE,"0")</f>
        <v>0</v>
      </c>
      <c r="P385" s="50" cm="1">
        <f t="array" ref="P385">_xlfn.IFS(F385&gt;=50,7,F385&gt;=30,4,TRUE,"0")</f>
        <v>4</v>
      </c>
      <c r="Q385" s="50" cm="1">
        <f t="array" ref="Q385">_xlfn.IFS(G385&gt;=50,7,G385&gt;=30,4,TRUE,"0")</f>
        <v>7</v>
      </c>
      <c r="R385" s="50" cm="1">
        <f t="array" ref="R385">_xlfn.IFS(H385&gt;=50,7,H385&gt;=30,4,TRUE,"0")</f>
        <v>7</v>
      </c>
      <c r="S385" s="50" cm="1">
        <f t="array" ref="S385">_xlfn.IFS(I385&gt;=50,7,I385&gt;=30,4,TRUE,"0")</f>
        <v>7</v>
      </c>
      <c r="T385" s="50" cm="1">
        <f t="array" ref="T385">_xlfn.IFS(J385&gt;=50,7,J385&gt;=30,4,TRUE,"0")</f>
        <v>7</v>
      </c>
      <c r="U385" s="50" cm="1">
        <f t="array" ref="U385">_xlfn.IFS(K385&gt;=50,7,K385&gt;=30,4,TRUE,"0")</f>
        <v>7</v>
      </c>
      <c r="V385" s="50"/>
      <c r="W385" s="50" t="str" cm="1">
        <f t="array" ref="W385">_xlfn.IFS(SUM(M385+M396)=8,"clear",SUM(M385+M396)=5,"some",TRUE,"no")</f>
        <v>no</v>
      </c>
      <c r="X385" s="50" t="str" cm="1">
        <f t="array" ref="X385">_xlfn.IFS(SUM(N385+N396)=8,"clear",SUM(N385+N396)=5,"some",TRUE,"no")</f>
        <v>no</v>
      </c>
      <c r="Y385" s="50" t="str" cm="1">
        <f t="array" ref="Y385">_xlfn.IFS(SUM(O385+O396)=8,"clear",SUM(O385+O396)=5,"some",TRUE,"no")</f>
        <v>no</v>
      </c>
      <c r="Z385" s="50" t="str" cm="1">
        <f t="array" ref="Z385">_xlfn.IFS(SUM(P385+P396)=8,"clear",SUM(P385+P396)=5,"some",TRUE,"no")</f>
        <v>no</v>
      </c>
      <c r="AA385" s="50" t="str" cm="1">
        <f t="array" ref="AA385">_xlfn.IFS(SUM(Q385+Q396)=8,"clear",SUM(Q385+Q396)=5,"some",TRUE,"no")</f>
        <v>no</v>
      </c>
      <c r="AB385" s="50" t="str" cm="1">
        <f t="array" ref="AB385">_xlfn.IFS(SUM(R385+R396)=8,"clear",SUM(R385+R396)=5,"some",TRUE,"no")</f>
        <v>no</v>
      </c>
      <c r="AC385" s="50" t="str" cm="1">
        <f t="array" ref="AC385">_xlfn.IFS(SUM(S385+S396)=8,"clear",SUM(S385+S396)=5,"some",TRUE,"no")</f>
        <v>no</v>
      </c>
      <c r="AD385" s="50" t="str" cm="1">
        <f t="array" ref="AD385">_xlfn.IFS(SUM(T385+T396)=8,"clear",SUM(T385+T396)=5,"some",TRUE,"no")</f>
        <v>no</v>
      </c>
      <c r="AE385" s="50" t="str" cm="1">
        <f t="array" ref="AE385">_xlfn.IFS(SUM(U385+U396)=8,"clear",SUM(U385+U396)=5,"some",TRUE,"no")</f>
        <v>clear</v>
      </c>
      <c r="AF385" s="50"/>
      <c r="AG385" s="47"/>
      <c r="AI385">
        <v>6.859</v>
      </c>
      <c r="AJ385">
        <v>18.198947014839799</v>
      </c>
      <c r="AK385">
        <v>14.263456089651299</v>
      </c>
      <c r="AL385">
        <v>15.3296797310946</v>
      </c>
      <c r="AM385">
        <v>10.639453840950701</v>
      </c>
      <c r="AN385">
        <v>17.799254407530999</v>
      </c>
      <c r="AO385">
        <v>35.724964071482297</v>
      </c>
      <c r="AP385">
        <v>33.971861373272198</v>
      </c>
      <c r="AQ385">
        <v>66.8621008404197</v>
      </c>
      <c r="AR385">
        <v>96.777358710679096</v>
      </c>
      <c r="AS385">
        <v>95.247641448239193</v>
      </c>
      <c r="AT385">
        <v>161.02860699083899</v>
      </c>
      <c r="AU385">
        <v>145.069863232421</v>
      </c>
      <c r="AV385">
        <v>183.21997795162699</v>
      </c>
      <c r="AW385">
        <v>172.416510122544</v>
      </c>
      <c r="AX385">
        <v>181.91438614752499</v>
      </c>
      <c r="AZ385">
        <f t="shared" si="16"/>
        <v>6.859</v>
      </c>
      <c r="BA385">
        <f t="shared" si="16"/>
        <v>18.198947014839799</v>
      </c>
      <c r="BB385">
        <f t="shared" si="17"/>
        <v>14.263456089651299</v>
      </c>
      <c r="BC385">
        <f t="shared" si="18"/>
        <v>15.3296797310946</v>
      </c>
      <c r="BD385">
        <f t="shared" si="19"/>
        <v>14.21935412424085</v>
      </c>
      <c r="BE385">
        <f t="shared" si="20"/>
        <v>34.848412722377248</v>
      </c>
      <c r="BF385">
        <f t="shared" si="21"/>
        <v>81.819729775549405</v>
      </c>
      <c r="BG385">
        <f t="shared" si="22"/>
        <v>128.13812421953909</v>
      </c>
      <c r="BH385">
        <f t="shared" si="23"/>
        <v>164.14492059202399</v>
      </c>
      <c r="BI385">
        <f t="shared" si="24"/>
        <v>172.416510122544</v>
      </c>
      <c r="BJ385">
        <f t="shared" si="25"/>
        <v>181.91438614752499</v>
      </c>
      <c r="BL385">
        <v>6.86</v>
      </c>
      <c r="BM385">
        <v>18.7433092207079</v>
      </c>
      <c r="BN385">
        <v>10.639453840950701</v>
      </c>
      <c r="BO385">
        <v>35.724964071482297</v>
      </c>
      <c r="BP385">
        <v>66.8621008404197</v>
      </c>
      <c r="BQ385">
        <v>95.247641448239193</v>
      </c>
      <c r="BR385">
        <v>145.069863232421</v>
      </c>
      <c r="BS385">
        <v>172.416510122544</v>
      </c>
      <c r="BT385">
        <v>181.91438614752499</v>
      </c>
      <c r="BV385">
        <v>6.86</v>
      </c>
      <c r="BW385">
        <v>17.654584808971801</v>
      </c>
      <c r="BX385">
        <v>14.263456089651299</v>
      </c>
      <c r="BY385">
        <v>15.3296797310946</v>
      </c>
      <c r="BZ385">
        <v>17.799254407530999</v>
      </c>
      <c r="CA385">
        <v>33.971861373272198</v>
      </c>
      <c r="CB385">
        <v>96.777358710679096</v>
      </c>
      <c r="CC385">
        <v>161.02860699083899</v>
      </c>
      <c r="CD385">
        <v>183.21997795162699</v>
      </c>
    </row>
    <row r="386" spans="1:83" x14ac:dyDescent="0.25">
      <c r="A386" s="49">
        <v>0</v>
      </c>
      <c r="C386">
        <v>12.2554041542371</v>
      </c>
      <c r="D386">
        <v>3.61760997015779</v>
      </c>
      <c r="E386">
        <v>11.81067743927335</v>
      </c>
      <c r="F386">
        <v>33.664708238316997</v>
      </c>
      <c r="G386">
        <v>69.850750895103957</v>
      </c>
      <c r="H386">
        <v>119.51667683635105</v>
      </c>
      <c r="I386">
        <v>151.15704452101448</v>
      </c>
      <c r="J386">
        <v>156.177690361477</v>
      </c>
      <c r="K386" s="50">
        <v>166.328155998027</v>
      </c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AA386" s="50"/>
      <c r="AB386" s="50"/>
      <c r="AD386" s="50"/>
      <c r="AE386" s="50"/>
      <c r="AF386" s="50"/>
      <c r="AG386" s="47"/>
      <c r="AI386">
        <v>0</v>
      </c>
      <c r="AK386">
        <v>12.2554041542371</v>
      </c>
      <c r="AL386">
        <v>3.61760997015779</v>
      </c>
      <c r="AM386">
        <v>11.8459300249419</v>
      </c>
      <c r="AN386">
        <v>11.7754248536048</v>
      </c>
      <c r="AO386">
        <v>29.582085619569899</v>
      </c>
      <c r="AP386">
        <v>37.7473308570641</v>
      </c>
      <c r="AQ386">
        <v>54.2130169787009</v>
      </c>
      <c r="AR386">
        <v>85.488484811507007</v>
      </c>
      <c r="AS386">
        <v>90.708443699456097</v>
      </c>
      <c r="AT386">
        <v>148.32490997324601</v>
      </c>
      <c r="AU386">
        <v>127.7773282942</v>
      </c>
      <c r="AV386">
        <v>174.53676074782899</v>
      </c>
      <c r="AW386">
        <v>156.177690361477</v>
      </c>
      <c r="AX386">
        <v>166.328155998027</v>
      </c>
      <c r="AZ386">
        <f>AI386</f>
        <v>0</v>
      </c>
      <c r="BB386">
        <f t="shared" si="17"/>
        <v>12.2554041542371</v>
      </c>
      <c r="BC386">
        <f t="shared" si="18"/>
        <v>3.61760997015779</v>
      </c>
      <c r="BD386">
        <f t="shared" si="19"/>
        <v>11.81067743927335</v>
      </c>
      <c r="BE386">
        <f t="shared" si="20"/>
        <v>33.664708238316997</v>
      </c>
      <c r="BF386">
        <f t="shared" si="21"/>
        <v>69.850750895103957</v>
      </c>
      <c r="BG386">
        <f t="shared" si="22"/>
        <v>119.51667683635105</v>
      </c>
      <c r="BH386">
        <f t="shared" si="23"/>
        <v>151.15704452101448</v>
      </c>
      <c r="BI386">
        <f t="shared" si="24"/>
        <v>156.177690361477</v>
      </c>
      <c r="BJ386">
        <f t="shared" si="25"/>
        <v>166.328155998027</v>
      </c>
      <c r="BL386">
        <v>0</v>
      </c>
      <c r="BN386">
        <v>11.8459300249419</v>
      </c>
      <c r="BO386">
        <v>29.582085619569899</v>
      </c>
      <c r="BP386">
        <v>54.2130169787009</v>
      </c>
      <c r="BQ386">
        <v>90.708443699456097</v>
      </c>
      <c r="BR386">
        <v>127.7773282942</v>
      </c>
      <c r="BS386">
        <v>156.177690361477</v>
      </c>
      <c r="BT386">
        <v>166.328155998027</v>
      </c>
      <c r="BV386">
        <v>0</v>
      </c>
      <c r="BX386">
        <v>12.2554041542371</v>
      </c>
      <c r="BY386">
        <v>3.6176099701578002</v>
      </c>
      <c r="BZ386">
        <v>11.7754248536048</v>
      </c>
      <c r="CA386">
        <v>37.7473308570641</v>
      </c>
      <c r="CB386">
        <v>85.488484811507007</v>
      </c>
      <c r="CC386">
        <v>148.32490997324601</v>
      </c>
      <c r="CD386">
        <v>174.53676074782899</v>
      </c>
    </row>
    <row r="387" spans="1:83" x14ac:dyDescent="0.25">
      <c r="A387" s="49"/>
      <c r="B387">
        <v>0</v>
      </c>
      <c r="C387">
        <v>7.5999999999999998E-2</v>
      </c>
      <c r="D387">
        <v>0.22900000000000001</v>
      </c>
      <c r="E387">
        <v>0.68600000000000005</v>
      </c>
      <c r="F387">
        <v>2.0579999999999998</v>
      </c>
      <c r="G387">
        <v>6.173</v>
      </c>
      <c r="H387">
        <v>19</v>
      </c>
      <c r="I387">
        <v>56</v>
      </c>
      <c r="J387">
        <v>167</v>
      </c>
      <c r="K387" s="50">
        <v>500</v>
      </c>
      <c r="L387" s="60" t="s">
        <v>424</v>
      </c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AA387" s="50"/>
      <c r="AB387" s="50"/>
      <c r="AD387" s="50"/>
      <c r="AE387" s="50"/>
      <c r="AF387" s="50"/>
      <c r="AG387" s="47"/>
      <c r="AJ387">
        <v>0</v>
      </c>
      <c r="AK387">
        <v>7.5999999999999998E-2</v>
      </c>
      <c r="AL387">
        <v>0.22900000000000001</v>
      </c>
      <c r="AM387">
        <v>0.68600000000000005</v>
      </c>
      <c r="AN387">
        <v>0.68600000000000005</v>
      </c>
      <c r="AO387">
        <v>2.0579999999999998</v>
      </c>
      <c r="AP387">
        <v>2.0579999999999998</v>
      </c>
      <c r="AQ387">
        <v>6.173</v>
      </c>
      <c r="AR387">
        <v>6.173</v>
      </c>
      <c r="AS387">
        <v>19</v>
      </c>
      <c r="AT387">
        <v>19</v>
      </c>
      <c r="AU387">
        <v>56</v>
      </c>
      <c r="AV387">
        <v>56</v>
      </c>
      <c r="AW387">
        <v>167</v>
      </c>
      <c r="AX387">
        <v>500</v>
      </c>
      <c r="AY387" t="s">
        <v>424</v>
      </c>
      <c r="BA387">
        <f>AJ387</f>
        <v>0</v>
      </c>
      <c r="BB387">
        <f t="shared" si="17"/>
        <v>7.5999999999999998E-2</v>
      </c>
      <c r="BC387">
        <f t="shared" si="18"/>
        <v>0.22900000000000001</v>
      </c>
      <c r="BD387">
        <f>AM387</f>
        <v>0.68600000000000005</v>
      </c>
      <c r="BE387">
        <f>AO387</f>
        <v>2.0579999999999998</v>
      </c>
      <c r="BF387">
        <f>AQ387</f>
        <v>6.173</v>
      </c>
      <c r="BG387">
        <f>AS387</f>
        <v>19</v>
      </c>
      <c r="BH387">
        <f>AU387</f>
        <v>56</v>
      </c>
      <c r="BI387">
        <f t="shared" si="24"/>
        <v>167</v>
      </c>
      <c r="BJ387">
        <f t="shared" si="25"/>
        <v>500</v>
      </c>
      <c r="BK387" t="str">
        <f>AY387</f>
        <v>MRTX849 [nmol/l]</v>
      </c>
      <c r="BM387">
        <v>0</v>
      </c>
      <c r="BN387">
        <v>0.68600000000000005</v>
      </c>
      <c r="BO387">
        <v>2.06</v>
      </c>
      <c r="BP387">
        <v>6.17</v>
      </c>
      <c r="BQ387">
        <v>18.5</v>
      </c>
      <c r="BR387">
        <v>55.6</v>
      </c>
      <c r="BS387">
        <v>167</v>
      </c>
      <c r="BT387">
        <v>500</v>
      </c>
      <c r="BU387" t="s">
        <v>424</v>
      </c>
      <c r="BW387">
        <v>0</v>
      </c>
      <c r="BX387">
        <v>7.6200000000000004E-2</v>
      </c>
      <c r="BY387">
        <v>0.22900000000000001</v>
      </c>
      <c r="BZ387">
        <v>0.68600000000000005</v>
      </c>
      <c r="CA387">
        <v>2.06</v>
      </c>
      <c r="CB387">
        <v>6.17</v>
      </c>
      <c r="CC387">
        <v>18.5</v>
      </c>
      <c r="CD387">
        <v>55.6</v>
      </c>
      <c r="CE387" t="s">
        <v>424</v>
      </c>
    </row>
    <row r="388" spans="1:83" x14ac:dyDescent="0.25">
      <c r="A388" s="49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AA388" s="50"/>
      <c r="AB388" s="50"/>
      <c r="AD388" s="50"/>
      <c r="AE388" s="50"/>
      <c r="AF388" s="50"/>
      <c r="AG388" s="47"/>
    </row>
    <row r="389" spans="1:83" x14ac:dyDescent="0.25">
      <c r="A389" s="49" t="s">
        <v>419</v>
      </c>
      <c r="B389" s="38" t="s">
        <v>428</v>
      </c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AA389" s="50"/>
      <c r="AB389" s="50"/>
      <c r="AD389" s="50"/>
      <c r="AE389" s="50"/>
      <c r="AF389" s="50"/>
      <c r="AG389" s="47"/>
      <c r="AI389" t="s">
        <v>419</v>
      </c>
      <c r="AJ389" t="s">
        <v>428</v>
      </c>
      <c r="AZ389" t="str">
        <f t="shared" ref="AZ389:BA396" si="26">AI389</f>
        <v>BI-3406 [nmol/l]</v>
      </c>
      <c r="BA389" t="str">
        <f t="shared" si="26"/>
        <v>Campaign "Combi", N=2 avg(Bliss Gap CGIm) of 2D CTG reduced FCS</v>
      </c>
      <c r="BL389" t="s">
        <v>419</v>
      </c>
      <c r="BM389" s="38" t="s">
        <v>425</v>
      </c>
      <c r="BV389" t="s">
        <v>419</v>
      </c>
      <c r="BW389" s="38" t="s">
        <v>435</v>
      </c>
    </row>
    <row r="390" spans="1:83" x14ac:dyDescent="0.25">
      <c r="A390" s="49">
        <v>5000</v>
      </c>
      <c r="B390" s="48">
        <v>2.33697374933728E-17</v>
      </c>
      <c r="C390">
        <v>-2.2177319161494999</v>
      </c>
      <c r="D390">
        <v>8.46564988460519</v>
      </c>
      <c r="E390">
        <v>15.34492208278755</v>
      </c>
      <c r="F390">
        <v>22.919237909596248</v>
      </c>
      <c r="G390">
        <v>25.855596634750949</v>
      </c>
      <c r="H390">
        <v>1.5484838622830399</v>
      </c>
      <c r="I390">
        <v>3.6921030729325195</v>
      </c>
      <c r="J390">
        <v>-1.8716244448152699</v>
      </c>
      <c r="K390">
        <v>-8.1049041382454199</v>
      </c>
      <c r="L390" s="50"/>
      <c r="M390" s="50" t="str">
        <f t="shared" ref="M390:U396" si="27">IF(C390&gt;=10,1,"0")</f>
        <v>0</v>
      </c>
      <c r="N390" s="50" t="str">
        <f t="shared" si="27"/>
        <v>0</v>
      </c>
      <c r="O390" s="50">
        <f t="shared" si="27"/>
        <v>1</v>
      </c>
      <c r="P390" s="50">
        <f t="shared" si="27"/>
        <v>1</v>
      </c>
      <c r="Q390" s="50">
        <f t="shared" si="27"/>
        <v>1</v>
      </c>
      <c r="R390" s="50" t="str">
        <f t="shared" si="27"/>
        <v>0</v>
      </c>
      <c r="S390" s="50" t="str">
        <f t="shared" si="27"/>
        <v>0</v>
      </c>
      <c r="T390" s="50" t="str">
        <f t="shared" si="27"/>
        <v>0</v>
      </c>
      <c r="U390" s="50" t="str">
        <f t="shared" si="27"/>
        <v>0</v>
      </c>
      <c r="V390" s="50"/>
      <c r="W390" s="50"/>
      <c r="X390" s="50"/>
      <c r="Y390" s="50"/>
      <c r="AA390" s="50"/>
      <c r="AB390" s="50"/>
      <c r="AD390" s="50"/>
      <c r="AE390" s="50"/>
      <c r="AF390" s="50"/>
      <c r="AG390" s="47"/>
      <c r="AI390">
        <v>5000</v>
      </c>
      <c r="AJ390" s="48">
        <v>2.33697374933728E-17</v>
      </c>
      <c r="AK390">
        <v>-2.2177319161494999</v>
      </c>
      <c r="AL390">
        <v>8.46564988460519</v>
      </c>
      <c r="AM390">
        <v>11.1055301954706</v>
      </c>
      <c r="AN390">
        <v>19.5843139701045</v>
      </c>
      <c r="AO390">
        <v>16.937746813247699</v>
      </c>
      <c r="AP390">
        <v>28.9007290059448</v>
      </c>
      <c r="AQ390">
        <v>14.965604066279999</v>
      </c>
      <c r="AR390">
        <v>36.745589203221897</v>
      </c>
      <c r="AS390">
        <v>-0.35803009560936999</v>
      </c>
      <c r="AT390">
        <v>3.4549978201754499</v>
      </c>
      <c r="AU390">
        <v>13.773249746614599</v>
      </c>
      <c r="AV390">
        <v>-6.3890436007495603</v>
      </c>
      <c r="AW390">
        <v>-1.8716244448152699</v>
      </c>
      <c r="AX390">
        <v>-8.1049041382454199</v>
      </c>
      <c r="AZ390">
        <f t="shared" si="26"/>
        <v>5000</v>
      </c>
      <c r="BA390">
        <f t="shared" si="26"/>
        <v>2.33697374933728E-17</v>
      </c>
      <c r="BB390">
        <f t="shared" ref="BB390:BB398" si="28">AK390</f>
        <v>-2.2177319161494999</v>
      </c>
      <c r="BC390">
        <f t="shared" ref="BC390:BC398" si="29">AL390</f>
        <v>8.46564988460519</v>
      </c>
      <c r="BD390">
        <f t="shared" ref="BD390:BD397" si="30">AVERAGE(AM390:AN390)</f>
        <v>15.34492208278755</v>
      </c>
      <c r="BE390">
        <f t="shared" ref="BE390:BE397" si="31">AVERAGE(AO390:AP390)</f>
        <v>22.919237909596248</v>
      </c>
      <c r="BF390">
        <f t="shared" ref="BF390:BF397" si="32">AVERAGE(AQ390:AR390)</f>
        <v>25.855596634750949</v>
      </c>
      <c r="BG390">
        <f t="shared" ref="BG390:BG397" si="33">AVERAGE(AS390:AT390)</f>
        <v>1.5484838622830399</v>
      </c>
      <c r="BH390">
        <f t="shared" ref="BH390:BH397" si="34">AVERAGE(AU390:AV390)</f>
        <v>3.6921030729325195</v>
      </c>
      <c r="BI390">
        <f t="shared" ref="BI390:BI398" si="35">AW390</f>
        <v>-1.8716244448152699</v>
      </c>
      <c r="BJ390">
        <f t="shared" ref="BJ390:BJ398" si="36">AX390</f>
        <v>-8.1049041382454199</v>
      </c>
      <c r="BL390">
        <v>5000</v>
      </c>
      <c r="BM390">
        <v>0</v>
      </c>
      <c r="BN390">
        <v>11.1055301954706</v>
      </c>
      <c r="BO390">
        <v>16.937746813247699</v>
      </c>
      <c r="BP390">
        <v>14.965604066279999</v>
      </c>
      <c r="BQ390">
        <v>-0.35803009560936999</v>
      </c>
      <c r="BR390">
        <v>13.773249746614599</v>
      </c>
      <c r="BS390">
        <v>-1.8716244448152799</v>
      </c>
      <c r="BT390">
        <v>-8.1049041382454305</v>
      </c>
      <c r="BV390">
        <v>5000</v>
      </c>
      <c r="BW390">
        <v>0</v>
      </c>
      <c r="BX390">
        <v>-2.2177319161495102</v>
      </c>
      <c r="BY390">
        <v>8.46564988460519</v>
      </c>
      <c r="BZ390">
        <v>19.5843139701045</v>
      </c>
      <c r="CA390">
        <v>28.9007290059448</v>
      </c>
      <c r="CB390">
        <v>36.745589203221897</v>
      </c>
      <c r="CC390">
        <v>3.4549978201754499</v>
      </c>
      <c r="CD390">
        <v>-6.3890436007495701</v>
      </c>
    </row>
    <row r="391" spans="1:83" x14ac:dyDescent="0.25">
      <c r="A391" s="49">
        <v>1667</v>
      </c>
      <c r="B391" s="48">
        <v>-2.83740958742673E-15</v>
      </c>
      <c r="C391">
        <v>9.3838200282164603</v>
      </c>
      <c r="D391">
        <v>3.4297148473457</v>
      </c>
      <c r="E391">
        <v>16.453155791680651</v>
      </c>
      <c r="F391">
        <v>21.733493086645151</v>
      </c>
      <c r="G391">
        <v>41.863470954296147</v>
      </c>
      <c r="H391">
        <v>11.836856194567435</v>
      </c>
      <c r="I391">
        <v>14.280532104090151</v>
      </c>
      <c r="J391">
        <v>15.064483103872799</v>
      </c>
      <c r="K391">
        <v>4.7900705378114097</v>
      </c>
      <c r="L391" s="50"/>
      <c r="M391" s="50" t="str">
        <f t="shared" si="27"/>
        <v>0</v>
      </c>
      <c r="N391" s="50" t="str">
        <f t="shared" si="27"/>
        <v>0</v>
      </c>
      <c r="O391" s="50">
        <f t="shared" si="27"/>
        <v>1</v>
      </c>
      <c r="P391" s="50">
        <f t="shared" si="27"/>
        <v>1</v>
      </c>
      <c r="Q391" s="50">
        <f t="shared" si="27"/>
        <v>1</v>
      </c>
      <c r="R391" s="50">
        <f t="shared" si="27"/>
        <v>1</v>
      </c>
      <c r="S391" s="50">
        <f t="shared" si="27"/>
        <v>1</v>
      </c>
      <c r="T391" s="50">
        <f t="shared" si="27"/>
        <v>1</v>
      </c>
      <c r="U391" s="50" t="str">
        <f t="shared" si="27"/>
        <v>0</v>
      </c>
      <c r="V391" s="50"/>
      <c r="W391" s="50"/>
      <c r="X391" s="50"/>
      <c r="Y391" s="50"/>
      <c r="AA391" s="50"/>
      <c r="AB391" s="50"/>
      <c r="AD391" s="50"/>
      <c r="AE391" s="50"/>
      <c r="AF391" s="50"/>
      <c r="AG391" s="47"/>
      <c r="AI391">
        <v>1667</v>
      </c>
      <c r="AJ391" s="48">
        <v>-2.83740958742673E-15</v>
      </c>
      <c r="AK391">
        <v>9.3838200282164603</v>
      </c>
      <c r="AL391">
        <v>3.4297148473457</v>
      </c>
      <c r="AM391">
        <v>11.7839147763213</v>
      </c>
      <c r="AN391">
        <v>21.122396807040001</v>
      </c>
      <c r="AO391">
        <v>17.723878280217502</v>
      </c>
      <c r="AP391">
        <v>25.7431078930728</v>
      </c>
      <c r="AQ391">
        <v>17.780835865716401</v>
      </c>
      <c r="AR391">
        <v>65.946106042875897</v>
      </c>
      <c r="AS391">
        <v>7.6410085492660702</v>
      </c>
      <c r="AT391">
        <v>16.032703839868802</v>
      </c>
      <c r="AU391">
        <v>23.049433359410401</v>
      </c>
      <c r="AV391">
        <v>5.5116308487698999</v>
      </c>
      <c r="AW391">
        <v>15.064483103872799</v>
      </c>
      <c r="AX391">
        <v>4.7900705378114097</v>
      </c>
      <c r="AZ391">
        <f t="shared" si="26"/>
        <v>1667</v>
      </c>
      <c r="BA391">
        <f t="shared" si="26"/>
        <v>-2.83740958742673E-15</v>
      </c>
      <c r="BB391">
        <f t="shared" si="28"/>
        <v>9.3838200282164603</v>
      </c>
      <c r="BC391">
        <f t="shared" si="29"/>
        <v>3.4297148473457</v>
      </c>
      <c r="BD391">
        <f t="shared" si="30"/>
        <v>16.453155791680651</v>
      </c>
      <c r="BE391">
        <f t="shared" si="31"/>
        <v>21.733493086645151</v>
      </c>
      <c r="BF391">
        <f t="shared" si="32"/>
        <v>41.863470954296147</v>
      </c>
      <c r="BG391">
        <f t="shared" si="33"/>
        <v>11.836856194567435</v>
      </c>
      <c r="BH391">
        <f t="shared" si="34"/>
        <v>14.280532104090151</v>
      </c>
      <c r="BI391">
        <f t="shared" si="35"/>
        <v>15.064483103872799</v>
      </c>
      <c r="BJ391">
        <f t="shared" si="36"/>
        <v>4.7900705378114097</v>
      </c>
      <c r="BL391">
        <v>1670</v>
      </c>
      <c r="BM391">
        <v>0</v>
      </c>
      <c r="BN391">
        <v>11.783914776321399</v>
      </c>
      <c r="BO391">
        <v>17.723878280217502</v>
      </c>
      <c r="BP391">
        <v>17.780835865716401</v>
      </c>
      <c r="BQ391">
        <v>7.6410085492660702</v>
      </c>
      <c r="BR391">
        <v>23.049433359410401</v>
      </c>
      <c r="BS391">
        <v>15.064483103872799</v>
      </c>
      <c r="BT391">
        <v>4.7900705378114203</v>
      </c>
      <c r="BV391">
        <v>1670</v>
      </c>
      <c r="BW391">
        <v>0</v>
      </c>
      <c r="BX391">
        <v>9.3838200282164692</v>
      </c>
      <c r="BY391">
        <v>3.4297148473457102</v>
      </c>
      <c r="BZ391">
        <v>21.122396807040001</v>
      </c>
      <c r="CA391">
        <v>25.7431078930728</v>
      </c>
      <c r="CB391">
        <v>65.946106042875897</v>
      </c>
      <c r="CC391">
        <v>16.032703839868802</v>
      </c>
      <c r="CD391">
        <v>5.5116308487699097</v>
      </c>
    </row>
    <row r="392" spans="1:83" x14ac:dyDescent="0.25">
      <c r="A392" s="49">
        <v>556</v>
      </c>
      <c r="B392" s="48">
        <v>-2.1158617799074999E-15</v>
      </c>
      <c r="C392">
        <v>2.2460949298023198</v>
      </c>
      <c r="D392">
        <v>8.3591111714761599</v>
      </c>
      <c r="E392">
        <v>15.685580413177799</v>
      </c>
      <c r="F392">
        <v>22.749154708008199</v>
      </c>
      <c r="G392">
        <v>39.8168300661318</v>
      </c>
      <c r="H392">
        <v>15.044696469524801</v>
      </c>
      <c r="I392">
        <v>13.63158901726978</v>
      </c>
      <c r="J392">
        <v>12.647170806488999</v>
      </c>
      <c r="K392">
        <v>6.8533321716291704</v>
      </c>
      <c r="L392" s="50"/>
      <c r="M392" s="50" t="str">
        <f t="shared" si="27"/>
        <v>0</v>
      </c>
      <c r="N392" s="50" t="str">
        <f t="shared" si="27"/>
        <v>0</v>
      </c>
      <c r="O392" s="50">
        <f t="shared" si="27"/>
        <v>1</v>
      </c>
      <c r="P392" s="50">
        <f t="shared" si="27"/>
        <v>1</v>
      </c>
      <c r="Q392" s="50">
        <f t="shared" si="27"/>
        <v>1</v>
      </c>
      <c r="R392" s="50">
        <f t="shared" si="27"/>
        <v>1</v>
      </c>
      <c r="S392" s="50">
        <f t="shared" si="27"/>
        <v>1</v>
      </c>
      <c r="T392" s="50">
        <f t="shared" si="27"/>
        <v>1</v>
      </c>
      <c r="U392" s="50" t="str">
        <f t="shared" si="27"/>
        <v>0</v>
      </c>
      <c r="V392" s="50"/>
      <c r="W392" s="50"/>
      <c r="X392" s="50"/>
      <c r="Y392" s="50"/>
      <c r="AA392" s="50"/>
      <c r="AB392" s="50"/>
      <c r="AD392" s="50"/>
      <c r="AE392" s="50"/>
      <c r="AF392" s="50"/>
      <c r="AG392" s="47"/>
      <c r="AI392">
        <v>556</v>
      </c>
      <c r="AJ392" s="48">
        <v>-2.1158617799074999E-15</v>
      </c>
      <c r="AK392">
        <v>2.2460949298023198</v>
      </c>
      <c r="AL392">
        <v>8.3591111714761599</v>
      </c>
      <c r="AM392">
        <v>16.505780356047001</v>
      </c>
      <c r="AN392">
        <v>14.865380470308599</v>
      </c>
      <c r="AO392">
        <v>20.114089960515901</v>
      </c>
      <c r="AP392">
        <v>25.384219455500499</v>
      </c>
      <c r="AQ392">
        <v>16.9608620737602</v>
      </c>
      <c r="AR392">
        <v>62.672798058503403</v>
      </c>
      <c r="AS392">
        <v>13.522440997904299</v>
      </c>
      <c r="AT392">
        <v>16.566951941145302</v>
      </c>
      <c r="AU392">
        <v>20.648092313214502</v>
      </c>
      <c r="AV392">
        <v>6.6150857213250598</v>
      </c>
      <c r="AW392">
        <v>12.647170806488999</v>
      </c>
      <c r="AX392">
        <v>6.8533321716291704</v>
      </c>
      <c r="AZ392">
        <f t="shared" si="26"/>
        <v>556</v>
      </c>
      <c r="BA392">
        <f t="shared" si="26"/>
        <v>-2.1158617799074999E-15</v>
      </c>
      <c r="BB392">
        <f t="shared" si="28"/>
        <v>2.2460949298023198</v>
      </c>
      <c r="BC392">
        <f t="shared" si="29"/>
        <v>8.3591111714761599</v>
      </c>
      <c r="BD392">
        <f t="shared" si="30"/>
        <v>15.685580413177799</v>
      </c>
      <c r="BE392">
        <f t="shared" si="31"/>
        <v>22.749154708008199</v>
      </c>
      <c r="BF392">
        <f t="shared" si="32"/>
        <v>39.8168300661318</v>
      </c>
      <c r="BG392">
        <f t="shared" si="33"/>
        <v>15.044696469524801</v>
      </c>
      <c r="BH392">
        <f t="shared" si="34"/>
        <v>13.63158901726978</v>
      </c>
      <c r="BI392">
        <f t="shared" si="35"/>
        <v>12.647170806488999</v>
      </c>
      <c r="BJ392">
        <f t="shared" si="36"/>
        <v>6.8533321716291704</v>
      </c>
      <c r="BL392">
        <v>556</v>
      </c>
      <c r="BM392">
        <v>0</v>
      </c>
      <c r="BN392">
        <v>16.505780356047001</v>
      </c>
      <c r="BO392">
        <v>20.114089960516001</v>
      </c>
      <c r="BP392">
        <v>16.9608620737602</v>
      </c>
      <c r="BQ392">
        <v>13.522440997904299</v>
      </c>
      <c r="BR392">
        <v>20.648092313214502</v>
      </c>
      <c r="BS392">
        <v>12.647170806488999</v>
      </c>
      <c r="BT392">
        <v>6.8533321716291704</v>
      </c>
      <c r="BV392">
        <v>556</v>
      </c>
      <c r="BW392">
        <v>0</v>
      </c>
      <c r="BX392">
        <v>2.2460949298023301</v>
      </c>
      <c r="BY392">
        <v>8.3591111714761599</v>
      </c>
      <c r="BZ392">
        <v>14.865380470308599</v>
      </c>
      <c r="CA392">
        <v>25.384219455500499</v>
      </c>
      <c r="CB392">
        <v>62.672798058503403</v>
      </c>
      <c r="CC392">
        <v>16.566951941145302</v>
      </c>
      <c r="CD392">
        <v>6.6150857213250598</v>
      </c>
    </row>
    <row r="393" spans="1:83" x14ac:dyDescent="0.25">
      <c r="A393" s="49">
        <v>185</v>
      </c>
      <c r="B393" s="48">
        <v>2.24080921153255E-15</v>
      </c>
      <c r="C393">
        <v>11.7787955696891</v>
      </c>
      <c r="D393">
        <v>17.970426689223</v>
      </c>
      <c r="E393">
        <v>12.199566948177269</v>
      </c>
      <c r="F393">
        <v>22.313496323076606</v>
      </c>
      <c r="G393">
        <v>40.726347301194004</v>
      </c>
      <c r="H393">
        <v>20.110032641552699</v>
      </c>
      <c r="I393">
        <v>14.40035085011419</v>
      </c>
      <c r="J393">
        <v>15.7049913622782</v>
      </c>
      <c r="K393">
        <v>7.0139028837180799</v>
      </c>
      <c r="L393" s="50"/>
      <c r="M393" s="50">
        <f t="shared" si="27"/>
        <v>1</v>
      </c>
      <c r="N393" s="50">
        <f t="shared" si="27"/>
        <v>1</v>
      </c>
      <c r="O393" s="50">
        <f t="shared" si="27"/>
        <v>1</v>
      </c>
      <c r="P393" s="50">
        <f t="shared" si="27"/>
        <v>1</v>
      </c>
      <c r="Q393" s="50">
        <f t="shared" si="27"/>
        <v>1</v>
      </c>
      <c r="R393" s="50">
        <f t="shared" si="27"/>
        <v>1</v>
      </c>
      <c r="S393" s="50">
        <f t="shared" si="27"/>
        <v>1</v>
      </c>
      <c r="T393" s="50">
        <f t="shared" si="27"/>
        <v>1</v>
      </c>
      <c r="U393" s="50" t="str">
        <f t="shared" si="27"/>
        <v>0</v>
      </c>
      <c r="V393" s="50"/>
      <c r="W393" s="50"/>
      <c r="X393" s="50"/>
      <c r="Y393" s="50"/>
      <c r="AA393" s="50"/>
      <c r="AB393" s="50"/>
      <c r="AD393" s="50"/>
      <c r="AE393" s="50"/>
      <c r="AF393" s="50"/>
      <c r="AG393" s="47"/>
      <c r="AI393">
        <v>185</v>
      </c>
      <c r="AJ393" s="48">
        <v>2.24080921153255E-15</v>
      </c>
      <c r="AK393">
        <v>11.7787955696891</v>
      </c>
      <c r="AL393">
        <v>17.970426689223</v>
      </c>
      <c r="AM393">
        <v>5.1574535232666401</v>
      </c>
      <c r="AN393">
        <v>19.241680373087899</v>
      </c>
      <c r="AO393">
        <v>9.7814877674642098</v>
      </c>
      <c r="AP393">
        <v>34.845504878688999</v>
      </c>
      <c r="AQ393">
        <v>15.525501463590301</v>
      </c>
      <c r="AR393">
        <v>65.927193138797705</v>
      </c>
      <c r="AS393">
        <v>18.193543592657502</v>
      </c>
      <c r="AT393">
        <v>22.0265216904479</v>
      </c>
      <c r="AU393">
        <v>19.1400495840671</v>
      </c>
      <c r="AV393">
        <v>9.6606521161612804</v>
      </c>
      <c r="AW393">
        <v>15.7049913622782</v>
      </c>
      <c r="AX393">
        <v>7.0139028837180799</v>
      </c>
      <c r="AZ393">
        <f t="shared" si="26"/>
        <v>185</v>
      </c>
      <c r="BA393">
        <f t="shared" si="26"/>
        <v>2.24080921153255E-15</v>
      </c>
      <c r="BB393">
        <f t="shared" si="28"/>
        <v>11.7787955696891</v>
      </c>
      <c r="BC393">
        <f t="shared" si="29"/>
        <v>17.970426689223</v>
      </c>
      <c r="BD393">
        <f t="shared" si="30"/>
        <v>12.199566948177269</v>
      </c>
      <c r="BE393">
        <f t="shared" si="31"/>
        <v>22.313496323076606</v>
      </c>
      <c r="BF393">
        <f t="shared" si="32"/>
        <v>40.726347301194004</v>
      </c>
      <c r="BG393">
        <f t="shared" si="33"/>
        <v>20.110032641552699</v>
      </c>
      <c r="BH393">
        <f t="shared" si="34"/>
        <v>14.40035085011419</v>
      </c>
      <c r="BI393">
        <f t="shared" si="35"/>
        <v>15.7049913622782</v>
      </c>
      <c r="BJ393">
        <f t="shared" si="36"/>
        <v>7.0139028837180799</v>
      </c>
      <c r="BL393">
        <v>185</v>
      </c>
      <c r="BM393">
        <v>0</v>
      </c>
      <c r="BN393">
        <v>5.1574535232666499</v>
      </c>
      <c r="BO393">
        <v>9.7814877674642098</v>
      </c>
      <c r="BP393">
        <v>15.525501463590301</v>
      </c>
      <c r="BQ393">
        <v>18.193543592657502</v>
      </c>
      <c r="BR393">
        <v>19.1400495840671</v>
      </c>
      <c r="BS393">
        <v>15.7049913622782</v>
      </c>
      <c r="BT393">
        <v>7.0139028837180799</v>
      </c>
      <c r="BV393">
        <v>185</v>
      </c>
      <c r="BW393">
        <v>0</v>
      </c>
      <c r="BX393">
        <v>11.7787955696891</v>
      </c>
      <c r="BY393">
        <v>17.970426689223</v>
      </c>
      <c r="BZ393">
        <v>19.241680373087899</v>
      </c>
      <c r="CA393">
        <v>34.845504878688999</v>
      </c>
      <c r="CB393">
        <v>65.927193138797705</v>
      </c>
      <c r="CC393">
        <v>22.0265216904479</v>
      </c>
      <c r="CD393">
        <v>9.6606521161612893</v>
      </c>
    </row>
    <row r="394" spans="1:83" x14ac:dyDescent="0.25">
      <c r="A394" s="49">
        <v>62</v>
      </c>
      <c r="B394" s="48">
        <v>3.7776240802161101E-15</v>
      </c>
      <c r="C394">
        <v>-3.31511446576055</v>
      </c>
      <c r="D394">
        <v>5.7857165470271399</v>
      </c>
      <c r="E394">
        <v>8.1950630151832549</v>
      </c>
      <c r="F394">
        <v>19.308796800862851</v>
      </c>
      <c r="G394">
        <v>35.331821933955652</v>
      </c>
      <c r="H394">
        <v>18.182077809556201</v>
      </c>
      <c r="I394">
        <v>11.766045223013309</v>
      </c>
      <c r="J394">
        <v>15.5716500155193</v>
      </c>
      <c r="K394">
        <v>11.9812172340063</v>
      </c>
      <c r="L394" s="50"/>
      <c r="M394" s="50" t="str">
        <f t="shared" si="27"/>
        <v>0</v>
      </c>
      <c r="N394" s="50" t="str">
        <f t="shared" si="27"/>
        <v>0</v>
      </c>
      <c r="O394" s="50" t="str">
        <f t="shared" si="27"/>
        <v>0</v>
      </c>
      <c r="P394" s="50">
        <f t="shared" si="27"/>
        <v>1</v>
      </c>
      <c r="Q394" s="50">
        <f t="shared" si="27"/>
        <v>1</v>
      </c>
      <c r="R394" s="50">
        <f t="shared" si="27"/>
        <v>1</v>
      </c>
      <c r="S394" s="50">
        <f t="shared" si="27"/>
        <v>1</v>
      </c>
      <c r="T394" s="50">
        <f t="shared" si="27"/>
        <v>1</v>
      </c>
      <c r="U394" s="50">
        <f t="shared" si="27"/>
        <v>1</v>
      </c>
      <c r="V394" s="50"/>
      <c r="W394" s="50"/>
      <c r="X394" s="50"/>
      <c r="Y394" s="50"/>
      <c r="AA394" s="50"/>
      <c r="AB394" s="50"/>
      <c r="AD394" s="50"/>
      <c r="AE394" s="50"/>
      <c r="AF394" s="50"/>
      <c r="AG394" s="47"/>
      <c r="AI394">
        <v>62</v>
      </c>
      <c r="AJ394" s="48">
        <v>3.7776240802161101E-15</v>
      </c>
      <c r="AK394">
        <v>-3.31511446576055</v>
      </c>
      <c r="AL394">
        <v>5.7857165470271399</v>
      </c>
      <c r="AM394">
        <v>6.08789411023211</v>
      </c>
      <c r="AN394">
        <v>10.3022319201344</v>
      </c>
      <c r="AO394">
        <v>13.5585642857486</v>
      </c>
      <c r="AP394">
        <v>25.059029315977099</v>
      </c>
      <c r="AQ394">
        <v>18.574427181081798</v>
      </c>
      <c r="AR394">
        <v>52.089216686829502</v>
      </c>
      <c r="AS394">
        <v>17.161437805846301</v>
      </c>
      <c r="AT394">
        <v>19.202717813266101</v>
      </c>
      <c r="AU394">
        <v>16.024865962853799</v>
      </c>
      <c r="AV394">
        <v>7.5072244831728199</v>
      </c>
      <c r="AW394">
        <v>15.5716500155193</v>
      </c>
      <c r="AX394">
        <v>11.9812172340063</v>
      </c>
      <c r="AZ394">
        <f t="shared" si="26"/>
        <v>62</v>
      </c>
      <c r="BA394">
        <f t="shared" si="26"/>
        <v>3.7776240802161101E-15</v>
      </c>
      <c r="BB394">
        <f t="shared" si="28"/>
        <v>-3.31511446576055</v>
      </c>
      <c r="BC394">
        <f t="shared" si="29"/>
        <v>5.7857165470271399</v>
      </c>
      <c r="BD394">
        <f t="shared" si="30"/>
        <v>8.1950630151832549</v>
      </c>
      <c r="BE394">
        <f t="shared" si="31"/>
        <v>19.308796800862851</v>
      </c>
      <c r="BF394">
        <f t="shared" si="32"/>
        <v>35.331821933955652</v>
      </c>
      <c r="BG394">
        <f t="shared" si="33"/>
        <v>18.182077809556201</v>
      </c>
      <c r="BH394">
        <f t="shared" si="34"/>
        <v>11.766045223013309</v>
      </c>
      <c r="BI394">
        <f t="shared" si="35"/>
        <v>15.5716500155193</v>
      </c>
      <c r="BJ394">
        <f t="shared" si="36"/>
        <v>11.9812172340063</v>
      </c>
      <c r="BL394">
        <v>61.7</v>
      </c>
      <c r="BM394">
        <v>0</v>
      </c>
      <c r="BN394">
        <v>6.0878941102321198</v>
      </c>
      <c r="BO394">
        <v>13.5585642857486</v>
      </c>
      <c r="BP394">
        <v>18.574427181081798</v>
      </c>
      <c r="BQ394">
        <v>17.161437805846301</v>
      </c>
      <c r="BR394">
        <v>16.024865962853799</v>
      </c>
      <c r="BS394">
        <v>15.5716500155193</v>
      </c>
      <c r="BT394">
        <v>11.9812172340063</v>
      </c>
      <c r="BV394">
        <v>61.7</v>
      </c>
      <c r="BW394">
        <v>0</v>
      </c>
      <c r="BX394">
        <v>-3.3151144657605598</v>
      </c>
      <c r="BY394">
        <v>5.7857165470271399</v>
      </c>
      <c r="BZ394">
        <v>10.3022319201344</v>
      </c>
      <c r="CA394">
        <v>25.059029315977099</v>
      </c>
      <c r="CB394">
        <v>52.089216686829502</v>
      </c>
      <c r="CC394">
        <v>19.202717813266101</v>
      </c>
      <c r="CD394">
        <v>7.5072244831728296</v>
      </c>
    </row>
    <row r="395" spans="1:83" x14ac:dyDescent="0.25">
      <c r="A395" s="49">
        <v>21</v>
      </c>
      <c r="B395" s="48">
        <v>-9.9038725939557794E-16</v>
      </c>
      <c r="C395">
        <v>-6.5822826599984703</v>
      </c>
      <c r="D395">
        <v>-4.0120398753612498</v>
      </c>
      <c r="E395">
        <v>-7.7008880096573904</v>
      </c>
      <c r="F395">
        <v>6.6238125622345372</v>
      </c>
      <c r="G395">
        <v>19.72757099492393</v>
      </c>
      <c r="H395">
        <v>14.962626008489915</v>
      </c>
      <c r="I395">
        <v>11.273173357956299</v>
      </c>
      <c r="J395">
        <v>15.3251402280113</v>
      </c>
      <c r="K395">
        <v>9.4660967235515301</v>
      </c>
      <c r="L395" s="50"/>
      <c r="M395" s="50" t="str">
        <f t="shared" si="27"/>
        <v>0</v>
      </c>
      <c r="N395" s="50" t="str">
        <f t="shared" si="27"/>
        <v>0</v>
      </c>
      <c r="O395" s="50" t="str">
        <f t="shared" si="27"/>
        <v>0</v>
      </c>
      <c r="P395" s="50" t="str">
        <f t="shared" si="27"/>
        <v>0</v>
      </c>
      <c r="Q395" s="50">
        <f t="shared" si="27"/>
        <v>1</v>
      </c>
      <c r="R395" s="50">
        <f t="shared" si="27"/>
        <v>1</v>
      </c>
      <c r="S395" s="50">
        <f t="shared" si="27"/>
        <v>1</v>
      </c>
      <c r="T395" s="50">
        <f t="shared" si="27"/>
        <v>1</v>
      </c>
      <c r="U395" s="50" t="str">
        <f t="shared" si="27"/>
        <v>0</v>
      </c>
      <c r="V395" s="50"/>
      <c r="W395" s="50"/>
      <c r="X395" s="50"/>
      <c r="Y395" s="50"/>
      <c r="AA395" s="50"/>
      <c r="AB395" s="50"/>
      <c r="AD395" s="50"/>
      <c r="AE395" s="50"/>
      <c r="AF395" s="50"/>
      <c r="AG395" s="47"/>
      <c r="AI395">
        <v>21</v>
      </c>
      <c r="AJ395" s="48">
        <v>-9.9038725939557794E-16</v>
      </c>
      <c r="AK395">
        <v>-6.5822826599984703</v>
      </c>
      <c r="AL395">
        <v>-4.0120398753612498</v>
      </c>
      <c r="AM395">
        <v>-17.4941767615129</v>
      </c>
      <c r="AN395">
        <v>2.0924007421981199</v>
      </c>
      <c r="AO395">
        <v>0.60962412688337597</v>
      </c>
      <c r="AP395">
        <v>12.638000997585699</v>
      </c>
      <c r="AQ395">
        <v>8.4965054900011605</v>
      </c>
      <c r="AR395">
        <v>30.958636499846701</v>
      </c>
      <c r="AS395">
        <v>9.6509289492031307</v>
      </c>
      <c r="AT395">
        <v>20.274323067776699</v>
      </c>
      <c r="AU395">
        <v>12.4573414248107</v>
      </c>
      <c r="AV395">
        <v>10.0890052911019</v>
      </c>
      <c r="AW395">
        <v>15.3251402280113</v>
      </c>
      <c r="AX395">
        <v>9.4660967235515301</v>
      </c>
      <c r="AZ395">
        <f t="shared" si="26"/>
        <v>21</v>
      </c>
      <c r="BA395">
        <f t="shared" si="26"/>
        <v>-9.9038725939557794E-16</v>
      </c>
      <c r="BB395">
        <f t="shared" si="28"/>
        <v>-6.5822826599984703</v>
      </c>
      <c r="BC395">
        <f t="shared" si="29"/>
        <v>-4.0120398753612498</v>
      </c>
      <c r="BD395">
        <f t="shared" si="30"/>
        <v>-7.7008880096573904</v>
      </c>
      <c r="BE395">
        <f t="shared" si="31"/>
        <v>6.6238125622345372</v>
      </c>
      <c r="BF395">
        <f t="shared" si="32"/>
        <v>19.72757099492393</v>
      </c>
      <c r="BG395">
        <f t="shared" si="33"/>
        <v>14.962626008489915</v>
      </c>
      <c r="BH395">
        <f t="shared" si="34"/>
        <v>11.273173357956299</v>
      </c>
      <c r="BI395">
        <f t="shared" si="35"/>
        <v>15.3251402280113</v>
      </c>
      <c r="BJ395">
        <f t="shared" si="36"/>
        <v>9.4660967235515301</v>
      </c>
      <c r="BL395">
        <v>20.6</v>
      </c>
      <c r="BM395">
        <v>0</v>
      </c>
      <c r="BN395">
        <v>-17.4941767615129</v>
      </c>
      <c r="BO395">
        <v>0.60962412688337997</v>
      </c>
      <c r="BP395">
        <v>8.4965054900011605</v>
      </c>
      <c r="BQ395">
        <v>9.6509289492031307</v>
      </c>
      <c r="BR395">
        <v>12.4573414248107</v>
      </c>
      <c r="BS395">
        <v>15.3251402280113</v>
      </c>
      <c r="BT395">
        <v>9.4660967235515301</v>
      </c>
      <c r="BV395">
        <v>20.6</v>
      </c>
      <c r="BW395">
        <v>0</v>
      </c>
      <c r="BX395">
        <v>-6.5822826599984703</v>
      </c>
      <c r="BY395">
        <v>-4.0120398753612498</v>
      </c>
      <c r="BZ395">
        <v>2.0924007421981301</v>
      </c>
      <c r="CA395">
        <v>12.638000997585699</v>
      </c>
      <c r="CB395">
        <v>30.958636499846701</v>
      </c>
      <c r="CC395">
        <v>20.274323067776699</v>
      </c>
      <c r="CD395">
        <v>10.0890052911019</v>
      </c>
    </row>
    <row r="396" spans="1:83" x14ac:dyDescent="0.25">
      <c r="A396" s="49">
        <v>6.859</v>
      </c>
      <c r="B396" s="48">
        <v>1.0998102171240001E-15</v>
      </c>
      <c r="C396">
        <v>-13.8535076250236</v>
      </c>
      <c r="D396">
        <v>-5.4132411102515201</v>
      </c>
      <c r="E396">
        <v>-13.989203823159475</v>
      </c>
      <c r="F396">
        <v>-11.907366642174301</v>
      </c>
      <c r="G396">
        <v>4.3241111763618001</v>
      </c>
      <c r="H396">
        <v>2.6649830381454365</v>
      </c>
      <c r="I396">
        <v>5.3961931753407644</v>
      </c>
      <c r="J396">
        <v>9.2865055096968199</v>
      </c>
      <c r="K396">
        <v>10.2442652267037</v>
      </c>
      <c r="L396" s="50"/>
      <c r="M396" s="50" t="str">
        <f t="shared" si="27"/>
        <v>0</v>
      </c>
      <c r="N396" s="50" t="str">
        <f t="shared" si="27"/>
        <v>0</v>
      </c>
      <c r="O396" s="50" t="str">
        <f t="shared" si="27"/>
        <v>0</v>
      </c>
      <c r="P396" s="50" t="str">
        <f t="shared" si="27"/>
        <v>0</v>
      </c>
      <c r="Q396" s="50" t="str">
        <f t="shared" si="27"/>
        <v>0</v>
      </c>
      <c r="R396" s="50" t="str">
        <f t="shared" si="27"/>
        <v>0</v>
      </c>
      <c r="S396" s="50" t="str">
        <f t="shared" si="27"/>
        <v>0</v>
      </c>
      <c r="T396" s="50" t="str">
        <f t="shared" si="27"/>
        <v>0</v>
      </c>
      <c r="U396" s="50">
        <f t="shared" si="27"/>
        <v>1</v>
      </c>
      <c r="V396" s="50"/>
      <c r="W396" s="50"/>
      <c r="X396" s="50"/>
      <c r="Y396" s="50"/>
      <c r="AA396" s="50"/>
      <c r="AB396" s="50"/>
      <c r="AD396" s="50"/>
      <c r="AE396" s="50"/>
      <c r="AF396" s="50"/>
      <c r="AG396" s="47"/>
      <c r="AI396">
        <v>6.859</v>
      </c>
      <c r="AJ396" s="48">
        <v>1.0998102171240001E-15</v>
      </c>
      <c r="AK396">
        <v>-13.8535076250236</v>
      </c>
      <c r="AL396">
        <v>-5.4132411102515201</v>
      </c>
      <c r="AM396">
        <v>-18.070454333094901</v>
      </c>
      <c r="AN396">
        <v>-9.9079533132240503</v>
      </c>
      <c r="AO396">
        <v>-7.9072971312798002</v>
      </c>
      <c r="AP396">
        <v>-15.907436153068801</v>
      </c>
      <c r="AQ396">
        <v>2.50655204548291</v>
      </c>
      <c r="AR396">
        <v>6.1416703072406902</v>
      </c>
      <c r="AS396">
        <v>0.186586121452223</v>
      </c>
      <c r="AT396">
        <v>5.1433799548386503</v>
      </c>
      <c r="AU396">
        <v>5.8345649244530797</v>
      </c>
      <c r="AV396">
        <v>4.9578214262284499</v>
      </c>
      <c r="AW396">
        <v>9.2865055096968199</v>
      </c>
      <c r="AX396">
        <v>10.2442652267037</v>
      </c>
      <c r="AZ396">
        <f t="shared" si="26"/>
        <v>6.859</v>
      </c>
      <c r="BA396">
        <f t="shared" si="26"/>
        <v>1.0998102171240001E-15</v>
      </c>
      <c r="BB396">
        <f t="shared" si="28"/>
        <v>-13.8535076250236</v>
      </c>
      <c r="BC396">
        <f t="shared" si="29"/>
        <v>-5.4132411102515201</v>
      </c>
      <c r="BD396">
        <f t="shared" si="30"/>
        <v>-13.989203823159475</v>
      </c>
      <c r="BE396">
        <f t="shared" si="31"/>
        <v>-11.907366642174301</v>
      </c>
      <c r="BF396">
        <f t="shared" si="32"/>
        <v>4.3241111763618001</v>
      </c>
      <c r="BG396">
        <f t="shared" si="33"/>
        <v>2.6649830381454365</v>
      </c>
      <c r="BH396">
        <f t="shared" si="34"/>
        <v>5.3961931753407644</v>
      </c>
      <c r="BI396">
        <f t="shared" si="35"/>
        <v>9.2865055096968199</v>
      </c>
      <c r="BJ396">
        <f t="shared" si="36"/>
        <v>10.2442652267037</v>
      </c>
      <c r="BL396">
        <v>6.86</v>
      </c>
      <c r="BM396">
        <v>0</v>
      </c>
      <c r="BN396">
        <v>-18.070454333094901</v>
      </c>
      <c r="BO396">
        <v>-7.9072971312798099</v>
      </c>
      <c r="BP396">
        <v>2.50655204548291</v>
      </c>
      <c r="BQ396">
        <v>0.18658612145222001</v>
      </c>
      <c r="BR396">
        <v>5.8345649244530797</v>
      </c>
      <c r="BS396">
        <v>9.2865055096968199</v>
      </c>
      <c r="BT396">
        <v>10.2442652267037</v>
      </c>
      <c r="BV396">
        <v>6.86</v>
      </c>
      <c r="BW396">
        <v>0</v>
      </c>
      <c r="BX396">
        <v>-13.8535076250236</v>
      </c>
      <c r="BY396">
        <v>-5.4132411102515201</v>
      </c>
      <c r="BZ396">
        <v>-9.9079533132240503</v>
      </c>
      <c r="CA396">
        <v>-15.907436153068801</v>
      </c>
      <c r="CB396">
        <v>6.1416703072406902</v>
      </c>
      <c r="CC396">
        <v>5.1433799548386503</v>
      </c>
      <c r="CD396">
        <v>4.9578214262284597</v>
      </c>
    </row>
    <row r="397" spans="1:83" x14ac:dyDescent="0.25">
      <c r="A397" s="49">
        <v>0</v>
      </c>
      <c r="C397" s="48">
        <v>4.2793231097721096E-15</v>
      </c>
      <c r="D397" s="48">
        <v>-5.1114275240718702E-16</v>
      </c>
      <c r="E397" s="48">
        <v>-2.90514442363283E-15</v>
      </c>
      <c r="F397" s="48">
        <v>-2.2076618268890952E-15</v>
      </c>
      <c r="G397" s="48">
        <v>-9.7051615889816991E-16</v>
      </c>
      <c r="H397" s="48">
        <v>-2.8140404203909052E-16</v>
      </c>
      <c r="I397" s="48">
        <v>-1.3951827042323691E-15</v>
      </c>
      <c r="J397">
        <v>1.73855532712616E-15</v>
      </c>
      <c r="K397">
        <v>-9.4021745501774699E-16</v>
      </c>
      <c r="AG397" s="47"/>
      <c r="AI397">
        <v>0</v>
      </c>
      <c r="AK397" s="48">
        <v>4.2793231097721096E-15</v>
      </c>
      <c r="AL397" s="48">
        <v>-5.1114275240718702E-16</v>
      </c>
      <c r="AM397" s="48">
        <v>-1.4610679441526501E-15</v>
      </c>
      <c r="AN397" s="48">
        <v>-4.3492209031130099E-15</v>
      </c>
      <c r="AO397" s="48">
        <v>-3.26267351398049E-15</v>
      </c>
      <c r="AP397" s="48">
        <v>-1.1526501397977001E-15</v>
      </c>
      <c r="AQ397" s="48">
        <v>-2.6288963558200099E-18</v>
      </c>
      <c r="AR397" s="48">
        <v>-1.9384034214405198E-15</v>
      </c>
      <c r="AS397" s="48">
        <v>3.0298751655137398E-16</v>
      </c>
      <c r="AT397" s="48">
        <v>-8.6579560062955497E-16</v>
      </c>
      <c r="AU397" s="48">
        <v>-2.4893792993218801E-15</v>
      </c>
      <c r="AV397" s="48">
        <v>-3.00986109142858E-16</v>
      </c>
      <c r="AW397" s="48">
        <v>1.73855532712616E-15</v>
      </c>
      <c r="AX397" s="48">
        <v>-9.4021745501774699E-16</v>
      </c>
      <c r="AZ397">
        <f>AI397</f>
        <v>0</v>
      </c>
      <c r="BB397">
        <f t="shared" si="28"/>
        <v>4.2793231097721096E-15</v>
      </c>
      <c r="BC397">
        <f t="shared" si="29"/>
        <v>-5.1114275240718702E-16</v>
      </c>
      <c r="BD397">
        <f t="shared" si="30"/>
        <v>-2.90514442363283E-15</v>
      </c>
      <c r="BE397">
        <f t="shared" si="31"/>
        <v>-2.2076618268890952E-15</v>
      </c>
      <c r="BF397">
        <f t="shared" si="32"/>
        <v>-9.7051615889816991E-16</v>
      </c>
      <c r="BG397">
        <f t="shared" si="33"/>
        <v>-2.8140404203909052E-16</v>
      </c>
      <c r="BH397">
        <f t="shared" si="34"/>
        <v>-1.3951827042323691E-15</v>
      </c>
      <c r="BI397">
        <f t="shared" si="35"/>
        <v>1.73855532712616E-15</v>
      </c>
      <c r="BJ397">
        <f t="shared" si="36"/>
        <v>-9.4021745501774699E-16</v>
      </c>
      <c r="BL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V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</row>
    <row r="398" spans="1:83" ht="15.75" thickBot="1" x14ac:dyDescent="0.3">
      <c r="A398" s="46"/>
      <c r="B398" s="44">
        <v>0</v>
      </c>
      <c r="C398" s="44">
        <v>7.5999999999999998E-2</v>
      </c>
      <c r="D398" s="44">
        <v>0.22900000000000001</v>
      </c>
      <c r="E398" s="44">
        <v>0.68600000000000005</v>
      </c>
      <c r="F398" s="44">
        <v>2.0579999999999998</v>
      </c>
      <c r="G398" s="44">
        <v>6.173</v>
      </c>
      <c r="H398" s="44">
        <v>19</v>
      </c>
      <c r="I398" s="44">
        <v>56</v>
      </c>
      <c r="J398" s="44">
        <v>167</v>
      </c>
      <c r="K398" s="44">
        <v>500</v>
      </c>
      <c r="L398" s="61" t="s">
        <v>424</v>
      </c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3"/>
      <c r="AJ398">
        <v>0</v>
      </c>
      <c r="AK398">
        <v>7.5999999999999998E-2</v>
      </c>
      <c r="AL398">
        <v>0.22900000000000001</v>
      </c>
      <c r="AM398">
        <v>0.68600000000000005</v>
      </c>
      <c r="AN398">
        <v>0.68600000000000005</v>
      </c>
      <c r="AO398">
        <v>2.0579999999999998</v>
      </c>
      <c r="AP398">
        <v>2.0579999999999998</v>
      </c>
      <c r="AQ398">
        <v>6.173</v>
      </c>
      <c r="AR398">
        <v>6.173</v>
      </c>
      <c r="AS398">
        <v>19</v>
      </c>
      <c r="AT398">
        <v>19</v>
      </c>
      <c r="AU398">
        <v>56</v>
      </c>
      <c r="AV398">
        <v>56</v>
      </c>
      <c r="AW398">
        <v>167</v>
      </c>
      <c r="AX398">
        <v>500</v>
      </c>
      <c r="AY398" t="s">
        <v>424</v>
      </c>
      <c r="BA398">
        <f>AJ398</f>
        <v>0</v>
      </c>
      <c r="BB398">
        <f t="shared" si="28"/>
        <v>7.5999999999999998E-2</v>
      </c>
      <c r="BC398">
        <f t="shared" si="29"/>
        <v>0.22900000000000001</v>
      </c>
      <c r="BD398">
        <f>AM398</f>
        <v>0.68600000000000005</v>
      </c>
      <c r="BE398">
        <f>AO398</f>
        <v>2.0579999999999998</v>
      </c>
      <c r="BF398">
        <f>AQ398</f>
        <v>6.173</v>
      </c>
      <c r="BG398">
        <f>AS398</f>
        <v>19</v>
      </c>
      <c r="BH398">
        <f>AU398</f>
        <v>56</v>
      </c>
      <c r="BI398">
        <f t="shared" si="35"/>
        <v>167</v>
      </c>
      <c r="BJ398">
        <f t="shared" si="36"/>
        <v>500</v>
      </c>
      <c r="BK398" t="str">
        <f>AY398</f>
        <v>MRTX849 [nmol/l]</v>
      </c>
      <c r="BM398">
        <v>0</v>
      </c>
      <c r="BN398">
        <v>0.68600000000000005</v>
      </c>
      <c r="BO398">
        <v>2.06</v>
      </c>
      <c r="BP398">
        <v>6.17</v>
      </c>
      <c r="BQ398">
        <v>18.5</v>
      </c>
      <c r="BR398">
        <v>55.6</v>
      </c>
      <c r="BS398">
        <v>167</v>
      </c>
      <c r="BT398">
        <v>500</v>
      </c>
      <c r="BU398" t="s">
        <v>424</v>
      </c>
      <c r="BW398">
        <v>0</v>
      </c>
      <c r="BX398">
        <v>7.6200000000000004E-2</v>
      </c>
      <c r="BY398">
        <v>0.22900000000000001</v>
      </c>
      <c r="BZ398">
        <v>0.68600000000000005</v>
      </c>
      <c r="CA398">
        <v>2.06</v>
      </c>
      <c r="CB398">
        <v>6.17</v>
      </c>
      <c r="CC398">
        <v>18.5</v>
      </c>
      <c r="CD398">
        <v>55.6</v>
      </c>
      <c r="CE398" t="s">
        <v>424</v>
      </c>
    </row>
    <row r="400" spans="1:83" ht="15.75" thickBot="1" x14ac:dyDescent="0.3">
      <c r="A400" s="38" t="s">
        <v>416</v>
      </c>
      <c r="BL400" s="38" t="s">
        <v>417</v>
      </c>
      <c r="BM400" s="38"/>
      <c r="BN400" s="38"/>
      <c r="BO400" s="38"/>
      <c r="BP400" s="38"/>
      <c r="BQ400" s="38"/>
      <c r="BR400" s="38"/>
      <c r="BS400" s="38"/>
      <c r="BT400" s="38"/>
      <c r="BU400" s="38"/>
      <c r="BV400" s="38" t="s">
        <v>418</v>
      </c>
    </row>
    <row r="401" spans="1:83" x14ac:dyDescent="0.25">
      <c r="A401" s="58" t="s">
        <v>429</v>
      </c>
      <c r="B401" s="57" t="s">
        <v>420</v>
      </c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5" t="s">
        <v>421</v>
      </c>
      <c r="AG401" s="54"/>
      <c r="AI401" t="s">
        <v>429</v>
      </c>
      <c r="AJ401" t="s">
        <v>420</v>
      </c>
      <c r="AZ401" t="str">
        <f t="shared" ref="AZ401:BA408" si="37">AI401</f>
        <v>TN0155 [nmol/l]</v>
      </c>
      <c r="BA401" t="str">
        <f t="shared" si="37"/>
        <v>Campaign "Combi", N=2 avg(CGIm) of 2D CTG reduced FCS</v>
      </c>
      <c r="BL401" t="s">
        <v>429</v>
      </c>
      <c r="BM401" s="38" t="s">
        <v>422</v>
      </c>
      <c r="BV401" t="s">
        <v>429</v>
      </c>
      <c r="BW401" s="38" t="s">
        <v>434</v>
      </c>
    </row>
    <row r="402" spans="1:83" x14ac:dyDescent="0.25">
      <c r="A402" s="49">
        <v>5000</v>
      </c>
      <c r="B402">
        <v>96.397659119593101</v>
      </c>
      <c r="C402">
        <v>121.309053430063</v>
      </c>
      <c r="D402">
        <v>126.217419580632</v>
      </c>
      <c r="E402">
        <v>122.62411801534199</v>
      </c>
      <c r="F402">
        <v>143.66619635184452</v>
      </c>
      <c r="G402">
        <v>161.26497489357899</v>
      </c>
      <c r="H402">
        <v>165.02590494464101</v>
      </c>
      <c r="I402">
        <v>175.50188348259999</v>
      </c>
      <c r="J402">
        <v>175.73394659771799</v>
      </c>
      <c r="K402">
        <v>178.146148832965</v>
      </c>
      <c r="L402" s="50"/>
      <c r="M402" s="50" cm="1">
        <f t="array" ref="M402">_xlfn.IFS(C402&gt;=50,7,C402&gt;=30,4,TRUE,"0")</f>
        <v>7</v>
      </c>
      <c r="N402" s="50" cm="1">
        <f t="array" ref="N402">_xlfn.IFS(D402&gt;=50,7,D402&gt;=30,4,TRUE,"0")</f>
        <v>7</v>
      </c>
      <c r="O402" s="50" cm="1">
        <f t="array" ref="O402">_xlfn.IFS(E402&gt;=50,7,E402&gt;=30,4,TRUE,"0")</f>
        <v>7</v>
      </c>
      <c r="P402" s="50" cm="1">
        <f t="array" ref="P402">_xlfn.IFS(F402&gt;=50,7,F402&gt;=30,4,TRUE,"0")</f>
        <v>7</v>
      </c>
      <c r="Q402" s="50" cm="1">
        <f t="array" ref="Q402">_xlfn.IFS(G402&gt;=50,7,G402&gt;=30,4,TRUE,"0")</f>
        <v>7</v>
      </c>
      <c r="R402" s="50" cm="1">
        <f t="array" ref="R402">_xlfn.IFS(H402&gt;=50,7,H402&gt;=30,4,TRUE,"0")</f>
        <v>7</v>
      </c>
      <c r="S402" s="50" cm="1">
        <f t="array" ref="S402">_xlfn.IFS(I402&gt;=50,7,I402&gt;=30,4,TRUE,"0")</f>
        <v>7</v>
      </c>
      <c r="T402" s="50" cm="1">
        <f t="array" ref="T402">_xlfn.IFS(J402&gt;=50,7,J402&gt;=30,4,TRUE,"0")</f>
        <v>7</v>
      </c>
      <c r="U402" s="50" cm="1">
        <f t="array" ref="U402">_xlfn.IFS(K402&gt;=50,7,K402&gt;=30,4,TRUE,"0")</f>
        <v>7</v>
      </c>
      <c r="V402" s="50"/>
      <c r="W402" s="50" t="str" cm="1">
        <f t="array" ref="W402">_xlfn.IFS(SUM(M402+M413)=8,"clear",SUM(M402+M413)=5,"some",TRUE,"no")</f>
        <v>clear</v>
      </c>
      <c r="X402" s="50" t="str" cm="1">
        <f t="array" ref="X402">_xlfn.IFS(SUM(N402+N413)=8,"clear",SUM(N402+N413)=5,"some",TRUE,"no")</f>
        <v>clear</v>
      </c>
      <c r="Y402" s="50" t="str" cm="1">
        <f t="array" ref="Y402">_xlfn.IFS(SUM(O402+O413)=8,"clear",SUM(O402+O413)=5,"some",TRUE,"no")</f>
        <v>clear</v>
      </c>
      <c r="Z402" s="50" t="str" cm="1">
        <f t="array" ref="Z402">_xlfn.IFS(SUM(P402+P413)=8,"clear",SUM(P402+P413)=5,"some",TRUE,"no")</f>
        <v>clear</v>
      </c>
      <c r="AA402" s="50" t="str" cm="1">
        <f t="array" ref="AA402">_xlfn.IFS(SUM(Q402+Q413)=8,"clear",SUM(Q402+Q413)=5,"some",TRUE,"no")</f>
        <v>clear</v>
      </c>
      <c r="AB402" s="50" t="str" cm="1">
        <f t="array" ref="AB402">_xlfn.IFS(SUM(R402+R413)=8,"clear",SUM(R402+R413)=5,"some",TRUE,"no")</f>
        <v>no</v>
      </c>
      <c r="AC402" s="50" t="str" cm="1">
        <f t="array" ref="AC402">_xlfn.IFS(SUM(S402+S413)=8,"clear",SUM(S402+S413)=5,"some",TRUE,"no")</f>
        <v>no</v>
      </c>
      <c r="AD402" s="50" t="str" cm="1">
        <f t="array" ref="AD402">_xlfn.IFS(SUM(T402+T413)=8,"clear",SUM(T402+T413)=5,"some",TRUE,"no")</f>
        <v>no</v>
      </c>
      <c r="AE402" s="50" t="str" cm="1">
        <f t="array" ref="AE402">_xlfn.IFS(SUM(U402+U413)=8,"clear",SUM(U402+U413)=5,"some",TRUE,"no")</f>
        <v>no</v>
      </c>
      <c r="AF402" s="53" t="s">
        <v>388</v>
      </c>
      <c r="AG402" s="52">
        <f>COUNTIF(W402:AE408,"clear")</f>
        <v>25</v>
      </c>
      <c r="AI402">
        <v>5000</v>
      </c>
      <c r="AJ402">
        <v>96.397659119593101</v>
      </c>
      <c r="AK402">
        <v>121.309053430063</v>
      </c>
      <c r="AL402">
        <v>126.217419580632</v>
      </c>
      <c r="AM402">
        <v>112.925874452412</v>
      </c>
      <c r="AN402">
        <v>132.32236157827199</v>
      </c>
      <c r="AO402">
        <v>138.205957301225</v>
      </c>
      <c r="AP402">
        <v>149.12643540246401</v>
      </c>
      <c r="AQ402">
        <v>146.45259763622599</v>
      </c>
      <c r="AR402">
        <v>176.077352150932</v>
      </c>
      <c r="AS402">
        <v>148.659015282019</v>
      </c>
      <c r="AT402">
        <v>181.392794607263</v>
      </c>
      <c r="AU402">
        <v>167.56431655921099</v>
      </c>
      <c r="AV402">
        <v>183.43945040598899</v>
      </c>
      <c r="AW402">
        <v>175.73394659771799</v>
      </c>
      <c r="AX402">
        <v>178.146148832965</v>
      </c>
      <c r="AZ402">
        <f t="shared" si="37"/>
        <v>5000</v>
      </c>
      <c r="BA402">
        <f t="shared" si="37"/>
        <v>96.397659119593101</v>
      </c>
      <c r="BB402">
        <f t="shared" ref="BB402:BB410" si="38">AK402</f>
        <v>121.309053430063</v>
      </c>
      <c r="BC402">
        <f t="shared" ref="BC402:BC410" si="39">AL402</f>
        <v>126.217419580632</v>
      </c>
      <c r="BD402">
        <f t="shared" ref="BD402:BD409" si="40">AVERAGE(AM402:AN402)</f>
        <v>122.62411801534199</v>
      </c>
      <c r="BE402">
        <f t="shared" ref="BE402:BE409" si="41">AVERAGE(AO402:AP402)</f>
        <v>143.66619635184452</v>
      </c>
      <c r="BF402">
        <f t="shared" ref="BF402:BF409" si="42">AVERAGE(AQ402:AR402)</f>
        <v>161.26497489357899</v>
      </c>
      <c r="BG402">
        <f t="shared" ref="BG402:BG409" si="43">AVERAGE(AS402:AT402)</f>
        <v>165.02590494464101</v>
      </c>
      <c r="BH402">
        <f t="shared" ref="BH402:BH409" si="44">AVERAGE(AU402:AV402)</f>
        <v>175.50188348259999</v>
      </c>
      <c r="BI402">
        <f t="shared" ref="BI402:BI410" si="45">AW402</f>
        <v>175.73394659771799</v>
      </c>
      <c r="BJ402">
        <f t="shared" ref="BJ402:BJ410" si="46">AX402</f>
        <v>178.146148832965</v>
      </c>
      <c r="BL402">
        <v>5000</v>
      </c>
      <c r="BM402">
        <v>93.018379073783507</v>
      </c>
      <c r="BN402">
        <v>112.925874452412</v>
      </c>
      <c r="BO402">
        <v>138.205957301225</v>
      </c>
      <c r="BP402">
        <v>146.45259763622599</v>
      </c>
      <c r="BQ402">
        <v>148.659015282019</v>
      </c>
      <c r="BR402">
        <v>167.56431655921099</v>
      </c>
      <c r="BS402">
        <v>175.73394659771799</v>
      </c>
      <c r="BT402">
        <v>178.146148832965</v>
      </c>
      <c r="BV402">
        <v>5000</v>
      </c>
      <c r="BW402">
        <v>99.776939165402695</v>
      </c>
      <c r="BX402">
        <v>121.309053430063</v>
      </c>
      <c r="BY402">
        <v>126.217419580632</v>
      </c>
      <c r="BZ402">
        <v>132.32236157827199</v>
      </c>
      <c r="CA402">
        <v>149.12643540246401</v>
      </c>
      <c r="CB402">
        <v>176.077352150932</v>
      </c>
      <c r="CC402">
        <v>181.392794607263</v>
      </c>
      <c r="CD402">
        <v>183.43945040598899</v>
      </c>
    </row>
    <row r="403" spans="1:83" x14ac:dyDescent="0.25">
      <c r="A403" s="49">
        <v>1667</v>
      </c>
      <c r="B403">
        <v>95.028869995513602</v>
      </c>
      <c r="C403">
        <v>133.29405332141999</v>
      </c>
      <c r="D403">
        <v>144.11179046748799</v>
      </c>
      <c r="E403">
        <v>130.0741171244795</v>
      </c>
      <c r="F403">
        <v>152.9707558646075</v>
      </c>
      <c r="G403">
        <v>169.70433190743501</v>
      </c>
      <c r="H403">
        <v>179.07500302455452</v>
      </c>
      <c r="I403">
        <v>188.45059230588299</v>
      </c>
      <c r="J403">
        <v>188.98189713148199</v>
      </c>
      <c r="K403">
        <v>187.42915886560399</v>
      </c>
      <c r="L403" s="50"/>
      <c r="M403" s="50" cm="1">
        <f t="array" ref="M403">_xlfn.IFS(C403&gt;=50,7,C403&gt;=30,4,TRUE,"0")</f>
        <v>7</v>
      </c>
      <c r="N403" s="50" cm="1">
        <f t="array" ref="N403">_xlfn.IFS(D403&gt;=50,7,D403&gt;=30,4,TRUE,"0")</f>
        <v>7</v>
      </c>
      <c r="O403" s="50" cm="1">
        <f t="array" ref="O403">_xlfn.IFS(E403&gt;=50,7,E403&gt;=30,4,TRUE,"0")</f>
        <v>7</v>
      </c>
      <c r="P403" s="50" cm="1">
        <f t="array" ref="P403">_xlfn.IFS(F403&gt;=50,7,F403&gt;=30,4,TRUE,"0")</f>
        <v>7</v>
      </c>
      <c r="Q403" s="50" cm="1">
        <f t="array" ref="Q403">_xlfn.IFS(G403&gt;=50,7,G403&gt;=30,4,TRUE,"0")</f>
        <v>7</v>
      </c>
      <c r="R403" s="50" cm="1">
        <f t="array" ref="R403">_xlfn.IFS(H403&gt;=50,7,H403&gt;=30,4,TRUE,"0")</f>
        <v>7</v>
      </c>
      <c r="S403" s="50" cm="1">
        <f t="array" ref="S403">_xlfn.IFS(I403&gt;=50,7,I403&gt;=30,4,TRUE,"0")</f>
        <v>7</v>
      </c>
      <c r="T403" s="50" cm="1">
        <f t="array" ref="T403">_xlfn.IFS(J403&gt;=50,7,J403&gt;=30,4,TRUE,"0")</f>
        <v>7</v>
      </c>
      <c r="U403" s="50" cm="1">
        <f t="array" ref="U403">_xlfn.IFS(K403&gt;=50,7,K403&gt;=30,4,TRUE,"0")</f>
        <v>7</v>
      </c>
      <c r="V403" s="50"/>
      <c r="W403" s="50" t="str" cm="1">
        <f t="array" ref="W403">_xlfn.IFS(SUM(M403+M414)=8,"clear",SUM(M403+M414)=5,"some",TRUE,"no")</f>
        <v>clear</v>
      </c>
      <c r="X403" s="50" t="str" cm="1">
        <f t="array" ref="X403">_xlfn.IFS(SUM(N403+N414)=8,"clear",SUM(N403+N414)=5,"some",TRUE,"no")</f>
        <v>clear</v>
      </c>
      <c r="Y403" s="50" t="str" cm="1">
        <f t="array" ref="Y403">_xlfn.IFS(SUM(O403+O414)=8,"clear",SUM(O403+O414)=5,"some",TRUE,"no")</f>
        <v>clear</v>
      </c>
      <c r="Z403" s="50" t="str" cm="1">
        <f t="array" ref="Z403">_xlfn.IFS(SUM(P403+P414)=8,"clear",SUM(P403+P414)=5,"some",TRUE,"no")</f>
        <v>clear</v>
      </c>
      <c r="AA403" s="50" t="str" cm="1">
        <f t="array" ref="AA403">_xlfn.IFS(SUM(Q403+Q414)=8,"clear",SUM(Q403+Q414)=5,"some",TRUE,"no")</f>
        <v>clear</v>
      </c>
      <c r="AB403" s="50" t="str" cm="1">
        <f t="array" ref="AB403">_xlfn.IFS(SUM(R403+R414)=8,"clear",SUM(R403+R414)=5,"some",TRUE,"no")</f>
        <v>no</v>
      </c>
      <c r="AC403" s="50" t="str" cm="1">
        <f t="array" ref="AC403">_xlfn.IFS(SUM(S403+S414)=8,"clear",SUM(S403+S414)=5,"some",TRUE,"no")</f>
        <v>no</v>
      </c>
      <c r="AD403" s="50" t="str" cm="1">
        <f t="array" ref="AD403">_xlfn.IFS(SUM(T403+T414)=8,"clear",SUM(T403+T414)=5,"some",TRUE,"no")</f>
        <v>no</v>
      </c>
      <c r="AE403" s="50" t="str" cm="1">
        <f t="array" ref="AE403">_xlfn.IFS(SUM(U403+U414)=8,"clear",SUM(U403+U414)=5,"some",TRUE,"no")</f>
        <v>no</v>
      </c>
      <c r="AF403" s="53" t="s">
        <v>394</v>
      </c>
      <c r="AG403" s="52">
        <f>COUNTIF(W402:AE408,"some")</f>
        <v>0</v>
      </c>
      <c r="AI403">
        <v>1667</v>
      </c>
      <c r="AJ403">
        <v>95.028869995513602</v>
      </c>
      <c r="AK403">
        <v>133.29405332141999</v>
      </c>
      <c r="AL403">
        <v>144.11179046748799</v>
      </c>
      <c r="AM403">
        <v>107.858088384505</v>
      </c>
      <c r="AN403">
        <v>152.29014586445399</v>
      </c>
      <c r="AO403">
        <v>139.38926409759799</v>
      </c>
      <c r="AP403">
        <v>166.55224763161701</v>
      </c>
      <c r="AQ403">
        <v>152.79813709054599</v>
      </c>
      <c r="AR403">
        <v>186.61052672432399</v>
      </c>
      <c r="AS403">
        <v>166.52122662343601</v>
      </c>
      <c r="AT403">
        <v>191.628779425673</v>
      </c>
      <c r="AU403">
        <v>184.59685093273399</v>
      </c>
      <c r="AV403">
        <v>192.304333679032</v>
      </c>
      <c r="AW403">
        <v>188.98189713148199</v>
      </c>
      <c r="AX403">
        <v>187.42915886560399</v>
      </c>
      <c r="AZ403">
        <f t="shared" si="37"/>
        <v>1667</v>
      </c>
      <c r="BA403">
        <f t="shared" si="37"/>
        <v>95.028869995513602</v>
      </c>
      <c r="BB403">
        <f t="shared" si="38"/>
        <v>133.29405332141999</v>
      </c>
      <c r="BC403">
        <f t="shared" si="39"/>
        <v>144.11179046748799</v>
      </c>
      <c r="BD403">
        <f t="shared" si="40"/>
        <v>130.0741171244795</v>
      </c>
      <c r="BE403">
        <f t="shared" si="41"/>
        <v>152.9707558646075</v>
      </c>
      <c r="BF403">
        <f t="shared" si="42"/>
        <v>169.70433190743501</v>
      </c>
      <c r="BG403">
        <f t="shared" si="43"/>
        <v>179.07500302455452</v>
      </c>
      <c r="BH403">
        <f t="shared" si="44"/>
        <v>188.45059230588299</v>
      </c>
      <c r="BI403">
        <f t="shared" si="45"/>
        <v>188.98189713148199</v>
      </c>
      <c r="BJ403">
        <f t="shared" si="46"/>
        <v>187.42915886560399</v>
      </c>
      <c r="BL403">
        <v>1670</v>
      </c>
      <c r="BM403">
        <v>87.667813421372102</v>
      </c>
      <c r="BN403">
        <v>107.858088384505</v>
      </c>
      <c r="BO403">
        <v>139.38926409759799</v>
      </c>
      <c r="BP403">
        <v>152.79813709054599</v>
      </c>
      <c r="BQ403">
        <v>166.521226623437</v>
      </c>
      <c r="BR403">
        <v>184.59685093273399</v>
      </c>
      <c r="BS403">
        <v>188.98189713148199</v>
      </c>
      <c r="BT403">
        <v>187.42915886560399</v>
      </c>
      <c r="BV403">
        <v>1670</v>
      </c>
      <c r="BW403">
        <v>102.389926569655</v>
      </c>
      <c r="BX403">
        <v>133.29405332141999</v>
      </c>
      <c r="BY403">
        <v>144.11179046748799</v>
      </c>
      <c r="BZ403">
        <v>152.29014586445399</v>
      </c>
      <c r="CA403">
        <v>166.55224763161701</v>
      </c>
      <c r="CB403">
        <v>186.61052672432399</v>
      </c>
      <c r="CC403">
        <v>191.628779425673</v>
      </c>
      <c r="CD403">
        <v>192.304333679032</v>
      </c>
    </row>
    <row r="404" spans="1:83" x14ac:dyDescent="0.25">
      <c r="A404" s="49">
        <v>556</v>
      </c>
      <c r="B404">
        <v>89.660912205574704</v>
      </c>
      <c r="C404">
        <v>99.963422710000998</v>
      </c>
      <c r="D404">
        <v>111.208209527045</v>
      </c>
      <c r="E404">
        <v>111.5961675555109</v>
      </c>
      <c r="F404">
        <v>132.86837885176152</v>
      </c>
      <c r="G404">
        <v>163.92674500887949</v>
      </c>
      <c r="H404">
        <v>179.982274894987</v>
      </c>
      <c r="I404">
        <v>188.51544751665102</v>
      </c>
      <c r="J404">
        <v>189.908381854168</v>
      </c>
      <c r="K404">
        <v>190.25147725529601</v>
      </c>
      <c r="L404" s="50"/>
      <c r="M404" s="50" cm="1">
        <f t="array" ref="M404">_xlfn.IFS(C404&gt;=50,7,C404&gt;=30,4,TRUE,"0")</f>
        <v>7</v>
      </c>
      <c r="N404" s="50" cm="1">
        <f t="array" ref="N404">_xlfn.IFS(D404&gt;=50,7,D404&gt;=30,4,TRUE,"0")</f>
        <v>7</v>
      </c>
      <c r="O404" s="50" cm="1">
        <f t="array" ref="O404">_xlfn.IFS(E404&gt;=50,7,E404&gt;=30,4,TRUE,"0")</f>
        <v>7</v>
      </c>
      <c r="P404" s="50" cm="1">
        <f t="array" ref="P404">_xlfn.IFS(F404&gt;=50,7,F404&gt;=30,4,TRUE,"0")</f>
        <v>7</v>
      </c>
      <c r="Q404" s="50" cm="1">
        <f t="array" ref="Q404">_xlfn.IFS(G404&gt;=50,7,G404&gt;=30,4,TRUE,"0")</f>
        <v>7</v>
      </c>
      <c r="R404" s="50" cm="1">
        <f t="array" ref="R404">_xlfn.IFS(H404&gt;=50,7,H404&gt;=30,4,TRUE,"0")</f>
        <v>7</v>
      </c>
      <c r="S404" s="50" cm="1">
        <f t="array" ref="S404">_xlfn.IFS(I404&gt;=50,7,I404&gt;=30,4,TRUE,"0")</f>
        <v>7</v>
      </c>
      <c r="T404" s="50" cm="1">
        <f t="array" ref="T404">_xlfn.IFS(J404&gt;=50,7,J404&gt;=30,4,TRUE,"0")</f>
        <v>7</v>
      </c>
      <c r="U404" s="50" cm="1">
        <f t="array" ref="U404">_xlfn.IFS(K404&gt;=50,7,K404&gt;=30,4,TRUE,"0")</f>
        <v>7</v>
      </c>
      <c r="V404" s="50"/>
      <c r="W404" s="50" t="str" cm="1">
        <f t="array" ref="W404">_xlfn.IFS(SUM(M404+M415)=8,"clear",SUM(M404+M415)=5,"some",TRUE,"no")</f>
        <v>no</v>
      </c>
      <c r="X404" s="50" t="str" cm="1">
        <f t="array" ref="X404">_xlfn.IFS(SUM(N404+N415)=8,"clear",SUM(N404+N415)=5,"some",TRUE,"no")</f>
        <v>clear</v>
      </c>
      <c r="Y404" s="50" t="str" cm="1">
        <f t="array" ref="Y404">_xlfn.IFS(SUM(O404+O415)=8,"clear",SUM(O404+O415)=5,"some",TRUE,"no")</f>
        <v>clear</v>
      </c>
      <c r="Z404" s="50" t="str" cm="1">
        <f t="array" ref="Z404">_xlfn.IFS(SUM(P404+P415)=8,"clear",SUM(P404+P415)=5,"some",TRUE,"no")</f>
        <v>clear</v>
      </c>
      <c r="AA404" s="50" t="str" cm="1">
        <f t="array" ref="AA404">_xlfn.IFS(SUM(Q404+Q415)=8,"clear",SUM(Q404+Q415)=5,"some",TRUE,"no")</f>
        <v>clear</v>
      </c>
      <c r="AB404" s="50" t="str" cm="1">
        <f t="array" ref="AB404">_xlfn.IFS(SUM(R404+R415)=8,"clear",SUM(R404+R415)=5,"some",TRUE,"no")</f>
        <v>no</v>
      </c>
      <c r="AC404" s="50" t="str" cm="1">
        <f t="array" ref="AC404">_xlfn.IFS(SUM(S404+S415)=8,"clear",SUM(S404+S415)=5,"some",TRUE,"no")</f>
        <v>no</v>
      </c>
      <c r="AD404" s="50" t="str" cm="1">
        <f t="array" ref="AD404">_xlfn.IFS(SUM(T404+T415)=8,"clear",SUM(T404+T415)=5,"some",TRUE,"no")</f>
        <v>no</v>
      </c>
      <c r="AE404" s="50" t="str" cm="1">
        <f t="array" ref="AE404">_xlfn.IFS(SUM(U404+U415)=8,"clear",SUM(U404+U415)=5,"some",TRUE,"no")</f>
        <v>no</v>
      </c>
      <c r="AF404" s="50"/>
      <c r="AG404" s="47"/>
      <c r="AI404">
        <v>556</v>
      </c>
      <c r="AJ404">
        <v>89.660912205574704</v>
      </c>
      <c r="AK404">
        <v>99.963422710000998</v>
      </c>
      <c r="AL404">
        <v>111.208209527045</v>
      </c>
      <c r="AM404">
        <v>97.114566153747802</v>
      </c>
      <c r="AN404">
        <v>126.077768957274</v>
      </c>
      <c r="AO404">
        <v>112.871022778965</v>
      </c>
      <c r="AP404">
        <v>152.86573492455801</v>
      </c>
      <c r="AQ404">
        <v>139.353846626333</v>
      </c>
      <c r="AR404">
        <v>188.49964339142599</v>
      </c>
      <c r="AS404">
        <v>167.92448499777001</v>
      </c>
      <c r="AT404">
        <v>192.04006479220399</v>
      </c>
      <c r="AU404">
        <v>184.33421676119801</v>
      </c>
      <c r="AV404">
        <v>192.69667827210401</v>
      </c>
      <c r="AW404">
        <v>189.908381854168</v>
      </c>
      <c r="AX404">
        <v>190.25147725529601</v>
      </c>
      <c r="AZ404">
        <f t="shared" si="37"/>
        <v>556</v>
      </c>
      <c r="BA404">
        <f t="shared" si="37"/>
        <v>89.660912205574704</v>
      </c>
      <c r="BB404">
        <f t="shared" si="38"/>
        <v>99.963422710000998</v>
      </c>
      <c r="BC404">
        <f t="shared" si="39"/>
        <v>111.208209527045</v>
      </c>
      <c r="BD404">
        <f t="shared" si="40"/>
        <v>111.5961675555109</v>
      </c>
      <c r="BE404">
        <f t="shared" si="41"/>
        <v>132.86837885176152</v>
      </c>
      <c r="BF404">
        <f t="shared" si="42"/>
        <v>163.92674500887949</v>
      </c>
      <c r="BG404">
        <f t="shared" si="43"/>
        <v>179.982274894987</v>
      </c>
      <c r="BH404">
        <f t="shared" si="44"/>
        <v>188.51544751665102</v>
      </c>
      <c r="BI404">
        <f t="shared" si="45"/>
        <v>189.908381854168</v>
      </c>
      <c r="BJ404">
        <f t="shared" si="46"/>
        <v>190.25147725529601</v>
      </c>
      <c r="BL404">
        <v>556</v>
      </c>
      <c r="BM404">
        <v>84.161577270421603</v>
      </c>
      <c r="BN404">
        <v>97.114566153747802</v>
      </c>
      <c r="BO404">
        <v>112.871022778965</v>
      </c>
      <c r="BP404">
        <v>139.353846626333</v>
      </c>
      <c r="BQ404">
        <v>167.92448499777001</v>
      </c>
      <c r="BR404">
        <v>184.33421676119801</v>
      </c>
      <c r="BS404">
        <v>189.908381854168</v>
      </c>
      <c r="BT404">
        <v>190.25147725529601</v>
      </c>
      <c r="BV404">
        <v>556</v>
      </c>
      <c r="BW404">
        <v>95.160247140727705</v>
      </c>
      <c r="BX404">
        <v>99.963422710000998</v>
      </c>
      <c r="BY404">
        <v>111.208209527045</v>
      </c>
      <c r="BZ404">
        <v>126.077768957274</v>
      </c>
      <c r="CA404">
        <v>152.86573492455801</v>
      </c>
      <c r="CB404">
        <v>188.49964339142599</v>
      </c>
      <c r="CC404">
        <v>192.04006479220399</v>
      </c>
      <c r="CD404">
        <v>192.69667827210401</v>
      </c>
    </row>
    <row r="405" spans="1:83" x14ac:dyDescent="0.25">
      <c r="A405" s="49">
        <v>185</v>
      </c>
      <c r="B405">
        <v>73.927493710116494</v>
      </c>
      <c r="C405">
        <v>81.254649624715299</v>
      </c>
      <c r="D405">
        <v>84.261940889434797</v>
      </c>
      <c r="E405">
        <v>89.768511415103049</v>
      </c>
      <c r="F405">
        <v>107.0542108659869</v>
      </c>
      <c r="G405">
        <v>142.65565530470599</v>
      </c>
      <c r="H405">
        <v>165.1627449170015</v>
      </c>
      <c r="I405">
        <v>186.30696808701703</v>
      </c>
      <c r="J405">
        <v>188.97717480198</v>
      </c>
      <c r="K405">
        <v>188.826060257915</v>
      </c>
      <c r="L405" s="50"/>
      <c r="M405" s="50" cm="1">
        <f t="array" ref="M405">_xlfn.IFS(C405&gt;=50,7,C405&gt;=30,4,TRUE,"0")</f>
        <v>7</v>
      </c>
      <c r="N405" s="50" cm="1">
        <f t="array" ref="N405">_xlfn.IFS(D405&gt;=50,7,D405&gt;=30,4,TRUE,"0")</f>
        <v>7</v>
      </c>
      <c r="O405" s="50" cm="1">
        <f t="array" ref="O405">_xlfn.IFS(E405&gt;=50,7,E405&gt;=30,4,TRUE,"0")</f>
        <v>7</v>
      </c>
      <c r="P405" s="50" cm="1">
        <f t="array" ref="P405">_xlfn.IFS(F405&gt;=50,7,F405&gt;=30,4,TRUE,"0")</f>
        <v>7</v>
      </c>
      <c r="Q405" s="50" cm="1">
        <f t="array" ref="Q405">_xlfn.IFS(G405&gt;=50,7,G405&gt;=30,4,TRUE,"0")</f>
        <v>7</v>
      </c>
      <c r="R405" s="50" cm="1">
        <f t="array" ref="R405">_xlfn.IFS(H405&gt;=50,7,H405&gt;=30,4,TRUE,"0")</f>
        <v>7</v>
      </c>
      <c r="S405" s="50" cm="1">
        <f t="array" ref="S405">_xlfn.IFS(I405&gt;=50,7,I405&gt;=30,4,TRUE,"0")</f>
        <v>7</v>
      </c>
      <c r="T405" s="50" cm="1">
        <f t="array" ref="T405">_xlfn.IFS(J405&gt;=50,7,J405&gt;=30,4,TRUE,"0")</f>
        <v>7</v>
      </c>
      <c r="U405" s="50" cm="1">
        <f t="array" ref="U405">_xlfn.IFS(K405&gt;=50,7,K405&gt;=30,4,TRUE,"0")</f>
        <v>7</v>
      </c>
      <c r="V405" s="50"/>
      <c r="W405" s="50" t="str" cm="1">
        <f t="array" ref="W405">_xlfn.IFS(SUM(M405+M416)=8,"clear",SUM(M405+M416)=5,"some",TRUE,"no")</f>
        <v>no</v>
      </c>
      <c r="X405" s="50" t="str" cm="1">
        <f t="array" ref="X405">_xlfn.IFS(SUM(N405+N416)=8,"clear",SUM(N405+N416)=5,"some",TRUE,"no")</f>
        <v>no</v>
      </c>
      <c r="Y405" s="50" t="str" cm="1">
        <f t="array" ref="Y405">_xlfn.IFS(SUM(O405+O416)=8,"clear",SUM(O405+O416)=5,"some",TRUE,"no")</f>
        <v>clear</v>
      </c>
      <c r="Z405" s="50" t="str" cm="1">
        <f t="array" ref="Z405">_xlfn.IFS(SUM(P405+P416)=8,"clear",SUM(P405+P416)=5,"some",TRUE,"no")</f>
        <v>clear</v>
      </c>
      <c r="AA405" s="50" t="str" cm="1">
        <f t="array" ref="AA405">_xlfn.IFS(SUM(Q405+Q416)=8,"clear",SUM(Q405+Q416)=5,"some",TRUE,"no")</f>
        <v>clear</v>
      </c>
      <c r="AB405" s="50" t="str" cm="1">
        <f t="array" ref="AB405">_xlfn.IFS(SUM(R405+R416)=8,"clear",SUM(R405+R416)=5,"some",TRUE,"no")</f>
        <v>no</v>
      </c>
      <c r="AC405" s="50" t="str" cm="1">
        <f t="array" ref="AC405">_xlfn.IFS(SUM(S405+S416)=8,"clear",SUM(S405+S416)=5,"some",TRUE,"no")</f>
        <v>no</v>
      </c>
      <c r="AD405" s="50" t="str" cm="1">
        <f t="array" ref="AD405">_xlfn.IFS(SUM(T405+T416)=8,"clear",SUM(T405+T416)=5,"some",TRUE,"no")</f>
        <v>no</v>
      </c>
      <c r="AE405" s="50" t="str" cm="1">
        <f t="array" ref="AE405">_xlfn.IFS(SUM(U405+U416)=8,"clear",SUM(U405+U416)=5,"some",TRUE,"no")</f>
        <v>no</v>
      </c>
      <c r="AF405" s="50"/>
      <c r="AG405" s="47"/>
      <c r="AI405">
        <v>185</v>
      </c>
      <c r="AJ405">
        <v>73.927493710116494</v>
      </c>
      <c r="AK405">
        <v>81.254649624715299</v>
      </c>
      <c r="AL405">
        <v>84.261940889434797</v>
      </c>
      <c r="AM405">
        <v>86.080995535425799</v>
      </c>
      <c r="AN405">
        <v>93.456027294780299</v>
      </c>
      <c r="AO405">
        <v>97.189268359949807</v>
      </c>
      <c r="AP405">
        <v>116.919153372024</v>
      </c>
      <c r="AQ405">
        <v>113.00978661510101</v>
      </c>
      <c r="AR405">
        <v>172.301523994311</v>
      </c>
      <c r="AS405">
        <v>146.59335938099801</v>
      </c>
      <c r="AT405">
        <v>183.732130453005</v>
      </c>
      <c r="AU405">
        <v>181.44469599013101</v>
      </c>
      <c r="AV405">
        <v>191.16924018390301</v>
      </c>
      <c r="AW405">
        <v>188.97717480198</v>
      </c>
      <c r="AX405">
        <v>188.826060257915</v>
      </c>
      <c r="AZ405">
        <f t="shared" si="37"/>
        <v>185</v>
      </c>
      <c r="BA405">
        <f t="shared" si="37"/>
        <v>73.927493710116494</v>
      </c>
      <c r="BB405">
        <f t="shared" si="38"/>
        <v>81.254649624715299</v>
      </c>
      <c r="BC405">
        <f t="shared" si="39"/>
        <v>84.261940889434797</v>
      </c>
      <c r="BD405">
        <f t="shared" si="40"/>
        <v>89.768511415103049</v>
      </c>
      <c r="BE405">
        <f t="shared" si="41"/>
        <v>107.0542108659869</v>
      </c>
      <c r="BF405">
        <f t="shared" si="42"/>
        <v>142.65565530470599</v>
      </c>
      <c r="BG405">
        <f t="shared" si="43"/>
        <v>165.1627449170015</v>
      </c>
      <c r="BH405">
        <f t="shared" si="44"/>
        <v>186.30696808701703</v>
      </c>
      <c r="BI405">
        <f t="shared" si="45"/>
        <v>188.97717480198</v>
      </c>
      <c r="BJ405">
        <f t="shared" si="46"/>
        <v>188.826060257915</v>
      </c>
      <c r="BL405">
        <v>185</v>
      </c>
      <c r="BM405">
        <v>72.377602213343593</v>
      </c>
      <c r="BN405">
        <v>86.080995535425799</v>
      </c>
      <c r="BO405">
        <v>97.189268359949807</v>
      </c>
      <c r="BP405">
        <v>113.00978661510101</v>
      </c>
      <c r="BQ405">
        <v>146.59335938099801</v>
      </c>
      <c r="BR405">
        <v>181.44469599013101</v>
      </c>
      <c r="BS405">
        <v>188.97717480198</v>
      </c>
      <c r="BT405">
        <v>188.826060257915</v>
      </c>
      <c r="BV405">
        <v>185</v>
      </c>
      <c r="BW405">
        <v>75.477385206889295</v>
      </c>
      <c r="BX405">
        <v>81.254649624715299</v>
      </c>
      <c r="BY405">
        <v>84.261940889434797</v>
      </c>
      <c r="BZ405">
        <v>93.456027294780299</v>
      </c>
      <c r="CA405">
        <v>116.919153372024</v>
      </c>
      <c r="CB405">
        <v>172.301523994311</v>
      </c>
      <c r="CC405">
        <v>183.732130453005</v>
      </c>
      <c r="CD405">
        <v>191.16924018390301</v>
      </c>
    </row>
    <row r="406" spans="1:83" x14ac:dyDescent="0.25">
      <c r="A406" s="49">
        <v>62</v>
      </c>
      <c r="B406">
        <v>44.319222009301001</v>
      </c>
      <c r="C406">
        <v>57.131003698040701</v>
      </c>
      <c r="D406">
        <v>46.350800687252999</v>
      </c>
      <c r="E406">
        <v>54.589562791857951</v>
      </c>
      <c r="F406">
        <v>86.146121405751956</v>
      </c>
      <c r="G406">
        <v>124.83141231670625</v>
      </c>
      <c r="H406">
        <v>156.3905878307765</v>
      </c>
      <c r="I406">
        <v>178.58944006236101</v>
      </c>
      <c r="J406">
        <v>184.492596427574</v>
      </c>
      <c r="K406">
        <v>190.361543858305</v>
      </c>
      <c r="L406" s="50"/>
      <c r="M406" s="50" cm="1">
        <f t="array" ref="M406">_xlfn.IFS(C406&gt;=50,7,C406&gt;=30,4,TRUE,"0")</f>
        <v>7</v>
      </c>
      <c r="N406" s="50" cm="1">
        <f t="array" ref="N406">_xlfn.IFS(D406&gt;=50,7,D406&gt;=30,4,TRUE,"0")</f>
        <v>4</v>
      </c>
      <c r="O406" s="50" cm="1">
        <f t="array" ref="O406">_xlfn.IFS(E406&gt;=50,7,E406&gt;=30,4,TRUE,"0")</f>
        <v>7</v>
      </c>
      <c r="P406" s="50" cm="1">
        <f t="array" ref="P406">_xlfn.IFS(F406&gt;=50,7,F406&gt;=30,4,TRUE,"0")</f>
        <v>7</v>
      </c>
      <c r="Q406" s="50" cm="1">
        <f t="array" ref="Q406">_xlfn.IFS(G406&gt;=50,7,G406&gt;=30,4,TRUE,"0")</f>
        <v>7</v>
      </c>
      <c r="R406" s="50" cm="1">
        <f t="array" ref="R406">_xlfn.IFS(H406&gt;=50,7,H406&gt;=30,4,TRUE,"0")</f>
        <v>7</v>
      </c>
      <c r="S406" s="50" cm="1">
        <f t="array" ref="S406">_xlfn.IFS(I406&gt;=50,7,I406&gt;=30,4,TRUE,"0")</f>
        <v>7</v>
      </c>
      <c r="T406" s="50" cm="1">
        <f t="array" ref="T406">_xlfn.IFS(J406&gt;=50,7,J406&gt;=30,4,TRUE,"0")</f>
        <v>7</v>
      </c>
      <c r="U406" s="50" cm="1">
        <f t="array" ref="U406">_xlfn.IFS(K406&gt;=50,7,K406&gt;=30,4,TRUE,"0")</f>
        <v>7</v>
      </c>
      <c r="V406" s="50"/>
      <c r="W406" s="50" t="str" cm="1">
        <f t="array" ref="W406">_xlfn.IFS(SUM(M406+M417)=8,"clear",SUM(M406+M417)=5,"some",TRUE,"no")</f>
        <v>no</v>
      </c>
      <c r="X406" s="50" t="str" cm="1">
        <f t="array" ref="X406">_xlfn.IFS(SUM(N406+N417)=8,"clear",SUM(N406+N417)=5,"some",TRUE,"no")</f>
        <v>no</v>
      </c>
      <c r="Y406" s="50" t="str" cm="1">
        <f t="array" ref="Y406">_xlfn.IFS(SUM(O406+O417)=8,"clear",SUM(O406+O417)=5,"some",TRUE,"no")</f>
        <v>no</v>
      </c>
      <c r="Z406" s="50" t="str" cm="1">
        <f t="array" ref="Z406">_xlfn.IFS(SUM(P406+P417)=8,"clear",SUM(P406+P417)=5,"some",TRUE,"no")</f>
        <v>clear</v>
      </c>
      <c r="AA406" s="50" t="str" cm="1">
        <f t="array" ref="AA406">_xlfn.IFS(SUM(Q406+Q417)=8,"clear",SUM(Q406+Q417)=5,"some",TRUE,"no")</f>
        <v>clear</v>
      </c>
      <c r="AB406" s="50" t="str" cm="1">
        <f t="array" ref="AB406">_xlfn.IFS(SUM(R406+R417)=8,"clear",SUM(R406+R417)=5,"some",TRUE,"no")</f>
        <v>clear</v>
      </c>
      <c r="AC406" s="50" t="str" cm="1">
        <f t="array" ref="AC406">_xlfn.IFS(SUM(S406+S417)=8,"clear",SUM(S406+S417)=5,"some",TRUE,"no")</f>
        <v>clear</v>
      </c>
      <c r="AD406" s="50" t="str" cm="1">
        <f t="array" ref="AD406">_xlfn.IFS(SUM(T406+T417)=8,"clear",SUM(T406+T417)=5,"some",TRUE,"no")</f>
        <v>no</v>
      </c>
      <c r="AE406" s="50" t="str" cm="1">
        <f t="array" ref="AE406">_xlfn.IFS(SUM(U406+U417)=8,"clear",SUM(U406+U417)=5,"some",TRUE,"no")</f>
        <v>no</v>
      </c>
      <c r="AF406" s="50"/>
      <c r="AG406" s="47"/>
      <c r="AI406">
        <v>62</v>
      </c>
      <c r="AJ406">
        <v>44.319222009301001</v>
      </c>
      <c r="AK406">
        <v>57.131003698040701</v>
      </c>
      <c r="AL406">
        <v>46.350800687252999</v>
      </c>
      <c r="AM406">
        <v>59.838068619626</v>
      </c>
      <c r="AN406">
        <v>49.341056964089901</v>
      </c>
      <c r="AO406">
        <v>87.470250406867294</v>
      </c>
      <c r="AP406">
        <v>84.821992404636603</v>
      </c>
      <c r="AQ406">
        <v>96.223905826331503</v>
      </c>
      <c r="AR406">
        <v>153.438918807081</v>
      </c>
      <c r="AS406">
        <v>132.85283355456099</v>
      </c>
      <c r="AT406">
        <v>179.92834210699201</v>
      </c>
      <c r="AU406">
        <v>168.42323564440699</v>
      </c>
      <c r="AV406">
        <v>188.755644480315</v>
      </c>
      <c r="AW406">
        <v>184.492596427574</v>
      </c>
      <c r="AX406">
        <v>190.361543858305</v>
      </c>
      <c r="AZ406">
        <f t="shared" si="37"/>
        <v>62</v>
      </c>
      <c r="BA406">
        <f t="shared" si="37"/>
        <v>44.319222009301001</v>
      </c>
      <c r="BB406">
        <f t="shared" si="38"/>
        <v>57.131003698040701</v>
      </c>
      <c r="BC406">
        <f t="shared" si="39"/>
        <v>46.350800687252999</v>
      </c>
      <c r="BD406">
        <f t="shared" si="40"/>
        <v>54.589562791857951</v>
      </c>
      <c r="BE406">
        <f t="shared" si="41"/>
        <v>86.146121405751956</v>
      </c>
      <c r="BF406">
        <f t="shared" si="42"/>
        <v>124.83141231670625</v>
      </c>
      <c r="BG406">
        <f t="shared" si="43"/>
        <v>156.3905878307765</v>
      </c>
      <c r="BH406">
        <f t="shared" si="44"/>
        <v>178.58944006236101</v>
      </c>
      <c r="BI406">
        <f t="shared" si="45"/>
        <v>184.492596427574</v>
      </c>
      <c r="BJ406">
        <f t="shared" si="46"/>
        <v>190.361543858305</v>
      </c>
      <c r="BL406">
        <v>61.7</v>
      </c>
      <c r="BM406">
        <v>46.158190869138203</v>
      </c>
      <c r="BN406">
        <v>59.838068619626</v>
      </c>
      <c r="BO406">
        <v>87.470250406867294</v>
      </c>
      <c r="BP406">
        <v>96.223905826331503</v>
      </c>
      <c r="BQ406">
        <v>132.85283355456099</v>
      </c>
      <c r="BR406">
        <v>168.42323564440699</v>
      </c>
      <c r="BS406">
        <v>184.492596427574</v>
      </c>
      <c r="BT406">
        <v>190.361543858305</v>
      </c>
      <c r="BV406">
        <v>61.7</v>
      </c>
      <c r="BW406">
        <v>42.480253149463799</v>
      </c>
      <c r="BX406">
        <v>57.131003698040701</v>
      </c>
      <c r="BY406">
        <v>46.350800687252999</v>
      </c>
      <c r="BZ406">
        <v>49.341056964089901</v>
      </c>
      <c r="CA406">
        <v>84.821992404636603</v>
      </c>
      <c r="CB406">
        <v>153.438918807081</v>
      </c>
      <c r="CC406">
        <v>179.92834210699201</v>
      </c>
      <c r="CD406">
        <v>188.755644480315</v>
      </c>
    </row>
    <row r="407" spans="1:83" x14ac:dyDescent="0.25">
      <c r="A407" s="49">
        <v>21</v>
      </c>
      <c r="B407">
        <v>25.6090755646803</v>
      </c>
      <c r="C407">
        <v>31.8527641482126</v>
      </c>
      <c r="D407">
        <v>25.397224798398199</v>
      </c>
      <c r="E407">
        <v>37.540438261984349</v>
      </c>
      <c r="F407">
        <v>60.087374019056298</v>
      </c>
      <c r="G407">
        <v>93.731001408993649</v>
      </c>
      <c r="H407">
        <v>141.69863545369651</v>
      </c>
      <c r="I407">
        <v>167.37526974444899</v>
      </c>
      <c r="J407">
        <v>178.23696286185</v>
      </c>
      <c r="K407">
        <v>187.15925957175699</v>
      </c>
      <c r="L407" s="50"/>
      <c r="M407" s="50" cm="1">
        <f t="array" ref="M407">_xlfn.IFS(C407&gt;=50,7,C407&gt;=30,4,TRUE,"0")</f>
        <v>4</v>
      </c>
      <c r="N407" s="50" t="str" cm="1">
        <f t="array" ref="N407">_xlfn.IFS(D407&gt;=50,7,D407&gt;=30,4,TRUE,"0")</f>
        <v>0</v>
      </c>
      <c r="O407" s="50" cm="1">
        <f t="array" ref="O407">_xlfn.IFS(E407&gt;=50,7,E407&gt;=30,4,TRUE,"0")</f>
        <v>4</v>
      </c>
      <c r="P407" s="50" cm="1">
        <f t="array" ref="P407">_xlfn.IFS(F407&gt;=50,7,F407&gt;=30,4,TRUE,"0")</f>
        <v>7</v>
      </c>
      <c r="Q407" s="50" cm="1">
        <f t="array" ref="Q407">_xlfn.IFS(G407&gt;=50,7,G407&gt;=30,4,TRUE,"0")</f>
        <v>7</v>
      </c>
      <c r="R407" s="50" cm="1">
        <f t="array" ref="R407">_xlfn.IFS(H407&gt;=50,7,H407&gt;=30,4,TRUE,"0")</f>
        <v>7</v>
      </c>
      <c r="S407" s="50" cm="1">
        <f t="array" ref="S407">_xlfn.IFS(I407&gt;=50,7,I407&gt;=30,4,TRUE,"0")</f>
        <v>7</v>
      </c>
      <c r="T407" s="50" cm="1">
        <f t="array" ref="T407">_xlfn.IFS(J407&gt;=50,7,J407&gt;=30,4,TRUE,"0")</f>
        <v>7</v>
      </c>
      <c r="U407" s="50" cm="1">
        <f t="array" ref="U407">_xlfn.IFS(K407&gt;=50,7,K407&gt;=30,4,TRUE,"0")</f>
        <v>7</v>
      </c>
      <c r="V407" s="50"/>
      <c r="W407" s="50" t="str" cm="1">
        <f t="array" ref="W407">_xlfn.IFS(SUM(M407+M418)=8,"clear",SUM(M407+M418)=5,"some",TRUE,"no")</f>
        <v>no</v>
      </c>
      <c r="X407" s="50" t="str" cm="1">
        <f t="array" ref="X407">_xlfn.IFS(SUM(N407+N418)=8,"clear",SUM(N407+N418)=5,"some",TRUE,"no")</f>
        <v>no</v>
      </c>
      <c r="Y407" s="50" t="str" cm="1">
        <f t="array" ref="Y407">_xlfn.IFS(SUM(O407+O418)=8,"clear",SUM(O407+O418)=5,"some",TRUE,"no")</f>
        <v>no</v>
      </c>
      <c r="Z407" s="50" t="str" cm="1">
        <f t="array" ref="Z407">_xlfn.IFS(SUM(P407+P418)=8,"clear",SUM(P407+P418)=5,"some",TRUE,"no")</f>
        <v>clear</v>
      </c>
      <c r="AA407" s="50" t="str" cm="1">
        <f t="array" ref="AA407">_xlfn.IFS(SUM(Q407+Q418)=8,"clear",SUM(Q407+Q418)=5,"some",TRUE,"no")</f>
        <v>clear</v>
      </c>
      <c r="AB407" s="50" t="str" cm="1">
        <f t="array" ref="AB407">_xlfn.IFS(SUM(R407+R418)=8,"clear",SUM(R407+R418)=5,"some",TRUE,"no")</f>
        <v>clear</v>
      </c>
      <c r="AC407" s="50" t="str" cm="1">
        <f t="array" ref="AC407">_xlfn.IFS(SUM(S407+S418)=8,"clear",SUM(S407+S418)=5,"some",TRUE,"no")</f>
        <v>no</v>
      </c>
      <c r="AD407" s="50" t="str" cm="1">
        <f t="array" ref="AD407">_xlfn.IFS(SUM(T407+T418)=8,"clear",SUM(T407+T418)=5,"some",TRUE,"no")</f>
        <v>no</v>
      </c>
      <c r="AE407" s="50" t="str" cm="1">
        <f t="array" ref="AE407">_xlfn.IFS(SUM(U407+U418)=8,"clear",SUM(U407+U418)=5,"some",TRUE,"no")</f>
        <v>no</v>
      </c>
      <c r="AF407" s="50"/>
      <c r="AG407" s="47"/>
      <c r="AI407">
        <v>21</v>
      </c>
      <c r="AJ407">
        <v>25.6090755646803</v>
      </c>
      <c r="AK407">
        <v>31.8527641482126</v>
      </c>
      <c r="AL407">
        <v>25.397224798398199</v>
      </c>
      <c r="AM407">
        <v>44.041886064976403</v>
      </c>
      <c r="AN407">
        <v>31.038990458992298</v>
      </c>
      <c r="AO407">
        <v>63.239902075319598</v>
      </c>
      <c r="AP407">
        <v>56.934845962792998</v>
      </c>
      <c r="AQ407">
        <v>89.886362642301904</v>
      </c>
      <c r="AR407">
        <v>97.575640175685393</v>
      </c>
      <c r="AS407">
        <v>113.018686389932</v>
      </c>
      <c r="AT407">
        <v>170.37858451746101</v>
      </c>
      <c r="AU407">
        <v>148.27650659235499</v>
      </c>
      <c r="AV407">
        <v>186.47403289654301</v>
      </c>
      <c r="AW407">
        <v>178.23696286185</v>
      </c>
      <c r="AX407">
        <v>187.15925957175699</v>
      </c>
      <c r="AZ407">
        <f t="shared" si="37"/>
        <v>21</v>
      </c>
      <c r="BA407">
        <f t="shared" si="37"/>
        <v>25.6090755646803</v>
      </c>
      <c r="BB407">
        <f t="shared" si="38"/>
        <v>31.8527641482126</v>
      </c>
      <c r="BC407">
        <f t="shared" si="39"/>
        <v>25.397224798398199</v>
      </c>
      <c r="BD407">
        <f t="shared" si="40"/>
        <v>37.540438261984349</v>
      </c>
      <c r="BE407">
        <f t="shared" si="41"/>
        <v>60.087374019056298</v>
      </c>
      <c r="BF407">
        <f t="shared" si="42"/>
        <v>93.731001408993649</v>
      </c>
      <c r="BG407">
        <f t="shared" si="43"/>
        <v>141.69863545369651</v>
      </c>
      <c r="BH407">
        <f t="shared" si="44"/>
        <v>167.37526974444899</v>
      </c>
      <c r="BI407">
        <f t="shared" si="45"/>
        <v>178.23696286185</v>
      </c>
      <c r="BJ407">
        <f t="shared" si="46"/>
        <v>187.15925957175699</v>
      </c>
      <c r="BL407">
        <v>20.6</v>
      </c>
      <c r="BM407">
        <v>30.775914587662001</v>
      </c>
      <c r="BN407">
        <v>44.041886064976403</v>
      </c>
      <c r="BO407">
        <v>63.239902075319598</v>
      </c>
      <c r="BP407">
        <v>89.886362642302004</v>
      </c>
      <c r="BQ407">
        <v>113.018686389932</v>
      </c>
      <c r="BR407">
        <v>148.27650659235499</v>
      </c>
      <c r="BS407">
        <v>178.23696286185</v>
      </c>
      <c r="BT407">
        <v>187.15925957175699</v>
      </c>
      <c r="BV407">
        <v>20.6</v>
      </c>
      <c r="BW407">
        <v>20.442236541698701</v>
      </c>
      <c r="BX407">
        <v>31.8527641482126</v>
      </c>
      <c r="BY407">
        <v>25.397224798398199</v>
      </c>
      <c r="BZ407">
        <v>31.038990458992298</v>
      </c>
      <c r="CA407">
        <v>56.934845962792998</v>
      </c>
      <c r="CB407">
        <v>97.575640175685393</v>
      </c>
      <c r="CC407">
        <v>170.37858451746101</v>
      </c>
      <c r="CD407">
        <v>186.47403289654301</v>
      </c>
    </row>
    <row r="408" spans="1:83" x14ac:dyDescent="0.25">
      <c r="A408" s="49">
        <v>6.859</v>
      </c>
      <c r="B408">
        <v>16.651571051963099</v>
      </c>
      <c r="C408">
        <v>22.331527860938401</v>
      </c>
      <c r="D408">
        <v>13.525130139255999</v>
      </c>
      <c r="E408">
        <v>21.151537627044398</v>
      </c>
      <c r="F408">
        <v>41.8423326511707</v>
      </c>
      <c r="G408">
        <v>81.287993288145302</v>
      </c>
      <c r="H408">
        <v>123.2987675999232</v>
      </c>
      <c r="I408">
        <v>167.79684690281101</v>
      </c>
      <c r="J408">
        <v>173.83956595517401</v>
      </c>
      <c r="K408">
        <v>179.390301028691</v>
      </c>
      <c r="L408" s="50"/>
      <c r="M408" s="50" t="str" cm="1">
        <f t="array" ref="M408">_xlfn.IFS(C408&gt;=50,7,C408&gt;=30,4,TRUE,"0")</f>
        <v>0</v>
      </c>
      <c r="N408" s="50" t="str" cm="1">
        <f t="array" ref="N408">_xlfn.IFS(D408&gt;=50,7,D408&gt;=30,4,TRUE,"0")</f>
        <v>0</v>
      </c>
      <c r="O408" s="50" t="str" cm="1">
        <f t="array" ref="O408">_xlfn.IFS(E408&gt;=50,7,E408&gt;=30,4,TRUE,"0")</f>
        <v>0</v>
      </c>
      <c r="P408" s="50" cm="1">
        <f t="array" ref="P408">_xlfn.IFS(F408&gt;=50,7,F408&gt;=30,4,TRUE,"0")</f>
        <v>4</v>
      </c>
      <c r="Q408" s="50" cm="1">
        <f t="array" ref="Q408">_xlfn.IFS(G408&gt;=50,7,G408&gt;=30,4,TRUE,"0")</f>
        <v>7</v>
      </c>
      <c r="R408" s="50" cm="1">
        <f t="array" ref="R408">_xlfn.IFS(H408&gt;=50,7,H408&gt;=30,4,TRUE,"0")</f>
        <v>7</v>
      </c>
      <c r="S408" s="50" cm="1">
        <f t="array" ref="S408">_xlfn.IFS(I408&gt;=50,7,I408&gt;=30,4,TRUE,"0")</f>
        <v>7</v>
      </c>
      <c r="T408" s="50" cm="1">
        <f t="array" ref="T408">_xlfn.IFS(J408&gt;=50,7,J408&gt;=30,4,TRUE,"0")</f>
        <v>7</v>
      </c>
      <c r="U408" s="50" cm="1">
        <f t="array" ref="U408">_xlfn.IFS(K408&gt;=50,7,K408&gt;=30,4,TRUE,"0")</f>
        <v>7</v>
      </c>
      <c r="V408" s="50"/>
      <c r="W408" s="50" t="str" cm="1">
        <f t="array" ref="W408">_xlfn.IFS(SUM(M408+M419)=8,"clear",SUM(M408+M419)=5,"some",TRUE,"no")</f>
        <v>no</v>
      </c>
      <c r="X408" s="50" t="str" cm="1">
        <f t="array" ref="X408">_xlfn.IFS(SUM(N408+N419)=8,"clear",SUM(N408+N419)=5,"some",TRUE,"no")</f>
        <v>no</v>
      </c>
      <c r="Y408" s="50" t="str" cm="1">
        <f t="array" ref="Y408">_xlfn.IFS(SUM(O408+O419)=8,"clear",SUM(O408+O419)=5,"some",TRUE,"no")</f>
        <v>no</v>
      </c>
      <c r="Z408" s="50" t="str" cm="1">
        <f t="array" ref="Z408">_xlfn.IFS(SUM(P408+P419)=8,"clear",SUM(P408+P419)=5,"some",TRUE,"no")</f>
        <v>no</v>
      </c>
      <c r="AA408" s="50" t="str" cm="1">
        <f t="array" ref="AA408">_xlfn.IFS(SUM(Q408+Q419)=8,"clear",SUM(Q408+Q419)=5,"some",TRUE,"no")</f>
        <v>no</v>
      </c>
      <c r="AB408" s="50" t="str" cm="1">
        <f t="array" ref="AB408">_xlfn.IFS(SUM(R408+R419)=8,"clear",SUM(R408+R419)=5,"some",TRUE,"no")</f>
        <v>no</v>
      </c>
      <c r="AC408" s="50" t="str" cm="1">
        <f t="array" ref="AC408">_xlfn.IFS(SUM(S408+S419)=8,"clear",SUM(S408+S419)=5,"some",TRUE,"no")</f>
        <v>clear</v>
      </c>
      <c r="AD408" s="50" t="str" cm="1">
        <f t="array" ref="AD408">_xlfn.IFS(SUM(T408+T419)=8,"clear",SUM(T408+T419)=5,"some",TRUE,"no")</f>
        <v>no</v>
      </c>
      <c r="AE408" s="50" t="str" cm="1">
        <f t="array" ref="AE408">_xlfn.IFS(SUM(U408+U419)=8,"clear",SUM(U408+U419)=5,"some",TRUE,"no")</f>
        <v>no</v>
      </c>
      <c r="AF408" s="50"/>
      <c r="AG408" s="47"/>
      <c r="AI408">
        <v>6.859</v>
      </c>
      <c r="AJ408">
        <v>16.651571051963099</v>
      </c>
      <c r="AK408">
        <v>22.331527860938401</v>
      </c>
      <c r="AL408">
        <v>13.525130139255999</v>
      </c>
      <c r="AM408">
        <v>23.273480855691101</v>
      </c>
      <c r="AN408">
        <v>19.029594398397698</v>
      </c>
      <c r="AO408">
        <v>42.9671278037764</v>
      </c>
      <c r="AP408">
        <v>40.717537498565001</v>
      </c>
      <c r="AQ408">
        <v>79.494477210501401</v>
      </c>
      <c r="AR408">
        <v>83.081509365789202</v>
      </c>
      <c r="AS408">
        <v>96.674535046926394</v>
      </c>
      <c r="AT408">
        <v>149.92300015292</v>
      </c>
      <c r="AU408">
        <v>153.08038709232099</v>
      </c>
      <c r="AV408">
        <v>182.51330671330101</v>
      </c>
      <c r="AW408">
        <v>173.83956595517401</v>
      </c>
      <c r="AX408">
        <v>179.390301028691</v>
      </c>
      <c r="AZ408">
        <f t="shared" si="37"/>
        <v>6.859</v>
      </c>
      <c r="BA408">
        <f t="shared" si="37"/>
        <v>16.651571051963099</v>
      </c>
      <c r="BB408">
        <f t="shared" si="38"/>
        <v>22.331527860938401</v>
      </c>
      <c r="BC408">
        <f t="shared" si="39"/>
        <v>13.525130139255999</v>
      </c>
      <c r="BD408">
        <f t="shared" si="40"/>
        <v>21.151537627044398</v>
      </c>
      <c r="BE408">
        <f t="shared" si="41"/>
        <v>41.8423326511707</v>
      </c>
      <c r="BF408">
        <f t="shared" si="42"/>
        <v>81.287993288145302</v>
      </c>
      <c r="BG408">
        <f t="shared" si="43"/>
        <v>123.2987675999232</v>
      </c>
      <c r="BH408">
        <f t="shared" si="44"/>
        <v>167.79684690281101</v>
      </c>
      <c r="BI408">
        <f t="shared" si="45"/>
        <v>173.83956595517401</v>
      </c>
      <c r="BJ408">
        <f t="shared" si="46"/>
        <v>179.390301028691</v>
      </c>
      <c r="BL408">
        <v>6.86</v>
      </c>
      <c r="BM408">
        <v>13.3944281633195</v>
      </c>
      <c r="BN408">
        <v>23.273480855691201</v>
      </c>
      <c r="BO408">
        <v>42.9671278037764</v>
      </c>
      <c r="BP408">
        <v>79.494477210501401</v>
      </c>
      <c r="BQ408">
        <v>96.674535046926394</v>
      </c>
      <c r="BR408">
        <v>153.08038709232099</v>
      </c>
      <c r="BS408">
        <v>173.83956595517401</v>
      </c>
      <c r="BT408">
        <v>179.390301028691</v>
      </c>
      <c r="BV408">
        <v>6.86</v>
      </c>
      <c r="BW408">
        <v>19.908713940606798</v>
      </c>
      <c r="BX408">
        <v>22.331527860938401</v>
      </c>
      <c r="BY408">
        <v>13.525130139255999</v>
      </c>
      <c r="BZ408">
        <v>19.029594398397801</v>
      </c>
      <c r="CA408">
        <v>40.717537498565001</v>
      </c>
      <c r="CB408">
        <v>83.081509365789202</v>
      </c>
      <c r="CC408">
        <v>149.92300015292</v>
      </c>
      <c r="CD408">
        <v>182.51330671330101</v>
      </c>
    </row>
    <row r="409" spans="1:83" x14ac:dyDescent="0.25">
      <c r="A409" s="49">
        <v>0</v>
      </c>
      <c r="C409">
        <v>11.3091245771075</v>
      </c>
      <c r="D409">
        <v>6.1855289976616996</v>
      </c>
      <c r="E409">
        <v>8.35998122903945</v>
      </c>
      <c r="F409">
        <v>29.832584535339102</v>
      </c>
      <c r="G409">
        <v>68.435299590934349</v>
      </c>
      <c r="H409">
        <v>112.8696983299627</v>
      </c>
      <c r="I409">
        <v>149.16315337823499</v>
      </c>
      <c r="J409">
        <v>162.15815741967899</v>
      </c>
      <c r="K409" s="50">
        <v>170.45519954071199</v>
      </c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AA409" s="50"/>
      <c r="AB409" s="50"/>
      <c r="AD409" s="50"/>
      <c r="AE409" s="50"/>
      <c r="AF409" s="50"/>
      <c r="AG409" s="47"/>
      <c r="AI409">
        <v>0</v>
      </c>
      <c r="AK409">
        <v>11.3091245771075</v>
      </c>
      <c r="AL409">
        <v>6.1855289976616996</v>
      </c>
      <c r="AM409">
        <v>10.440260321937499</v>
      </c>
      <c r="AN409">
        <v>6.2797021361413998</v>
      </c>
      <c r="AO409">
        <v>34.420312775007602</v>
      </c>
      <c r="AP409">
        <v>25.244856295670601</v>
      </c>
      <c r="AQ409">
        <v>68.540472978259103</v>
      </c>
      <c r="AR409">
        <v>68.330126203609595</v>
      </c>
      <c r="AS409">
        <v>95.975542734560406</v>
      </c>
      <c r="AT409">
        <v>129.763853925365</v>
      </c>
      <c r="AU409">
        <v>127.878949192522</v>
      </c>
      <c r="AV409">
        <v>170.447357563948</v>
      </c>
      <c r="AW409">
        <v>162.15815741967899</v>
      </c>
      <c r="AX409">
        <v>170.45519954071199</v>
      </c>
      <c r="AZ409">
        <f>AI409</f>
        <v>0</v>
      </c>
      <c r="BB409">
        <f t="shared" si="38"/>
        <v>11.3091245771075</v>
      </c>
      <c r="BC409">
        <f t="shared" si="39"/>
        <v>6.1855289976616996</v>
      </c>
      <c r="BD409">
        <f t="shared" si="40"/>
        <v>8.35998122903945</v>
      </c>
      <c r="BE409">
        <f t="shared" si="41"/>
        <v>29.832584535339102</v>
      </c>
      <c r="BF409">
        <f t="shared" si="42"/>
        <v>68.435299590934349</v>
      </c>
      <c r="BG409">
        <f t="shared" si="43"/>
        <v>112.8696983299627</v>
      </c>
      <c r="BH409">
        <f t="shared" si="44"/>
        <v>149.16315337823499</v>
      </c>
      <c r="BI409">
        <f t="shared" si="45"/>
        <v>162.15815741967899</v>
      </c>
      <c r="BJ409">
        <f t="shared" si="46"/>
        <v>170.45519954071199</v>
      </c>
      <c r="BL409">
        <v>0</v>
      </c>
      <c r="BN409">
        <v>10.440260321937499</v>
      </c>
      <c r="BO409">
        <v>34.420312775007602</v>
      </c>
      <c r="BP409">
        <v>68.540472978259103</v>
      </c>
      <c r="BQ409">
        <v>95.975542734560406</v>
      </c>
      <c r="BR409">
        <v>127.878949192522</v>
      </c>
      <c r="BS409">
        <v>162.15815741967899</v>
      </c>
      <c r="BT409">
        <v>170.45519954071199</v>
      </c>
      <c r="BV409">
        <v>0</v>
      </c>
      <c r="BX409">
        <v>11.3091245771075</v>
      </c>
      <c r="BY409">
        <v>6.1855289976617103</v>
      </c>
      <c r="BZ409">
        <v>6.2797021361413998</v>
      </c>
      <c r="CA409">
        <v>25.244856295670601</v>
      </c>
      <c r="CB409">
        <v>68.330126203609595</v>
      </c>
      <c r="CC409">
        <v>129.763853925365</v>
      </c>
      <c r="CD409">
        <v>170.447357563948</v>
      </c>
    </row>
    <row r="410" spans="1:83" x14ac:dyDescent="0.25">
      <c r="A410" s="49"/>
      <c r="B410">
        <v>0</v>
      </c>
      <c r="C410">
        <v>7.5999999999999998E-2</v>
      </c>
      <c r="D410">
        <v>0.22900000000000001</v>
      </c>
      <c r="E410">
        <v>0.68600000000000005</v>
      </c>
      <c r="F410">
        <v>2.0579999999999998</v>
      </c>
      <c r="G410">
        <v>6.173</v>
      </c>
      <c r="H410">
        <v>19</v>
      </c>
      <c r="I410">
        <v>56</v>
      </c>
      <c r="J410">
        <v>167</v>
      </c>
      <c r="K410" s="50">
        <v>500</v>
      </c>
      <c r="L410" s="60" t="s">
        <v>424</v>
      </c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AA410" s="50"/>
      <c r="AB410" s="50"/>
      <c r="AD410" s="50"/>
      <c r="AE410" s="50"/>
      <c r="AF410" s="50"/>
      <c r="AG410" s="47"/>
      <c r="AJ410">
        <v>0</v>
      </c>
      <c r="AK410">
        <v>7.5999999999999998E-2</v>
      </c>
      <c r="AL410">
        <v>0.22900000000000001</v>
      </c>
      <c r="AM410">
        <v>0.68600000000000005</v>
      </c>
      <c r="AN410">
        <v>0.68600000000000005</v>
      </c>
      <c r="AO410">
        <v>2.0579999999999998</v>
      </c>
      <c r="AP410">
        <v>2.0579999999999998</v>
      </c>
      <c r="AQ410">
        <v>6.173</v>
      </c>
      <c r="AR410">
        <v>6.173</v>
      </c>
      <c r="AS410">
        <v>19</v>
      </c>
      <c r="AT410">
        <v>19</v>
      </c>
      <c r="AU410">
        <v>56</v>
      </c>
      <c r="AV410">
        <v>56</v>
      </c>
      <c r="AW410">
        <v>167</v>
      </c>
      <c r="AX410">
        <v>500</v>
      </c>
      <c r="AY410" t="s">
        <v>424</v>
      </c>
      <c r="BA410">
        <f>AJ410</f>
        <v>0</v>
      </c>
      <c r="BB410">
        <f t="shared" si="38"/>
        <v>7.5999999999999998E-2</v>
      </c>
      <c r="BC410">
        <f t="shared" si="39"/>
        <v>0.22900000000000001</v>
      </c>
      <c r="BD410">
        <f>AM410</f>
        <v>0.68600000000000005</v>
      </c>
      <c r="BE410">
        <f>AO410</f>
        <v>2.0579999999999998</v>
      </c>
      <c r="BF410">
        <f>AQ410</f>
        <v>6.173</v>
      </c>
      <c r="BG410">
        <f>AS410</f>
        <v>19</v>
      </c>
      <c r="BH410">
        <f>AU410</f>
        <v>56</v>
      </c>
      <c r="BI410">
        <f t="shared" si="45"/>
        <v>167</v>
      </c>
      <c r="BJ410">
        <f t="shared" si="46"/>
        <v>500</v>
      </c>
      <c r="BK410" t="str">
        <f>AY410</f>
        <v>MRTX849 [nmol/l]</v>
      </c>
      <c r="BM410">
        <v>0</v>
      </c>
      <c r="BN410">
        <v>0.68600000000000005</v>
      </c>
      <c r="BO410">
        <v>2.06</v>
      </c>
      <c r="BP410">
        <v>6.17</v>
      </c>
      <c r="BQ410">
        <v>18.5</v>
      </c>
      <c r="BR410">
        <v>55.6</v>
      </c>
      <c r="BS410">
        <v>167</v>
      </c>
      <c r="BT410">
        <v>500</v>
      </c>
      <c r="BU410" t="s">
        <v>424</v>
      </c>
      <c r="BW410">
        <v>0</v>
      </c>
      <c r="BX410">
        <v>7.6200000000000004E-2</v>
      </c>
      <c r="BY410">
        <v>0.22900000000000001</v>
      </c>
      <c r="BZ410">
        <v>0.68600000000000005</v>
      </c>
      <c r="CA410">
        <v>2.06</v>
      </c>
      <c r="CB410">
        <v>6.17</v>
      </c>
      <c r="CC410">
        <v>18.5</v>
      </c>
      <c r="CD410">
        <v>55.6</v>
      </c>
      <c r="CE410" t="s">
        <v>424</v>
      </c>
    </row>
    <row r="411" spans="1:83" x14ac:dyDescent="0.25">
      <c r="A411" s="49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AA411" s="50"/>
      <c r="AB411" s="50"/>
      <c r="AD411" s="50"/>
      <c r="AE411" s="50"/>
      <c r="AF411" s="50"/>
      <c r="AG411" s="47"/>
    </row>
    <row r="412" spans="1:83" x14ac:dyDescent="0.25">
      <c r="A412" s="49" t="s">
        <v>429</v>
      </c>
      <c r="B412" s="38" t="s">
        <v>428</v>
      </c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AA412" s="50"/>
      <c r="AB412" s="50"/>
      <c r="AD412" s="50"/>
      <c r="AE412" s="50"/>
      <c r="AF412" s="50"/>
      <c r="AG412" s="47"/>
      <c r="AI412" t="s">
        <v>429</v>
      </c>
      <c r="AJ412" t="s">
        <v>428</v>
      </c>
      <c r="AZ412" t="str">
        <f t="shared" ref="AZ412:BA419" si="47">AI412</f>
        <v>TN0155 [nmol/l]</v>
      </c>
      <c r="BA412" t="str">
        <f t="shared" si="47"/>
        <v>Campaign "Combi", N=2 avg(Bliss Gap CGIm) of 2D CTG reduced FCS</v>
      </c>
      <c r="BL412" t="s">
        <v>429</v>
      </c>
      <c r="BM412" s="38" t="s">
        <v>425</v>
      </c>
      <c r="BV412" t="s">
        <v>429</v>
      </c>
      <c r="BW412" s="38" t="s">
        <v>435</v>
      </c>
    </row>
    <row r="413" spans="1:83" x14ac:dyDescent="0.25">
      <c r="A413" s="49">
        <v>5000</v>
      </c>
      <c r="B413" s="48">
        <v>-8.3508496250076495E-17</v>
      </c>
      <c r="C413">
        <v>12.8945811704482</v>
      </c>
      <c r="D413">
        <v>22.120757031477499</v>
      </c>
      <c r="E413">
        <v>22.93100474555855</v>
      </c>
      <c r="F413">
        <v>32.897473039485902</v>
      </c>
      <c r="G413">
        <v>12.147479029818438</v>
      </c>
      <c r="H413">
        <v>-16.180285713628866</v>
      </c>
      <c r="I413">
        <v>-14.4388097538233</v>
      </c>
      <c r="J413">
        <v>-16.321558360697299</v>
      </c>
      <c r="K413">
        <v>-15.651232458518701</v>
      </c>
      <c r="L413" s="50"/>
      <c r="M413" s="50">
        <f t="shared" ref="M413:U419" si="48">IF(C413&gt;=10,1,"0")</f>
        <v>1</v>
      </c>
      <c r="N413" s="50">
        <f t="shared" si="48"/>
        <v>1</v>
      </c>
      <c r="O413" s="50">
        <f t="shared" si="48"/>
        <v>1</v>
      </c>
      <c r="P413" s="50">
        <f t="shared" si="48"/>
        <v>1</v>
      </c>
      <c r="Q413" s="50">
        <f t="shared" si="48"/>
        <v>1</v>
      </c>
      <c r="R413" s="50" t="str">
        <f t="shared" si="48"/>
        <v>0</v>
      </c>
      <c r="S413" s="50" t="str">
        <f t="shared" si="48"/>
        <v>0</v>
      </c>
      <c r="T413" s="50" t="str">
        <f t="shared" si="48"/>
        <v>0</v>
      </c>
      <c r="U413" s="50" t="str">
        <f t="shared" si="48"/>
        <v>0</v>
      </c>
      <c r="V413" s="50"/>
      <c r="W413" s="50"/>
      <c r="X413" s="50"/>
      <c r="Y413" s="50"/>
      <c r="AA413" s="50"/>
      <c r="AB413" s="50"/>
      <c r="AD413" s="50"/>
      <c r="AE413" s="50"/>
      <c r="AF413" s="50"/>
      <c r="AG413" s="47"/>
      <c r="AI413">
        <v>5000</v>
      </c>
      <c r="AJ413" s="48">
        <v>-8.3508496250076495E-17</v>
      </c>
      <c r="AK413">
        <v>12.8945811704482</v>
      </c>
      <c r="AL413">
        <v>22.120757031477499</v>
      </c>
      <c r="AM413">
        <v>17.715673027895001</v>
      </c>
      <c r="AN413">
        <v>28.146336463222099</v>
      </c>
      <c r="AO413">
        <v>36.827047588329897</v>
      </c>
      <c r="AP413">
        <v>28.9678984906419</v>
      </c>
      <c r="AQ413">
        <v>4.6854092139553796</v>
      </c>
      <c r="AR413">
        <v>19.609548845681498</v>
      </c>
      <c r="AS413">
        <v>-25.583262270198301</v>
      </c>
      <c r="AT413">
        <v>-6.7773091570594302</v>
      </c>
      <c r="AU413">
        <v>-17.2946307999791</v>
      </c>
      <c r="AV413">
        <v>-11.5829887076675</v>
      </c>
      <c r="AW413">
        <v>-16.321558360697299</v>
      </c>
      <c r="AX413">
        <v>-15.651232458518701</v>
      </c>
      <c r="AZ413">
        <f t="shared" si="47"/>
        <v>5000</v>
      </c>
      <c r="BA413">
        <f t="shared" si="47"/>
        <v>-8.3508496250076495E-17</v>
      </c>
      <c r="BB413">
        <f t="shared" ref="BB413:BB421" si="49">AK413</f>
        <v>12.8945811704482</v>
      </c>
      <c r="BC413">
        <f t="shared" ref="BC413:BC421" si="50">AL413</f>
        <v>22.120757031477499</v>
      </c>
      <c r="BD413">
        <f t="shared" ref="BD413:BD420" si="51">AVERAGE(AM413:AN413)</f>
        <v>22.93100474555855</v>
      </c>
      <c r="BE413">
        <f t="shared" ref="BE413:BE420" si="52">AVERAGE(AO413:AP413)</f>
        <v>32.897473039485902</v>
      </c>
      <c r="BF413">
        <f t="shared" ref="BF413:BF420" si="53">AVERAGE(AQ413:AR413)</f>
        <v>12.147479029818438</v>
      </c>
      <c r="BG413">
        <f t="shared" ref="BG413:BG420" si="54">AVERAGE(AS413:AT413)</f>
        <v>-16.180285713628866</v>
      </c>
      <c r="BH413">
        <f t="shared" ref="BH413:BH420" si="55">AVERAGE(AU413:AV413)</f>
        <v>-14.4388097538233</v>
      </c>
      <c r="BI413">
        <f t="shared" ref="BI413:BI421" si="56">AW413</f>
        <v>-16.321558360697299</v>
      </c>
      <c r="BJ413">
        <f t="shared" ref="BJ413:BJ421" si="57">AX413</f>
        <v>-15.651232458518701</v>
      </c>
      <c r="BL413">
        <v>5000</v>
      </c>
      <c r="BM413">
        <v>0</v>
      </c>
      <c r="BN413">
        <v>17.715673027895001</v>
      </c>
      <c r="BO413">
        <v>36.827047588329897</v>
      </c>
      <c r="BP413">
        <v>4.6854092139553902</v>
      </c>
      <c r="BQ413">
        <v>-25.583262270198301</v>
      </c>
      <c r="BR413">
        <v>-17.294630799979199</v>
      </c>
      <c r="BS413">
        <v>-16.321558360697299</v>
      </c>
      <c r="BT413">
        <v>-15.651232458518701</v>
      </c>
      <c r="BV413">
        <v>5000</v>
      </c>
      <c r="BW413">
        <v>0</v>
      </c>
      <c r="BX413">
        <v>12.8945811704482</v>
      </c>
      <c r="BY413">
        <v>22.120757031477499</v>
      </c>
      <c r="BZ413">
        <v>28.146336463222099</v>
      </c>
      <c r="CA413">
        <v>28.9678984906419</v>
      </c>
      <c r="CB413">
        <v>19.609548845681498</v>
      </c>
      <c r="CC413">
        <v>-6.7773091570594399</v>
      </c>
      <c r="CD413">
        <v>-11.5829887076675</v>
      </c>
    </row>
    <row r="414" spans="1:83" x14ac:dyDescent="0.25">
      <c r="A414" s="49">
        <v>1667</v>
      </c>
      <c r="B414" s="48">
        <v>3.7442382098717401E-16</v>
      </c>
      <c r="C414">
        <v>21.704036261061599</v>
      </c>
      <c r="D414">
        <v>36.6898717110506</v>
      </c>
      <c r="E414">
        <v>31.157802786627851</v>
      </c>
      <c r="F414">
        <v>43.278193822345649</v>
      </c>
      <c r="G414">
        <v>26.13496234882075</v>
      </c>
      <c r="H414">
        <v>0.45160774057413011</v>
      </c>
      <c r="I414">
        <v>6.2395817389985009E-2</v>
      </c>
      <c r="J414">
        <v>-1.35386467045407</v>
      </c>
      <c r="K414">
        <v>-5.0255428697361202</v>
      </c>
      <c r="L414" s="50"/>
      <c r="M414" s="50">
        <f t="shared" si="48"/>
        <v>1</v>
      </c>
      <c r="N414" s="50">
        <f t="shared" si="48"/>
        <v>1</v>
      </c>
      <c r="O414" s="50">
        <f t="shared" si="48"/>
        <v>1</v>
      </c>
      <c r="P414" s="50">
        <f t="shared" si="48"/>
        <v>1</v>
      </c>
      <c r="Q414" s="50">
        <f t="shared" si="48"/>
        <v>1</v>
      </c>
      <c r="R414" s="50" t="str">
        <f t="shared" si="48"/>
        <v>0</v>
      </c>
      <c r="S414" s="50" t="str">
        <f t="shared" si="48"/>
        <v>0</v>
      </c>
      <c r="T414" s="50" t="str">
        <f t="shared" si="48"/>
        <v>0</v>
      </c>
      <c r="U414" s="50" t="str">
        <f t="shared" si="48"/>
        <v>0</v>
      </c>
      <c r="V414" s="50"/>
      <c r="W414" s="50"/>
      <c r="X414" s="50"/>
      <c r="Y414" s="50"/>
      <c r="AA414" s="50"/>
      <c r="AB414" s="50"/>
      <c r="AD414" s="50"/>
      <c r="AE414" s="50"/>
      <c r="AF414" s="50"/>
      <c r="AG414" s="47"/>
      <c r="AI414">
        <v>1667</v>
      </c>
      <c r="AJ414" s="48">
        <v>3.7442382098717401E-16</v>
      </c>
      <c r="AK414">
        <v>21.704036261061599</v>
      </c>
      <c r="AL414">
        <v>36.6898717110506</v>
      </c>
      <c r="AM414">
        <v>17.523989293062499</v>
      </c>
      <c r="AN414">
        <v>44.791616280193203</v>
      </c>
      <c r="AO414">
        <v>42.931019797933601</v>
      </c>
      <c r="AP414">
        <v>43.625367846757698</v>
      </c>
      <c r="AQ414">
        <v>23.636593038266501</v>
      </c>
      <c r="AR414">
        <v>28.633331659374999</v>
      </c>
      <c r="AS414">
        <v>-2.1452822141916799</v>
      </c>
      <c r="AT414">
        <v>3.0484976953399401</v>
      </c>
      <c r="AU414">
        <v>3.0154840270064902</v>
      </c>
      <c r="AV414">
        <v>-2.8906923922265202</v>
      </c>
      <c r="AW414">
        <v>-1.35386467045407</v>
      </c>
      <c r="AX414">
        <v>-5.0255428697361202</v>
      </c>
      <c r="AZ414">
        <f t="shared" si="47"/>
        <v>1667</v>
      </c>
      <c r="BA414">
        <f t="shared" si="47"/>
        <v>3.7442382098717401E-16</v>
      </c>
      <c r="BB414">
        <f t="shared" si="49"/>
        <v>21.704036261061599</v>
      </c>
      <c r="BC414">
        <f t="shared" si="50"/>
        <v>36.6898717110506</v>
      </c>
      <c r="BD414">
        <f t="shared" si="51"/>
        <v>31.157802786627851</v>
      </c>
      <c r="BE414">
        <f t="shared" si="52"/>
        <v>43.278193822345649</v>
      </c>
      <c r="BF414">
        <f t="shared" si="53"/>
        <v>26.13496234882075</v>
      </c>
      <c r="BG414">
        <f t="shared" si="54"/>
        <v>0.45160774057413011</v>
      </c>
      <c r="BH414">
        <f t="shared" si="55"/>
        <v>6.2395817389985009E-2</v>
      </c>
      <c r="BI414">
        <f t="shared" si="56"/>
        <v>-1.35386467045407</v>
      </c>
      <c r="BJ414">
        <f t="shared" si="57"/>
        <v>-5.0255428697361202</v>
      </c>
      <c r="BL414">
        <v>1670</v>
      </c>
      <c r="BM414">
        <v>0</v>
      </c>
      <c r="BN414">
        <v>17.523989293062499</v>
      </c>
      <c r="BO414">
        <v>42.931019797933601</v>
      </c>
      <c r="BP414">
        <v>23.636593038266501</v>
      </c>
      <c r="BQ414">
        <v>-2.1452822141916799</v>
      </c>
      <c r="BR414">
        <v>3.0154840270065</v>
      </c>
      <c r="BS414">
        <v>-1.35386467045407</v>
      </c>
      <c r="BT414">
        <v>-5.0255428697361202</v>
      </c>
      <c r="BV414">
        <v>1670</v>
      </c>
      <c r="BW414">
        <v>0</v>
      </c>
      <c r="BX414">
        <v>21.704036261061699</v>
      </c>
      <c r="BY414">
        <v>36.6898717110506</v>
      </c>
      <c r="BZ414">
        <v>44.791616280193203</v>
      </c>
      <c r="CA414">
        <v>43.625367846757698</v>
      </c>
      <c r="CB414">
        <v>28.633331659374999</v>
      </c>
      <c r="CC414">
        <v>3.0484976953399499</v>
      </c>
      <c r="CD414">
        <v>-2.8906923922265202</v>
      </c>
    </row>
    <row r="415" spans="1:83" x14ac:dyDescent="0.25">
      <c r="A415" s="49">
        <v>556</v>
      </c>
      <c r="B415" s="48">
        <v>-6.14369445240386E-16</v>
      </c>
      <c r="C415">
        <v>2.4632367948704399</v>
      </c>
      <c r="D415">
        <v>14.768132188750901</v>
      </c>
      <c r="E415">
        <v>19.796996496917895</v>
      </c>
      <c r="F415">
        <v>34.920216429016151</v>
      </c>
      <c r="G415">
        <v>30.214650268792703</v>
      </c>
      <c r="H415">
        <v>4.7421070827389951</v>
      </c>
      <c r="I415">
        <v>1.855993070757</v>
      </c>
      <c r="J415">
        <v>0.69957111073953004</v>
      </c>
      <c r="K415">
        <v>-1.3233639373043</v>
      </c>
      <c r="L415" s="50"/>
      <c r="M415" s="50" t="str">
        <f t="shared" si="48"/>
        <v>0</v>
      </c>
      <c r="N415" s="50">
        <f t="shared" si="48"/>
        <v>1</v>
      </c>
      <c r="O415" s="50">
        <f t="shared" si="48"/>
        <v>1</v>
      </c>
      <c r="P415" s="50">
        <f t="shared" si="48"/>
        <v>1</v>
      </c>
      <c r="Q415" s="50">
        <f t="shared" si="48"/>
        <v>1</v>
      </c>
      <c r="R415" s="50" t="str">
        <f t="shared" si="48"/>
        <v>0</v>
      </c>
      <c r="S415" s="50" t="str">
        <f t="shared" si="48"/>
        <v>0</v>
      </c>
      <c r="T415" s="50" t="str">
        <f t="shared" si="48"/>
        <v>0</v>
      </c>
      <c r="U415" s="50" t="str">
        <f t="shared" si="48"/>
        <v>0</v>
      </c>
      <c r="V415" s="50"/>
      <c r="W415" s="50"/>
      <c r="X415" s="50"/>
      <c r="Y415" s="50"/>
      <c r="AA415" s="50"/>
      <c r="AB415" s="50"/>
      <c r="AD415" s="50"/>
      <c r="AE415" s="50"/>
      <c r="AF415" s="50"/>
      <c r="AG415" s="47"/>
      <c r="AI415">
        <v>556</v>
      </c>
      <c r="AJ415" s="48">
        <v>-6.14369445240386E-16</v>
      </c>
      <c r="AK415">
        <v>2.4632367948704399</v>
      </c>
      <c r="AL415">
        <v>14.768132188750901</v>
      </c>
      <c r="AM415">
        <v>9.9757864708704904</v>
      </c>
      <c r="AN415">
        <v>29.618206522965298</v>
      </c>
      <c r="AO415">
        <v>18.893958626870301</v>
      </c>
      <c r="AP415">
        <v>50.946474231162</v>
      </c>
      <c r="AQ415">
        <v>18.452806017491799</v>
      </c>
      <c r="AR415">
        <v>41.976494520093603</v>
      </c>
      <c r="AS415">
        <v>2.9117883187906601</v>
      </c>
      <c r="AT415">
        <v>6.57242584668733</v>
      </c>
      <c r="AU415">
        <v>4.9006547456697502</v>
      </c>
      <c r="AV415">
        <v>-1.1886686041557499</v>
      </c>
      <c r="AW415">
        <v>0.69957111073953004</v>
      </c>
      <c r="AX415">
        <v>-1.3233639373043</v>
      </c>
      <c r="AZ415">
        <f t="shared" si="47"/>
        <v>556</v>
      </c>
      <c r="BA415">
        <f t="shared" si="47"/>
        <v>-6.14369445240386E-16</v>
      </c>
      <c r="BB415">
        <f t="shared" si="49"/>
        <v>2.4632367948704399</v>
      </c>
      <c r="BC415">
        <f t="shared" si="50"/>
        <v>14.768132188750901</v>
      </c>
      <c r="BD415">
        <f t="shared" si="51"/>
        <v>19.796996496917895</v>
      </c>
      <c r="BE415">
        <f t="shared" si="52"/>
        <v>34.920216429016151</v>
      </c>
      <c r="BF415">
        <f t="shared" si="53"/>
        <v>30.214650268792703</v>
      </c>
      <c r="BG415">
        <f t="shared" si="54"/>
        <v>4.7421070827389951</v>
      </c>
      <c r="BH415">
        <f t="shared" si="55"/>
        <v>1.855993070757</v>
      </c>
      <c r="BI415">
        <f t="shared" si="56"/>
        <v>0.69957111073953004</v>
      </c>
      <c r="BJ415">
        <f t="shared" si="57"/>
        <v>-1.3233639373043</v>
      </c>
      <c r="BL415">
        <v>556</v>
      </c>
      <c r="BM415">
        <v>0</v>
      </c>
      <c r="BN415">
        <v>9.9757864708704993</v>
      </c>
      <c r="BO415">
        <v>18.893958626870301</v>
      </c>
      <c r="BP415">
        <v>18.452806017491799</v>
      </c>
      <c r="BQ415">
        <v>2.9117883187906601</v>
      </c>
      <c r="BR415">
        <v>4.90065474566976</v>
      </c>
      <c r="BS415">
        <v>0.69957111073953004</v>
      </c>
      <c r="BT415">
        <v>-1.32336393730431</v>
      </c>
      <c r="BV415">
        <v>556</v>
      </c>
      <c r="BW415">
        <v>0</v>
      </c>
      <c r="BX415">
        <v>2.4632367948704501</v>
      </c>
      <c r="BY415">
        <v>14.768132188750901</v>
      </c>
      <c r="BZ415">
        <v>29.618206522965298</v>
      </c>
      <c r="CA415">
        <v>50.946474231162</v>
      </c>
      <c r="CB415">
        <v>41.976494520093603</v>
      </c>
      <c r="CC415">
        <v>6.57242584668733</v>
      </c>
      <c r="CD415">
        <v>-1.1886686041557499</v>
      </c>
    </row>
    <row r="416" spans="1:83" x14ac:dyDescent="0.25">
      <c r="A416" s="49">
        <v>185</v>
      </c>
      <c r="B416" s="48">
        <v>-1.70387631884863E-15</v>
      </c>
      <c r="C416">
        <v>1.58214713014647</v>
      </c>
      <c r="D416">
        <v>6.4900350541265004</v>
      </c>
      <c r="E416">
        <v>12.665215334504445</v>
      </c>
      <c r="F416">
        <v>21.814150985146199</v>
      </c>
      <c r="G416">
        <v>41.20162022493605</v>
      </c>
      <c r="H416">
        <v>1.8234168978072849</v>
      </c>
      <c r="I416">
        <v>5.6806978811331952</v>
      </c>
      <c r="J416">
        <v>3.5558907944214901</v>
      </c>
      <c r="K416">
        <v>0.208308731548114</v>
      </c>
      <c r="L416" s="50"/>
      <c r="M416" s="50" t="str">
        <f t="shared" si="48"/>
        <v>0</v>
      </c>
      <c r="N416" s="50" t="str">
        <f t="shared" si="48"/>
        <v>0</v>
      </c>
      <c r="O416" s="50">
        <f t="shared" si="48"/>
        <v>1</v>
      </c>
      <c r="P416" s="50">
        <f t="shared" si="48"/>
        <v>1</v>
      </c>
      <c r="Q416" s="50">
        <f t="shared" si="48"/>
        <v>1</v>
      </c>
      <c r="R416" s="50" t="str">
        <f t="shared" si="48"/>
        <v>0</v>
      </c>
      <c r="S416" s="50" t="str">
        <f t="shared" si="48"/>
        <v>0</v>
      </c>
      <c r="T416" s="50" t="str">
        <f t="shared" si="48"/>
        <v>0</v>
      </c>
      <c r="U416" s="50" t="str">
        <f t="shared" si="48"/>
        <v>0</v>
      </c>
      <c r="V416" s="50"/>
      <c r="W416" s="50"/>
      <c r="X416" s="50"/>
      <c r="Y416" s="50"/>
      <c r="AA416" s="50"/>
      <c r="AB416" s="50"/>
      <c r="AD416" s="50"/>
      <c r="AE416" s="50"/>
      <c r="AF416" s="50"/>
      <c r="AG416" s="47"/>
      <c r="AI416">
        <v>185</v>
      </c>
      <c r="AJ416" s="48">
        <v>-1.70387631884863E-15</v>
      </c>
      <c r="AK416">
        <v>1.58214713014647</v>
      </c>
      <c r="AL416">
        <v>6.4900350541265004</v>
      </c>
      <c r="AM416">
        <v>9.6812427146527895</v>
      </c>
      <c r="AN416">
        <v>15.649187954356099</v>
      </c>
      <c r="AO416">
        <v>11.551107724992599</v>
      </c>
      <c r="AP416">
        <v>32.0771942452998</v>
      </c>
      <c r="AQ416">
        <v>14.226702495935299</v>
      </c>
      <c r="AR416">
        <v>68.176537953936801</v>
      </c>
      <c r="AS416">
        <v>-6.1393796775855298</v>
      </c>
      <c r="AT416">
        <v>9.7862134732000996</v>
      </c>
      <c r="AU416">
        <v>9.2296093322063903</v>
      </c>
      <c r="AV416">
        <v>2.13178643006</v>
      </c>
      <c r="AW416">
        <v>3.5558907944214901</v>
      </c>
      <c r="AX416">
        <v>0.208308731548114</v>
      </c>
      <c r="AZ416">
        <f t="shared" si="47"/>
        <v>185</v>
      </c>
      <c r="BA416">
        <f t="shared" si="47"/>
        <v>-1.70387631884863E-15</v>
      </c>
      <c r="BB416">
        <f t="shared" si="49"/>
        <v>1.58214713014647</v>
      </c>
      <c r="BC416">
        <f t="shared" si="50"/>
        <v>6.4900350541265004</v>
      </c>
      <c r="BD416">
        <f t="shared" si="51"/>
        <v>12.665215334504445</v>
      </c>
      <c r="BE416">
        <f t="shared" si="52"/>
        <v>21.814150985146199</v>
      </c>
      <c r="BF416">
        <f t="shared" si="53"/>
        <v>41.20162022493605</v>
      </c>
      <c r="BG416">
        <f t="shared" si="54"/>
        <v>1.8234168978072849</v>
      </c>
      <c r="BH416">
        <f t="shared" si="55"/>
        <v>5.6806978811331952</v>
      </c>
      <c r="BI416">
        <f t="shared" si="56"/>
        <v>3.5558907944214901</v>
      </c>
      <c r="BJ416">
        <f t="shared" si="57"/>
        <v>0.208308731548114</v>
      </c>
      <c r="BL416">
        <v>185</v>
      </c>
      <c r="BM416">
        <v>0</v>
      </c>
      <c r="BN416">
        <v>9.6812427146528002</v>
      </c>
      <c r="BO416">
        <v>11.551107724992599</v>
      </c>
      <c r="BP416">
        <v>14.226702495935299</v>
      </c>
      <c r="BQ416">
        <v>-6.1393796775855298</v>
      </c>
      <c r="BR416">
        <v>9.2296093322063903</v>
      </c>
      <c r="BS416">
        <v>3.5558907944214901</v>
      </c>
      <c r="BT416">
        <v>0.20830873154811</v>
      </c>
      <c r="BV416">
        <v>185</v>
      </c>
      <c r="BW416">
        <v>0</v>
      </c>
      <c r="BX416">
        <v>1.58214713014647</v>
      </c>
      <c r="BY416">
        <v>6.4900350541265004</v>
      </c>
      <c r="BZ416">
        <v>15.649187954356099</v>
      </c>
      <c r="CA416">
        <v>32.0771942452998</v>
      </c>
      <c r="CB416">
        <v>68.176537953936801</v>
      </c>
      <c r="CC416">
        <v>9.7862134732000996</v>
      </c>
      <c r="CD416">
        <v>2.1317864300600098</v>
      </c>
    </row>
    <row r="417" spans="1:83" x14ac:dyDescent="0.25">
      <c r="A417" s="49">
        <v>62</v>
      </c>
      <c r="B417" s="48">
        <v>1.7899276397894301E-16</v>
      </c>
      <c r="C417">
        <v>7.3455382656442101</v>
      </c>
      <c r="D417">
        <v>-0.125040458617103</v>
      </c>
      <c r="E417">
        <v>5.0685477340317853</v>
      </c>
      <c r="F417">
        <v>23.210417933209747</v>
      </c>
      <c r="G417">
        <v>37.608393142159855</v>
      </c>
      <c r="H417">
        <v>16.370483813874326</v>
      </c>
      <c r="I417">
        <v>10.05734452143956</v>
      </c>
      <c r="J417">
        <v>7.4985808913035203</v>
      </c>
      <c r="K417">
        <v>8.3233336127985496</v>
      </c>
      <c r="L417" s="50"/>
      <c r="M417" s="50" t="str">
        <f t="shared" si="48"/>
        <v>0</v>
      </c>
      <c r="N417" s="50" t="str">
        <f t="shared" si="48"/>
        <v>0</v>
      </c>
      <c r="O417" s="50" t="str">
        <f t="shared" si="48"/>
        <v>0</v>
      </c>
      <c r="P417" s="50">
        <f t="shared" si="48"/>
        <v>1</v>
      </c>
      <c r="Q417" s="50">
        <f t="shared" si="48"/>
        <v>1</v>
      </c>
      <c r="R417" s="50">
        <f t="shared" si="48"/>
        <v>1</v>
      </c>
      <c r="S417" s="50">
        <f t="shared" si="48"/>
        <v>1</v>
      </c>
      <c r="T417" s="50" t="str">
        <f t="shared" si="48"/>
        <v>0</v>
      </c>
      <c r="U417" s="50" t="str">
        <f t="shared" si="48"/>
        <v>0</v>
      </c>
      <c r="V417" s="50"/>
      <c r="W417" s="50"/>
      <c r="X417" s="50"/>
      <c r="Y417" s="50"/>
      <c r="AA417" s="50"/>
      <c r="AB417" s="50"/>
      <c r="AD417" s="50"/>
      <c r="AE417" s="50"/>
      <c r="AF417" s="50"/>
      <c r="AG417" s="47"/>
      <c r="AI417">
        <v>62</v>
      </c>
      <c r="AJ417" s="48">
        <v>1.7899276397894301E-16</v>
      </c>
      <c r="AK417">
        <v>7.3455382656442101</v>
      </c>
      <c r="AL417">
        <v>-0.125040458617103</v>
      </c>
      <c r="AM417">
        <v>7.3327114819854504</v>
      </c>
      <c r="AN417">
        <v>2.8043839860781201</v>
      </c>
      <c r="AO417">
        <v>20.386197398279698</v>
      </c>
      <c r="AP417">
        <v>26.0346384681398</v>
      </c>
      <c r="AQ417">
        <v>8.3964687219553191</v>
      </c>
      <c r="AR417">
        <v>66.820317562364394</v>
      </c>
      <c r="AS417">
        <v>7.4430698569253497</v>
      </c>
      <c r="AT417">
        <v>25.297897770823301</v>
      </c>
      <c r="AU417">
        <v>12.2692976024874</v>
      </c>
      <c r="AV417">
        <v>7.8453914403917198</v>
      </c>
      <c r="AW417">
        <v>7.4985808913035203</v>
      </c>
      <c r="AX417">
        <v>8.3233336127985496</v>
      </c>
      <c r="AZ417">
        <f t="shared" si="47"/>
        <v>62</v>
      </c>
      <c r="BA417">
        <f t="shared" si="47"/>
        <v>1.7899276397894301E-16</v>
      </c>
      <c r="BB417">
        <f t="shared" si="49"/>
        <v>7.3455382656442101</v>
      </c>
      <c r="BC417">
        <f t="shared" si="50"/>
        <v>-0.125040458617103</v>
      </c>
      <c r="BD417">
        <f t="shared" si="51"/>
        <v>5.0685477340317853</v>
      </c>
      <c r="BE417">
        <f t="shared" si="52"/>
        <v>23.210417933209747</v>
      </c>
      <c r="BF417">
        <f t="shared" si="53"/>
        <v>37.608393142159855</v>
      </c>
      <c r="BG417">
        <f t="shared" si="54"/>
        <v>16.370483813874326</v>
      </c>
      <c r="BH417">
        <f t="shared" si="55"/>
        <v>10.05734452143956</v>
      </c>
      <c r="BI417">
        <f t="shared" si="56"/>
        <v>7.4985808913035203</v>
      </c>
      <c r="BJ417">
        <f t="shared" si="57"/>
        <v>8.3233336127985496</v>
      </c>
      <c r="BL417">
        <v>61.7</v>
      </c>
      <c r="BM417">
        <v>0</v>
      </c>
      <c r="BN417">
        <v>7.3327114819854504</v>
      </c>
      <c r="BO417">
        <v>20.386197398279698</v>
      </c>
      <c r="BP417">
        <v>8.3964687219553191</v>
      </c>
      <c r="BQ417">
        <v>7.4430698569253497</v>
      </c>
      <c r="BR417">
        <v>12.2692976024874</v>
      </c>
      <c r="BS417">
        <v>7.4985808913035203</v>
      </c>
      <c r="BT417">
        <v>8.3233336127985602</v>
      </c>
      <c r="BV417">
        <v>61.7</v>
      </c>
      <c r="BW417">
        <v>0</v>
      </c>
      <c r="BX417">
        <v>7.3455382656442199</v>
      </c>
      <c r="BY417">
        <v>-0.1250404586171</v>
      </c>
      <c r="BZ417">
        <v>2.8043839860781201</v>
      </c>
      <c r="CA417">
        <v>26.0346384681398</v>
      </c>
      <c r="CB417">
        <v>66.820317562364394</v>
      </c>
      <c r="CC417">
        <v>25.297897770823301</v>
      </c>
      <c r="CD417">
        <v>7.8453914403917198</v>
      </c>
    </row>
    <row r="418" spans="1:83" x14ac:dyDescent="0.25">
      <c r="A418" s="49">
        <v>21</v>
      </c>
      <c r="B418" s="48">
        <v>-1.5747823653064501E-15</v>
      </c>
      <c r="C418">
        <v>2.0281552528867701</v>
      </c>
      <c r="D418">
        <v>-0.176703048363721</v>
      </c>
      <c r="E418">
        <v>5.4708551291804604</v>
      </c>
      <c r="F418">
        <v>11.294919438382729</v>
      </c>
      <c r="G418">
        <v>14.46555640334897</v>
      </c>
      <c r="H418">
        <v>16.143563692333846</v>
      </c>
      <c r="I418">
        <v>6.2684964569436099</v>
      </c>
      <c r="J418">
        <v>6.1870160623545596</v>
      </c>
      <c r="K418">
        <v>8.9811024929266701</v>
      </c>
      <c r="L418" s="50"/>
      <c r="M418" s="50" t="str">
        <f t="shared" si="48"/>
        <v>0</v>
      </c>
      <c r="N418" s="50" t="str">
        <f t="shared" si="48"/>
        <v>0</v>
      </c>
      <c r="O418" s="50" t="str">
        <f t="shared" si="48"/>
        <v>0</v>
      </c>
      <c r="P418" s="50">
        <f t="shared" si="48"/>
        <v>1</v>
      </c>
      <c r="Q418" s="50">
        <f t="shared" si="48"/>
        <v>1</v>
      </c>
      <c r="R418" s="50">
        <f t="shared" si="48"/>
        <v>1</v>
      </c>
      <c r="S418" s="50" t="str">
        <f t="shared" si="48"/>
        <v>0</v>
      </c>
      <c r="T418" s="50" t="str">
        <f t="shared" si="48"/>
        <v>0</v>
      </c>
      <c r="U418" s="50" t="str">
        <f t="shared" si="48"/>
        <v>0</v>
      </c>
      <c r="V418" s="50"/>
      <c r="W418" s="50"/>
      <c r="X418" s="50"/>
      <c r="Y418" s="50"/>
      <c r="AA418" s="50"/>
      <c r="AB418" s="50"/>
      <c r="AD418" s="50"/>
      <c r="AE418" s="50"/>
      <c r="AF418" s="50"/>
      <c r="AG418" s="47"/>
      <c r="AI418">
        <v>21</v>
      </c>
      <c r="AJ418" s="48">
        <v>-1.5747823653064501E-15</v>
      </c>
      <c r="AK418">
        <v>2.0281552528867701</v>
      </c>
      <c r="AL418">
        <v>-0.176703048363721</v>
      </c>
      <c r="AM418">
        <v>5.5547763681993496</v>
      </c>
      <c r="AN418">
        <v>5.3869338901615702</v>
      </c>
      <c r="AO418">
        <v>7.0410823741586599</v>
      </c>
      <c r="AP418">
        <v>15.5487565026068</v>
      </c>
      <c r="AQ418">
        <v>8.4863310586480392</v>
      </c>
      <c r="AR418">
        <v>20.444781748049898</v>
      </c>
      <c r="AS418">
        <v>3.6386325250817899</v>
      </c>
      <c r="AT418">
        <v>28.648494859585899</v>
      </c>
      <c r="AU418">
        <v>1.5452448327481201</v>
      </c>
      <c r="AV418">
        <v>10.9917480811391</v>
      </c>
      <c r="AW418">
        <v>6.1870160623545596</v>
      </c>
      <c r="AX418">
        <v>8.9811024929266701</v>
      </c>
      <c r="AZ418">
        <f t="shared" si="47"/>
        <v>21</v>
      </c>
      <c r="BA418">
        <f t="shared" si="47"/>
        <v>-1.5747823653064501E-15</v>
      </c>
      <c r="BB418">
        <f t="shared" si="49"/>
        <v>2.0281552528867701</v>
      </c>
      <c r="BC418">
        <f t="shared" si="50"/>
        <v>-0.176703048363721</v>
      </c>
      <c r="BD418">
        <f t="shared" si="51"/>
        <v>5.4708551291804604</v>
      </c>
      <c r="BE418">
        <f t="shared" si="52"/>
        <v>11.294919438382729</v>
      </c>
      <c r="BF418">
        <f t="shared" si="53"/>
        <v>14.46555640334897</v>
      </c>
      <c r="BG418">
        <f t="shared" si="54"/>
        <v>16.143563692333846</v>
      </c>
      <c r="BH418">
        <f t="shared" si="55"/>
        <v>6.2684964569436099</v>
      </c>
      <c r="BI418">
        <f t="shared" si="56"/>
        <v>6.1870160623545596</v>
      </c>
      <c r="BJ418">
        <f t="shared" si="57"/>
        <v>8.9811024929266701</v>
      </c>
      <c r="BL418">
        <v>20.6</v>
      </c>
      <c r="BM418">
        <v>0</v>
      </c>
      <c r="BN418">
        <v>5.5547763681993603</v>
      </c>
      <c r="BO418">
        <v>7.0410823741586697</v>
      </c>
      <c r="BP418">
        <v>8.4863310586480498</v>
      </c>
      <c r="BQ418">
        <v>3.6386325250817899</v>
      </c>
      <c r="BR418">
        <v>1.5452448327481201</v>
      </c>
      <c r="BS418">
        <v>6.1870160623545596</v>
      </c>
      <c r="BT418">
        <v>8.9811024929266807</v>
      </c>
      <c r="BV418">
        <v>20.6</v>
      </c>
      <c r="BW418">
        <v>0</v>
      </c>
      <c r="BX418">
        <v>2.0281552528867701</v>
      </c>
      <c r="BY418">
        <v>-0.17670304836372</v>
      </c>
      <c r="BZ418">
        <v>5.3869338901615702</v>
      </c>
      <c r="CA418">
        <v>15.5487565026068</v>
      </c>
      <c r="CB418">
        <v>20.444781748049898</v>
      </c>
      <c r="CC418">
        <v>28.648494859585899</v>
      </c>
      <c r="CD418">
        <v>10.9917480811391</v>
      </c>
    </row>
    <row r="419" spans="1:83" x14ac:dyDescent="0.25">
      <c r="A419" s="49">
        <v>6.859</v>
      </c>
      <c r="B419" s="48">
        <v>-2.24331400580174E-16</v>
      </c>
      <c r="C419">
        <v>-7.0098448026873896</v>
      </c>
      <c r="D419">
        <v>-11.5427792508719</v>
      </c>
      <c r="E419">
        <v>-2.7451571940127524</v>
      </c>
      <c r="F419">
        <v>-0.58950170261526447</v>
      </c>
      <c r="G419">
        <v>5.7687762119670003</v>
      </c>
      <c r="H419">
        <v>3.3643092753618005</v>
      </c>
      <c r="I419">
        <v>12.079440295940572</v>
      </c>
      <c r="J419">
        <v>7.3762606940802202</v>
      </c>
      <c r="K419">
        <v>5.5738821273642101</v>
      </c>
      <c r="L419" s="50"/>
      <c r="M419" s="50" t="str">
        <f t="shared" si="48"/>
        <v>0</v>
      </c>
      <c r="N419" s="50" t="str">
        <f t="shared" si="48"/>
        <v>0</v>
      </c>
      <c r="O419" s="50" t="str">
        <f t="shared" si="48"/>
        <v>0</v>
      </c>
      <c r="P419" s="50" t="str">
        <f t="shared" si="48"/>
        <v>0</v>
      </c>
      <c r="Q419" s="50" t="str">
        <f t="shared" si="48"/>
        <v>0</v>
      </c>
      <c r="R419" s="50" t="str">
        <f t="shared" si="48"/>
        <v>0</v>
      </c>
      <c r="S419" s="50">
        <f t="shared" si="48"/>
        <v>1</v>
      </c>
      <c r="T419" s="50" t="str">
        <f t="shared" si="48"/>
        <v>0</v>
      </c>
      <c r="U419" s="50" t="str">
        <f t="shared" si="48"/>
        <v>0</v>
      </c>
      <c r="V419" s="50"/>
      <c r="W419" s="50"/>
      <c r="X419" s="50"/>
      <c r="Y419" s="50"/>
      <c r="AA419" s="50"/>
      <c r="AB419" s="50"/>
      <c r="AD419" s="50"/>
      <c r="AE419" s="50"/>
      <c r="AF419" s="50"/>
      <c r="AG419" s="47"/>
      <c r="AI419">
        <v>6.859</v>
      </c>
      <c r="AJ419" s="48">
        <v>-2.24331400580174E-16</v>
      </c>
      <c r="AK419">
        <v>-7.0098448026873896</v>
      </c>
      <c r="AL419">
        <v>-11.5427792508719</v>
      </c>
      <c r="AM419">
        <v>0.62654806952291497</v>
      </c>
      <c r="AN419">
        <v>-6.1168624575484198</v>
      </c>
      <c r="AO419">
        <v>-0.93172201667986798</v>
      </c>
      <c r="AP419">
        <v>-0.24728138855066101</v>
      </c>
      <c r="AQ419">
        <v>5.3572108871954303</v>
      </c>
      <c r="AR419">
        <v>6.1803415367385703</v>
      </c>
      <c r="AS419">
        <v>-1.7765991226600399</v>
      </c>
      <c r="AT419">
        <v>8.5052176733836404</v>
      </c>
      <c r="AU419">
        <v>16.996451962727601</v>
      </c>
      <c r="AV419">
        <v>7.1624286291535402</v>
      </c>
      <c r="AW419">
        <v>7.3762606940802202</v>
      </c>
      <c r="AX419">
        <v>5.5738821273642101</v>
      </c>
      <c r="AZ419">
        <f t="shared" si="47"/>
        <v>6.859</v>
      </c>
      <c r="BA419">
        <f t="shared" si="47"/>
        <v>-2.24331400580174E-16</v>
      </c>
      <c r="BB419">
        <f t="shared" si="49"/>
        <v>-7.0098448026873896</v>
      </c>
      <c r="BC419">
        <f t="shared" si="50"/>
        <v>-11.5427792508719</v>
      </c>
      <c r="BD419">
        <f t="shared" si="51"/>
        <v>-2.7451571940127524</v>
      </c>
      <c r="BE419">
        <f t="shared" si="52"/>
        <v>-0.58950170261526447</v>
      </c>
      <c r="BF419">
        <f t="shared" si="53"/>
        <v>5.7687762119670003</v>
      </c>
      <c r="BG419">
        <f t="shared" si="54"/>
        <v>3.3643092753618005</v>
      </c>
      <c r="BH419">
        <f t="shared" si="55"/>
        <v>12.079440295940572</v>
      </c>
      <c r="BI419">
        <f t="shared" si="56"/>
        <v>7.3762606940802202</v>
      </c>
      <c r="BJ419">
        <f t="shared" si="57"/>
        <v>5.5738821273642101</v>
      </c>
      <c r="BL419">
        <v>6.86</v>
      </c>
      <c r="BM419">
        <v>0</v>
      </c>
      <c r="BN419">
        <v>0.62654806952291997</v>
      </c>
      <c r="BO419">
        <v>-0.93172201667986998</v>
      </c>
      <c r="BP419">
        <v>5.35721088719544</v>
      </c>
      <c r="BQ419">
        <v>-1.7765991226600499</v>
      </c>
      <c r="BR419">
        <v>16.996451962727601</v>
      </c>
      <c r="BS419">
        <v>7.37626069408023</v>
      </c>
      <c r="BT419">
        <v>5.5738821273642101</v>
      </c>
      <c r="BV419">
        <v>6.86</v>
      </c>
      <c r="BW419">
        <v>0</v>
      </c>
      <c r="BX419">
        <v>-7.0098448026874003</v>
      </c>
      <c r="BY419">
        <v>-11.5427792508719</v>
      </c>
      <c r="BZ419">
        <v>-6.1168624575484198</v>
      </c>
      <c r="CA419">
        <v>-0.24728138855066001</v>
      </c>
      <c r="CB419">
        <v>6.1803415367385703</v>
      </c>
      <c r="CC419">
        <v>8.5052176733836493</v>
      </c>
      <c r="CD419">
        <v>7.1624286291535402</v>
      </c>
    </row>
    <row r="420" spans="1:83" x14ac:dyDescent="0.25">
      <c r="A420" s="49">
        <v>0</v>
      </c>
      <c r="C420" s="48">
        <v>-1.6737072441835101E-15</v>
      </c>
      <c r="D420" s="48">
        <v>-2.9271769368090799E-15</v>
      </c>
      <c r="E420" s="48">
        <v>-1.0268722586040284E-15</v>
      </c>
      <c r="F420" s="48">
        <v>-3.6583994458081996E-15</v>
      </c>
      <c r="G420" s="48">
        <v>-8.9922416867952443E-16</v>
      </c>
      <c r="H420" s="48">
        <v>1.6658441400710999E-15</v>
      </c>
      <c r="I420" s="48">
        <v>4.0769030047292297E-15</v>
      </c>
      <c r="J420">
        <v>2.1525418103660998E-15</v>
      </c>
      <c r="K420">
        <v>-3.1761694741686098E-15</v>
      </c>
      <c r="AG420" s="47"/>
      <c r="AI420">
        <v>0</v>
      </c>
      <c r="AK420" s="48">
        <v>-1.6737072441835101E-15</v>
      </c>
      <c r="AL420" s="48">
        <v>-2.9271769368090799E-15</v>
      </c>
      <c r="AM420" s="48">
        <v>-1.9502177231930699E-15</v>
      </c>
      <c r="AN420" s="48">
        <v>-1.0352679401498699E-16</v>
      </c>
      <c r="AO420" s="48">
        <v>-4.3894158407793001E-15</v>
      </c>
      <c r="AP420" s="48">
        <v>-2.9273830508370998E-15</v>
      </c>
      <c r="AQ420" s="48">
        <v>9.72885382932801E-16</v>
      </c>
      <c r="AR420" s="48">
        <v>-2.7713337202918499E-15</v>
      </c>
      <c r="AS420" s="48">
        <v>2.8088314011371999E-16</v>
      </c>
      <c r="AT420" s="48">
        <v>3.0508051400284799E-15</v>
      </c>
      <c r="AU420" s="48">
        <v>4.2574128602241597E-15</v>
      </c>
      <c r="AV420" s="48">
        <v>3.8963931492342997E-15</v>
      </c>
      <c r="AW420" s="48">
        <v>2.1525418103660998E-15</v>
      </c>
      <c r="AX420" s="48">
        <v>-3.1761694741686098E-15</v>
      </c>
      <c r="AZ420">
        <f>AI420</f>
        <v>0</v>
      </c>
      <c r="BB420">
        <f t="shared" si="49"/>
        <v>-1.6737072441835101E-15</v>
      </c>
      <c r="BC420">
        <f t="shared" si="50"/>
        <v>-2.9271769368090799E-15</v>
      </c>
      <c r="BD420">
        <f t="shared" si="51"/>
        <v>-1.0268722586040284E-15</v>
      </c>
      <c r="BE420">
        <f t="shared" si="52"/>
        <v>-3.6583994458081996E-15</v>
      </c>
      <c r="BF420">
        <f t="shared" si="53"/>
        <v>-8.9922416867952443E-16</v>
      </c>
      <c r="BG420">
        <f t="shared" si="54"/>
        <v>1.6658441400710999E-15</v>
      </c>
      <c r="BH420">
        <f t="shared" si="55"/>
        <v>4.0769030047292297E-15</v>
      </c>
      <c r="BI420">
        <f t="shared" si="56"/>
        <v>2.1525418103660998E-15</v>
      </c>
      <c r="BJ420">
        <f t="shared" si="57"/>
        <v>-3.1761694741686098E-15</v>
      </c>
      <c r="BL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V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</row>
    <row r="421" spans="1:83" ht="15.75" thickBot="1" x14ac:dyDescent="0.3">
      <c r="A421" s="46"/>
      <c r="B421" s="44">
        <v>0</v>
      </c>
      <c r="C421" s="44">
        <v>7.5999999999999998E-2</v>
      </c>
      <c r="D421" s="44">
        <v>0.22900000000000001</v>
      </c>
      <c r="E421" s="44">
        <v>0.68600000000000005</v>
      </c>
      <c r="F421" s="44">
        <v>2.0579999999999998</v>
      </c>
      <c r="G421" s="44">
        <v>6.173</v>
      </c>
      <c r="H421" s="44">
        <v>19</v>
      </c>
      <c r="I421" s="44">
        <v>56</v>
      </c>
      <c r="J421" s="44">
        <v>167</v>
      </c>
      <c r="K421" s="44">
        <v>500</v>
      </c>
      <c r="L421" s="61" t="s">
        <v>424</v>
      </c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3"/>
      <c r="AJ421">
        <v>0</v>
      </c>
      <c r="AK421">
        <v>7.5999999999999998E-2</v>
      </c>
      <c r="AL421">
        <v>0.22900000000000001</v>
      </c>
      <c r="AM421">
        <v>0.68600000000000005</v>
      </c>
      <c r="AN421">
        <v>0.68600000000000005</v>
      </c>
      <c r="AO421">
        <v>2.0579999999999998</v>
      </c>
      <c r="AP421">
        <v>2.0579999999999998</v>
      </c>
      <c r="AQ421">
        <v>6.173</v>
      </c>
      <c r="AR421">
        <v>6.173</v>
      </c>
      <c r="AS421">
        <v>19</v>
      </c>
      <c r="AT421">
        <v>19</v>
      </c>
      <c r="AU421">
        <v>56</v>
      </c>
      <c r="AV421">
        <v>56</v>
      </c>
      <c r="AW421">
        <v>167</v>
      </c>
      <c r="AX421">
        <v>500</v>
      </c>
      <c r="AY421" t="s">
        <v>424</v>
      </c>
      <c r="BA421">
        <f>AJ421</f>
        <v>0</v>
      </c>
      <c r="BB421">
        <f t="shared" si="49"/>
        <v>7.5999999999999998E-2</v>
      </c>
      <c r="BC421">
        <f t="shared" si="50"/>
        <v>0.22900000000000001</v>
      </c>
      <c r="BD421">
        <f>AM421</f>
        <v>0.68600000000000005</v>
      </c>
      <c r="BE421">
        <f>AO421</f>
        <v>2.0579999999999998</v>
      </c>
      <c r="BF421">
        <f>AQ421</f>
        <v>6.173</v>
      </c>
      <c r="BG421">
        <f>AS421</f>
        <v>19</v>
      </c>
      <c r="BH421">
        <f>AU421</f>
        <v>56</v>
      </c>
      <c r="BI421">
        <f t="shared" si="56"/>
        <v>167</v>
      </c>
      <c r="BJ421">
        <f t="shared" si="57"/>
        <v>500</v>
      </c>
      <c r="BK421" t="str">
        <f>AY421</f>
        <v>MRTX849 [nmol/l]</v>
      </c>
      <c r="BM421">
        <v>0</v>
      </c>
      <c r="BN421">
        <v>0.68600000000000005</v>
      </c>
      <c r="BO421">
        <v>2.06</v>
      </c>
      <c r="BP421">
        <v>6.17</v>
      </c>
      <c r="BQ421">
        <v>18.5</v>
      </c>
      <c r="BR421">
        <v>55.6</v>
      </c>
      <c r="BS421">
        <v>167</v>
      </c>
      <c r="BT421">
        <v>500</v>
      </c>
      <c r="BU421" t="s">
        <v>424</v>
      </c>
      <c r="BW421">
        <v>0</v>
      </c>
      <c r="BX421">
        <v>7.6200000000000004E-2</v>
      </c>
      <c r="BY421">
        <v>0.22900000000000001</v>
      </c>
      <c r="BZ421">
        <v>0.68600000000000005</v>
      </c>
      <c r="CA421">
        <v>2.06</v>
      </c>
      <c r="CB421">
        <v>6.17</v>
      </c>
      <c r="CC421">
        <v>18.5</v>
      </c>
      <c r="CD421">
        <v>55.6</v>
      </c>
      <c r="CE421" t="s">
        <v>424</v>
      </c>
    </row>
    <row r="423" spans="1:83" ht="15.75" thickBot="1" x14ac:dyDescent="0.3">
      <c r="A423" s="38" t="s">
        <v>416</v>
      </c>
      <c r="BL423" s="38" t="s">
        <v>417</v>
      </c>
      <c r="BM423" s="38"/>
      <c r="BN423" s="38"/>
      <c r="BO423" s="38"/>
      <c r="BP423" s="38"/>
      <c r="BQ423" s="38"/>
      <c r="BR423" s="38"/>
      <c r="BS423" s="38"/>
      <c r="BT423" s="38"/>
      <c r="BU423" s="38"/>
      <c r="BV423" s="38" t="s">
        <v>418</v>
      </c>
    </row>
    <row r="424" spans="1:83" x14ac:dyDescent="0.25">
      <c r="A424" s="58" t="s">
        <v>430</v>
      </c>
      <c r="B424" s="57" t="s">
        <v>420</v>
      </c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5" t="s">
        <v>421</v>
      </c>
      <c r="AG424" s="54"/>
      <c r="AI424" t="s">
        <v>430</v>
      </c>
      <c r="AJ424" t="s">
        <v>420</v>
      </c>
      <c r="AZ424" t="str">
        <f t="shared" ref="AZ424:BA431" si="58">AI424</f>
        <v>SHP099 [nmol/l]</v>
      </c>
      <c r="BA424" t="str">
        <f t="shared" si="58"/>
        <v>Campaign "Combi", N=2 avg(CGIm) of 2D CTG reduced FCS</v>
      </c>
      <c r="BL424" t="s">
        <v>430</v>
      </c>
      <c r="BM424" s="38" t="s">
        <v>422</v>
      </c>
      <c r="BV424" t="s">
        <v>430</v>
      </c>
      <c r="BW424" s="38" t="s">
        <v>434</v>
      </c>
    </row>
    <row r="425" spans="1:83" x14ac:dyDescent="0.25">
      <c r="A425" s="49">
        <v>5000</v>
      </c>
      <c r="B425">
        <v>54.700644606182202</v>
      </c>
      <c r="C425">
        <v>63.210331199061699</v>
      </c>
      <c r="D425">
        <v>65.639995167430797</v>
      </c>
      <c r="E425">
        <v>74.887645538894759</v>
      </c>
      <c r="F425">
        <v>93.044988717074602</v>
      </c>
      <c r="G425">
        <v>126.088068350567</v>
      </c>
      <c r="H425">
        <v>152.10645977428499</v>
      </c>
      <c r="I425">
        <v>170.8757068371585</v>
      </c>
      <c r="J425">
        <v>173.608171809575</v>
      </c>
      <c r="K425">
        <v>171.88379502910399</v>
      </c>
      <c r="L425" s="50"/>
      <c r="M425" s="50" cm="1">
        <f t="array" ref="M425">_xlfn.IFS(C425&gt;=50,7,C425&gt;=30,4,TRUE,"0")</f>
        <v>7</v>
      </c>
      <c r="N425" s="50" cm="1">
        <f t="array" ref="N425">_xlfn.IFS(D425&gt;=50,7,D425&gt;=30,4,TRUE,"0")</f>
        <v>7</v>
      </c>
      <c r="O425" s="50" cm="1">
        <f t="array" ref="O425">_xlfn.IFS(E425&gt;=50,7,E425&gt;=30,4,TRUE,"0")</f>
        <v>7</v>
      </c>
      <c r="P425" s="50" cm="1">
        <f t="array" ref="P425">_xlfn.IFS(F425&gt;=50,7,F425&gt;=30,4,TRUE,"0")</f>
        <v>7</v>
      </c>
      <c r="Q425" s="50" cm="1">
        <f t="array" ref="Q425">_xlfn.IFS(G425&gt;=50,7,G425&gt;=30,4,TRUE,"0")</f>
        <v>7</v>
      </c>
      <c r="R425" s="50" cm="1">
        <f t="array" ref="R425">_xlfn.IFS(H425&gt;=50,7,H425&gt;=30,4,TRUE,"0")</f>
        <v>7</v>
      </c>
      <c r="S425" s="50" cm="1">
        <f t="array" ref="S425">_xlfn.IFS(I425&gt;=50,7,I425&gt;=30,4,TRUE,"0")</f>
        <v>7</v>
      </c>
      <c r="T425" s="50" cm="1">
        <f t="array" ref="T425">_xlfn.IFS(J425&gt;=50,7,J425&gt;=30,4,TRUE,"0")</f>
        <v>7</v>
      </c>
      <c r="U425" s="50" cm="1">
        <f t="array" ref="U425">_xlfn.IFS(K425&gt;=50,7,K425&gt;=30,4,TRUE,"0")</f>
        <v>7</v>
      </c>
      <c r="V425" s="50"/>
      <c r="W425" s="50" t="str" cm="1">
        <f t="array" ref="W425">_xlfn.IFS(SUM(M425+M436)=8,"clear",SUM(M425+M436)=5,"some",TRUE,"no")</f>
        <v>no</v>
      </c>
      <c r="X425" s="50" t="str" cm="1">
        <f t="array" ref="X425">_xlfn.IFS(SUM(N425+N436)=8,"clear",SUM(N425+N436)=5,"some",TRUE,"no")</f>
        <v>no</v>
      </c>
      <c r="Y425" s="50" t="str" cm="1">
        <f t="array" ref="Y425">_xlfn.IFS(SUM(O425+O436)=8,"clear",SUM(O425+O436)=5,"some",TRUE,"no")</f>
        <v>clear</v>
      </c>
      <c r="Z425" s="50" t="str" cm="1">
        <f t="array" ref="Z425">_xlfn.IFS(SUM(P425+P436)=8,"clear",SUM(P425+P436)=5,"some",TRUE,"no")</f>
        <v>clear</v>
      </c>
      <c r="AA425" s="50" t="str" cm="1">
        <f t="array" ref="AA425">_xlfn.IFS(SUM(Q425+Q436)=8,"clear",SUM(Q425+Q436)=5,"some",TRUE,"no")</f>
        <v>clear</v>
      </c>
      <c r="AB425" s="50" t="str" cm="1">
        <f t="array" ref="AB425">_xlfn.IFS(SUM(R425+R436)=8,"clear",SUM(R425+R436)=5,"some",TRUE,"no")</f>
        <v>no</v>
      </c>
      <c r="AC425" s="50" t="str" cm="1">
        <f t="array" ref="AC425">_xlfn.IFS(SUM(S425+S436)=8,"clear",SUM(S425+S436)=5,"some",TRUE,"no")</f>
        <v>no</v>
      </c>
      <c r="AD425" s="50" t="str" cm="1">
        <f t="array" ref="AD425">_xlfn.IFS(SUM(T425+T436)=8,"clear",SUM(T425+T436)=5,"some",TRUE,"no")</f>
        <v>no</v>
      </c>
      <c r="AE425" s="50" t="str" cm="1">
        <f t="array" ref="AE425">_xlfn.IFS(SUM(U425+U436)=8,"clear",SUM(U425+U436)=5,"some",TRUE,"no")</f>
        <v>no</v>
      </c>
      <c r="AF425" s="53" t="s">
        <v>388</v>
      </c>
      <c r="AG425" s="52">
        <f>COUNTIF(W425:AE431,"clear")</f>
        <v>28</v>
      </c>
      <c r="AI425">
        <v>5000</v>
      </c>
      <c r="AJ425">
        <v>54.700644606182202</v>
      </c>
      <c r="AK425">
        <v>63.210331199061699</v>
      </c>
      <c r="AL425">
        <v>65.639995167430797</v>
      </c>
      <c r="AM425">
        <v>70.826734160136198</v>
      </c>
      <c r="AN425">
        <v>78.948556917653306</v>
      </c>
      <c r="AO425">
        <v>91.6889439509049</v>
      </c>
      <c r="AP425">
        <v>94.401033483244305</v>
      </c>
      <c r="AQ425">
        <v>106.87348268333299</v>
      </c>
      <c r="AR425">
        <v>145.30265401780099</v>
      </c>
      <c r="AS425">
        <v>135.646636339184</v>
      </c>
      <c r="AT425">
        <v>168.566283209386</v>
      </c>
      <c r="AU425">
        <v>160.781779997896</v>
      </c>
      <c r="AV425">
        <v>180.96963367642101</v>
      </c>
      <c r="AW425">
        <v>173.608171809575</v>
      </c>
      <c r="AX425">
        <v>171.88379502910399</v>
      </c>
      <c r="AZ425">
        <f t="shared" si="58"/>
        <v>5000</v>
      </c>
      <c r="BA425">
        <f t="shared" si="58"/>
        <v>54.700644606182202</v>
      </c>
      <c r="BB425">
        <f t="shared" ref="BB425:BB433" si="59">AK425</f>
        <v>63.210331199061699</v>
      </c>
      <c r="BC425">
        <f t="shared" ref="BC425:BC433" si="60">AL425</f>
        <v>65.639995167430797</v>
      </c>
      <c r="BD425">
        <f t="shared" ref="BD425:BD432" si="61">AVERAGE(AM425:AN425)</f>
        <v>74.887645538894759</v>
      </c>
      <c r="BE425">
        <f t="shared" ref="BE425:BE432" si="62">AVERAGE(AO425:AP425)</f>
        <v>93.044988717074602</v>
      </c>
      <c r="BF425">
        <f t="shared" ref="BF425:BF432" si="63">AVERAGE(AQ425:AR425)</f>
        <v>126.088068350567</v>
      </c>
      <c r="BG425">
        <f t="shared" ref="BG425:BG432" si="64">AVERAGE(AS425:AT425)</f>
        <v>152.10645977428499</v>
      </c>
      <c r="BH425">
        <f t="shared" ref="BH425:BH432" si="65">AVERAGE(AU425:AV425)</f>
        <v>170.8757068371585</v>
      </c>
      <c r="BI425">
        <f t="shared" ref="BI425:BI433" si="66">AW425</f>
        <v>173.608171809575</v>
      </c>
      <c r="BJ425">
        <f t="shared" ref="BJ425:BJ433" si="67">AX425</f>
        <v>171.88379502910399</v>
      </c>
      <c r="BL425">
        <v>5000</v>
      </c>
      <c r="BM425">
        <v>51.238391874437497</v>
      </c>
      <c r="BN425">
        <v>70.826734160136198</v>
      </c>
      <c r="BO425">
        <v>91.6889439509049</v>
      </c>
      <c r="BP425">
        <v>106.87348268333299</v>
      </c>
      <c r="BQ425">
        <v>135.646636339184</v>
      </c>
      <c r="BR425">
        <v>160.781779997896</v>
      </c>
      <c r="BS425">
        <v>173.608171809575</v>
      </c>
      <c r="BT425">
        <v>171.88379502910399</v>
      </c>
      <c r="BV425">
        <v>5000</v>
      </c>
      <c r="BW425">
        <v>58.162897337926999</v>
      </c>
      <c r="BX425">
        <v>63.210331199061699</v>
      </c>
      <c r="BY425">
        <v>65.639995167430797</v>
      </c>
      <c r="BZ425">
        <v>78.948556917653306</v>
      </c>
      <c r="CA425">
        <v>94.401033483244305</v>
      </c>
      <c r="CB425">
        <v>145.30265401780099</v>
      </c>
      <c r="CC425">
        <v>168.566283209386</v>
      </c>
      <c r="CD425">
        <v>180.96963367642101</v>
      </c>
    </row>
    <row r="426" spans="1:83" x14ac:dyDescent="0.25">
      <c r="A426" s="49">
        <v>1667</v>
      </c>
      <c r="B426">
        <v>18.591131342940599</v>
      </c>
      <c r="C426">
        <v>31.205855225658802</v>
      </c>
      <c r="D426">
        <v>36.699653839830098</v>
      </c>
      <c r="E426">
        <v>39.157621103695149</v>
      </c>
      <c r="F426">
        <v>72.959413427326496</v>
      </c>
      <c r="G426">
        <v>105.69792670960689</v>
      </c>
      <c r="H426">
        <v>151.901419469145</v>
      </c>
      <c r="I426">
        <v>177.34410271226301</v>
      </c>
      <c r="J426">
        <v>183.59063149268701</v>
      </c>
      <c r="K426">
        <v>183.79005910011799</v>
      </c>
      <c r="L426" s="50"/>
      <c r="M426" s="50" cm="1">
        <f t="array" ref="M426">_xlfn.IFS(C426&gt;=50,7,C426&gt;=30,4,TRUE,"0")</f>
        <v>4</v>
      </c>
      <c r="N426" s="50" cm="1">
        <f t="array" ref="N426">_xlfn.IFS(D426&gt;=50,7,D426&gt;=30,4,TRUE,"0")</f>
        <v>4</v>
      </c>
      <c r="O426" s="50" cm="1">
        <f t="array" ref="O426">_xlfn.IFS(E426&gt;=50,7,E426&gt;=30,4,TRUE,"0")</f>
        <v>4</v>
      </c>
      <c r="P426" s="50" cm="1">
        <f t="array" ref="P426">_xlfn.IFS(F426&gt;=50,7,F426&gt;=30,4,TRUE,"0")</f>
        <v>7</v>
      </c>
      <c r="Q426" s="50" cm="1">
        <f t="array" ref="Q426">_xlfn.IFS(G426&gt;=50,7,G426&gt;=30,4,TRUE,"0")</f>
        <v>7</v>
      </c>
      <c r="R426" s="50" cm="1">
        <f t="array" ref="R426">_xlfn.IFS(H426&gt;=50,7,H426&gt;=30,4,TRUE,"0")</f>
        <v>7</v>
      </c>
      <c r="S426" s="50" cm="1">
        <f t="array" ref="S426">_xlfn.IFS(I426&gt;=50,7,I426&gt;=30,4,TRUE,"0")</f>
        <v>7</v>
      </c>
      <c r="T426" s="50" cm="1">
        <f t="array" ref="T426">_xlfn.IFS(J426&gt;=50,7,J426&gt;=30,4,TRUE,"0")</f>
        <v>7</v>
      </c>
      <c r="U426" s="50" cm="1">
        <f t="array" ref="U426">_xlfn.IFS(K426&gt;=50,7,K426&gt;=30,4,TRUE,"0")</f>
        <v>7</v>
      </c>
      <c r="V426" s="50"/>
      <c r="W426" s="50" t="str" cm="1">
        <f t="array" ref="W426">_xlfn.IFS(SUM(M426+M437)=8,"clear",SUM(M426+M437)=5,"some",TRUE,"no")</f>
        <v>no</v>
      </c>
      <c r="X426" s="50" t="str" cm="1">
        <f t="array" ref="X426">_xlfn.IFS(SUM(N426+N437)=8,"clear",SUM(N426+N437)=5,"some",TRUE,"no")</f>
        <v>some</v>
      </c>
      <c r="Y426" s="50" t="str" cm="1">
        <f t="array" ref="Y426">_xlfn.IFS(SUM(O426+O437)=8,"clear",SUM(O426+O437)=5,"some",TRUE,"no")</f>
        <v>some</v>
      </c>
      <c r="Z426" s="50" t="str" cm="1">
        <f t="array" ref="Z426">_xlfn.IFS(SUM(P426+P437)=8,"clear",SUM(P426+P437)=5,"some",TRUE,"no")</f>
        <v>clear</v>
      </c>
      <c r="AA426" s="50" t="str" cm="1">
        <f t="array" ref="AA426">_xlfn.IFS(SUM(Q426+Q437)=8,"clear",SUM(Q426+Q437)=5,"some",TRUE,"no")</f>
        <v>clear</v>
      </c>
      <c r="AB426" s="50" t="str" cm="1">
        <f t="array" ref="AB426">_xlfn.IFS(SUM(R426+R437)=8,"clear",SUM(R426+R437)=5,"some",TRUE,"no")</f>
        <v>clear</v>
      </c>
      <c r="AC426" s="50" t="str" cm="1">
        <f t="array" ref="AC426">_xlfn.IFS(SUM(S426+S437)=8,"clear",SUM(S426+S437)=5,"some",TRUE,"no")</f>
        <v>clear</v>
      </c>
      <c r="AD426" s="50" t="str" cm="1">
        <f t="array" ref="AD426">_xlfn.IFS(SUM(T426+T437)=8,"clear",SUM(T426+T437)=5,"some",TRUE,"no")</f>
        <v>clear</v>
      </c>
      <c r="AE426" s="50" t="str" cm="1">
        <f t="array" ref="AE426">_xlfn.IFS(SUM(U426+U437)=8,"clear",SUM(U426+U437)=5,"some",TRUE,"no")</f>
        <v>no</v>
      </c>
      <c r="AF426" s="53" t="s">
        <v>394</v>
      </c>
      <c r="AG426" s="52">
        <f>COUNTIF(W425:AE431,"some")</f>
        <v>3</v>
      </c>
      <c r="AI426">
        <v>1667</v>
      </c>
      <c r="AJ426">
        <v>18.591131342940599</v>
      </c>
      <c r="AK426">
        <v>31.205855225658802</v>
      </c>
      <c r="AL426">
        <v>36.699653839830098</v>
      </c>
      <c r="AM426">
        <v>40.109599297713999</v>
      </c>
      <c r="AN426">
        <v>38.2056429096763</v>
      </c>
      <c r="AO426">
        <v>74.240454254074194</v>
      </c>
      <c r="AP426">
        <v>71.678372600578797</v>
      </c>
      <c r="AQ426">
        <v>93.001724894996798</v>
      </c>
      <c r="AR426">
        <v>118.394128524217</v>
      </c>
      <c r="AS426">
        <v>130.436272245928</v>
      </c>
      <c r="AT426">
        <v>173.366566692362</v>
      </c>
      <c r="AU426">
        <v>166.58752086452299</v>
      </c>
      <c r="AV426">
        <v>188.100684560003</v>
      </c>
      <c r="AW426">
        <v>183.59063149268701</v>
      </c>
      <c r="AX426">
        <v>183.79005910011799</v>
      </c>
      <c r="AZ426">
        <f t="shared" si="58"/>
        <v>1667</v>
      </c>
      <c r="BA426">
        <f t="shared" si="58"/>
        <v>18.591131342940599</v>
      </c>
      <c r="BB426">
        <f t="shared" si="59"/>
        <v>31.205855225658802</v>
      </c>
      <c r="BC426">
        <f t="shared" si="60"/>
        <v>36.699653839830098</v>
      </c>
      <c r="BD426">
        <f t="shared" si="61"/>
        <v>39.157621103695149</v>
      </c>
      <c r="BE426">
        <f t="shared" si="62"/>
        <v>72.959413427326496</v>
      </c>
      <c r="BF426">
        <f t="shared" si="63"/>
        <v>105.69792670960689</v>
      </c>
      <c r="BG426">
        <f t="shared" si="64"/>
        <v>151.901419469145</v>
      </c>
      <c r="BH426">
        <f t="shared" si="65"/>
        <v>177.34410271226301</v>
      </c>
      <c r="BI426">
        <f t="shared" si="66"/>
        <v>183.59063149268701</v>
      </c>
      <c r="BJ426">
        <f t="shared" si="67"/>
        <v>183.79005910011799</v>
      </c>
      <c r="BL426">
        <v>1670</v>
      </c>
      <c r="BM426">
        <v>20.761244694725299</v>
      </c>
      <c r="BN426">
        <v>40.109599297713999</v>
      </c>
      <c r="BO426">
        <v>74.240454254074194</v>
      </c>
      <c r="BP426">
        <v>93.001724894996798</v>
      </c>
      <c r="BQ426">
        <v>130.436272245928</v>
      </c>
      <c r="BR426">
        <v>166.58752086452299</v>
      </c>
      <c r="BS426">
        <v>183.59063149268701</v>
      </c>
      <c r="BT426">
        <v>183.79005910011799</v>
      </c>
      <c r="BV426">
        <v>1670</v>
      </c>
      <c r="BW426">
        <v>16.421017991155999</v>
      </c>
      <c r="BX426">
        <v>31.205855225658901</v>
      </c>
      <c r="BY426">
        <v>36.699653839830098</v>
      </c>
      <c r="BZ426">
        <v>38.2056429096763</v>
      </c>
      <c r="CA426">
        <v>71.678372600578797</v>
      </c>
      <c r="CB426">
        <v>118.394128524217</v>
      </c>
      <c r="CC426">
        <v>173.366566692362</v>
      </c>
      <c r="CD426">
        <v>188.100684560003</v>
      </c>
    </row>
    <row r="427" spans="1:83" x14ac:dyDescent="0.25">
      <c r="A427" s="49">
        <v>556</v>
      </c>
      <c r="B427">
        <v>1.1728566616873299</v>
      </c>
      <c r="C427">
        <v>11.5637030071307</v>
      </c>
      <c r="D427">
        <v>15.7598982233316</v>
      </c>
      <c r="E427">
        <v>22.96078077323515</v>
      </c>
      <c r="F427">
        <v>49.498305774426456</v>
      </c>
      <c r="G427">
        <v>86.426979535024202</v>
      </c>
      <c r="H427">
        <v>138.044629856119</v>
      </c>
      <c r="I427">
        <v>167.02465449437699</v>
      </c>
      <c r="J427">
        <v>181.26542909711199</v>
      </c>
      <c r="K427">
        <v>182.36845629195</v>
      </c>
      <c r="L427" s="50"/>
      <c r="M427" s="50" t="str" cm="1">
        <f t="array" ref="M427">_xlfn.IFS(C427&gt;=50,7,C427&gt;=30,4,TRUE,"0")</f>
        <v>0</v>
      </c>
      <c r="N427" s="50" t="str" cm="1">
        <f t="array" ref="N427">_xlfn.IFS(D427&gt;=50,7,D427&gt;=30,4,TRUE,"0")</f>
        <v>0</v>
      </c>
      <c r="O427" s="50" t="str" cm="1">
        <f t="array" ref="O427">_xlfn.IFS(E427&gt;=50,7,E427&gt;=30,4,TRUE,"0")</f>
        <v>0</v>
      </c>
      <c r="P427" s="50" cm="1">
        <f t="array" ref="P427">_xlfn.IFS(F427&gt;=50,7,F427&gt;=30,4,TRUE,"0")</f>
        <v>4</v>
      </c>
      <c r="Q427" s="50" cm="1">
        <f t="array" ref="Q427">_xlfn.IFS(G427&gt;=50,7,G427&gt;=30,4,TRUE,"0")</f>
        <v>7</v>
      </c>
      <c r="R427" s="50" cm="1">
        <f t="array" ref="R427">_xlfn.IFS(H427&gt;=50,7,H427&gt;=30,4,TRUE,"0")</f>
        <v>7</v>
      </c>
      <c r="S427" s="50" cm="1">
        <f t="array" ref="S427">_xlfn.IFS(I427&gt;=50,7,I427&gt;=30,4,TRUE,"0")</f>
        <v>7</v>
      </c>
      <c r="T427" s="50" cm="1">
        <f t="array" ref="T427">_xlfn.IFS(J427&gt;=50,7,J427&gt;=30,4,TRUE,"0")</f>
        <v>7</v>
      </c>
      <c r="U427" s="50" cm="1">
        <f t="array" ref="U427">_xlfn.IFS(K427&gt;=50,7,K427&gt;=30,4,TRUE,"0")</f>
        <v>7</v>
      </c>
      <c r="V427" s="50"/>
      <c r="W427" s="50" t="str" cm="1">
        <f t="array" ref="W427">_xlfn.IFS(SUM(M427+M438)=8,"clear",SUM(M427+M438)=5,"some",TRUE,"no")</f>
        <v>no</v>
      </c>
      <c r="X427" s="50" t="str" cm="1">
        <f t="array" ref="X427">_xlfn.IFS(SUM(N427+N438)=8,"clear",SUM(N427+N438)=5,"some",TRUE,"no")</f>
        <v>no</v>
      </c>
      <c r="Y427" s="50" t="str" cm="1">
        <f t="array" ref="Y427">_xlfn.IFS(SUM(O427+O438)=8,"clear",SUM(O427+O438)=5,"some",TRUE,"no")</f>
        <v>no</v>
      </c>
      <c r="Z427" s="50" t="str" cm="1">
        <f t="array" ref="Z427">_xlfn.IFS(SUM(P427+P438)=8,"clear",SUM(P427+P438)=5,"some",TRUE,"no")</f>
        <v>some</v>
      </c>
      <c r="AA427" s="50" t="str" cm="1">
        <f t="array" ref="AA427">_xlfn.IFS(SUM(Q427+Q438)=8,"clear",SUM(Q427+Q438)=5,"some",TRUE,"no")</f>
        <v>clear</v>
      </c>
      <c r="AB427" s="50" t="str" cm="1">
        <f t="array" ref="AB427">_xlfn.IFS(SUM(R427+R438)=8,"clear",SUM(R427+R438)=5,"some",TRUE,"no")</f>
        <v>clear</v>
      </c>
      <c r="AC427" s="50" t="str" cm="1">
        <f t="array" ref="AC427">_xlfn.IFS(SUM(S427+S438)=8,"clear",SUM(S427+S438)=5,"some",TRUE,"no")</f>
        <v>clear</v>
      </c>
      <c r="AD427" s="50" t="str" cm="1">
        <f t="array" ref="AD427">_xlfn.IFS(SUM(T427+T438)=8,"clear",SUM(T427+T438)=5,"some",TRUE,"no")</f>
        <v>clear</v>
      </c>
      <c r="AE427" s="50" t="str" cm="1">
        <f t="array" ref="AE427">_xlfn.IFS(SUM(U427+U438)=8,"clear",SUM(U427+U438)=5,"some",TRUE,"no")</f>
        <v>clear</v>
      </c>
      <c r="AF427" s="50"/>
      <c r="AG427" s="47"/>
      <c r="AI427">
        <v>556</v>
      </c>
      <c r="AJ427">
        <v>1.1728566616873299</v>
      </c>
      <c r="AK427">
        <v>11.5637030071307</v>
      </c>
      <c r="AL427">
        <v>15.7598982233316</v>
      </c>
      <c r="AM427">
        <v>27.1595095944473</v>
      </c>
      <c r="AN427">
        <v>18.762051952023</v>
      </c>
      <c r="AO427">
        <v>52.928195078722503</v>
      </c>
      <c r="AP427">
        <v>46.068416470130401</v>
      </c>
      <c r="AQ427">
        <v>83.499307905476996</v>
      </c>
      <c r="AR427">
        <v>89.354651164571393</v>
      </c>
      <c r="AS427">
        <v>111.67536527466299</v>
      </c>
      <c r="AT427">
        <v>164.41389443757501</v>
      </c>
      <c r="AU427">
        <v>147.16639590326301</v>
      </c>
      <c r="AV427">
        <v>186.882913085491</v>
      </c>
      <c r="AW427">
        <v>181.26542909711199</v>
      </c>
      <c r="AX427">
        <v>182.36845629195</v>
      </c>
      <c r="AZ427">
        <f t="shared" si="58"/>
        <v>556</v>
      </c>
      <c r="BA427">
        <f t="shared" si="58"/>
        <v>1.1728566616873299</v>
      </c>
      <c r="BB427">
        <f t="shared" si="59"/>
        <v>11.5637030071307</v>
      </c>
      <c r="BC427">
        <f t="shared" si="60"/>
        <v>15.7598982233316</v>
      </c>
      <c r="BD427">
        <f t="shared" si="61"/>
        <v>22.96078077323515</v>
      </c>
      <c r="BE427">
        <f t="shared" si="62"/>
        <v>49.498305774426456</v>
      </c>
      <c r="BF427">
        <f t="shared" si="63"/>
        <v>86.426979535024202</v>
      </c>
      <c r="BG427">
        <f t="shared" si="64"/>
        <v>138.044629856119</v>
      </c>
      <c r="BH427">
        <f t="shared" si="65"/>
        <v>167.02465449437699</v>
      </c>
      <c r="BI427">
        <f t="shared" si="66"/>
        <v>181.26542909711199</v>
      </c>
      <c r="BJ427">
        <f t="shared" si="67"/>
        <v>182.36845629195</v>
      </c>
      <c r="BL427">
        <v>556</v>
      </c>
      <c r="BM427">
        <v>1.17870076914578</v>
      </c>
      <c r="BN427">
        <v>27.1595095944473</v>
      </c>
      <c r="BO427">
        <v>52.928195078722503</v>
      </c>
      <c r="BP427">
        <v>83.499307905476996</v>
      </c>
      <c r="BQ427">
        <v>111.67536527466299</v>
      </c>
      <c r="BR427">
        <v>147.16639590326301</v>
      </c>
      <c r="BS427">
        <v>181.26542909711199</v>
      </c>
      <c r="BT427">
        <v>182.36845629195</v>
      </c>
      <c r="BV427">
        <v>556</v>
      </c>
      <c r="BW427">
        <v>1.1670125542288901</v>
      </c>
      <c r="BX427">
        <v>11.5637030071307</v>
      </c>
      <c r="BY427">
        <v>15.7598982233316</v>
      </c>
      <c r="BZ427">
        <v>18.762051952023</v>
      </c>
      <c r="CA427">
        <v>46.068416470130401</v>
      </c>
      <c r="CB427">
        <v>89.354651164571393</v>
      </c>
      <c r="CC427">
        <v>164.41389443757501</v>
      </c>
      <c r="CD427">
        <v>186.882913085491</v>
      </c>
    </row>
    <row r="428" spans="1:83" x14ac:dyDescent="0.25">
      <c r="A428" s="49">
        <v>185</v>
      </c>
      <c r="B428">
        <v>-0.56151727007227303</v>
      </c>
      <c r="C428">
        <v>5.8506427676205801</v>
      </c>
      <c r="D428">
        <v>-0.61141614545748402</v>
      </c>
      <c r="E428">
        <v>15.82617573469215</v>
      </c>
      <c r="F428">
        <v>33.592286271096995</v>
      </c>
      <c r="G428">
        <v>78.482714514794395</v>
      </c>
      <c r="H428">
        <v>126.067411239386</v>
      </c>
      <c r="I428">
        <v>171.732526020595</v>
      </c>
      <c r="J428">
        <v>178.938047164843</v>
      </c>
      <c r="K428">
        <v>184.53764018590101</v>
      </c>
      <c r="L428" s="50"/>
      <c r="M428" s="50" t="str" cm="1">
        <f t="array" ref="M428">_xlfn.IFS(C428&gt;=50,7,C428&gt;=30,4,TRUE,"0")</f>
        <v>0</v>
      </c>
      <c r="N428" s="50" t="str" cm="1">
        <f t="array" ref="N428">_xlfn.IFS(D428&gt;=50,7,D428&gt;=30,4,TRUE,"0")</f>
        <v>0</v>
      </c>
      <c r="O428" s="50" t="str" cm="1">
        <f t="array" ref="O428">_xlfn.IFS(E428&gt;=50,7,E428&gt;=30,4,TRUE,"0")</f>
        <v>0</v>
      </c>
      <c r="P428" s="50" cm="1">
        <f t="array" ref="P428">_xlfn.IFS(F428&gt;=50,7,F428&gt;=30,4,TRUE,"0")</f>
        <v>4</v>
      </c>
      <c r="Q428" s="50" cm="1">
        <f t="array" ref="Q428">_xlfn.IFS(G428&gt;=50,7,G428&gt;=30,4,TRUE,"0")</f>
        <v>7</v>
      </c>
      <c r="R428" s="50" cm="1">
        <f t="array" ref="R428">_xlfn.IFS(H428&gt;=50,7,H428&gt;=30,4,TRUE,"0")</f>
        <v>7</v>
      </c>
      <c r="S428" s="50" cm="1">
        <f t="array" ref="S428">_xlfn.IFS(I428&gt;=50,7,I428&gt;=30,4,TRUE,"0")</f>
        <v>7</v>
      </c>
      <c r="T428" s="50" cm="1">
        <f t="array" ref="T428">_xlfn.IFS(J428&gt;=50,7,J428&gt;=30,4,TRUE,"0")</f>
        <v>7</v>
      </c>
      <c r="U428" s="50" cm="1">
        <f t="array" ref="U428">_xlfn.IFS(K428&gt;=50,7,K428&gt;=30,4,TRUE,"0")</f>
        <v>7</v>
      </c>
      <c r="V428" s="50"/>
      <c r="W428" s="50" t="str" cm="1">
        <f t="array" ref="W428">_xlfn.IFS(SUM(M428+M439)=8,"clear",SUM(M428+M439)=5,"some",TRUE,"no")</f>
        <v>no</v>
      </c>
      <c r="X428" s="50" t="str" cm="1">
        <f t="array" ref="X428">_xlfn.IFS(SUM(N428+N439)=8,"clear",SUM(N428+N439)=5,"some",TRUE,"no")</f>
        <v>no</v>
      </c>
      <c r="Y428" s="50" t="str" cm="1">
        <f t="array" ref="Y428">_xlfn.IFS(SUM(O428+O439)=8,"clear",SUM(O428+O439)=5,"some",TRUE,"no")</f>
        <v>no</v>
      </c>
      <c r="Z428" s="50" t="str" cm="1">
        <f t="array" ref="Z428">_xlfn.IFS(SUM(P428+P439)=8,"clear",SUM(P428+P439)=5,"some",TRUE,"no")</f>
        <v>no</v>
      </c>
      <c r="AA428" s="50" t="str" cm="1">
        <f t="array" ref="AA428">_xlfn.IFS(SUM(Q428+Q439)=8,"clear",SUM(Q428+Q439)=5,"some",TRUE,"no")</f>
        <v>clear</v>
      </c>
      <c r="AB428" s="50" t="str" cm="1">
        <f t="array" ref="AB428">_xlfn.IFS(SUM(R428+R439)=8,"clear",SUM(R428+R439)=5,"some",TRUE,"no")</f>
        <v>clear</v>
      </c>
      <c r="AC428" s="50" t="str" cm="1">
        <f t="array" ref="AC428">_xlfn.IFS(SUM(S428+S439)=8,"clear",SUM(S428+S439)=5,"some",TRUE,"no")</f>
        <v>clear</v>
      </c>
      <c r="AD428" s="50" t="str" cm="1">
        <f t="array" ref="AD428">_xlfn.IFS(SUM(T428+T439)=8,"clear",SUM(T428+T439)=5,"some",TRUE,"no")</f>
        <v>clear</v>
      </c>
      <c r="AE428" s="50" t="str" cm="1">
        <f t="array" ref="AE428">_xlfn.IFS(SUM(U428+U439)=8,"clear",SUM(U428+U439)=5,"some",TRUE,"no")</f>
        <v>clear</v>
      </c>
      <c r="AF428" s="50"/>
      <c r="AG428" s="47"/>
      <c r="AI428">
        <v>185</v>
      </c>
      <c r="AJ428">
        <v>-0.56151727007227303</v>
      </c>
      <c r="AK428">
        <v>5.8506427676205801</v>
      </c>
      <c r="AL428">
        <v>-0.61141614545748402</v>
      </c>
      <c r="AM428">
        <v>18.850201838782102</v>
      </c>
      <c r="AN428">
        <v>12.8021496306022</v>
      </c>
      <c r="AO428">
        <v>43.692051671119799</v>
      </c>
      <c r="AP428">
        <v>23.492520871074198</v>
      </c>
      <c r="AQ428">
        <v>81.989479356668596</v>
      </c>
      <c r="AR428">
        <v>74.975949672920194</v>
      </c>
      <c r="AS428">
        <v>100.468369226064</v>
      </c>
      <c r="AT428">
        <v>151.66645325270801</v>
      </c>
      <c r="AU428">
        <v>157.45326421119799</v>
      </c>
      <c r="AV428">
        <v>186.01178782999199</v>
      </c>
      <c r="AW428">
        <v>178.938047164843</v>
      </c>
      <c r="AX428">
        <v>184.53764018590101</v>
      </c>
      <c r="AZ428">
        <f t="shared" si="58"/>
        <v>185</v>
      </c>
      <c r="BA428">
        <f t="shared" si="58"/>
        <v>-0.56151727007227303</v>
      </c>
      <c r="BB428">
        <f t="shared" si="59"/>
        <v>5.8506427676205801</v>
      </c>
      <c r="BC428">
        <f t="shared" si="60"/>
        <v>-0.61141614545748402</v>
      </c>
      <c r="BD428">
        <f t="shared" si="61"/>
        <v>15.82617573469215</v>
      </c>
      <c r="BE428">
        <f t="shared" si="62"/>
        <v>33.592286271096995</v>
      </c>
      <c r="BF428">
        <f t="shared" si="63"/>
        <v>78.482714514794395</v>
      </c>
      <c r="BG428">
        <f t="shared" si="64"/>
        <v>126.067411239386</v>
      </c>
      <c r="BH428">
        <f t="shared" si="65"/>
        <v>171.732526020595</v>
      </c>
      <c r="BI428">
        <f t="shared" si="66"/>
        <v>178.938047164843</v>
      </c>
      <c r="BJ428">
        <f t="shared" si="67"/>
        <v>184.53764018590101</v>
      </c>
      <c r="BL428">
        <v>185</v>
      </c>
      <c r="BM428">
        <v>2.7705761136404301</v>
      </c>
      <c r="BN428">
        <v>18.850201838782102</v>
      </c>
      <c r="BO428">
        <v>43.692051671119799</v>
      </c>
      <c r="BP428">
        <v>81.989479356668596</v>
      </c>
      <c r="BQ428">
        <v>100.468369226064</v>
      </c>
      <c r="BR428">
        <v>157.45326421119799</v>
      </c>
      <c r="BS428">
        <v>178.938047164843</v>
      </c>
      <c r="BT428">
        <v>184.53764018590101</v>
      </c>
      <c r="BV428">
        <v>185</v>
      </c>
      <c r="BW428">
        <v>-3.8936106537849802</v>
      </c>
      <c r="BX428">
        <v>5.8506427676205899</v>
      </c>
      <c r="BY428">
        <v>-0.61141614545748002</v>
      </c>
      <c r="BZ428">
        <v>12.8021496306022</v>
      </c>
      <c r="CA428">
        <v>23.492520871074198</v>
      </c>
      <c r="CB428">
        <v>74.975949672920194</v>
      </c>
      <c r="CC428">
        <v>151.66645325270801</v>
      </c>
      <c r="CD428">
        <v>186.01178782999199</v>
      </c>
    </row>
    <row r="429" spans="1:83" x14ac:dyDescent="0.25">
      <c r="A429" s="49">
        <v>62</v>
      </c>
      <c r="B429">
        <v>1.44363032689997</v>
      </c>
      <c r="C429">
        <v>-6.0453970155824104</v>
      </c>
      <c r="D429">
        <v>1.65703134146889</v>
      </c>
      <c r="E429">
        <v>4.6225608696554898</v>
      </c>
      <c r="F429">
        <v>25.299544986225449</v>
      </c>
      <c r="G429">
        <v>67.749791776592559</v>
      </c>
      <c r="H429">
        <v>126.26375684032925</v>
      </c>
      <c r="I429">
        <v>162.330793709647</v>
      </c>
      <c r="J429">
        <v>179.33817377611101</v>
      </c>
      <c r="K429">
        <v>185.867520824895</v>
      </c>
      <c r="L429" s="50"/>
      <c r="M429" s="50" t="str" cm="1">
        <f t="array" ref="M429">_xlfn.IFS(C429&gt;=50,7,C429&gt;=30,4,TRUE,"0")</f>
        <v>0</v>
      </c>
      <c r="N429" s="50" t="str" cm="1">
        <f t="array" ref="N429">_xlfn.IFS(D429&gt;=50,7,D429&gt;=30,4,TRUE,"0")</f>
        <v>0</v>
      </c>
      <c r="O429" s="50" t="str" cm="1">
        <f t="array" ref="O429">_xlfn.IFS(E429&gt;=50,7,E429&gt;=30,4,TRUE,"0")</f>
        <v>0</v>
      </c>
      <c r="P429" s="50" t="str" cm="1">
        <f t="array" ref="P429">_xlfn.IFS(F429&gt;=50,7,F429&gt;=30,4,TRUE,"0")</f>
        <v>0</v>
      </c>
      <c r="Q429" s="50" cm="1">
        <f t="array" ref="Q429">_xlfn.IFS(G429&gt;=50,7,G429&gt;=30,4,TRUE,"0")</f>
        <v>7</v>
      </c>
      <c r="R429" s="50" cm="1">
        <f t="array" ref="R429">_xlfn.IFS(H429&gt;=50,7,H429&gt;=30,4,TRUE,"0")</f>
        <v>7</v>
      </c>
      <c r="S429" s="50" cm="1">
        <f t="array" ref="S429">_xlfn.IFS(I429&gt;=50,7,I429&gt;=30,4,TRUE,"0")</f>
        <v>7</v>
      </c>
      <c r="T429" s="50" cm="1">
        <f t="array" ref="T429">_xlfn.IFS(J429&gt;=50,7,J429&gt;=30,4,TRUE,"0")</f>
        <v>7</v>
      </c>
      <c r="U429" s="50" cm="1">
        <f t="array" ref="U429">_xlfn.IFS(K429&gt;=50,7,K429&gt;=30,4,TRUE,"0")</f>
        <v>7</v>
      </c>
      <c r="V429" s="50"/>
      <c r="W429" s="50" t="str" cm="1">
        <f t="array" ref="W429">_xlfn.IFS(SUM(M429+M440)=8,"clear",SUM(M429+M440)=5,"some",TRUE,"no")</f>
        <v>no</v>
      </c>
      <c r="X429" s="50" t="str" cm="1">
        <f t="array" ref="X429">_xlfn.IFS(SUM(N429+N440)=8,"clear",SUM(N429+N440)=5,"some",TRUE,"no")</f>
        <v>no</v>
      </c>
      <c r="Y429" s="50" t="str" cm="1">
        <f t="array" ref="Y429">_xlfn.IFS(SUM(O429+O440)=8,"clear",SUM(O429+O440)=5,"some",TRUE,"no")</f>
        <v>no</v>
      </c>
      <c r="Z429" s="50" t="str" cm="1">
        <f t="array" ref="Z429">_xlfn.IFS(SUM(P429+P440)=8,"clear",SUM(P429+P440)=5,"some",TRUE,"no")</f>
        <v>no</v>
      </c>
      <c r="AA429" s="50" t="str" cm="1">
        <f t="array" ref="AA429">_xlfn.IFS(SUM(Q429+Q440)=8,"clear",SUM(Q429+Q440)=5,"some",TRUE,"no")</f>
        <v>no</v>
      </c>
      <c r="AB429" s="50" t="str" cm="1">
        <f t="array" ref="AB429">_xlfn.IFS(SUM(R429+R440)=8,"clear",SUM(R429+R440)=5,"some",TRUE,"no")</f>
        <v>clear</v>
      </c>
      <c r="AC429" s="50" t="str" cm="1">
        <f t="array" ref="AC429">_xlfn.IFS(SUM(S429+S440)=8,"clear",SUM(S429+S440)=5,"some",TRUE,"no")</f>
        <v>clear</v>
      </c>
      <c r="AD429" s="50" t="str" cm="1">
        <f t="array" ref="AD429">_xlfn.IFS(SUM(T429+T440)=8,"clear",SUM(T429+T440)=5,"some",TRUE,"no")</f>
        <v>clear</v>
      </c>
      <c r="AE429" s="50" t="str" cm="1">
        <f t="array" ref="AE429">_xlfn.IFS(SUM(U429+U440)=8,"clear",SUM(U429+U440)=5,"some",TRUE,"no")</f>
        <v>clear</v>
      </c>
      <c r="AF429" s="50"/>
      <c r="AG429" s="47"/>
      <c r="AI429">
        <v>62</v>
      </c>
      <c r="AJ429">
        <v>1.44363032689997</v>
      </c>
      <c r="AK429">
        <v>-6.0453970155824104</v>
      </c>
      <c r="AL429">
        <v>1.65703134146889</v>
      </c>
      <c r="AM429">
        <v>14.739840989637599</v>
      </c>
      <c r="AN429">
        <v>-5.4947192503266198</v>
      </c>
      <c r="AO429">
        <v>31.650854916533</v>
      </c>
      <c r="AP429">
        <v>18.948235055917898</v>
      </c>
      <c r="AQ429">
        <v>68.622133216604098</v>
      </c>
      <c r="AR429">
        <v>66.877450336581006</v>
      </c>
      <c r="AS429">
        <v>98.276847439635503</v>
      </c>
      <c r="AT429">
        <v>154.250666241023</v>
      </c>
      <c r="AU429">
        <v>141.11255110972201</v>
      </c>
      <c r="AV429">
        <v>183.54903630957199</v>
      </c>
      <c r="AW429">
        <v>179.33817377611101</v>
      </c>
      <c r="AX429">
        <v>185.867520824895</v>
      </c>
      <c r="AZ429">
        <f t="shared" si="58"/>
        <v>62</v>
      </c>
      <c r="BA429">
        <f t="shared" si="58"/>
        <v>1.44363032689997</v>
      </c>
      <c r="BB429">
        <f t="shared" si="59"/>
        <v>-6.0453970155824104</v>
      </c>
      <c r="BC429">
        <f t="shared" si="60"/>
        <v>1.65703134146889</v>
      </c>
      <c r="BD429">
        <f t="shared" si="61"/>
        <v>4.6225608696554898</v>
      </c>
      <c r="BE429">
        <f t="shared" si="62"/>
        <v>25.299544986225449</v>
      </c>
      <c r="BF429">
        <f t="shared" si="63"/>
        <v>67.749791776592559</v>
      </c>
      <c r="BG429">
        <f t="shared" si="64"/>
        <v>126.26375684032925</v>
      </c>
      <c r="BH429">
        <f t="shared" si="65"/>
        <v>162.330793709647</v>
      </c>
      <c r="BI429">
        <f t="shared" si="66"/>
        <v>179.33817377611101</v>
      </c>
      <c r="BJ429">
        <f t="shared" si="67"/>
        <v>185.867520824895</v>
      </c>
      <c r="BL429">
        <v>61.7</v>
      </c>
      <c r="BM429">
        <v>-0.50965284510951003</v>
      </c>
      <c r="BN429">
        <v>14.739840989637599</v>
      </c>
      <c r="BO429">
        <v>31.650854916533</v>
      </c>
      <c r="BP429">
        <v>68.622133216604098</v>
      </c>
      <c r="BQ429">
        <v>98.276847439635503</v>
      </c>
      <c r="BR429">
        <v>141.11255110972201</v>
      </c>
      <c r="BS429">
        <v>179.33817377611101</v>
      </c>
      <c r="BT429">
        <v>185.867520824895</v>
      </c>
      <c r="BV429">
        <v>61.7</v>
      </c>
      <c r="BW429">
        <v>3.3969134989094698</v>
      </c>
      <c r="BX429">
        <v>-6.0453970155824202</v>
      </c>
      <c r="BY429">
        <v>1.65703134146889</v>
      </c>
      <c r="BZ429">
        <v>-5.4947192503266198</v>
      </c>
      <c r="CA429">
        <v>18.948235055917898</v>
      </c>
      <c r="CB429">
        <v>66.877450336581006</v>
      </c>
      <c r="CC429">
        <v>154.250666241023</v>
      </c>
      <c r="CD429">
        <v>183.54903630957199</v>
      </c>
    </row>
    <row r="430" spans="1:83" x14ac:dyDescent="0.25">
      <c r="A430" s="49">
        <v>21</v>
      </c>
      <c r="B430">
        <v>-4.0879896359114296</v>
      </c>
      <c r="C430">
        <v>4.8812107499704798</v>
      </c>
      <c r="D430">
        <v>-11.1053292099784</v>
      </c>
      <c r="E430">
        <v>4.2290404203695857</v>
      </c>
      <c r="F430">
        <v>25.160638659147899</v>
      </c>
      <c r="G430">
        <v>70.241863856839956</v>
      </c>
      <c r="H430">
        <v>122.89793175952514</v>
      </c>
      <c r="I430">
        <v>159.212338996536</v>
      </c>
      <c r="J430">
        <v>180.13352304108699</v>
      </c>
      <c r="K430">
        <v>181.12503060845501</v>
      </c>
      <c r="L430" s="50"/>
      <c r="M430" s="50" t="str" cm="1">
        <f t="array" ref="M430">_xlfn.IFS(C430&gt;=50,7,C430&gt;=30,4,TRUE,"0")</f>
        <v>0</v>
      </c>
      <c r="N430" s="50" t="str" cm="1">
        <f t="array" ref="N430">_xlfn.IFS(D430&gt;=50,7,D430&gt;=30,4,TRUE,"0")</f>
        <v>0</v>
      </c>
      <c r="O430" s="50" t="str" cm="1">
        <f t="array" ref="O430">_xlfn.IFS(E430&gt;=50,7,E430&gt;=30,4,TRUE,"0")</f>
        <v>0</v>
      </c>
      <c r="P430" s="50" t="str" cm="1">
        <f t="array" ref="P430">_xlfn.IFS(F430&gt;=50,7,F430&gt;=30,4,TRUE,"0")</f>
        <v>0</v>
      </c>
      <c r="Q430" s="50" cm="1">
        <f t="array" ref="Q430">_xlfn.IFS(G430&gt;=50,7,G430&gt;=30,4,TRUE,"0")</f>
        <v>7</v>
      </c>
      <c r="R430" s="50" cm="1">
        <f t="array" ref="R430">_xlfn.IFS(H430&gt;=50,7,H430&gt;=30,4,TRUE,"0")</f>
        <v>7</v>
      </c>
      <c r="S430" s="50" cm="1">
        <f t="array" ref="S430">_xlfn.IFS(I430&gt;=50,7,I430&gt;=30,4,TRUE,"0")</f>
        <v>7</v>
      </c>
      <c r="T430" s="50" cm="1">
        <f t="array" ref="T430">_xlfn.IFS(J430&gt;=50,7,J430&gt;=30,4,TRUE,"0")</f>
        <v>7</v>
      </c>
      <c r="U430" s="50" cm="1">
        <f t="array" ref="U430">_xlfn.IFS(K430&gt;=50,7,K430&gt;=30,4,TRUE,"0")</f>
        <v>7</v>
      </c>
      <c r="V430" s="50"/>
      <c r="W430" s="50" t="str" cm="1">
        <f t="array" ref="W430">_xlfn.IFS(SUM(M430+M441)=8,"clear",SUM(M430+M441)=5,"some",TRUE,"no")</f>
        <v>no</v>
      </c>
      <c r="X430" s="50" t="str" cm="1">
        <f t="array" ref="X430">_xlfn.IFS(SUM(N430+N441)=8,"clear",SUM(N430+N441)=5,"some",TRUE,"no")</f>
        <v>no</v>
      </c>
      <c r="Y430" s="50" t="str" cm="1">
        <f t="array" ref="Y430">_xlfn.IFS(SUM(O430+O441)=8,"clear",SUM(O430+O441)=5,"some",TRUE,"no")</f>
        <v>no</v>
      </c>
      <c r="Z430" s="50" t="str" cm="1">
        <f t="array" ref="Z430">_xlfn.IFS(SUM(P430+P441)=8,"clear",SUM(P430+P441)=5,"some",TRUE,"no")</f>
        <v>no</v>
      </c>
      <c r="AA430" s="50" t="str" cm="1">
        <f t="array" ref="AA430">_xlfn.IFS(SUM(Q430+Q441)=8,"clear",SUM(Q430+Q441)=5,"some",TRUE,"no")</f>
        <v>no</v>
      </c>
      <c r="AB430" s="50" t="str" cm="1">
        <f t="array" ref="AB430">_xlfn.IFS(SUM(R430+R441)=8,"clear",SUM(R430+R441)=5,"some",TRUE,"no")</f>
        <v>clear</v>
      </c>
      <c r="AC430" s="50" t="str" cm="1">
        <f t="array" ref="AC430">_xlfn.IFS(SUM(S430+S441)=8,"clear",SUM(S430+S441)=5,"some",TRUE,"no")</f>
        <v>clear</v>
      </c>
      <c r="AD430" s="50" t="str" cm="1">
        <f t="array" ref="AD430">_xlfn.IFS(SUM(T430+T441)=8,"clear",SUM(T430+T441)=5,"some",TRUE,"no")</f>
        <v>clear</v>
      </c>
      <c r="AE430" s="50" t="str" cm="1">
        <f t="array" ref="AE430">_xlfn.IFS(SUM(U430+U441)=8,"clear",SUM(U430+U441)=5,"some",TRUE,"no")</f>
        <v>clear</v>
      </c>
      <c r="AF430" s="50"/>
      <c r="AG430" s="47"/>
      <c r="AI430">
        <v>21</v>
      </c>
      <c r="AJ430">
        <v>-4.0879896359114296</v>
      </c>
      <c r="AK430">
        <v>4.8812107499704798</v>
      </c>
      <c r="AL430">
        <v>-11.1053292099784</v>
      </c>
      <c r="AM430">
        <v>15.1359656251123</v>
      </c>
      <c r="AN430">
        <v>-6.6778847843731297</v>
      </c>
      <c r="AO430">
        <v>34.424468266426402</v>
      </c>
      <c r="AP430">
        <v>15.896809051869401</v>
      </c>
      <c r="AQ430">
        <v>70.9121955456704</v>
      </c>
      <c r="AR430">
        <v>69.571532168009497</v>
      </c>
      <c r="AS430">
        <v>95.680599483165295</v>
      </c>
      <c r="AT430">
        <v>150.11526403588499</v>
      </c>
      <c r="AU430">
        <v>140.00062414005299</v>
      </c>
      <c r="AV430">
        <v>178.42405385301899</v>
      </c>
      <c r="AW430">
        <v>180.13352304108699</v>
      </c>
      <c r="AX430">
        <v>181.12503060845501</v>
      </c>
      <c r="AZ430">
        <f t="shared" si="58"/>
        <v>21</v>
      </c>
      <c r="BA430">
        <f t="shared" si="58"/>
        <v>-4.0879896359114296</v>
      </c>
      <c r="BB430">
        <f t="shared" si="59"/>
        <v>4.8812107499704798</v>
      </c>
      <c r="BC430">
        <f t="shared" si="60"/>
        <v>-11.1053292099784</v>
      </c>
      <c r="BD430">
        <f t="shared" si="61"/>
        <v>4.2290404203695857</v>
      </c>
      <c r="BE430">
        <f t="shared" si="62"/>
        <v>25.160638659147899</v>
      </c>
      <c r="BF430">
        <f t="shared" si="63"/>
        <v>70.241863856839956</v>
      </c>
      <c r="BG430">
        <f t="shared" si="64"/>
        <v>122.89793175952514</v>
      </c>
      <c r="BH430">
        <f t="shared" si="65"/>
        <v>159.212338996536</v>
      </c>
      <c r="BI430">
        <f t="shared" si="66"/>
        <v>180.13352304108699</v>
      </c>
      <c r="BJ430">
        <f t="shared" si="67"/>
        <v>181.12503060845501</v>
      </c>
      <c r="BL430">
        <v>20.6</v>
      </c>
      <c r="BM430">
        <v>-7.7392093072498804</v>
      </c>
      <c r="BN430">
        <v>15.1359656251123</v>
      </c>
      <c r="BO430">
        <v>34.424468266426402</v>
      </c>
      <c r="BP430">
        <v>70.9121955456704</v>
      </c>
      <c r="BQ430">
        <v>95.680599483165295</v>
      </c>
      <c r="BR430">
        <v>140.00062414005299</v>
      </c>
      <c r="BS430">
        <v>180.13352304108699</v>
      </c>
      <c r="BT430">
        <v>181.12503060845501</v>
      </c>
      <c r="BV430">
        <v>20.6</v>
      </c>
      <c r="BW430">
        <v>-0.43676996457299</v>
      </c>
      <c r="BX430">
        <v>4.8812107499704798</v>
      </c>
      <c r="BY430">
        <v>-11.1053292099784</v>
      </c>
      <c r="BZ430">
        <v>-6.6778847843731297</v>
      </c>
      <c r="CA430">
        <v>15.896809051869401</v>
      </c>
      <c r="CB430">
        <v>69.571532168009497</v>
      </c>
      <c r="CC430">
        <v>150.11526403588499</v>
      </c>
      <c r="CD430">
        <v>178.42405385301899</v>
      </c>
    </row>
    <row r="431" spans="1:83" x14ac:dyDescent="0.25">
      <c r="A431" s="49">
        <v>6.859</v>
      </c>
      <c r="B431">
        <v>-6.76782896476037</v>
      </c>
      <c r="C431">
        <v>3.0257490539331902</v>
      </c>
      <c r="D431">
        <v>-2.8258443939131301</v>
      </c>
      <c r="E431">
        <v>4.1625031829947847</v>
      </c>
      <c r="F431">
        <v>22.755580688713049</v>
      </c>
      <c r="G431">
        <v>68.783832553645951</v>
      </c>
      <c r="H431">
        <v>111.8664851784111</v>
      </c>
      <c r="I431">
        <v>160.45185102307101</v>
      </c>
      <c r="J431">
        <v>168.96739330548701</v>
      </c>
      <c r="K431">
        <v>180.46735541126901</v>
      </c>
      <c r="L431" s="50"/>
      <c r="M431" s="50" t="str" cm="1">
        <f t="array" ref="M431">_xlfn.IFS(C431&gt;=50,7,C431&gt;=30,4,TRUE,"0")</f>
        <v>0</v>
      </c>
      <c r="N431" s="50" t="str" cm="1">
        <f t="array" ref="N431">_xlfn.IFS(D431&gt;=50,7,D431&gt;=30,4,TRUE,"0")</f>
        <v>0</v>
      </c>
      <c r="O431" s="50" t="str" cm="1">
        <f t="array" ref="O431">_xlfn.IFS(E431&gt;=50,7,E431&gt;=30,4,TRUE,"0")</f>
        <v>0</v>
      </c>
      <c r="P431" s="50" t="str" cm="1">
        <f t="array" ref="P431">_xlfn.IFS(F431&gt;=50,7,F431&gt;=30,4,TRUE,"0")</f>
        <v>0</v>
      </c>
      <c r="Q431" s="50" cm="1">
        <f t="array" ref="Q431">_xlfn.IFS(G431&gt;=50,7,G431&gt;=30,4,TRUE,"0")</f>
        <v>7</v>
      </c>
      <c r="R431" s="50" cm="1">
        <f t="array" ref="R431">_xlfn.IFS(H431&gt;=50,7,H431&gt;=30,4,TRUE,"0")</f>
        <v>7</v>
      </c>
      <c r="S431" s="50" cm="1">
        <f t="array" ref="S431">_xlfn.IFS(I431&gt;=50,7,I431&gt;=30,4,TRUE,"0")</f>
        <v>7</v>
      </c>
      <c r="T431" s="50" cm="1">
        <f t="array" ref="T431">_xlfn.IFS(J431&gt;=50,7,J431&gt;=30,4,TRUE,"0")</f>
        <v>7</v>
      </c>
      <c r="U431" s="50" cm="1">
        <f t="array" ref="U431">_xlfn.IFS(K431&gt;=50,7,K431&gt;=30,4,TRUE,"0")</f>
        <v>7</v>
      </c>
      <c r="V431" s="50"/>
      <c r="W431" s="50" t="str" cm="1">
        <f t="array" ref="W431">_xlfn.IFS(SUM(M431+M442)=8,"clear",SUM(M431+M442)=5,"some",TRUE,"no")</f>
        <v>no</v>
      </c>
      <c r="X431" s="50" t="str" cm="1">
        <f t="array" ref="X431">_xlfn.IFS(SUM(N431+N442)=8,"clear",SUM(N431+N442)=5,"some",TRUE,"no")</f>
        <v>no</v>
      </c>
      <c r="Y431" s="50" t="str" cm="1">
        <f t="array" ref="Y431">_xlfn.IFS(SUM(O431+O442)=8,"clear",SUM(O431+O442)=5,"some",TRUE,"no")</f>
        <v>no</v>
      </c>
      <c r="Z431" s="50" t="str" cm="1">
        <f t="array" ref="Z431">_xlfn.IFS(SUM(P431+P442)=8,"clear",SUM(P431+P442)=5,"some",TRUE,"no")</f>
        <v>no</v>
      </c>
      <c r="AA431" s="50" t="str" cm="1">
        <f t="array" ref="AA431">_xlfn.IFS(SUM(Q431+Q442)=8,"clear",SUM(Q431+Q442)=5,"some",TRUE,"no")</f>
        <v>no</v>
      </c>
      <c r="AB431" s="50" t="str" cm="1">
        <f t="array" ref="AB431">_xlfn.IFS(SUM(R431+R442)=8,"clear",SUM(R431+R442)=5,"some",TRUE,"no")</f>
        <v>no</v>
      </c>
      <c r="AC431" s="50" t="str" cm="1">
        <f t="array" ref="AC431">_xlfn.IFS(SUM(S431+S442)=8,"clear",SUM(S431+S442)=5,"some",TRUE,"no")</f>
        <v>clear</v>
      </c>
      <c r="AD431" s="50" t="str" cm="1">
        <f t="array" ref="AD431">_xlfn.IFS(SUM(T431+T442)=8,"clear",SUM(T431+T442)=5,"some",TRUE,"no")</f>
        <v>no</v>
      </c>
      <c r="AE431" s="50" t="str" cm="1">
        <f t="array" ref="AE431">_xlfn.IFS(SUM(U431+U442)=8,"clear",SUM(U431+U442)=5,"some",TRUE,"no")</f>
        <v>clear</v>
      </c>
      <c r="AF431" s="50"/>
      <c r="AG431" s="47"/>
      <c r="AI431">
        <v>6.859</v>
      </c>
      <c r="AJ431">
        <v>-6.76782896476037</v>
      </c>
      <c r="AK431">
        <v>3.0257490539331902</v>
      </c>
      <c r="AL431">
        <v>-2.8258443939131301</v>
      </c>
      <c r="AM431">
        <v>6.8165429523503498</v>
      </c>
      <c r="AN431">
        <v>1.5084634136392201</v>
      </c>
      <c r="AO431">
        <v>28.3174098971338</v>
      </c>
      <c r="AP431">
        <v>17.193751480292299</v>
      </c>
      <c r="AQ431">
        <v>70.911970053887998</v>
      </c>
      <c r="AR431">
        <v>66.655695053403903</v>
      </c>
      <c r="AS431">
        <v>96.6089491513562</v>
      </c>
      <c r="AT431">
        <v>127.12402120546599</v>
      </c>
      <c r="AU431">
        <v>140.96634052321701</v>
      </c>
      <c r="AV431">
        <v>179.93736152292499</v>
      </c>
      <c r="AW431">
        <v>168.96739330548701</v>
      </c>
      <c r="AX431">
        <v>180.46735541126901</v>
      </c>
      <c r="AZ431">
        <f t="shared" si="58"/>
        <v>6.859</v>
      </c>
      <c r="BA431">
        <f t="shared" si="58"/>
        <v>-6.76782896476037</v>
      </c>
      <c r="BB431">
        <f t="shared" si="59"/>
        <v>3.0257490539331902</v>
      </c>
      <c r="BC431">
        <f t="shared" si="60"/>
        <v>-2.8258443939131301</v>
      </c>
      <c r="BD431">
        <f t="shared" si="61"/>
        <v>4.1625031829947847</v>
      </c>
      <c r="BE431">
        <f t="shared" si="62"/>
        <v>22.755580688713049</v>
      </c>
      <c r="BF431">
        <f t="shared" si="63"/>
        <v>68.783832553645951</v>
      </c>
      <c r="BG431">
        <f t="shared" si="64"/>
        <v>111.8664851784111</v>
      </c>
      <c r="BH431">
        <f t="shared" si="65"/>
        <v>160.45185102307101</v>
      </c>
      <c r="BI431">
        <f t="shared" si="66"/>
        <v>168.96739330548701</v>
      </c>
      <c r="BJ431">
        <f t="shared" si="67"/>
        <v>180.46735541126901</v>
      </c>
      <c r="BL431">
        <v>6.86</v>
      </c>
      <c r="BM431">
        <v>-8.4999219417732395</v>
      </c>
      <c r="BN431">
        <v>6.8165429523503498</v>
      </c>
      <c r="BO431">
        <v>28.3174098971338</v>
      </c>
      <c r="BP431">
        <v>70.911970053887998</v>
      </c>
      <c r="BQ431">
        <v>96.6089491513562</v>
      </c>
      <c r="BR431">
        <v>140.96634052321701</v>
      </c>
      <c r="BS431">
        <v>168.96739330548701</v>
      </c>
      <c r="BT431">
        <v>180.46735541126901</v>
      </c>
      <c r="BV431">
        <v>6.86</v>
      </c>
      <c r="BW431">
        <v>-5.0357359877474996</v>
      </c>
      <c r="BX431">
        <v>3.0257490539331999</v>
      </c>
      <c r="BY431">
        <v>-2.8258443939131399</v>
      </c>
      <c r="BZ431">
        <v>1.5084634136392301</v>
      </c>
      <c r="CA431">
        <v>17.193751480292299</v>
      </c>
      <c r="CB431">
        <v>66.655695053403903</v>
      </c>
      <c r="CC431">
        <v>127.12402120546599</v>
      </c>
      <c r="CD431">
        <v>179.93736152292499</v>
      </c>
    </row>
    <row r="432" spans="1:83" x14ac:dyDescent="0.25">
      <c r="A432" s="49">
        <v>0</v>
      </c>
      <c r="C432">
        <v>11.3091245771075</v>
      </c>
      <c r="D432">
        <v>6.1855289976616996</v>
      </c>
      <c r="E432">
        <v>8.35998122903945</v>
      </c>
      <c r="F432">
        <v>29.832584535339102</v>
      </c>
      <c r="G432">
        <v>68.435299590934349</v>
      </c>
      <c r="H432">
        <v>112.8696983299627</v>
      </c>
      <c r="I432">
        <v>149.16315337823499</v>
      </c>
      <c r="J432">
        <v>162.15815741967899</v>
      </c>
      <c r="K432" s="50">
        <v>170.45519954071199</v>
      </c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AA432" s="50"/>
      <c r="AB432" s="50"/>
      <c r="AD432" s="50"/>
      <c r="AE432" s="50"/>
      <c r="AF432" s="50"/>
      <c r="AG432" s="47"/>
      <c r="AI432">
        <v>0</v>
      </c>
      <c r="AK432">
        <v>11.3091245771075</v>
      </c>
      <c r="AL432">
        <v>6.1855289976616996</v>
      </c>
      <c r="AM432">
        <v>10.440260321937499</v>
      </c>
      <c r="AN432">
        <v>6.2797021361413998</v>
      </c>
      <c r="AO432">
        <v>34.420312775007602</v>
      </c>
      <c r="AP432">
        <v>25.244856295670601</v>
      </c>
      <c r="AQ432">
        <v>68.540472978259103</v>
      </c>
      <c r="AR432">
        <v>68.330126203609595</v>
      </c>
      <c r="AS432">
        <v>95.975542734560406</v>
      </c>
      <c r="AT432">
        <v>129.763853925365</v>
      </c>
      <c r="AU432">
        <v>127.878949192522</v>
      </c>
      <c r="AV432">
        <v>170.447357563948</v>
      </c>
      <c r="AW432">
        <v>162.15815741967899</v>
      </c>
      <c r="AX432">
        <v>170.45519954071199</v>
      </c>
      <c r="AZ432">
        <f>AI432</f>
        <v>0</v>
      </c>
      <c r="BB432">
        <f t="shared" si="59"/>
        <v>11.3091245771075</v>
      </c>
      <c r="BC432">
        <f t="shared" si="60"/>
        <v>6.1855289976616996</v>
      </c>
      <c r="BD432">
        <f t="shared" si="61"/>
        <v>8.35998122903945</v>
      </c>
      <c r="BE432">
        <f t="shared" si="62"/>
        <v>29.832584535339102</v>
      </c>
      <c r="BF432">
        <f t="shared" si="63"/>
        <v>68.435299590934349</v>
      </c>
      <c r="BG432">
        <f t="shared" si="64"/>
        <v>112.8696983299627</v>
      </c>
      <c r="BH432">
        <f t="shared" si="65"/>
        <v>149.16315337823499</v>
      </c>
      <c r="BI432">
        <f t="shared" si="66"/>
        <v>162.15815741967899</v>
      </c>
      <c r="BJ432">
        <f t="shared" si="67"/>
        <v>170.45519954071199</v>
      </c>
      <c r="BL432">
        <v>0</v>
      </c>
      <c r="BN432">
        <v>10.440260321937499</v>
      </c>
      <c r="BO432">
        <v>34.420312775007602</v>
      </c>
      <c r="BP432">
        <v>68.540472978259103</v>
      </c>
      <c r="BQ432">
        <v>95.975542734560406</v>
      </c>
      <c r="BR432">
        <v>127.878949192522</v>
      </c>
      <c r="BS432">
        <v>162.15815741967899</v>
      </c>
      <c r="BT432">
        <v>170.45519954071199</v>
      </c>
      <c r="BV432">
        <v>0</v>
      </c>
      <c r="BX432">
        <v>11.3091245771075</v>
      </c>
      <c r="BY432">
        <v>6.1855289976617103</v>
      </c>
      <c r="BZ432">
        <v>6.2797021361413998</v>
      </c>
      <c r="CA432">
        <v>25.244856295670601</v>
      </c>
      <c r="CB432">
        <v>68.330126203609595</v>
      </c>
      <c r="CC432">
        <v>129.763853925365</v>
      </c>
      <c r="CD432">
        <v>170.447357563948</v>
      </c>
    </row>
    <row r="433" spans="1:83" x14ac:dyDescent="0.25">
      <c r="A433" s="49"/>
      <c r="B433">
        <v>0</v>
      </c>
      <c r="C433">
        <v>7.5999999999999998E-2</v>
      </c>
      <c r="D433">
        <v>0.22900000000000001</v>
      </c>
      <c r="E433">
        <v>0.68600000000000005</v>
      </c>
      <c r="F433">
        <v>2.0579999999999998</v>
      </c>
      <c r="G433">
        <v>6.173</v>
      </c>
      <c r="H433">
        <v>19</v>
      </c>
      <c r="I433">
        <v>56</v>
      </c>
      <c r="J433">
        <v>167</v>
      </c>
      <c r="K433" s="50">
        <v>500</v>
      </c>
      <c r="L433" s="60" t="s">
        <v>424</v>
      </c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AA433" s="50"/>
      <c r="AB433" s="50"/>
      <c r="AD433" s="50"/>
      <c r="AE433" s="50"/>
      <c r="AF433" s="50"/>
      <c r="AG433" s="47"/>
      <c r="AJ433">
        <v>0</v>
      </c>
      <c r="AK433">
        <v>7.5999999999999998E-2</v>
      </c>
      <c r="AL433">
        <v>0.22900000000000001</v>
      </c>
      <c r="AM433">
        <v>0.68600000000000005</v>
      </c>
      <c r="AN433">
        <v>0.68600000000000005</v>
      </c>
      <c r="AO433">
        <v>2.0579999999999998</v>
      </c>
      <c r="AP433">
        <v>2.0579999999999998</v>
      </c>
      <c r="AQ433">
        <v>6.173</v>
      </c>
      <c r="AR433">
        <v>6.173</v>
      </c>
      <c r="AS433">
        <v>19</v>
      </c>
      <c r="AT433">
        <v>19</v>
      </c>
      <c r="AU433">
        <v>56</v>
      </c>
      <c r="AV433">
        <v>56</v>
      </c>
      <c r="AW433">
        <v>167</v>
      </c>
      <c r="AX433">
        <v>500</v>
      </c>
      <c r="AY433" t="s">
        <v>424</v>
      </c>
      <c r="BA433">
        <f>AJ433</f>
        <v>0</v>
      </c>
      <c r="BB433">
        <f t="shared" si="59"/>
        <v>7.5999999999999998E-2</v>
      </c>
      <c r="BC433">
        <f t="shared" si="60"/>
        <v>0.22900000000000001</v>
      </c>
      <c r="BD433">
        <f>AM433</f>
        <v>0.68600000000000005</v>
      </c>
      <c r="BE433">
        <f>AO433</f>
        <v>2.0579999999999998</v>
      </c>
      <c r="BF433">
        <f>AQ433</f>
        <v>6.173</v>
      </c>
      <c r="BG433">
        <f>AS433</f>
        <v>19</v>
      </c>
      <c r="BH433">
        <f>AU433</f>
        <v>56</v>
      </c>
      <c r="BI433">
        <f t="shared" si="66"/>
        <v>167</v>
      </c>
      <c r="BJ433">
        <f t="shared" si="67"/>
        <v>500</v>
      </c>
      <c r="BK433" t="str">
        <f>AY433</f>
        <v>MRTX849 [nmol/l]</v>
      </c>
      <c r="BM433">
        <v>0</v>
      </c>
      <c r="BN433">
        <v>0.68600000000000005</v>
      </c>
      <c r="BO433">
        <v>2.06</v>
      </c>
      <c r="BP433">
        <v>6.17</v>
      </c>
      <c r="BQ433">
        <v>18.5</v>
      </c>
      <c r="BR433">
        <v>55.6</v>
      </c>
      <c r="BS433">
        <v>167</v>
      </c>
      <c r="BT433">
        <v>500</v>
      </c>
      <c r="BU433" t="s">
        <v>424</v>
      </c>
      <c r="BW433">
        <v>0</v>
      </c>
      <c r="BX433">
        <v>7.6200000000000004E-2</v>
      </c>
      <c r="BY433">
        <v>0.22900000000000001</v>
      </c>
      <c r="BZ433">
        <v>0.68600000000000005</v>
      </c>
      <c r="CA433">
        <v>2.06</v>
      </c>
      <c r="CB433">
        <v>6.17</v>
      </c>
      <c r="CC433">
        <v>18.5</v>
      </c>
      <c r="CD433">
        <v>55.6</v>
      </c>
      <c r="CE433" t="s">
        <v>424</v>
      </c>
    </row>
    <row r="434" spans="1:83" x14ac:dyDescent="0.25">
      <c r="A434" s="49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AA434" s="50"/>
      <c r="AB434" s="50"/>
      <c r="AD434" s="50"/>
      <c r="AE434" s="50"/>
      <c r="AF434" s="50"/>
      <c r="AG434" s="47"/>
    </row>
    <row r="435" spans="1:83" x14ac:dyDescent="0.25">
      <c r="A435" s="49" t="s">
        <v>430</v>
      </c>
      <c r="B435" s="38" t="s">
        <v>428</v>
      </c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AA435" s="50"/>
      <c r="AB435" s="50"/>
      <c r="AD435" s="50"/>
      <c r="AE435" s="50"/>
      <c r="AF435" s="50"/>
      <c r="AG435" s="47"/>
      <c r="AI435" t="s">
        <v>430</v>
      </c>
      <c r="AJ435" t="s">
        <v>428</v>
      </c>
      <c r="AZ435" t="str">
        <f t="shared" ref="AZ435:BA442" si="68">AI435</f>
        <v>SHP099 [nmol/l]</v>
      </c>
      <c r="BA435" t="str">
        <f t="shared" si="68"/>
        <v>Campaign "Combi", N=2 avg(Bliss Gap CGIm) of 2D CTG reduced FCS</v>
      </c>
      <c r="BL435" t="s">
        <v>430</v>
      </c>
      <c r="BM435" s="38" t="s">
        <v>425</v>
      </c>
      <c r="BV435" t="s">
        <v>430</v>
      </c>
      <c r="BW435" s="38" t="s">
        <v>435</v>
      </c>
    </row>
    <row r="436" spans="1:83" x14ac:dyDescent="0.25">
      <c r="A436" s="49">
        <v>5000</v>
      </c>
      <c r="B436" s="48">
        <v>6.76981619581927E-16</v>
      </c>
      <c r="C436">
        <v>-0.77963440861545497</v>
      </c>
      <c r="D436">
        <v>4.2899811337645497</v>
      </c>
      <c r="E436">
        <v>15.62084224049055</v>
      </c>
      <c r="F436">
        <v>22.120264328325749</v>
      </c>
      <c r="G436">
        <v>34.427857981027344</v>
      </c>
      <c r="H436">
        <v>4.8492826899283443</v>
      </c>
      <c r="I436">
        <v>-1.143690003598635</v>
      </c>
      <c r="J436">
        <v>-5.0186880799774896</v>
      </c>
      <c r="K436">
        <v>-11.429249032868601</v>
      </c>
      <c r="L436" s="50"/>
      <c r="M436" s="50" t="str">
        <f t="shared" ref="M436:U442" si="69">IF(C436&gt;=10,1,"0")</f>
        <v>0</v>
      </c>
      <c r="N436" s="50" t="str">
        <f t="shared" si="69"/>
        <v>0</v>
      </c>
      <c r="O436" s="50">
        <f t="shared" si="69"/>
        <v>1</v>
      </c>
      <c r="P436" s="50">
        <f t="shared" si="69"/>
        <v>1</v>
      </c>
      <c r="Q436" s="50">
        <f t="shared" si="69"/>
        <v>1</v>
      </c>
      <c r="R436" s="50" t="str">
        <f t="shared" si="69"/>
        <v>0</v>
      </c>
      <c r="S436" s="50" t="str">
        <f t="shared" si="69"/>
        <v>0</v>
      </c>
      <c r="T436" s="50" t="str">
        <f t="shared" si="69"/>
        <v>0</v>
      </c>
      <c r="U436" s="50" t="str">
        <f t="shared" si="69"/>
        <v>0</v>
      </c>
      <c r="V436" s="50"/>
      <c r="W436" s="50"/>
      <c r="X436" s="50"/>
      <c r="Y436" s="50"/>
      <c r="AA436" s="50"/>
      <c r="AB436" s="50"/>
      <c r="AD436" s="50"/>
      <c r="AE436" s="50"/>
      <c r="AF436" s="50"/>
      <c r="AG436" s="47"/>
      <c r="AI436">
        <v>5000</v>
      </c>
      <c r="AJ436" s="48">
        <v>6.76981619581927E-16</v>
      </c>
      <c r="AK436">
        <v>-0.77963440861545497</v>
      </c>
      <c r="AL436">
        <v>4.2899811337645497</v>
      </c>
      <c r="AM436">
        <v>13.691664654933399</v>
      </c>
      <c r="AN436">
        <v>17.550019826047699</v>
      </c>
      <c r="AO436">
        <v>21.0098980960441</v>
      </c>
      <c r="AP436">
        <v>23.230630560607398</v>
      </c>
      <c r="AQ436">
        <v>16.923309555345199</v>
      </c>
      <c r="AR436">
        <v>51.932406406709497</v>
      </c>
      <c r="AS436">
        <v>4.9428481085701597</v>
      </c>
      <c r="AT436">
        <v>4.7557172712865299</v>
      </c>
      <c r="AU436">
        <v>1.51587798874119</v>
      </c>
      <c r="AV436">
        <v>-3.80325799593846</v>
      </c>
      <c r="AW436">
        <v>-5.0186880799774896</v>
      </c>
      <c r="AX436">
        <v>-11.429249032868601</v>
      </c>
      <c r="AZ436">
        <f t="shared" si="68"/>
        <v>5000</v>
      </c>
      <c r="BA436">
        <f t="shared" si="68"/>
        <v>6.76981619581927E-16</v>
      </c>
      <c r="BB436">
        <f t="shared" ref="BB436:BB444" si="70">AK436</f>
        <v>-0.77963440861545497</v>
      </c>
      <c r="BC436">
        <f t="shared" ref="BC436:BC444" si="71">AL436</f>
        <v>4.2899811337645497</v>
      </c>
      <c r="BD436">
        <f t="shared" ref="BD436:BD443" si="72">AVERAGE(AM436:AN436)</f>
        <v>15.62084224049055</v>
      </c>
      <c r="BE436">
        <f t="shared" ref="BE436:BE443" si="73">AVERAGE(AO436:AP436)</f>
        <v>22.120264328325749</v>
      </c>
      <c r="BF436">
        <f t="shared" ref="BF436:BF443" si="74">AVERAGE(AQ436:AR436)</f>
        <v>34.427857981027344</v>
      </c>
      <c r="BG436">
        <f t="shared" ref="BG436:BG443" si="75">AVERAGE(AS436:AT436)</f>
        <v>4.8492826899283443</v>
      </c>
      <c r="BH436">
        <f t="shared" ref="BH436:BH443" si="76">AVERAGE(AU436:AV436)</f>
        <v>-1.143690003598635</v>
      </c>
      <c r="BI436">
        <f t="shared" ref="BI436:BI444" si="77">AW436</f>
        <v>-5.0186880799774896</v>
      </c>
      <c r="BJ436">
        <f t="shared" ref="BJ436:BJ444" si="78">AX436</f>
        <v>-11.429249032868601</v>
      </c>
      <c r="BL436">
        <v>5000</v>
      </c>
      <c r="BM436">
        <v>0</v>
      </c>
      <c r="BN436">
        <v>13.691664654933501</v>
      </c>
      <c r="BO436">
        <v>21.0098980960441</v>
      </c>
      <c r="BP436">
        <v>16.923309555345199</v>
      </c>
      <c r="BQ436">
        <v>4.9428481085701597</v>
      </c>
      <c r="BR436">
        <v>1.5158779887411999</v>
      </c>
      <c r="BS436">
        <v>-5.0186880799774896</v>
      </c>
      <c r="BT436">
        <v>-11.429249032868601</v>
      </c>
      <c r="BV436">
        <v>5000</v>
      </c>
      <c r="BW436">
        <v>0</v>
      </c>
      <c r="BX436">
        <v>-0.77963440861545996</v>
      </c>
      <c r="BY436">
        <v>4.2899811337645604</v>
      </c>
      <c r="BZ436">
        <v>17.550019826047699</v>
      </c>
      <c r="CA436">
        <v>23.230630560607398</v>
      </c>
      <c r="CB436">
        <v>51.932406406709497</v>
      </c>
      <c r="CC436">
        <v>4.7557172712865299</v>
      </c>
      <c r="CD436">
        <v>-3.8032579959384698</v>
      </c>
    </row>
    <row r="437" spans="1:83" x14ac:dyDescent="0.25">
      <c r="A437" s="49">
        <v>1667</v>
      </c>
      <c r="B437" s="48">
        <v>-3.1624587876565399E-15</v>
      </c>
      <c r="C437">
        <v>5.0234509815132498</v>
      </c>
      <c r="D437">
        <v>14.939642780415999</v>
      </c>
      <c r="E437">
        <v>13.55672603821785</v>
      </c>
      <c r="F437">
        <v>29.297969521687797</v>
      </c>
      <c r="G437">
        <v>29.390372675091648</v>
      </c>
      <c r="H437">
        <v>32.306977687796547</v>
      </c>
      <c r="I437">
        <v>19.79987153847885</v>
      </c>
      <c r="J437">
        <v>14.7595331536372</v>
      </c>
      <c r="K437">
        <v>8.1249994020701397</v>
      </c>
      <c r="L437" s="50"/>
      <c r="M437" s="50" t="str">
        <f t="shared" si="69"/>
        <v>0</v>
      </c>
      <c r="N437" s="50">
        <f t="shared" si="69"/>
        <v>1</v>
      </c>
      <c r="O437" s="50">
        <f t="shared" si="69"/>
        <v>1</v>
      </c>
      <c r="P437" s="50">
        <f t="shared" si="69"/>
        <v>1</v>
      </c>
      <c r="Q437" s="50">
        <f t="shared" si="69"/>
        <v>1</v>
      </c>
      <c r="R437" s="50">
        <f t="shared" si="69"/>
        <v>1</v>
      </c>
      <c r="S437" s="50">
        <f t="shared" si="69"/>
        <v>1</v>
      </c>
      <c r="T437" s="50">
        <f t="shared" si="69"/>
        <v>1</v>
      </c>
      <c r="U437" s="50" t="str">
        <f t="shared" si="69"/>
        <v>0</v>
      </c>
      <c r="V437" s="50"/>
      <c r="W437" s="50"/>
      <c r="X437" s="50"/>
      <c r="Y437" s="50"/>
      <c r="AA437" s="50"/>
      <c r="AB437" s="50"/>
      <c r="AD437" s="50"/>
      <c r="AE437" s="50"/>
      <c r="AF437" s="50"/>
      <c r="AG437" s="47"/>
      <c r="AI437">
        <v>1667</v>
      </c>
      <c r="AJ437" s="48">
        <v>-3.1624587876565399E-15</v>
      </c>
      <c r="AK437">
        <v>5.0234509815132498</v>
      </c>
      <c r="AL437">
        <v>14.939642780415999</v>
      </c>
      <c r="AM437">
        <v>10.7491050659583</v>
      </c>
      <c r="AN437">
        <v>16.364347010477399</v>
      </c>
      <c r="AO437">
        <v>25.1284932392801</v>
      </c>
      <c r="AP437">
        <v>33.467445804095497</v>
      </c>
      <c r="AQ437">
        <v>15.786271938082701</v>
      </c>
      <c r="AR437">
        <v>42.994473412100596</v>
      </c>
      <c r="AS437">
        <v>30.623584773267801</v>
      </c>
      <c r="AT437">
        <v>33.990370602325299</v>
      </c>
      <c r="AU437">
        <v>25.990916339554101</v>
      </c>
      <c r="AV437">
        <v>13.6088267374036</v>
      </c>
      <c r="AW437">
        <v>14.7595331536372</v>
      </c>
      <c r="AX437">
        <v>8.1249994020701397</v>
      </c>
      <c r="AZ437">
        <f t="shared" si="68"/>
        <v>1667</v>
      </c>
      <c r="BA437">
        <f t="shared" si="68"/>
        <v>-3.1624587876565399E-15</v>
      </c>
      <c r="BB437">
        <f t="shared" si="70"/>
        <v>5.0234509815132498</v>
      </c>
      <c r="BC437">
        <f t="shared" si="71"/>
        <v>14.939642780415999</v>
      </c>
      <c r="BD437">
        <f t="shared" si="72"/>
        <v>13.55672603821785</v>
      </c>
      <c r="BE437">
        <f t="shared" si="73"/>
        <v>29.297969521687797</v>
      </c>
      <c r="BF437">
        <f t="shared" si="74"/>
        <v>29.390372675091648</v>
      </c>
      <c r="BG437">
        <f t="shared" si="75"/>
        <v>32.306977687796547</v>
      </c>
      <c r="BH437">
        <f t="shared" si="76"/>
        <v>19.79987153847885</v>
      </c>
      <c r="BI437">
        <f t="shared" si="77"/>
        <v>14.7595331536372</v>
      </c>
      <c r="BJ437">
        <f t="shared" si="78"/>
        <v>8.1249994020701397</v>
      </c>
      <c r="BL437">
        <v>1670</v>
      </c>
      <c r="BM437">
        <v>0</v>
      </c>
      <c r="BN437">
        <v>10.7491050659583</v>
      </c>
      <c r="BO437">
        <v>25.1284932392801</v>
      </c>
      <c r="BP437">
        <v>15.786271938082701</v>
      </c>
      <c r="BQ437">
        <v>30.623584773267801</v>
      </c>
      <c r="BR437">
        <v>25.990916339554101</v>
      </c>
      <c r="BS437">
        <v>14.7595331536372</v>
      </c>
      <c r="BT437">
        <v>8.1249994020701397</v>
      </c>
      <c r="BV437">
        <v>1670</v>
      </c>
      <c r="BW437">
        <v>0</v>
      </c>
      <c r="BX437">
        <v>5.0234509815132604</v>
      </c>
      <c r="BY437">
        <v>14.939642780415999</v>
      </c>
      <c r="BZ437">
        <v>16.364347010477399</v>
      </c>
      <c r="CA437">
        <v>33.467445804095497</v>
      </c>
      <c r="CB437">
        <v>42.994473412100596</v>
      </c>
      <c r="CC437">
        <v>33.990370602325299</v>
      </c>
      <c r="CD437">
        <v>13.6088267374036</v>
      </c>
    </row>
    <row r="438" spans="1:83" x14ac:dyDescent="0.25">
      <c r="A438" s="49">
        <v>556</v>
      </c>
      <c r="B438" s="48">
        <v>-2.6479677051152202E-15</v>
      </c>
      <c r="C438">
        <v>-0.80243911318509498</v>
      </c>
      <c r="D438">
        <v>8.4675184749145895</v>
      </c>
      <c r="E438">
        <v>13.510742614227851</v>
      </c>
      <c r="F438">
        <v>18.787930972119199</v>
      </c>
      <c r="G438">
        <v>17.494213472825948</v>
      </c>
      <c r="H438">
        <v>24.724440292244303</v>
      </c>
      <c r="I438">
        <v>17.356766742262749</v>
      </c>
      <c r="J438">
        <v>18.728421530932099</v>
      </c>
      <c r="K438">
        <v>11.617471683200099</v>
      </c>
      <c r="L438" s="50"/>
      <c r="M438" s="50" t="str">
        <f t="shared" si="69"/>
        <v>0</v>
      </c>
      <c r="N438" s="50" t="str">
        <f t="shared" si="69"/>
        <v>0</v>
      </c>
      <c r="O438" s="50">
        <f t="shared" si="69"/>
        <v>1</v>
      </c>
      <c r="P438" s="50">
        <f t="shared" si="69"/>
        <v>1</v>
      </c>
      <c r="Q438" s="50">
        <f t="shared" si="69"/>
        <v>1</v>
      </c>
      <c r="R438" s="50">
        <f t="shared" si="69"/>
        <v>1</v>
      </c>
      <c r="S438" s="50">
        <f t="shared" si="69"/>
        <v>1</v>
      </c>
      <c r="T438" s="50">
        <f t="shared" si="69"/>
        <v>1</v>
      </c>
      <c r="U438" s="50">
        <f t="shared" si="69"/>
        <v>1</v>
      </c>
      <c r="V438" s="50"/>
      <c r="W438" s="50"/>
      <c r="X438" s="50"/>
      <c r="Y438" s="50"/>
      <c r="AA438" s="50"/>
      <c r="AB438" s="50"/>
      <c r="AD438" s="50"/>
      <c r="AE438" s="50"/>
      <c r="AF438" s="50"/>
      <c r="AG438" s="47"/>
      <c r="AI438">
        <v>556</v>
      </c>
      <c r="AJ438" s="48">
        <v>-2.6479677051152202E-15</v>
      </c>
      <c r="AK438">
        <v>-0.80243911318509498</v>
      </c>
      <c r="AL438">
        <v>8.4675184749145895</v>
      </c>
      <c r="AM438">
        <v>15.645070214854901</v>
      </c>
      <c r="AN438">
        <v>11.3764150136008</v>
      </c>
      <c r="AO438">
        <v>17.6737773483094</v>
      </c>
      <c r="AP438">
        <v>19.902084595929001</v>
      </c>
      <c r="AQ438">
        <v>14.4663208355284</v>
      </c>
      <c r="AR438">
        <v>20.522106110123499</v>
      </c>
      <c r="AS438">
        <v>15.481972140446301</v>
      </c>
      <c r="AT438">
        <v>33.966908444042303</v>
      </c>
      <c r="AU438">
        <v>18.565413405777299</v>
      </c>
      <c r="AV438">
        <v>16.1481200787482</v>
      </c>
      <c r="AW438">
        <v>18.728421530932099</v>
      </c>
      <c r="AX438">
        <v>11.617471683200099</v>
      </c>
      <c r="AZ438">
        <f t="shared" si="68"/>
        <v>556</v>
      </c>
      <c r="BA438">
        <f t="shared" si="68"/>
        <v>-2.6479677051152202E-15</v>
      </c>
      <c r="BB438">
        <f t="shared" si="70"/>
        <v>-0.80243911318509498</v>
      </c>
      <c r="BC438">
        <f t="shared" si="71"/>
        <v>8.4675184749145895</v>
      </c>
      <c r="BD438">
        <f t="shared" si="72"/>
        <v>13.510742614227851</v>
      </c>
      <c r="BE438">
        <f t="shared" si="73"/>
        <v>18.787930972119199</v>
      </c>
      <c r="BF438">
        <f t="shared" si="74"/>
        <v>17.494213472825948</v>
      </c>
      <c r="BG438">
        <f t="shared" si="75"/>
        <v>24.724440292244303</v>
      </c>
      <c r="BH438">
        <f t="shared" si="76"/>
        <v>17.356766742262749</v>
      </c>
      <c r="BI438">
        <f t="shared" si="77"/>
        <v>18.728421530932099</v>
      </c>
      <c r="BJ438">
        <f t="shared" si="78"/>
        <v>11.617471683200099</v>
      </c>
      <c r="BL438">
        <v>556</v>
      </c>
      <c r="BM438">
        <v>0</v>
      </c>
      <c r="BN438">
        <v>15.645070214854901</v>
      </c>
      <c r="BO438">
        <v>17.6737773483094</v>
      </c>
      <c r="BP438">
        <v>14.4663208355284</v>
      </c>
      <c r="BQ438">
        <v>15.481972140446301</v>
      </c>
      <c r="BR438">
        <v>18.565413405777299</v>
      </c>
      <c r="BS438">
        <v>18.728421530932099</v>
      </c>
      <c r="BT438">
        <v>11.617471683200099</v>
      </c>
      <c r="BV438">
        <v>556</v>
      </c>
      <c r="BW438">
        <v>0</v>
      </c>
      <c r="BX438">
        <v>-0.80243911318509997</v>
      </c>
      <c r="BY438">
        <v>8.4675184749145895</v>
      </c>
      <c r="BZ438">
        <v>11.3764150136008</v>
      </c>
      <c r="CA438">
        <v>19.902084595929001</v>
      </c>
      <c r="CB438">
        <v>20.522106110123499</v>
      </c>
      <c r="CC438">
        <v>33.966908444042303</v>
      </c>
      <c r="CD438">
        <v>16.1481200787482</v>
      </c>
    </row>
    <row r="439" spans="1:83" x14ac:dyDescent="0.25">
      <c r="A439" s="49">
        <v>185</v>
      </c>
      <c r="B439" s="48">
        <v>1.1066078960441299E-14</v>
      </c>
      <c r="C439">
        <v>-1.93185756490645</v>
      </c>
      <c r="D439">
        <v>-3.1040578132665702</v>
      </c>
      <c r="E439">
        <v>8.0486630454260393</v>
      </c>
      <c r="F439">
        <v>4.3166073490184154</v>
      </c>
      <c r="G439">
        <v>10.306712357409985</v>
      </c>
      <c r="H439">
        <v>14.08127851473297</v>
      </c>
      <c r="I439">
        <v>22.200289333119152</v>
      </c>
      <c r="J439">
        <v>15.8893896335</v>
      </c>
      <c r="K439">
        <v>13.3871878162009</v>
      </c>
      <c r="L439" s="50"/>
      <c r="M439" s="50" t="str">
        <f t="shared" si="69"/>
        <v>0</v>
      </c>
      <c r="N439" s="50" t="str">
        <f t="shared" si="69"/>
        <v>0</v>
      </c>
      <c r="O439" s="50" t="str">
        <f t="shared" si="69"/>
        <v>0</v>
      </c>
      <c r="P439" s="50" t="str">
        <f t="shared" si="69"/>
        <v>0</v>
      </c>
      <c r="Q439" s="50">
        <f t="shared" si="69"/>
        <v>1</v>
      </c>
      <c r="R439" s="50">
        <f t="shared" si="69"/>
        <v>1</v>
      </c>
      <c r="S439" s="50">
        <f t="shared" si="69"/>
        <v>1</v>
      </c>
      <c r="T439" s="50">
        <f t="shared" si="69"/>
        <v>1</v>
      </c>
      <c r="U439" s="50">
        <f t="shared" si="69"/>
        <v>1</v>
      </c>
      <c r="V439" s="50"/>
      <c r="W439" s="50"/>
      <c r="X439" s="50"/>
      <c r="Y439" s="50"/>
      <c r="AA439" s="50"/>
      <c r="AB439" s="50"/>
      <c r="AD439" s="50"/>
      <c r="AE439" s="50"/>
      <c r="AF439" s="50"/>
      <c r="AG439" s="47"/>
      <c r="AI439">
        <v>185</v>
      </c>
      <c r="AJ439" s="48">
        <v>1.1066078960441299E-14</v>
      </c>
      <c r="AK439">
        <v>-1.93185756490645</v>
      </c>
      <c r="AL439">
        <v>-3.1040578132665702</v>
      </c>
      <c r="AM439">
        <v>5.8850472291552798</v>
      </c>
      <c r="AN439">
        <v>10.212278861696801</v>
      </c>
      <c r="AO439">
        <v>7.3111469238253699</v>
      </c>
      <c r="AP439">
        <v>1.3220677742114599</v>
      </c>
      <c r="AQ439">
        <v>12.291335310581999</v>
      </c>
      <c r="AR439">
        <v>8.3220894042379694</v>
      </c>
      <c r="AS439">
        <v>3.9807617423872399</v>
      </c>
      <c r="AT439">
        <v>24.1817952870787</v>
      </c>
      <c r="AU439">
        <v>27.877151259773299</v>
      </c>
      <c r="AV439">
        <v>16.523427406465</v>
      </c>
      <c r="AW439">
        <v>15.8893896335</v>
      </c>
      <c r="AX439">
        <v>13.3871878162009</v>
      </c>
      <c r="AZ439">
        <f t="shared" si="68"/>
        <v>185</v>
      </c>
      <c r="BA439">
        <f t="shared" si="68"/>
        <v>1.1066078960441299E-14</v>
      </c>
      <c r="BB439">
        <f t="shared" si="70"/>
        <v>-1.93185756490645</v>
      </c>
      <c r="BC439">
        <f t="shared" si="71"/>
        <v>-3.1040578132665702</v>
      </c>
      <c r="BD439">
        <f t="shared" si="72"/>
        <v>8.0486630454260393</v>
      </c>
      <c r="BE439">
        <f t="shared" si="73"/>
        <v>4.3166073490184154</v>
      </c>
      <c r="BF439">
        <f t="shared" si="74"/>
        <v>10.306712357409985</v>
      </c>
      <c r="BG439">
        <f t="shared" si="75"/>
        <v>14.08127851473297</v>
      </c>
      <c r="BH439">
        <f t="shared" si="76"/>
        <v>22.200289333119152</v>
      </c>
      <c r="BI439">
        <f t="shared" si="77"/>
        <v>15.8893896335</v>
      </c>
      <c r="BJ439">
        <f t="shared" si="78"/>
        <v>13.3871878162009</v>
      </c>
      <c r="BL439">
        <v>185</v>
      </c>
      <c r="BM439">
        <v>0</v>
      </c>
      <c r="BN439">
        <v>5.8850472291552798</v>
      </c>
      <c r="BO439">
        <v>7.3111469238253797</v>
      </c>
      <c r="BP439">
        <v>12.291335310581999</v>
      </c>
      <c r="BQ439">
        <v>3.9807617423872501</v>
      </c>
      <c r="BR439">
        <v>27.877151259773299</v>
      </c>
      <c r="BS439">
        <v>15.8893896335</v>
      </c>
      <c r="BT439">
        <v>13.3871878162009</v>
      </c>
      <c r="BV439">
        <v>185</v>
      </c>
      <c r="BW439" s="48">
        <v>2E-14</v>
      </c>
      <c r="BX439">
        <v>-1.93185756490645</v>
      </c>
      <c r="BY439">
        <v>-3.1040578132665702</v>
      </c>
      <c r="BZ439">
        <v>10.212278861696801</v>
      </c>
      <c r="CA439">
        <v>1.3220677742114699</v>
      </c>
      <c r="CB439">
        <v>8.3220894042379694</v>
      </c>
      <c r="CC439">
        <v>24.1817952870787</v>
      </c>
      <c r="CD439">
        <v>16.523427406465</v>
      </c>
    </row>
    <row r="440" spans="1:83" x14ac:dyDescent="0.25">
      <c r="A440" s="49">
        <v>62</v>
      </c>
      <c r="B440" s="48">
        <v>-7.6327835596547001E-15</v>
      </c>
      <c r="C440">
        <v>-20.431264124805001</v>
      </c>
      <c r="D440">
        <v>-7.75029355109917</v>
      </c>
      <c r="E440">
        <v>-5.1147556473195452</v>
      </c>
      <c r="F440">
        <v>-5.6938172407183352</v>
      </c>
      <c r="G440">
        <v>-1.310244556346889</v>
      </c>
      <c r="H440">
        <v>12.446933548069445</v>
      </c>
      <c r="I440">
        <v>12.905408350335151</v>
      </c>
      <c r="J440">
        <v>17.343825577642701</v>
      </c>
      <c r="K440">
        <v>15.5402143893822</v>
      </c>
      <c r="L440" s="50"/>
      <c r="M440" s="50" t="str">
        <f t="shared" si="69"/>
        <v>0</v>
      </c>
      <c r="N440" s="50" t="str">
        <f t="shared" si="69"/>
        <v>0</v>
      </c>
      <c r="O440" s="50" t="str">
        <f t="shared" si="69"/>
        <v>0</v>
      </c>
      <c r="P440" s="50" t="str">
        <f t="shared" si="69"/>
        <v>0</v>
      </c>
      <c r="Q440" s="50" t="str">
        <f t="shared" si="69"/>
        <v>0</v>
      </c>
      <c r="R440" s="50">
        <f t="shared" si="69"/>
        <v>1</v>
      </c>
      <c r="S440" s="50">
        <f t="shared" si="69"/>
        <v>1</v>
      </c>
      <c r="T440" s="50">
        <f t="shared" si="69"/>
        <v>1</v>
      </c>
      <c r="U440" s="50">
        <f t="shared" si="69"/>
        <v>1</v>
      </c>
      <c r="V440" s="50"/>
      <c r="W440" s="50"/>
      <c r="X440" s="50"/>
      <c r="Y440" s="50"/>
      <c r="AA440" s="50"/>
      <c r="AB440" s="50"/>
      <c r="AD440" s="50"/>
      <c r="AE440" s="50"/>
      <c r="AF440" s="50"/>
      <c r="AG440" s="47"/>
      <c r="AI440">
        <v>62</v>
      </c>
      <c r="AJ440" s="48">
        <v>-7.6327835596547001E-15</v>
      </c>
      <c r="AK440">
        <v>-20.431264124805001</v>
      </c>
      <c r="AL440">
        <v>-7.75029355109917</v>
      </c>
      <c r="AM440">
        <v>4.76403986482741</v>
      </c>
      <c r="AN440">
        <v>-14.993551159466501</v>
      </c>
      <c r="AO440">
        <v>-2.4088031658078402</v>
      </c>
      <c r="AP440">
        <v>-8.9788313156288293</v>
      </c>
      <c r="AQ440">
        <v>0.29461607468329198</v>
      </c>
      <c r="AR440">
        <v>-2.9151051873770699</v>
      </c>
      <c r="AS440">
        <v>2.3955000079880899</v>
      </c>
      <c r="AT440">
        <v>22.4983670881508</v>
      </c>
      <c r="AU440">
        <v>13.5457984795257</v>
      </c>
      <c r="AV440">
        <v>12.265018221144601</v>
      </c>
      <c r="AW440">
        <v>17.343825577642701</v>
      </c>
      <c r="AX440">
        <v>15.5402143893822</v>
      </c>
      <c r="AZ440">
        <f t="shared" si="68"/>
        <v>62</v>
      </c>
      <c r="BA440">
        <f t="shared" si="68"/>
        <v>-7.6327835596547001E-15</v>
      </c>
      <c r="BB440">
        <f t="shared" si="70"/>
        <v>-20.431264124805001</v>
      </c>
      <c r="BC440">
        <f t="shared" si="71"/>
        <v>-7.75029355109917</v>
      </c>
      <c r="BD440">
        <f t="shared" si="72"/>
        <v>-5.1147556473195452</v>
      </c>
      <c r="BE440">
        <f t="shared" si="73"/>
        <v>-5.6938172407183352</v>
      </c>
      <c r="BF440">
        <f t="shared" si="74"/>
        <v>-1.310244556346889</v>
      </c>
      <c r="BG440">
        <f t="shared" si="75"/>
        <v>12.446933548069445</v>
      </c>
      <c r="BH440">
        <f t="shared" si="76"/>
        <v>12.905408350335151</v>
      </c>
      <c r="BI440">
        <f t="shared" si="77"/>
        <v>17.343825577642701</v>
      </c>
      <c r="BJ440">
        <f t="shared" si="78"/>
        <v>15.5402143893822</v>
      </c>
      <c r="BL440">
        <v>61.7</v>
      </c>
      <c r="BM440" s="48">
        <v>-1E-14</v>
      </c>
      <c r="BN440">
        <v>4.7640398648274198</v>
      </c>
      <c r="BO440">
        <v>-2.4088031658078402</v>
      </c>
      <c r="BP440">
        <v>0.29461607468328999</v>
      </c>
      <c r="BQ440">
        <v>2.3955000079880899</v>
      </c>
      <c r="BR440">
        <v>13.5457984795257</v>
      </c>
      <c r="BS440">
        <v>17.343825577642701</v>
      </c>
      <c r="BT440">
        <v>15.5402143893822</v>
      </c>
      <c r="BV440">
        <v>61.7</v>
      </c>
      <c r="BW440">
        <v>0</v>
      </c>
      <c r="BX440">
        <v>-20.431264124805001</v>
      </c>
      <c r="BY440">
        <v>-7.7502935510991797</v>
      </c>
      <c r="BZ440">
        <v>-14.993551159466501</v>
      </c>
      <c r="CA440">
        <v>-8.97883131562884</v>
      </c>
      <c r="CB440">
        <v>-2.9151051873770699</v>
      </c>
      <c r="CC440">
        <v>22.4983670881508</v>
      </c>
      <c r="CD440">
        <v>12.265018221144601</v>
      </c>
    </row>
    <row r="441" spans="1:83" x14ac:dyDescent="0.25">
      <c r="A441" s="49">
        <v>21</v>
      </c>
      <c r="B441" s="48">
        <v>1.7149876634279201E-14</v>
      </c>
      <c r="C441">
        <v>-6.03231095789012</v>
      </c>
      <c r="D441">
        <v>-16.876604597905501</v>
      </c>
      <c r="E441">
        <v>-0.39751932720385064</v>
      </c>
      <c r="F441">
        <v>-1.761191579330375</v>
      </c>
      <c r="G441">
        <v>3.5174772591441004</v>
      </c>
      <c r="H441">
        <v>10.871258988920601</v>
      </c>
      <c r="I441">
        <v>12.473366364317265</v>
      </c>
      <c r="J441">
        <v>20.462850703795301</v>
      </c>
      <c r="K441">
        <v>12.6119207069727</v>
      </c>
      <c r="L441" s="50"/>
      <c r="M441" s="50" t="str">
        <f t="shared" si="69"/>
        <v>0</v>
      </c>
      <c r="N441" s="50" t="str">
        <f t="shared" si="69"/>
        <v>0</v>
      </c>
      <c r="O441" s="50" t="str">
        <f t="shared" si="69"/>
        <v>0</v>
      </c>
      <c r="P441" s="50" t="str">
        <f t="shared" si="69"/>
        <v>0</v>
      </c>
      <c r="Q441" s="50" t="str">
        <f t="shared" si="69"/>
        <v>0</v>
      </c>
      <c r="R441" s="50">
        <f t="shared" si="69"/>
        <v>1</v>
      </c>
      <c r="S441" s="50">
        <f t="shared" si="69"/>
        <v>1</v>
      </c>
      <c r="T441" s="50">
        <f t="shared" si="69"/>
        <v>1</v>
      </c>
      <c r="U441" s="50">
        <f t="shared" si="69"/>
        <v>1</v>
      </c>
      <c r="V441" s="50"/>
      <c r="W441" s="50"/>
      <c r="X441" s="50"/>
      <c r="Y441" s="50"/>
      <c r="AA441" s="50"/>
      <c r="AB441" s="50"/>
      <c r="AD441" s="50"/>
      <c r="AE441" s="50"/>
      <c r="AF441" s="50"/>
      <c r="AG441" s="47"/>
      <c r="AI441">
        <v>21</v>
      </c>
      <c r="AJ441" s="48">
        <v>1.7149876634279201E-14</v>
      </c>
      <c r="AK441">
        <v>-6.03231095789012</v>
      </c>
      <c r="AL441">
        <v>-16.876604597905501</v>
      </c>
      <c r="AM441">
        <v>11.7486374622668</v>
      </c>
      <c r="AN441">
        <v>-12.543676116674501</v>
      </c>
      <c r="AO441">
        <v>5.4807895982882098</v>
      </c>
      <c r="AP441">
        <v>-9.0031727569489597</v>
      </c>
      <c r="AQ441">
        <v>5.6055116189930203</v>
      </c>
      <c r="AR441">
        <v>1.42944289929518</v>
      </c>
      <c r="AS441">
        <v>1.1354366081474001</v>
      </c>
      <c r="AT441">
        <v>20.607081369693802</v>
      </c>
      <c r="AU441">
        <v>16.862459903466199</v>
      </c>
      <c r="AV441">
        <v>8.0842728251683305</v>
      </c>
      <c r="AW441">
        <v>20.462850703795301</v>
      </c>
      <c r="AX441">
        <v>12.6119207069727</v>
      </c>
      <c r="AZ441">
        <f t="shared" si="68"/>
        <v>21</v>
      </c>
      <c r="BA441">
        <f t="shared" si="68"/>
        <v>1.7149876634279201E-14</v>
      </c>
      <c r="BB441">
        <f t="shared" si="70"/>
        <v>-6.03231095789012</v>
      </c>
      <c r="BC441">
        <f t="shared" si="71"/>
        <v>-16.876604597905501</v>
      </c>
      <c r="BD441">
        <f t="shared" si="72"/>
        <v>-0.39751932720385064</v>
      </c>
      <c r="BE441">
        <f t="shared" si="73"/>
        <v>-1.761191579330375</v>
      </c>
      <c r="BF441">
        <f t="shared" si="74"/>
        <v>3.5174772591441004</v>
      </c>
      <c r="BG441">
        <f t="shared" si="75"/>
        <v>10.871258988920601</v>
      </c>
      <c r="BH441">
        <f t="shared" si="76"/>
        <v>12.473366364317265</v>
      </c>
      <c r="BI441">
        <f t="shared" si="77"/>
        <v>20.462850703795301</v>
      </c>
      <c r="BJ441">
        <f t="shared" si="78"/>
        <v>12.6119207069727</v>
      </c>
      <c r="BL441">
        <v>20.6</v>
      </c>
      <c r="BM441" s="48">
        <v>2E-14</v>
      </c>
      <c r="BN441">
        <v>11.7486374622668</v>
      </c>
      <c r="BO441">
        <v>5.4807895982882098</v>
      </c>
      <c r="BP441">
        <v>5.6055116189930203</v>
      </c>
      <c r="BQ441">
        <v>1.1354366081474001</v>
      </c>
      <c r="BR441">
        <v>16.862459903466199</v>
      </c>
      <c r="BS441">
        <v>20.462850703795301</v>
      </c>
      <c r="BT441">
        <v>12.6119207069727</v>
      </c>
      <c r="BV441">
        <v>20.6</v>
      </c>
      <c r="BW441" s="48">
        <v>1E-14</v>
      </c>
      <c r="BX441">
        <v>-6.0323109578901297</v>
      </c>
      <c r="BY441">
        <v>-16.876604597905501</v>
      </c>
      <c r="BZ441">
        <v>-12.543676116674501</v>
      </c>
      <c r="CA441">
        <v>-9.0031727569489703</v>
      </c>
      <c r="CB441">
        <v>1.42944289929518</v>
      </c>
      <c r="CC441">
        <v>20.607081369693802</v>
      </c>
      <c r="CD441">
        <v>8.0842728251683305</v>
      </c>
    </row>
    <row r="442" spans="1:83" x14ac:dyDescent="0.25">
      <c r="A442" s="49">
        <v>6.859</v>
      </c>
      <c r="B442" s="48">
        <v>-2.08335754082672E-14</v>
      </c>
      <c r="C442">
        <v>-3.72227524818069</v>
      </c>
      <c r="D442">
        <v>-4.2352395458452898</v>
      </c>
      <c r="E442">
        <v>2.0617068524312989</v>
      </c>
      <c r="F442">
        <v>-2.0814146106211999</v>
      </c>
      <c r="G442">
        <v>3.2083426375913442</v>
      </c>
      <c r="H442">
        <v>1.2561550961320922</v>
      </c>
      <c r="I442">
        <v>14.512235314548551</v>
      </c>
      <c r="J442">
        <v>9.5412241538867093</v>
      </c>
      <c r="K442">
        <v>12.1451399626028</v>
      </c>
      <c r="L442" s="50"/>
      <c r="M442" s="50" t="str">
        <f t="shared" si="69"/>
        <v>0</v>
      </c>
      <c r="N442" s="50" t="str">
        <f t="shared" si="69"/>
        <v>0</v>
      </c>
      <c r="O442" s="50" t="str">
        <f t="shared" si="69"/>
        <v>0</v>
      </c>
      <c r="P442" s="50" t="str">
        <f t="shared" si="69"/>
        <v>0</v>
      </c>
      <c r="Q442" s="50" t="str">
        <f t="shared" si="69"/>
        <v>0</v>
      </c>
      <c r="R442" s="50" t="str">
        <f t="shared" si="69"/>
        <v>0</v>
      </c>
      <c r="S442" s="50">
        <f t="shared" si="69"/>
        <v>1</v>
      </c>
      <c r="T442" s="50" t="str">
        <f t="shared" si="69"/>
        <v>0</v>
      </c>
      <c r="U442" s="50">
        <f t="shared" si="69"/>
        <v>1</v>
      </c>
      <c r="V442" s="50"/>
      <c r="W442" s="50"/>
      <c r="X442" s="50"/>
      <c r="Y442" s="50"/>
      <c r="AA442" s="50"/>
      <c r="AB442" s="50"/>
      <c r="AD442" s="50"/>
      <c r="AE442" s="50"/>
      <c r="AF442" s="50"/>
      <c r="AG442" s="47"/>
      <c r="AI442">
        <v>6.859</v>
      </c>
      <c r="AJ442" s="48">
        <v>-2.08335754082672E-14</v>
      </c>
      <c r="AK442">
        <v>-3.72227524818069</v>
      </c>
      <c r="AL442">
        <v>-4.2352395458452898</v>
      </c>
      <c r="AM442">
        <v>4.12247095959337</v>
      </c>
      <c r="AN442" s="48">
        <v>9.4274526922795898E-4</v>
      </c>
      <c r="AO442">
        <v>-8.7952181497639795E-2</v>
      </c>
      <c r="AP442">
        <v>-4.0748770397447602</v>
      </c>
      <c r="AQ442">
        <v>5.92314601331256</v>
      </c>
      <c r="AR442">
        <v>0.49353926187012798</v>
      </c>
      <c r="AS442">
        <v>2.2043830722283801</v>
      </c>
      <c r="AT442">
        <v>0.30792712003580403</v>
      </c>
      <c r="AU442">
        <v>18.2941638146022</v>
      </c>
      <c r="AV442">
        <v>10.730306814494901</v>
      </c>
      <c r="AW442">
        <v>9.5412241538867093</v>
      </c>
      <c r="AX442">
        <v>12.1451399626028</v>
      </c>
      <c r="AZ442">
        <f t="shared" si="68"/>
        <v>6.859</v>
      </c>
      <c r="BA442">
        <f t="shared" si="68"/>
        <v>-2.08335754082672E-14</v>
      </c>
      <c r="BB442">
        <f t="shared" si="70"/>
        <v>-3.72227524818069</v>
      </c>
      <c r="BC442">
        <f t="shared" si="71"/>
        <v>-4.2352395458452898</v>
      </c>
      <c r="BD442">
        <f t="shared" si="72"/>
        <v>2.0617068524312989</v>
      </c>
      <c r="BE442">
        <f t="shared" si="73"/>
        <v>-2.0814146106211999</v>
      </c>
      <c r="BF442">
        <f t="shared" si="74"/>
        <v>3.2083426375913442</v>
      </c>
      <c r="BG442">
        <f t="shared" si="75"/>
        <v>1.2561550961320922</v>
      </c>
      <c r="BH442">
        <f t="shared" si="76"/>
        <v>14.512235314548551</v>
      </c>
      <c r="BI442">
        <f t="shared" si="77"/>
        <v>9.5412241538867093</v>
      </c>
      <c r="BJ442">
        <f t="shared" si="78"/>
        <v>12.1451399626028</v>
      </c>
      <c r="BL442">
        <v>6.86</v>
      </c>
      <c r="BM442" s="48">
        <v>-4E-14</v>
      </c>
      <c r="BN442">
        <v>4.12247095959337</v>
      </c>
      <c r="BO442">
        <v>-8.7952181497640003E-2</v>
      </c>
      <c r="BP442">
        <v>5.92314601331256</v>
      </c>
      <c r="BQ442">
        <v>2.2043830722283801</v>
      </c>
      <c r="BR442">
        <v>18.2941638146022</v>
      </c>
      <c r="BS442">
        <v>9.5412241538867093</v>
      </c>
      <c r="BT442">
        <v>12.1451399626028</v>
      </c>
      <c r="BV442">
        <v>6.86</v>
      </c>
      <c r="BW442">
        <v>0</v>
      </c>
      <c r="BX442">
        <v>-3.72227524818069</v>
      </c>
      <c r="BY442">
        <v>-4.2352395458452996</v>
      </c>
      <c r="BZ442" s="48">
        <v>9.4274526922999999E-4</v>
      </c>
      <c r="CA442">
        <v>-4.0748770397447602</v>
      </c>
      <c r="CB442">
        <v>0.49353926187012997</v>
      </c>
      <c r="CC442">
        <v>0.30792712003579997</v>
      </c>
      <c r="CD442">
        <v>10.730306814495</v>
      </c>
    </row>
    <row r="443" spans="1:83" x14ac:dyDescent="0.25">
      <c r="A443" s="49">
        <v>0</v>
      </c>
      <c r="C443" s="48">
        <v>-1.6737072441835101E-15</v>
      </c>
      <c r="D443" s="48">
        <v>-2.9271769368090799E-15</v>
      </c>
      <c r="E443" s="48">
        <v>-1.0268722586040284E-15</v>
      </c>
      <c r="F443" s="48">
        <v>-3.6583994458081996E-15</v>
      </c>
      <c r="G443" s="48">
        <v>-8.9922416867952443E-16</v>
      </c>
      <c r="H443" s="48">
        <v>1.6658441400710999E-15</v>
      </c>
      <c r="I443" s="48">
        <v>4.0769030047292297E-15</v>
      </c>
      <c r="J443">
        <v>2.1525418103660998E-15</v>
      </c>
      <c r="K443">
        <v>-3.1761694741686098E-15</v>
      </c>
      <c r="AG443" s="47"/>
      <c r="AI443">
        <v>0</v>
      </c>
      <c r="AK443" s="48">
        <v>-1.6737072441835101E-15</v>
      </c>
      <c r="AL443" s="48">
        <v>-2.9271769368090799E-15</v>
      </c>
      <c r="AM443" s="48">
        <v>-1.9502177231930699E-15</v>
      </c>
      <c r="AN443" s="48">
        <v>-1.0352679401498699E-16</v>
      </c>
      <c r="AO443" s="48">
        <v>-4.3894158407793001E-15</v>
      </c>
      <c r="AP443" s="48">
        <v>-2.9273830508370998E-15</v>
      </c>
      <c r="AQ443" s="48">
        <v>9.72885382932801E-16</v>
      </c>
      <c r="AR443" s="48">
        <v>-2.7713337202918499E-15</v>
      </c>
      <c r="AS443" s="48">
        <v>2.8088314011371999E-16</v>
      </c>
      <c r="AT443" s="48">
        <v>3.0508051400284799E-15</v>
      </c>
      <c r="AU443" s="48">
        <v>4.2574128602241597E-15</v>
      </c>
      <c r="AV443" s="48">
        <v>3.8963931492342997E-15</v>
      </c>
      <c r="AW443" s="48">
        <v>2.1525418103660998E-15</v>
      </c>
      <c r="AX443" s="48">
        <v>-3.1761694741686098E-15</v>
      </c>
      <c r="AZ443">
        <f>AI443</f>
        <v>0</v>
      </c>
      <c r="BB443">
        <f t="shared" si="70"/>
        <v>-1.6737072441835101E-15</v>
      </c>
      <c r="BC443">
        <f t="shared" si="71"/>
        <v>-2.9271769368090799E-15</v>
      </c>
      <c r="BD443">
        <f t="shared" si="72"/>
        <v>-1.0268722586040284E-15</v>
      </c>
      <c r="BE443">
        <f t="shared" si="73"/>
        <v>-3.6583994458081996E-15</v>
      </c>
      <c r="BF443">
        <f t="shared" si="74"/>
        <v>-8.9922416867952443E-16</v>
      </c>
      <c r="BG443">
        <f t="shared" si="75"/>
        <v>1.6658441400710999E-15</v>
      </c>
      <c r="BH443">
        <f t="shared" si="76"/>
        <v>4.0769030047292297E-15</v>
      </c>
      <c r="BI443">
        <f t="shared" si="77"/>
        <v>2.1525418103660998E-15</v>
      </c>
      <c r="BJ443">
        <f t="shared" si="78"/>
        <v>-3.1761694741686098E-15</v>
      </c>
      <c r="BL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V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</row>
    <row r="444" spans="1:83" ht="15.75" thickBot="1" x14ac:dyDescent="0.3">
      <c r="A444" s="46"/>
      <c r="B444" s="44">
        <v>0</v>
      </c>
      <c r="C444" s="44">
        <v>7.5999999999999998E-2</v>
      </c>
      <c r="D444" s="44">
        <v>0.22900000000000001</v>
      </c>
      <c r="E444" s="44">
        <v>0.68600000000000005</v>
      </c>
      <c r="F444" s="44">
        <v>2.0579999999999998</v>
      </c>
      <c r="G444" s="44">
        <v>6.173</v>
      </c>
      <c r="H444" s="44">
        <v>19</v>
      </c>
      <c r="I444" s="44">
        <v>56</v>
      </c>
      <c r="J444" s="44">
        <v>167</v>
      </c>
      <c r="K444" s="44">
        <v>500</v>
      </c>
      <c r="L444" s="61" t="s">
        <v>424</v>
      </c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3"/>
      <c r="AJ444">
        <v>0</v>
      </c>
      <c r="AK444">
        <v>7.5999999999999998E-2</v>
      </c>
      <c r="AL444">
        <v>0.22900000000000001</v>
      </c>
      <c r="AM444">
        <v>0.68600000000000005</v>
      </c>
      <c r="AN444">
        <v>0.68600000000000005</v>
      </c>
      <c r="AO444">
        <v>2.0579999999999998</v>
      </c>
      <c r="AP444">
        <v>2.0579999999999998</v>
      </c>
      <c r="AQ444">
        <v>6.173</v>
      </c>
      <c r="AR444">
        <v>6.173</v>
      </c>
      <c r="AS444">
        <v>19</v>
      </c>
      <c r="AT444">
        <v>19</v>
      </c>
      <c r="AU444">
        <v>56</v>
      </c>
      <c r="AV444">
        <v>56</v>
      </c>
      <c r="AW444">
        <v>167</v>
      </c>
      <c r="AX444">
        <v>500</v>
      </c>
      <c r="AY444" t="s">
        <v>424</v>
      </c>
      <c r="BA444">
        <f>AJ444</f>
        <v>0</v>
      </c>
      <c r="BB444">
        <f t="shared" si="70"/>
        <v>7.5999999999999998E-2</v>
      </c>
      <c r="BC444">
        <f t="shared" si="71"/>
        <v>0.22900000000000001</v>
      </c>
      <c r="BD444">
        <f>AM444</f>
        <v>0.68600000000000005</v>
      </c>
      <c r="BE444">
        <f>AO444</f>
        <v>2.0579999999999998</v>
      </c>
      <c r="BF444">
        <f>AQ444</f>
        <v>6.173</v>
      </c>
      <c r="BG444">
        <f>AS444</f>
        <v>19</v>
      </c>
      <c r="BH444">
        <f>AU444</f>
        <v>56</v>
      </c>
      <c r="BI444">
        <f t="shared" si="77"/>
        <v>167</v>
      </c>
      <c r="BJ444">
        <f t="shared" si="78"/>
        <v>500</v>
      </c>
      <c r="BK444" t="str">
        <f>AY444</f>
        <v>MRTX849 [nmol/l]</v>
      </c>
      <c r="BM444">
        <v>0</v>
      </c>
      <c r="BN444">
        <v>0.68600000000000005</v>
      </c>
      <c r="BO444">
        <v>2.06</v>
      </c>
      <c r="BP444">
        <v>6.17</v>
      </c>
      <c r="BQ444">
        <v>18.5</v>
      </c>
      <c r="BR444">
        <v>55.6</v>
      </c>
      <c r="BS444">
        <v>167</v>
      </c>
      <c r="BT444">
        <v>500</v>
      </c>
      <c r="BU444" t="s">
        <v>424</v>
      </c>
      <c r="BW444">
        <v>0</v>
      </c>
      <c r="BX444">
        <v>7.6200000000000004E-2</v>
      </c>
      <c r="BY444">
        <v>0.22900000000000001</v>
      </c>
      <c r="BZ444">
        <v>0.68600000000000005</v>
      </c>
      <c r="CA444">
        <v>2.06</v>
      </c>
      <c r="CB444">
        <v>6.17</v>
      </c>
      <c r="CC444">
        <v>18.5</v>
      </c>
      <c r="CD444">
        <v>55.6</v>
      </c>
      <c r="CE444" t="s">
        <v>424</v>
      </c>
    </row>
    <row r="446" spans="1:83" ht="15.75" thickBot="1" x14ac:dyDescent="0.3">
      <c r="A446" s="38" t="s">
        <v>416</v>
      </c>
      <c r="BL446" s="38" t="s">
        <v>417</v>
      </c>
      <c r="BM446" s="38"/>
      <c r="BN446" s="38"/>
      <c r="BO446" s="38"/>
      <c r="BP446" s="38"/>
      <c r="BQ446" s="38"/>
      <c r="BR446" s="38"/>
      <c r="BS446" s="38"/>
      <c r="BT446" s="38"/>
      <c r="BU446" s="38"/>
      <c r="BV446" s="38" t="s">
        <v>418</v>
      </c>
    </row>
    <row r="447" spans="1:83" x14ac:dyDescent="0.25">
      <c r="A447" s="58" t="s">
        <v>431</v>
      </c>
      <c r="B447" s="57" t="s">
        <v>420</v>
      </c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5" t="s">
        <v>421</v>
      </c>
      <c r="AG447" s="54"/>
      <c r="AI447" t="s">
        <v>431</v>
      </c>
      <c r="AJ447" t="s">
        <v>420</v>
      </c>
      <c r="AZ447" t="str">
        <f t="shared" ref="AZ447:BA454" si="79">AI447</f>
        <v>Cetuximab [nmol/l]</v>
      </c>
      <c r="BA447" t="str">
        <f t="shared" si="79"/>
        <v>Campaign "Combi", N=2 avg(CGIm) of 2D CTG reduced FCS</v>
      </c>
      <c r="BL447" t="s">
        <v>431</v>
      </c>
      <c r="BM447" s="38" t="s">
        <v>422</v>
      </c>
      <c r="BV447" t="s">
        <v>431</v>
      </c>
      <c r="BW447" s="38" t="s">
        <v>434</v>
      </c>
    </row>
    <row r="448" spans="1:83" x14ac:dyDescent="0.25">
      <c r="A448" s="49">
        <v>400</v>
      </c>
      <c r="B448">
        <v>37.386277547354602</v>
      </c>
      <c r="C448">
        <v>41.9088966535057</v>
      </c>
      <c r="D448">
        <v>47.785695163535301</v>
      </c>
      <c r="E448">
        <v>73.26964847451859</v>
      </c>
      <c r="F448">
        <v>111.82564640460015</v>
      </c>
      <c r="G448">
        <v>138.12141704247549</v>
      </c>
      <c r="H448">
        <v>161.60247408513399</v>
      </c>
      <c r="I448">
        <v>177.444515384113</v>
      </c>
      <c r="J448">
        <v>180.92142555569501</v>
      </c>
      <c r="K448">
        <v>181.29703237916399</v>
      </c>
      <c r="L448" s="50"/>
      <c r="M448" s="50" cm="1">
        <f t="array" ref="M448">_xlfn.IFS(C448&gt;=50,7,C448&gt;=30,4,TRUE,"0")</f>
        <v>4</v>
      </c>
      <c r="N448" s="50" cm="1">
        <f t="array" ref="N448">_xlfn.IFS(D448&gt;=50,7,D448&gt;=30,4,TRUE,"0")</f>
        <v>4</v>
      </c>
      <c r="O448" s="50" cm="1">
        <f t="array" ref="O448">_xlfn.IFS(E448&gt;=50,7,E448&gt;=30,4,TRUE,"0")</f>
        <v>7</v>
      </c>
      <c r="P448" s="50" cm="1">
        <f t="array" ref="P448">_xlfn.IFS(F448&gt;=50,7,F448&gt;=30,4,TRUE,"0")</f>
        <v>7</v>
      </c>
      <c r="Q448" s="50" cm="1">
        <f t="array" ref="Q448">_xlfn.IFS(G448&gt;=50,7,G448&gt;=30,4,TRUE,"0")</f>
        <v>7</v>
      </c>
      <c r="R448" s="50" cm="1">
        <f t="array" ref="R448">_xlfn.IFS(H448&gt;=50,7,H448&gt;=30,4,TRUE,"0")</f>
        <v>7</v>
      </c>
      <c r="S448" s="50" cm="1">
        <f t="array" ref="S448">_xlfn.IFS(I448&gt;=50,7,I448&gt;=30,4,TRUE,"0")</f>
        <v>7</v>
      </c>
      <c r="T448" s="50" cm="1">
        <f t="array" ref="T448">_xlfn.IFS(J448&gt;=50,7,J448&gt;=30,4,TRUE,"0")</f>
        <v>7</v>
      </c>
      <c r="U448" s="50" cm="1">
        <f t="array" ref="U448">_xlfn.IFS(K448&gt;=50,7,K448&gt;=30,4,TRUE,"0")</f>
        <v>7</v>
      </c>
      <c r="V448" s="50"/>
      <c r="W448" s="50" t="str" cm="1">
        <f t="array" ref="W448">_xlfn.IFS(SUM(M448+M459)=8,"clear",SUM(M448+M459)=5,"some",TRUE,"no")</f>
        <v>no</v>
      </c>
      <c r="X448" s="50" t="str" cm="1">
        <f t="array" ref="X448">_xlfn.IFS(SUM(N448+N459)=8,"clear",SUM(N448+N459)=5,"some",TRUE,"no")</f>
        <v>no</v>
      </c>
      <c r="Y448" s="50" t="str" cm="1">
        <f t="array" ref="Y448">_xlfn.IFS(SUM(O448+O459)=8,"clear",SUM(O448+O459)=5,"some",TRUE,"no")</f>
        <v>clear</v>
      </c>
      <c r="Z448" s="50" t="str" cm="1">
        <f t="array" ref="Z448">_xlfn.IFS(SUM(P448+P459)=8,"clear",SUM(P448+P459)=5,"some",TRUE,"no")</f>
        <v>clear</v>
      </c>
      <c r="AA448" s="50" t="str" cm="1">
        <f t="array" ref="AA448">_xlfn.IFS(SUM(Q448+Q459)=8,"clear",SUM(Q448+Q459)=5,"some",TRUE,"no")</f>
        <v>clear</v>
      </c>
      <c r="AB448" s="50" t="str" cm="1">
        <f t="array" ref="AB448">_xlfn.IFS(SUM(R448+R459)=8,"clear",SUM(R448+R459)=5,"some",TRUE,"no")</f>
        <v>clear</v>
      </c>
      <c r="AC448" s="50" t="str" cm="1">
        <f t="array" ref="AC448">_xlfn.IFS(SUM(S448+S459)=8,"clear",SUM(S448+S459)=5,"some",TRUE,"no")</f>
        <v>clear</v>
      </c>
      <c r="AD448" s="50" t="str" cm="1">
        <f t="array" ref="AD448">_xlfn.IFS(SUM(T448+T459)=8,"clear",SUM(T448+T459)=5,"some",TRUE,"no")</f>
        <v>clear</v>
      </c>
      <c r="AE448" s="50" t="str" cm="1">
        <f t="array" ref="AE448">_xlfn.IFS(SUM(U448+U459)=8,"clear",SUM(U448+U459)=5,"some",TRUE,"no")</f>
        <v>no</v>
      </c>
      <c r="AF448" s="53" t="s">
        <v>388</v>
      </c>
      <c r="AG448" s="52">
        <f>COUNTIF(W448:AE454,"clear")</f>
        <v>49</v>
      </c>
      <c r="AI448">
        <v>400</v>
      </c>
      <c r="AJ448">
        <v>37.386277547354602</v>
      </c>
      <c r="AK448">
        <v>41.9088966535057</v>
      </c>
      <c r="AL448">
        <v>47.785695163535301</v>
      </c>
      <c r="AM448">
        <v>65.492333493039396</v>
      </c>
      <c r="AN448">
        <v>81.046963455997798</v>
      </c>
      <c r="AO448">
        <v>72.7381111104703</v>
      </c>
      <c r="AP448">
        <v>150.91318169873</v>
      </c>
      <c r="AQ448">
        <v>100.963850567661</v>
      </c>
      <c r="AR448">
        <v>175.27898351728999</v>
      </c>
      <c r="AS448">
        <v>145.72808331377999</v>
      </c>
      <c r="AT448">
        <v>177.47686485648799</v>
      </c>
      <c r="AU448">
        <v>175.11386840848999</v>
      </c>
      <c r="AV448">
        <v>179.77516235973599</v>
      </c>
      <c r="AW448">
        <v>180.92142555569501</v>
      </c>
      <c r="AX448">
        <v>181.29703237916399</v>
      </c>
      <c r="AZ448">
        <f t="shared" si="79"/>
        <v>400</v>
      </c>
      <c r="BA448">
        <f t="shared" si="79"/>
        <v>37.386277547354602</v>
      </c>
      <c r="BB448">
        <f t="shared" ref="BB448:BB456" si="80">AK448</f>
        <v>41.9088966535057</v>
      </c>
      <c r="BC448">
        <f t="shared" ref="BC448:BC456" si="81">AL448</f>
        <v>47.785695163535301</v>
      </c>
      <c r="BD448">
        <f t="shared" ref="BD448:BD455" si="82">AVERAGE(AM448:AN448)</f>
        <v>73.26964847451859</v>
      </c>
      <c r="BE448">
        <f t="shared" ref="BE448:BE455" si="83">AVERAGE(AO448:AP448)</f>
        <v>111.82564640460015</v>
      </c>
      <c r="BF448">
        <f t="shared" ref="BF448:BF455" si="84">AVERAGE(AQ448:AR448)</f>
        <v>138.12141704247549</v>
      </c>
      <c r="BG448">
        <f t="shared" ref="BG448:BG455" si="85">AVERAGE(AS448:AT448)</f>
        <v>161.60247408513399</v>
      </c>
      <c r="BH448">
        <f t="shared" ref="BH448:BH455" si="86">AVERAGE(AU448:AV448)</f>
        <v>177.444515384113</v>
      </c>
      <c r="BI448">
        <f t="shared" ref="BI448:BI456" si="87">AW448</f>
        <v>180.92142555569501</v>
      </c>
      <c r="BJ448">
        <f t="shared" ref="BJ448:BJ456" si="88">AX448</f>
        <v>181.29703237916399</v>
      </c>
      <c r="BL448">
        <v>400</v>
      </c>
      <c r="BM448">
        <v>39.490184774179099</v>
      </c>
      <c r="BN448">
        <v>65.492333493039396</v>
      </c>
      <c r="BO448">
        <v>72.7381111104703</v>
      </c>
      <c r="BP448">
        <v>100.963850567661</v>
      </c>
      <c r="BQ448">
        <v>145.72808331377999</v>
      </c>
      <c r="BR448">
        <v>175.11386840848999</v>
      </c>
      <c r="BS448">
        <v>180.92142555569501</v>
      </c>
      <c r="BT448">
        <v>181.29703237916399</v>
      </c>
      <c r="BV448">
        <v>400</v>
      </c>
      <c r="BW448">
        <v>35.282370320530099</v>
      </c>
      <c r="BX448">
        <v>41.9088966535057</v>
      </c>
      <c r="BY448">
        <v>47.785695163535301</v>
      </c>
      <c r="BZ448">
        <v>81.046963455997798</v>
      </c>
      <c r="CA448">
        <v>150.91318169873</v>
      </c>
      <c r="CB448">
        <v>175.27898351728999</v>
      </c>
      <c r="CC448">
        <v>177.47686485648799</v>
      </c>
      <c r="CD448">
        <v>179.77516235973599</v>
      </c>
    </row>
    <row r="449" spans="1:83" x14ac:dyDescent="0.25">
      <c r="A449" s="49">
        <v>133</v>
      </c>
      <c r="B449">
        <v>43.619064629331803</v>
      </c>
      <c r="C449">
        <v>41.934530764075099</v>
      </c>
      <c r="D449">
        <v>63.0177943803956</v>
      </c>
      <c r="E449">
        <v>68.221898657748199</v>
      </c>
      <c r="F449">
        <v>110.13602203548319</v>
      </c>
      <c r="G449">
        <v>140.79817335985911</v>
      </c>
      <c r="H449">
        <v>165.57593534303601</v>
      </c>
      <c r="I449">
        <v>186.102396502777</v>
      </c>
      <c r="J449">
        <v>187.819477561752</v>
      </c>
      <c r="K449">
        <v>187.56810432979799</v>
      </c>
      <c r="L449" s="50"/>
      <c r="M449" s="50" cm="1">
        <f t="array" ref="M449">_xlfn.IFS(C449&gt;=50,7,C449&gt;=30,4,TRUE,"0")</f>
        <v>4</v>
      </c>
      <c r="N449" s="50" cm="1">
        <f t="array" ref="N449">_xlfn.IFS(D449&gt;=50,7,D449&gt;=30,4,TRUE,"0")</f>
        <v>7</v>
      </c>
      <c r="O449" s="50" cm="1">
        <f t="array" ref="O449">_xlfn.IFS(E449&gt;=50,7,E449&gt;=30,4,TRUE,"0")</f>
        <v>7</v>
      </c>
      <c r="P449" s="50" cm="1">
        <f t="array" ref="P449">_xlfn.IFS(F449&gt;=50,7,F449&gt;=30,4,TRUE,"0")</f>
        <v>7</v>
      </c>
      <c r="Q449" s="50" cm="1">
        <f t="array" ref="Q449">_xlfn.IFS(G449&gt;=50,7,G449&gt;=30,4,TRUE,"0")</f>
        <v>7</v>
      </c>
      <c r="R449" s="50" cm="1">
        <f t="array" ref="R449">_xlfn.IFS(H449&gt;=50,7,H449&gt;=30,4,TRUE,"0")</f>
        <v>7</v>
      </c>
      <c r="S449" s="50" cm="1">
        <f t="array" ref="S449">_xlfn.IFS(I449&gt;=50,7,I449&gt;=30,4,TRUE,"0")</f>
        <v>7</v>
      </c>
      <c r="T449" s="50" cm="1">
        <f t="array" ref="T449">_xlfn.IFS(J449&gt;=50,7,J449&gt;=30,4,TRUE,"0")</f>
        <v>7</v>
      </c>
      <c r="U449" s="50" cm="1">
        <f t="array" ref="U449">_xlfn.IFS(K449&gt;=50,7,K449&gt;=30,4,TRUE,"0")</f>
        <v>7</v>
      </c>
      <c r="V449" s="50"/>
      <c r="W449" s="50" t="str" cm="1">
        <f t="array" ref="W449">_xlfn.IFS(SUM(M449+M460)=8,"clear",SUM(M449+M460)=5,"some",TRUE,"no")</f>
        <v>no</v>
      </c>
      <c r="X449" s="50" t="str" cm="1">
        <f t="array" ref="X449">_xlfn.IFS(SUM(N449+N460)=8,"clear",SUM(N449+N460)=5,"some",TRUE,"no")</f>
        <v>clear</v>
      </c>
      <c r="Y449" s="50" t="str" cm="1">
        <f t="array" ref="Y449">_xlfn.IFS(SUM(O449+O460)=8,"clear",SUM(O449+O460)=5,"some",TRUE,"no")</f>
        <v>clear</v>
      </c>
      <c r="Z449" s="50" t="str" cm="1">
        <f t="array" ref="Z449">_xlfn.IFS(SUM(P449+P460)=8,"clear",SUM(P449+P460)=5,"some",TRUE,"no")</f>
        <v>clear</v>
      </c>
      <c r="AA449" s="50" t="str" cm="1">
        <f t="array" ref="AA449">_xlfn.IFS(SUM(Q449+Q460)=8,"clear",SUM(Q449+Q460)=5,"some",TRUE,"no")</f>
        <v>clear</v>
      </c>
      <c r="AB449" s="50" t="str" cm="1">
        <f t="array" ref="AB449">_xlfn.IFS(SUM(R449+R460)=8,"clear",SUM(R449+R460)=5,"some",TRUE,"no")</f>
        <v>clear</v>
      </c>
      <c r="AC449" s="50" t="str" cm="1">
        <f t="array" ref="AC449">_xlfn.IFS(SUM(S449+S460)=8,"clear",SUM(S449+S460)=5,"some",TRUE,"no")</f>
        <v>clear</v>
      </c>
      <c r="AD449" s="50" t="str" cm="1">
        <f t="array" ref="AD449">_xlfn.IFS(SUM(T449+T460)=8,"clear",SUM(T449+T460)=5,"some",TRUE,"no")</f>
        <v>clear</v>
      </c>
      <c r="AE449" s="50" t="str" cm="1">
        <f t="array" ref="AE449">_xlfn.IFS(SUM(U449+U460)=8,"clear",SUM(U449+U460)=5,"some",TRUE,"no")</f>
        <v>no</v>
      </c>
      <c r="AF449" s="53" t="s">
        <v>394</v>
      </c>
      <c r="AG449" s="52">
        <f>COUNTIF(W448:AE454,"some")</f>
        <v>0</v>
      </c>
      <c r="AI449">
        <v>133</v>
      </c>
      <c r="AJ449">
        <v>43.619064629331803</v>
      </c>
      <c r="AK449">
        <v>41.934530764075099</v>
      </c>
      <c r="AL449">
        <v>63.0177943803956</v>
      </c>
      <c r="AM449">
        <v>56.368723974046397</v>
      </c>
      <c r="AN449">
        <v>80.075073341449993</v>
      </c>
      <c r="AO449">
        <v>78.813465123677403</v>
      </c>
      <c r="AP449">
        <v>141.458578947289</v>
      </c>
      <c r="AQ449">
        <v>94.308461858849199</v>
      </c>
      <c r="AR449">
        <v>187.28788486086901</v>
      </c>
      <c r="AS449">
        <v>140.24509550581101</v>
      </c>
      <c r="AT449">
        <v>190.90677518026101</v>
      </c>
      <c r="AU449">
        <v>182.058053941221</v>
      </c>
      <c r="AV449">
        <v>190.14673906433299</v>
      </c>
      <c r="AW449">
        <v>187.819477561752</v>
      </c>
      <c r="AX449">
        <v>187.56810432979799</v>
      </c>
      <c r="AZ449">
        <f t="shared" si="79"/>
        <v>133</v>
      </c>
      <c r="BA449">
        <f t="shared" si="79"/>
        <v>43.619064629331803</v>
      </c>
      <c r="BB449">
        <f t="shared" si="80"/>
        <v>41.934530764075099</v>
      </c>
      <c r="BC449">
        <f t="shared" si="81"/>
        <v>63.0177943803956</v>
      </c>
      <c r="BD449">
        <f t="shared" si="82"/>
        <v>68.221898657748199</v>
      </c>
      <c r="BE449">
        <f t="shared" si="83"/>
        <v>110.13602203548319</v>
      </c>
      <c r="BF449">
        <f t="shared" si="84"/>
        <v>140.79817335985911</v>
      </c>
      <c r="BG449">
        <f t="shared" si="85"/>
        <v>165.57593534303601</v>
      </c>
      <c r="BH449">
        <f t="shared" si="86"/>
        <v>186.102396502777</v>
      </c>
      <c r="BI449">
        <f t="shared" si="87"/>
        <v>187.819477561752</v>
      </c>
      <c r="BJ449">
        <f t="shared" si="88"/>
        <v>187.56810432979799</v>
      </c>
      <c r="BL449">
        <v>133</v>
      </c>
      <c r="BM449">
        <v>41.125238471767801</v>
      </c>
      <c r="BN449">
        <v>56.368723974046397</v>
      </c>
      <c r="BO449">
        <v>78.813465123677403</v>
      </c>
      <c r="BP449">
        <v>94.308461858849199</v>
      </c>
      <c r="BQ449">
        <v>140.24509550581101</v>
      </c>
      <c r="BR449">
        <v>182.058053941221</v>
      </c>
      <c r="BS449">
        <v>187.819477561752</v>
      </c>
      <c r="BT449">
        <v>187.56810432979799</v>
      </c>
      <c r="BV449">
        <v>133</v>
      </c>
      <c r="BW449">
        <v>46.112890786895797</v>
      </c>
      <c r="BX449">
        <v>41.934530764075099</v>
      </c>
      <c r="BY449">
        <v>63.0177943803956</v>
      </c>
      <c r="BZ449">
        <v>80.075073341450107</v>
      </c>
      <c r="CA449">
        <v>141.458578947289</v>
      </c>
      <c r="CB449">
        <v>187.28788486086901</v>
      </c>
      <c r="CC449">
        <v>190.90677518026101</v>
      </c>
      <c r="CD449">
        <v>190.14673906433299</v>
      </c>
    </row>
    <row r="450" spans="1:83" x14ac:dyDescent="0.25">
      <c r="A450" s="49">
        <v>44</v>
      </c>
      <c r="B450">
        <v>38.548498283635801</v>
      </c>
      <c r="C450">
        <v>48.763488891426398</v>
      </c>
      <c r="D450">
        <v>69.227898471126494</v>
      </c>
      <c r="E450">
        <v>67.30137629954595</v>
      </c>
      <c r="F450">
        <v>108.91526015721095</v>
      </c>
      <c r="G450">
        <v>136.2471967903044</v>
      </c>
      <c r="H450">
        <v>161.77566190812252</v>
      </c>
      <c r="I450">
        <v>184.725616860977</v>
      </c>
      <c r="J450">
        <v>186.99833711257199</v>
      </c>
      <c r="K450">
        <v>187.13528466813099</v>
      </c>
      <c r="L450" s="50"/>
      <c r="M450" s="50" cm="1">
        <f t="array" ref="M450">_xlfn.IFS(C450&gt;=50,7,C450&gt;=30,4,TRUE,"0")</f>
        <v>4</v>
      </c>
      <c r="N450" s="50" cm="1">
        <f t="array" ref="N450">_xlfn.IFS(D450&gt;=50,7,D450&gt;=30,4,TRUE,"0")</f>
        <v>7</v>
      </c>
      <c r="O450" s="50" cm="1">
        <f t="array" ref="O450">_xlfn.IFS(E450&gt;=50,7,E450&gt;=30,4,TRUE,"0")</f>
        <v>7</v>
      </c>
      <c r="P450" s="50" cm="1">
        <f t="array" ref="P450">_xlfn.IFS(F450&gt;=50,7,F450&gt;=30,4,TRUE,"0")</f>
        <v>7</v>
      </c>
      <c r="Q450" s="50" cm="1">
        <f t="array" ref="Q450">_xlfn.IFS(G450&gt;=50,7,G450&gt;=30,4,TRUE,"0")</f>
        <v>7</v>
      </c>
      <c r="R450" s="50" cm="1">
        <f t="array" ref="R450">_xlfn.IFS(H450&gt;=50,7,H450&gt;=30,4,TRUE,"0")</f>
        <v>7</v>
      </c>
      <c r="S450" s="50" cm="1">
        <f t="array" ref="S450">_xlfn.IFS(I450&gt;=50,7,I450&gt;=30,4,TRUE,"0")</f>
        <v>7</v>
      </c>
      <c r="T450" s="50" cm="1">
        <f t="array" ref="T450">_xlfn.IFS(J450&gt;=50,7,J450&gt;=30,4,TRUE,"0")</f>
        <v>7</v>
      </c>
      <c r="U450" s="50" cm="1">
        <f t="array" ref="U450">_xlfn.IFS(K450&gt;=50,7,K450&gt;=30,4,TRUE,"0")</f>
        <v>7</v>
      </c>
      <c r="V450" s="50"/>
      <c r="W450" s="50" t="str" cm="1">
        <f t="array" ref="W450">_xlfn.IFS(SUM(M450+M461)=8,"clear",SUM(M450+M461)=5,"some",TRUE,"no")</f>
        <v>no</v>
      </c>
      <c r="X450" s="50" t="str" cm="1">
        <f t="array" ref="X450">_xlfn.IFS(SUM(N450+N461)=8,"clear",SUM(N450+N461)=5,"some",TRUE,"no")</f>
        <v>clear</v>
      </c>
      <c r="Y450" s="50" t="str" cm="1">
        <f t="array" ref="Y450">_xlfn.IFS(SUM(O450+O461)=8,"clear",SUM(O450+O461)=5,"some",TRUE,"no")</f>
        <v>clear</v>
      </c>
      <c r="Z450" s="50" t="str" cm="1">
        <f t="array" ref="Z450">_xlfn.IFS(SUM(P450+P461)=8,"clear",SUM(P450+P461)=5,"some",TRUE,"no")</f>
        <v>clear</v>
      </c>
      <c r="AA450" s="50" t="str" cm="1">
        <f t="array" ref="AA450">_xlfn.IFS(SUM(Q450+Q461)=8,"clear",SUM(Q450+Q461)=5,"some",TRUE,"no")</f>
        <v>clear</v>
      </c>
      <c r="AB450" s="50" t="str" cm="1">
        <f t="array" ref="AB450">_xlfn.IFS(SUM(R450+R461)=8,"clear",SUM(R450+R461)=5,"some",TRUE,"no")</f>
        <v>clear</v>
      </c>
      <c r="AC450" s="50" t="str" cm="1">
        <f t="array" ref="AC450">_xlfn.IFS(SUM(S450+S461)=8,"clear",SUM(S450+S461)=5,"some",TRUE,"no")</f>
        <v>clear</v>
      </c>
      <c r="AD450" s="50" t="str" cm="1">
        <f t="array" ref="AD450">_xlfn.IFS(SUM(T450+T461)=8,"clear",SUM(T450+T461)=5,"some",TRUE,"no")</f>
        <v>clear</v>
      </c>
      <c r="AE450" s="50" t="str" cm="1">
        <f t="array" ref="AE450">_xlfn.IFS(SUM(U450+U461)=8,"clear",SUM(U450+U461)=5,"some",TRUE,"no")</f>
        <v>clear</v>
      </c>
      <c r="AF450" s="50"/>
      <c r="AG450" s="47"/>
      <c r="AI450">
        <v>44</v>
      </c>
      <c r="AJ450">
        <v>38.548498283635801</v>
      </c>
      <c r="AK450">
        <v>48.763488891426398</v>
      </c>
      <c r="AL450">
        <v>69.227898471126494</v>
      </c>
      <c r="AM450">
        <v>54.657248034702</v>
      </c>
      <c r="AN450">
        <v>79.945504564389907</v>
      </c>
      <c r="AO450">
        <v>70.860476937864902</v>
      </c>
      <c r="AP450">
        <v>146.97004337655699</v>
      </c>
      <c r="AQ450">
        <v>90.157867419588797</v>
      </c>
      <c r="AR450">
        <v>182.33652616102</v>
      </c>
      <c r="AS450">
        <v>130.02997028069601</v>
      </c>
      <c r="AT450">
        <v>193.521353535549</v>
      </c>
      <c r="AU450">
        <v>178.553177310428</v>
      </c>
      <c r="AV450">
        <v>190.898056411526</v>
      </c>
      <c r="AW450">
        <v>186.99833711257199</v>
      </c>
      <c r="AX450">
        <v>187.13528466813099</v>
      </c>
      <c r="AZ450">
        <f t="shared" si="79"/>
        <v>44</v>
      </c>
      <c r="BA450">
        <f t="shared" si="79"/>
        <v>38.548498283635801</v>
      </c>
      <c r="BB450">
        <f t="shared" si="80"/>
        <v>48.763488891426398</v>
      </c>
      <c r="BC450">
        <f t="shared" si="81"/>
        <v>69.227898471126494</v>
      </c>
      <c r="BD450">
        <f t="shared" si="82"/>
        <v>67.30137629954595</v>
      </c>
      <c r="BE450">
        <f t="shared" si="83"/>
        <v>108.91526015721095</v>
      </c>
      <c r="BF450">
        <f t="shared" si="84"/>
        <v>136.2471967903044</v>
      </c>
      <c r="BG450">
        <f t="shared" si="85"/>
        <v>161.77566190812252</v>
      </c>
      <c r="BH450">
        <f t="shared" si="86"/>
        <v>184.725616860977</v>
      </c>
      <c r="BI450">
        <f t="shared" si="87"/>
        <v>186.99833711257199</v>
      </c>
      <c r="BJ450">
        <f t="shared" si="88"/>
        <v>187.13528466813099</v>
      </c>
      <c r="BL450">
        <v>44.4</v>
      </c>
      <c r="BM450">
        <v>32.592871488065398</v>
      </c>
      <c r="BN450">
        <v>54.657248034702</v>
      </c>
      <c r="BO450">
        <v>70.860476937864902</v>
      </c>
      <c r="BP450">
        <v>90.157867419588797</v>
      </c>
      <c r="BQ450">
        <v>130.02997028069601</v>
      </c>
      <c r="BR450">
        <v>178.553177310428</v>
      </c>
      <c r="BS450">
        <v>186.99833711257199</v>
      </c>
      <c r="BT450">
        <v>187.13528466813099</v>
      </c>
      <c r="BV450">
        <v>44.4</v>
      </c>
      <c r="BW450">
        <v>44.504125079206197</v>
      </c>
      <c r="BX450">
        <v>48.763488891426398</v>
      </c>
      <c r="BY450">
        <v>69.227898471126494</v>
      </c>
      <c r="BZ450">
        <v>79.945504564389907</v>
      </c>
      <c r="CA450">
        <v>146.97004337655699</v>
      </c>
      <c r="CB450">
        <v>182.33652616102</v>
      </c>
      <c r="CC450">
        <v>193.521353535549</v>
      </c>
      <c r="CD450">
        <v>190.898056411526</v>
      </c>
    </row>
    <row r="451" spans="1:83" x14ac:dyDescent="0.25">
      <c r="A451" s="49">
        <v>15</v>
      </c>
      <c r="B451">
        <v>28.968664254967202</v>
      </c>
      <c r="C451">
        <v>52.671618781371301</v>
      </c>
      <c r="D451">
        <v>56.466430366774603</v>
      </c>
      <c r="E451">
        <v>57.457857176291348</v>
      </c>
      <c r="F451">
        <v>89.284009214980699</v>
      </c>
      <c r="G451">
        <v>135.78749959835926</v>
      </c>
      <c r="H451">
        <v>157.7203687249235</v>
      </c>
      <c r="I451">
        <v>180.84795979507851</v>
      </c>
      <c r="J451">
        <v>185.57473639576901</v>
      </c>
      <c r="K451">
        <v>187.17197353580099</v>
      </c>
      <c r="L451" s="50"/>
      <c r="M451" s="50" cm="1">
        <f t="array" ref="M451">_xlfn.IFS(C451&gt;=50,7,C451&gt;=30,4,TRUE,"0")</f>
        <v>7</v>
      </c>
      <c r="N451" s="50" cm="1">
        <f t="array" ref="N451">_xlfn.IFS(D451&gt;=50,7,D451&gt;=30,4,TRUE,"0")</f>
        <v>7</v>
      </c>
      <c r="O451" s="50" cm="1">
        <f t="array" ref="O451">_xlfn.IFS(E451&gt;=50,7,E451&gt;=30,4,TRUE,"0")</f>
        <v>7</v>
      </c>
      <c r="P451" s="50" cm="1">
        <f t="array" ref="P451">_xlfn.IFS(F451&gt;=50,7,F451&gt;=30,4,TRUE,"0")</f>
        <v>7</v>
      </c>
      <c r="Q451" s="50" cm="1">
        <f t="array" ref="Q451">_xlfn.IFS(G451&gt;=50,7,G451&gt;=30,4,TRUE,"0")</f>
        <v>7</v>
      </c>
      <c r="R451" s="50" cm="1">
        <f t="array" ref="R451">_xlfn.IFS(H451&gt;=50,7,H451&gt;=30,4,TRUE,"0")</f>
        <v>7</v>
      </c>
      <c r="S451" s="50" cm="1">
        <f t="array" ref="S451">_xlfn.IFS(I451&gt;=50,7,I451&gt;=30,4,TRUE,"0")</f>
        <v>7</v>
      </c>
      <c r="T451" s="50" cm="1">
        <f t="array" ref="T451">_xlfn.IFS(J451&gt;=50,7,J451&gt;=30,4,TRUE,"0")</f>
        <v>7</v>
      </c>
      <c r="U451" s="50" cm="1">
        <f t="array" ref="U451">_xlfn.IFS(K451&gt;=50,7,K451&gt;=30,4,TRUE,"0")</f>
        <v>7</v>
      </c>
      <c r="V451" s="50"/>
      <c r="W451" s="50" t="str" cm="1">
        <f t="array" ref="W451">_xlfn.IFS(SUM(M451+M462)=8,"clear",SUM(M451+M462)=5,"some",TRUE,"no")</f>
        <v>no</v>
      </c>
      <c r="X451" s="50" t="str" cm="1">
        <f t="array" ref="X451">_xlfn.IFS(SUM(N451+N462)=8,"clear",SUM(N451+N462)=5,"some",TRUE,"no")</f>
        <v>clear</v>
      </c>
      <c r="Y451" s="50" t="str" cm="1">
        <f t="array" ref="Y451">_xlfn.IFS(SUM(O451+O462)=8,"clear",SUM(O451+O462)=5,"some",TRUE,"no")</f>
        <v>clear</v>
      </c>
      <c r="Z451" s="50" t="str" cm="1">
        <f t="array" ref="Z451">_xlfn.IFS(SUM(P451+P462)=8,"clear",SUM(P451+P462)=5,"some",TRUE,"no")</f>
        <v>clear</v>
      </c>
      <c r="AA451" s="50" t="str" cm="1">
        <f t="array" ref="AA451">_xlfn.IFS(SUM(Q451+Q462)=8,"clear",SUM(Q451+Q462)=5,"some",TRUE,"no")</f>
        <v>clear</v>
      </c>
      <c r="AB451" s="50" t="str" cm="1">
        <f t="array" ref="AB451">_xlfn.IFS(SUM(R451+R462)=8,"clear",SUM(R451+R462)=5,"some",TRUE,"no")</f>
        <v>clear</v>
      </c>
      <c r="AC451" s="50" t="str" cm="1">
        <f t="array" ref="AC451">_xlfn.IFS(SUM(S451+S462)=8,"clear",SUM(S451+S462)=5,"some",TRUE,"no")</f>
        <v>clear</v>
      </c>
      <c r="AD451" s="50" t="str" cm="1">
        <f t="array" ref="AD451">_xlfn.IFS(SUM(T451+T462)=8,"clear",SUM(T451+T462)=5,"some",TRUE,"no")</f>
        <v>clear</v>
      </c>
      <c r="AE451" s="50" t="str" cm="1">
        <f t="array" ref="AE451">_xlfn.IFS(SUM(U451+U462)=8,"clear",SUM(U451+U462)=5,"some",TRUE,"no")</f>
        <v>clear</v>
      </c>
      <c r="AF451" s="50"/>
      <c r="AG451" s="47"/>
      <c r="AI451">
        <v>15</v>
      </c>
      <c r="AJ451">
        <v>28.968664254967202</v>
      </c>
      <c r="AK451">
        <v>52.671618781371301</v>
      </c>
      <c r="AL451">
        <v>56.466430366774603</v>
      </c>
      <c r="AM451">
        <v>40.769919536619099</v>
      </c>
      <c r="AN451">
        <v>74.145794815963598</v>
      </c>
      <c r="AO451">
        <v>63.534223635066397</v>
      </c>
      <c r="AP451">
        <v>115.033794794895</v>
      </c>
      <c r="AQ451">
        <v>90.323959743197506</v>
      </c>
      <c r="AR451">
        <v>181.251039453521</v>
      </c>
      <c r="AS451">
        <v>121.978761735855</v>
      </c>
      <c r="AT451">
        <v>193.46197571399199</v>
      </c>
      <c r="AU451">
        <v>170.83634601994299</v>
      </c>
      <c r="AV451">
        <v>190.859573570214</v>
      </c>
      <c r="AW451">
        <v>185.57473639576901</v>
      </c>
      <c r="AX451">
        <v>187.17197353580099</v>
      </c>
      <c r="AZ451">
        <f t="shared" si="79"/>
        <v>15</v>
      </c>
      <c r="BA451">
        <f t="shared" si="79"/>
        <v>28.968664254967202</v>
      </c>
      <c r="BB451">
        <f t="shared" si="80"/>
        <v>52.671618781371301</v>
      </c>
      <c r="BC451">
        <f t="shared" si="81"/>
        <v>56.466430366774603</v>
      </c>
      <c r="BD451">
        <f t="shared" si="82"/>
        <v>57.457857176291348</v>
      </c>
      <c r="BE451">
        <f t="shared" si="83"/>
        <v>89.284009214980699</v>
      </c>
      <c r="BF451">
        <f t="shared" si="84"/>
        <v>135.78749959835926</v>
      </c>
      <c r="BG451">
        <f t="shared" si="85"/>
        <v>157.7203687249235</v>
      </c>
      <c r="BH451">
        <f t="shared" si="86"/>
        <v>180.84795979507851</v>
      </c>
      <c r="BI451">
        <f t="shared" si="87"/>
        <v>185.57473639576901</v>
      </c>
      <c r="BJ451">
        <f t="shared" si="88"/>
        <v>187.17197353580099</v>
      </c>
      <c r="BL451">
        <v>14.8</v>
      </c>
      <c r="BM451">
        <v>23.048791342698699</v>
      </c>
      <c r="BN451">
        <v>40.769919536619099</v>
      </c>
      <c r="BO451">
        <v>63.534223635066397</v>
      </c>
      <c r="BP451">
        <v>90.323959743197506</v>
      </c>
      <c r="BQ451">
        <v>121.978761735855</v>
      </c>
      <c r="BR451">
        <v>170.83634601994299</v>
      </c>
      <c r="BS451">
        <v>185.57473639576901</v>
      </c>
      <c r="BT451">
        <v>187.17197353580099</v>
      </c>
      <c r="BV451">
        <v>14.8</v>
      </c>
      <c r="BW451">
        <v>34.888537167235803</v>
      </c>
      <c r="BX451">
        <v>52.671618781371301</v>
      </c>
      <c r="BY451">
        <v>56.466430366774603</v>
      </c>
      <c r="BZ451">
        <v>74.145794815963598</v>
      </c>
      <c r="CA451">
        <v>115.033794794895</v>
      </c>
      <c r="CB451">
        <v>181.251039453521</v>
      </c>
      <c r="CC451">
        <v>193.46197571399199</v>
      </c>
      <c r="CD451">
        <v>190.859573570214</v>
      </c>
    </row>
    <row r="452" spans="1:83" x14ac:dyDescent="0.25">
      <c r="A452" s="49">
        <v>4.9379999999999997</v>
      </c>
      <c r="B452">
        <v>20.5642066762022</v>
      </c>
      <c r="C452">
        <v>46.43553879193</v>
      </c>
      <c r="D452">
        <v>56.574342204359702</v>
      </c>
      <c r="E452">
        <v>58.065730800796743</v>
      </c>
      <c r="F452">
        <v>76.775263789858599</v>
      </c>
      <c r="G452">
        <v>128.61088891141745</v>
      </c>
      <c r="H452">
        <v>144.2605044968862</v>
      </c>
      <c r="I452">
        <v>171.75863852752798</v>
      </c>
      <c r="J452">
        <v>177.55168019988301</v>
      </c>
      <c r="K452">
        <v>186.77547948568801</v>
      </c>
      <c r="L452" s="50"/>
      <c r="M452" s="50" cm="1">
        <f t="array" ref="M452">_xlfn.IFS(C452&gt;=50,7,C452&gt;=30,4,TRUE,"0")</f>
        <v>4</v>
      </c>
      <c r="N452" s="50" cm="1">
        <f t="array" ref="N452">_xlfn.IFS(D452&gt;=50,7,D452&gt;=30,4,TRUE,"0")</f>
        <v>7</v>
      </c>
      <c r="O452" s="50" cm="1">
        <f t="array" ref="O452">_xlfn.IFS(E452&gt;=50,7,E452&gt;=30,4,TRUE,"0")</f>
        <v>7</v>
      </c>
      <c r="P452" s="50" cm="1">
        <f t="array" ref="P452">_xlfn.IFS(F452&gt;=50,7,F452&gt;=30,4,TRUE,"0")</f>
        <v>7</v>
      </c>
      <c r="Q452" s="50" cm="1">
        <f t="array" ref="Q452">_xlfn.IFS(G452&gt;=50,7,G452&gt;=30,4,TRUE,"0")</f>
        <v>7</v>
      </c>
      <c r="R452" s="50" cm="1">
        <f t="array" ref="R452">_xlfn.IFS(H452&gt;=50,7,H452&gt;=30,4,TRUE,"0")</f>
        <v>7</v>
      </c>
      <c r="S452" s="50" cm="1">
        <f t="array" ref="S452">_xlfn.IFS(I452&gt;=50,7,I452&gt;=30,4,TRUE,"0")</f>
        <v>7</v>
      </c>
      <c r="T452" s="50" cm="1">
        <f t="array" ref="T452">_xlfn.IFS(J452&gt;=50,7,J452&gt;=30,4,TRUE,"0")</f>
        <v>7</v>
      </c>
      <c r="U452" s="50" cm="1">
        <f t="array" ref="U452">_xlfn.IFS(K452&gt;=50,7,K452&gt;=30,4,TRUE,"0")</f>
        <v>7</v>
      </c>
      <c r="V452" s="50"/>
      <c r="W452" s="50" t="str" cm="1">
        <f t="array" ref="W452">_xlfn.IFS(SUM(M452+M463)=8,"clear",SUM(M452+M463)=5,"some",TRUE,"no")</f>
        <v>no</v>
      </c>
      <c r="X452" s="50" t="str" cm="1">
        <f t="array" ref="X452">_xlfn.IFS(SUM(N452+N463)=8,"clear",SUM(N452+N463)=5,"some",TRUE,"no")</f>
        <v>clear</v>
      </c>
      <c r="Y452" s="50" t="str" cm="1">
        <f t="array" ref="Y452">_xlfn.IFS(SUM(O452+O463)=8,"clear",SUM(O452+O463)=5,"some",TRUE,"no")</f>
        <v>clear</v>
      </c>
      <c r="Z452" s="50" t="str" cm="1">
        <f t="array" ref="Z452">_xlfn.IFS(SUM(P452+P463)=8,"clear",SUM(P452+P463)=5,"some",TRUE,"no")</f>
        <v>clear</v>
      </c>
      <c r="AA452" s="50" t="str" cm="1">
        <f t="array" ref="AA452">_xlfn.IFS(SUM(Q452+Q463)=8,"clear",SUM(Q452+Q463)=5,"some",TRUE,"no")</f>
        <v>clear</v>
      </c>
      <c r="AB452" s="50" t="str" cm="1">
        <f t="array" ref="AB452">_xlfn.IFS(SUM(R452+R463)=8,"clear",SUM(R452+R463)=5,"some",TRUE,"no")</f>
        <v>clear</v>
      </c>
      <c r="AC452" s="50" t="str" cm="1">
        <f t="array" ref="AC452">_xlfn.IFS(SUM(S452+S463)=8,"clear",SUM(S452+S463)=5,"some",TRUE,"no")</f>
        <v>clear</v>
      </c>
      <c r="AD452" s="50" t="str" cm="1">
        <f t="array" ref="AD452">_xlfn.IFS(SUM(T452+T463)=8,"clear",SUM(T452+T463)=5,"some",TRUE,"no")</f>
        <v>clear</v>
      </c>
      <c r="AE452" s="50" t="str" cm="1">
        <f t="array" ref="AE452">_xlfn.IFS(SUM(U452+U463)=8,"clear",SUM(U452+U463)=5,"some",TRUE,"no")</f>
        <v>clear</v>
      </c>
      <c r="AF452" s="50"/>
      <c r="AG452" s="47"/>
      <c r="AI452">
        <v>4.9379999999999997</v>
      </c>
      <c r="AJ452">
        <v>20.5642066762022</v>
      </c>
      <c r="AK452">
        <v>46.43553879193</v>
      </c>
      <c r="AL452">
        <v>56.574342204359702</v>
      </c>
      <c r="AM452">
        <v>40.275234641839297</v>
      </c>
      <c r="AN452">
        <v>75.856226959754196</v>
      </c>
      <c r="AO452">
        <v>53.923805424734503</v>
      </c>
      <c r="AP452">
        <v>99.626722154982701</v>
      </c>
      <c r="AQ452">
        <v>83.626418612979904</v>
      </c>
      <c r="AR452">
        <v>173.59535920985499</v>
      </c>
      <c r="AS452">
        <v>99.517631222506395</v>
      </c>
      <c r="AT452">
        <v>189.003377771266</v>
      </c>
      <c r="AU452">
        <v>151.74523923965199</v>
      </c>
      <c r="AV452">
        <v>191.77203781540399</v>
      </c>
      <c r="AW452">
        <v>177.55168019988301</v>
      </c>
      <c r="AX452">
        <v>186.77547948568801</v>
      </c>
      <c r="AZ452">
        <f t="shared" si="79"/>
        <v>4.9379999999999997</v>
      </c>
      <c r="BA452">
        <f t="shared" si="79"/>
        <v>20.5642066762022</v>
      </c>
      <c r="BB452">
        <f t="shared" si="80"/>
        <v>46.43553879193</v>
      </c>
      <c r="BC452">
        <f t="shared" si="81"/>
        <v>56.574342204359702</v>
      </c>
      <c r="BD452">
        <f t="shared" si="82"/>
        <v>58.065730800796743</v>
      </c>
      <c r="BE452">
        <f t="shared" si="83"/>
        <v>76.775263789858599</v>
      </c>
      <c r="BF452">
        <f t="shared" si="84"/>
        <v>128.61088891141745</v>
      </c>
      <c r="BG452">
        <f t="shared" si="85"/>
        <v>144.2605044968862</v>
      </c>
      <c r="BH452">
        <f t="shared" si="86"/>
        <v>171.75863852752798</v>
      </c>
      <c r="BI452">
        <f t="shared" si="87"/>
        <v>177.55168019988301</v>
      </c>
      <c r="BJ452">
        <f t="shared" si="88"/>
        <v>186.77547948568801</v>
      </c>
      <c r="BL452">
        <v>4.9400000000000004</v>
      </c>
      <c r="BM452">
        <v>6.1766453790972902</v>
      </c>
      <c r="BN452">
        <v>40.275234641839297</v>
      </c>
      <c r="BO452">
        <v>53.923805424734503</v>
      </c>
      <c r="BP452">
        <v>83.626418612979904</v>
      </c>
      <c r="BQ452">
        <v>99.517631222506395</v>
      </c>
      <c r="BR452">
        <v>151.74523923965199</v>
      </c>
      <c r="BS452">
        <v>177.55168019988301</v>
      </c>
      <c r="BT452">
        <v>186.77547948568801</v>
      </c>
      <c r="BV452">
        <v>4.9400000000000004</v>
      </c>
      <c r="BW452">
        <v>34.951767973307099</v>
      </c>
      <c r="BX452">
        <v>46.43553879193</v>
      </c>
      <c r="BY452">
        <v>56.574342204359702</v>
      </c>
      <c r="BZ452">
        <v>75.856226959754196</v>
      </c>
      <c r="CA452">
        <v>99.626722154982701</v>
      </c>
      <c r="CB452">
        <v>173.59535920985499</v>
      </c>
      <c r="CC452">
        <v>189.003377771266</v>
      </c>
      <c r="CD452">
        <v>191.77203781540399</v>
      </c>
    </row>
    <row r="453" spans="1:83" x14ac:dyDescent="0.25">
      <c r="A453" s="49">
        <v>1.6459999999999999</v>
      </c>
      <c r="B453">
        <v>37.713202185146599</v>
      </c>
      <c r="C453">
        <v>49.1155306765802</v>
      </c>
      <c r="D453">
        <v>45.628079844816803</v>
      </c>
      <c r="E453">
        <v>58.993606760110147</v>
      </c>
      <c r="F453">
        <v>84.314949675322509</v>
      </c>
      <c r="G453">
        <v>127.30173794309766</v>
      </c>
      <c r="H453">
        <v>166.192352338495</v>
      </c>
      <c r="I453">
        <v>185.95289005518401</v>
      </c>
      <c r="J453">
        <v>190.47288185771799</v>
      </c>
      <c r="K453">
        <v>186.53827324224</v>
      </c>
      <c r="L453" s="50"/>
      <c r="M453" s="50" cm="1">
        <f t="array" ref="M453">_xlfn.IFS(C453&gt;=50,7,C453&gt;=30,4,TRUE,"0")</f>
        <v>4</v>
      </c>
      <c r="N453" s="50" cm="1">
        <f t="array" ref="N453">_xlfn.IFS(D453&gt;=50,7,D453&gt;=30,4,TRUE,"0")</f>
        <v>4</v>
      </c>
      <c r="O453" s="50" cm="1">
        <f t="array" ref="O453">_xlfn.IFS(E453&gt;=50,7,E453&gt;=30,4,TRUE,"0")</f>
        <v>7</v>
      </c>
      <c r="P453" s="50" cm="1">
        <f t="array" ref="P453">_xlfn.IFS(F453&gt;=50,7,F453&gt;=30,4,TRUE,"0")</f>
        <v>7</v>
      </c>
      <c r="Q453" s="50" cm="1">
        <f t="array" ref="Q453">_xlfn.IFS(G453&gt;=50,7,G453&gt;=30,4,TRUE,"0")</f>
        <v>7</v>
      </c>
      <c r="R453" s="50" cm="1">
        <f t="array" ref="R453">_xlfn.IFS(H453&gt;=50,7,H453&gt;=30,4,TRUE,"0")</f>
        <v>7</v>
      </c>
      <c r="S453" s="50" cm="1">
        <f t="array" ref="S453">_xlfn.IFS(I453&gt;=50,7,I453&gt;=30,4,TRUE,"0")</f>
        <v>7</v>
      </c>
      <c r="T453" s="50" cm="1">
        <f t="array" ref="T453">_xlfn.IFS(J453&gt;=50,7,J453&gt;=30,4,TRUE,"0")</f>
        <v>7</v>
      </c>
      <c r="U453" s="50" cm="1">
        <f t="array" ref="U453">_xlfn.IFS(K453&gt;=50,7,K453&gt;=30,4,TRUE,"0")</f>
        <v>7</v>
      </c>
      <c r="V453" s="50"/>
      <c r="W453" s="50" t="str" cm="1">
        <f t="array" ref="W453">_xlfn.IFS(SUM(M453+M464)=8,"clear",SUM(M453+M464)=5,"some",TRUE,"no")</f>
        <v>no</v>
      </c>
      <c r="X453" s="50" t="str" cm="1">
        <f t="array" ref="X453">_xlfn.IFS(SUM(N453+N464)=8,"clear",SUM(N453+N464)=5,"some",TRUE,"no")</f>
        <v>no</v>
      </c>
      <c r="Y453" s="50" t="str" cm="1">
        <f t="array" ref="Y453">_xlfn.IFS(SUM(O453+O464)=8,"clear",SUM(O453+O464)=5,"some",TRUE,"no")</f>
        <v>clear</v>
      </c>
      <c r="Z453" s="50" t="str" cm="1">
        <f t="array" ref="Z453">_xlfn.IFS(SUM(P453+P464)=8,"clear",SUM(P453+P464)=5,"some",TRUE,"no")</f>
        <v>clear</v>
      </c>
      <c r="AA453" s="50" t="str" cm="1">
        <f t="array" ref="AA453">_xlfn.IFS(SUM(Q453+Q464)=8,"clear",SUM(Q453+Q464)=5,"some",TRUE,"no")</f>
        <v>clear</v>
      </c>
      <c r="AB453" s="50" t="str" cm="1">
        <f t="array" ref="AB453">_xlfn.IFS(SUM(R453+R464)=8,"clear",SUM(R453+R464)=5,"some",TRUE,"no")</f>
        <v>clear</v>
      </c>
      <c r="AC453" s="50" t="str" cm="1">
        <f t="array" ref="AC453">_xlfn.IFS(SUM(S453+S464)=8,"clear",SUM(S453+S464)=5,"some",TRUE,"no")</f>
        <v>clear</v>
      </c>
      <c r="AD453" s="50" t="str" cm="1">
        <f t="array" ref="AD453">_xlfn.IFS(SUM(T453+T464)=8,"clear",SUM(T453+T464)=5,"some",TRUE,"no")</f>
        <v>clear</v>
      </c>
      <c r="AE453" s="50" t="str" cm="1">
        <f t="array" ref="AE453">_xlfn.IFS(SUM(U453+U464)=8,"clear",SUM(U453+U464)=5,"some",TRUE,"no")</f>
        <v>no</v>
      </c>
      <c r="AF453" s="50"/>
      <c r="AG453" s="47"/>
      <c r="AI453">
        <v>1.6459999999999999</v>
      </c>
      <c r="AJ453">
        <v>37.713202185146599</v>
      </c>
      <c r="AK453">
        <v>49.1155306765802</v>
      </c>
      <c r="AL453">
        <v>45.628079844816803</v>
      </c>
      <c r="AM453">
        <v>63.223789173083397</v>
      </c>
      <c r="AN453">
        <v>54.763424347136898</v>
      </c>
      <c r="AO453">
        <v>73.246010890521404</v>
      </c>
      <c r="AP453">
        <v>95.3838884601236</v>
      </c>
      <c r="AQ453">
        <v>91.9888046035923</v>
      </c>
      <c r="AR453">
        <v>162.61467128260301</v>
      </c>
      <c r="AS453">
        <v>143.773220527999</v>
      </c>
      <c r="AT453">
        <v>188.611484148991</v>
      </c>
      <c r="AU453">
        <v>180.92324183627201</v>
      </c>
      <c r="AV453">
        <v>190.98253827409599</v>
      </c>
      <c r="AW453">
        <v>190.47288185771799</v>
      </c>
      <c r="AX453">
        <v>186.53827324224</v>
      </c>
      <c r="AZ453">
        <f t="shared" si="79"/>
        <v>1.6459999999999999</v>
      </c>
      <c r="BA453">
        <f t="shared" si="79"/>
        <v>37.713202185146599</v>
      </c>
      <c r="BB453">
        <f t="shared" si="80"/>
        <v>49.1155306765802</v>
      </c>
      <c r="BC453">
        <f t="shared" si="81"/>
        <v>45.628079844816803</v>
      </c>
      <c r="BD453">
        <f t="shared" si="82"/>
        <v>58.993606760110147</v>
      </c>
      <c r="BE453">
        <f t="shared" si="83"/>
        <v>84.314949675322509</v>
      </c>
      <c r="BF453">
        <f t="shared" si="84"/>
        <v>127.30173794309766</v>
      </c>
      <c r="BG453">
        <f t="shared" si="85"/>
        <v>166.192352338495</v>
      </c>
      <c r="BH453">
        <f t="shared" si="86"/>
        <v>185.95289005518401</v>
      </c>
      <c r="BI453">
        <f t="shared" si="87"/>
        <v>190.47288185771799</v>
      </c>
      <c r="BJ453">
        <f t="shared" si="88"/>
        <v>186.53827324224</v>
      </c>
      <c r="BL453">
        <v>1.65</v>
      </c>
      <c r="BM453">
        <v>36.228975182052103</v>
      </c>
      <c r="BN453">
        <v>63.223789173083397</v>
      </c>
      <c r="BO453">
        <v>73.246010890521404</v>
      </c>
      <c r="BP453">
        <v>91.9888046035923</v>
      </c>
      <c r="BQ453">
        <v>143.773220527999</v>
      </c>
      <c r="BR453">
        <v>180.92324183627201</v>
      </c>
      <c r="BS453">
        <v>190.47288185771799</v>
      </c>
      <c r="BT453">
        <v>186.53827324224</v>
      </c>
      <c r="BV453">
        <v>1.65</v>
      </c>
      <c r="BW453">
        <v>39.197429188241102</v>
      </c>
      <c r="BX453">
        <v>49.1155306765802</v>
      </c>
      <c r="BY453">
        <v>45.628079844816803</v>
      </c>
      <c r="BZ453">
        <v>54.763424347136898</v>
      </c>
      <c r="CA453">
        <v>95.3838884601236</v>
      </c>
      <c r="CB453">
        <v>162.61467128260301</v>
      </c>
      <c r="CC453">
        <v>188.611484148991</v>
      </c>
      <c r="CD453">
        <v>190.98253827409599</v>
      </c>
    </row>
    <row r="454" spans="1:83" x14ac:dyDescent="0.25">
      <c r="A454" s="49">
        <v>0.54900000000000004</v>
      </c>
      <c r="B454">
        <v>29.197773861080201</v>
      </c>
      <c r="C454">
        <v>42.747334034846403</v>
      </c>
      <c r="D454">
        <v>35.348956864712399</v>
      </c>
      <c r="E454">
        <v>50.89632929550195</v>
      </c>
      <c r="F454">
        <v>78.410368566860257</v>
      </c>
      <c r="G454">
        <v>120.12524979307685</v>
      </c>
      <c r="H454">
        <v>145.87327844238149</v>
      </c>
      <c r="I454">
        <v>178.084393622281</v>
      </c>
      <c r="J454">
        <v>184.24376598842801</v>
      </c>
      <c r="K454">
        <v>183.09188084604901</v>
      </c>
      <c r="L454" s="50"/>
      <c r="M454" s="50" cm="1">
        <f t="array" ref="M454">_xlfn.IFS(C454&gt;=50,7,C454&gt;=30,4,TRUE,"0")</f>
        <v>4</v>
      </c>
      <c r="N454" s="50" cm="1">
        <f t="array" ref="N454">_xlfn.IFS(D454&gt;=50,7,D454&gt;=30,4,TRUE,"0")</f>
        <v>4</v>
      </c>
      <c r="O454" s="50" cm="1">
        <f t="array" ref="O454">_xlfn.IFS(E454&gt;=50,7,E454&gt;=30,4,TRUE,"0")</f>
        <v>7</v>
      </c>
      <c r="P454" s="50" cm="1">
        <f t="array" ref="P454">_xlfn.IFS(F454&gt;=50,7,F454&gt;=30,4,TRUE,"0")</f>
        <v>7</v>
      </c>
      <c r="Q454" s="50" cm="1">
        <f t="array" ref="Q454">_xlfn.IFS(G454&gt;=50,7,G454&gt;=30,4,TRUE,"0")</f>
        <v>7</v>
      </c>
      <c r="R454" s="50" cm="1">
        <f t="array" ref="R454">_xlfn.IFS(H454&gt;=50,7,H454&gt;=30,4,TRUE,"0")</f>
        <v>7</v>
      </c>
      <c r="S454" s="50" cm="1">
        <f t="array" ref="S454">_xlfn.IFS(I454&gt;=50,7,I454&gt;=30,4,TRUE,"0")</f>
        <v>7</v>
      </c>
      <c r="T454" s="50" cm="1">
        <f t="array" ref="T454">_xlfn.IFS(J454&gt;=50,7,J454&gt;=30,4,TRUE,"0")</f>
        <v>7</v>
      </c>
      <c r="U454" s="50" cm="1">
        <f t="array" ref="U454">_xlfn.IFS(K454&gt;=50,7,K454&gt;=30,4,TRUE,"0")</f>
        <v>7</v>
      </c>
      <c r="V454" s="50"/>
      <c r="W454" s="50" t="str" cm="1">
        <f t="array" ref="W454">_xlfn.IFS(SUM(M454+M465)=8,"clear",SUM(M454+M465)=5,"some",TRUE,"no")</f>
        <v>no</v>
      </c>
      <c r="X454" s="50" t="str" cm="1">
        <f t="array" ref="X454">_xlfn.IFS(SUM(N454+N465)=8,"clear",SUM(N454+N465)=5,"some",TRUE,"no")</f>
        <v>no</v>
      </c>
      <c r="Y454" s="50" t="str" cm="1">
        <f t="array" ref="Y454">_xlfn.IFS(SUM(O454+O465)=8,"clear",SUM(O454+O465)=5,"some",TRUE,"no")</f>
        <v>clear</v>
      </c>
      <c r="Z454" s="50" t="str" cm="1">
        <f t="array" ref="Z454">_xlfn.IFS(SUM(P454+P465)=8,"clear",SUM(P454+P465)=5,"some",TRUE,"no")</f>
        <v>clear</v>
      </c>
      <c r="AA454" s="50" t="str" cm="1">
        <f t="array" ref="AA454">_xlfn.IFS(SUM(Q454+Q465)=8,"clear",SUM(Q454+Q465)=5,"some",TRUE,"no")</f>
        <v>clear</v>
      </c>
      <c r="AB454" s="50" t="str" cm="1">
        <f t="array" ref="AB454">_xlfn.IFS(SUM(R454+R465)=8,"clear",SUM(R454+R465)=5,"some",TRUE,"no")</f>
        <v>clear</v>
      </c>
      <c r="AC454" s="50" t="str" cm="1">
        <f t="array" ref="AC454">_xlfn.IFS(SUM(S454+S465)=8,"clear",SUM(S454+S465)=5,"some",TRUE,"no")</f>
        <v>clear</v>
      </c>
      <c r="AD454" s="50" t="str" cm="1">
        <f t="array" ref="AD454">_xlfn.IFS(SUM(T454+T465)=8,"clear",SUM(T454+T465)=5,"some",TRUE,"no")</f>
        <v>clear</v>
      </c>
      <c r="AE454" s="50" t="str" cm="1">
        <f t="array" ref="AE454">_xlfn.IFS(SUM(U454+U465)=8,"clear",SUM(U454+U465)=5,"some",TRUE,"no")</f>
        <v>no</v>
      </c>
      <c r="AF454" s="50"/>
      <c r="AG454" s="47"/>
      <c r="AI454">
        <v>0.54900000000000004</v>
      </c>
      <c r="AJ454">
        <v>29.197773861080201</v>
      </c>
      <c r="AK454">
        <v>42.747334034846403</v>
      </c>
      <c r="AL454">
        <v>35.348956864712399</v>
      </c>
      <c r="AM454">
        <v>50.538652731597097</v>
      </c>
      <c r="AN454">
        <v>51.254005859406803</v>
      </c>
      <c r="AO454">
        <v>70.818591353875505</v>
      </c>
      <c r="AP454">
        <v>86.002145779844994</v>
      </c>
      <c r="AQ454">
        <v>91.852832991050704</v>
      </c>
      <c r="AR454">
        <v>148.397666595103</v>
      </c>
      <c r="AS454">
        <v>111.96342737428699</v>
      </c>
      <c r="AT454">
        <v>179.78312951047599</v>
      </c>
      <c r="AU454">
        <v>167.62915777583501</v>
      </c>
      <c r="AV454">
        <v>188.53962946872699</v>
      </c>
      <c r="AW454">
        <v>184.24376598842801</v>
      </c>
      <c r="AX454">
        <v>183.09188084604901</v>
      </c>
      <c r="AZ454">
        <f t="shared" si="79"/>
        <v>0.54900000000000004</v>
      </c>
      <c r="BA454">
        <f t="shared" si="79"/>
        <v>29.197773861080201</v>
      </c>
      <c r="BB454">
        <f t="shared" si="80"/>
        <v>42.747334034846403</v>
      </c>
      <c r="BC454">
        <f t="shared" si="81"/>
        <v>35.348956864712399</v>
      </c>
      <c r="BD454">
        <f t="shared" si="82"/>
        <v>50.89632929550195</v>
      </c>
      <c r="BE454">
        <f t="shared" si="83"/>
        <v>78.410368566860257</v>
      </c>
      <c r="BF454">
        <f t="shared" si="84"/>
        <v>120.12524979307685</v>
      </c>
      <c r="BG454">
        <f t="shared" si="85"/>
        <v>145.87327844238149</v>
      </c>
      <c r="BH454">
        <f t="shared" si="86"/>
        <v>178.084393622281</v>
      </c>
      <c r="BI454">
        <f t="shared" si="87"/>
        <v>184.24376598842801</v>
      </c>
      <c r="BJ454">
        <f t="shared" si="88"/>
        <v>183.09188084604901</v>
      </c>
      <c r="BL454">
        <v>0.54900000000000004</v>
      </c>
      <c r="BM454">
        <v>33.649666851852103</v>
      </c>
      <c r="BN454">
        <v>50.538652731597097</v>
      </c>
      <c r="BO454">
        <v>70.818591353875505</v>
      </c>
      <c r="BP454">
        <v>91.852832991050704</v>
      </c>
      <c r="BQ454">
        <v>111.96342737428699</v>
      </c>
      <c r="BR454">
        <v>167.62915777583501</v>
      </c>
      <c r="BS454">
        <v>184.24376598842801</v>
      </c>
      <c r="BT454">
        <v>183.09188084604901</v>
      </c>
      <c r="BV454">
        <v>0.54900000000000004</v>
      </c>
      <c r="BW454">
        <v>24.745880870308401</v>
      </c>
      <c r="BX454">
        <v>42.747334034846403</v>
      </c>
      <c r="BY454">
        <v>35.348956864712399</v>
      </c>
      <c r="BZ454">
        <v>51.254005859406803</v>
      </c>
      <c r="CA454">
        <v>86.002145779844994</v>
      </c>
      <c r="CB454">
        <v>148.397666595103</v>
      </c>
      <c r="CC454">
        <v>179.78312951047599</v>
      </c>
      <c r="CD454">
        <v>188.53962946872699</v>
      </c>
    </row>
    <row r="455" spans="1:83" x14ac:dyDescent="0.25">
      <c r="A455" s="49">
        <v>0</v>
      </c>
      <c r="C455">
        <v>12.2554041542371</v>
      </c>
      <c r="D455">
        <v>3.61760997015779</v>
      </c>
      <c r="E455">
        <v>11.81067743927335</v>
      </c>
      <c r="F455">
        <v>33.664708238316997</v>
      </c>
      <c r="G455">
        <v>69.850750895103957</v>
      </c>
      <c r="H455">
        <v>119.51667683635105</v>
      </c>
      <c r="I455">
        <v>151.15704452101448</v>
      </c>
      <c r="J455">
        <v>156.177690361477</v>
      </c>
      <c r="K455" s="50">
        <v>166.328155998027</v>
      </c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AA455" s="50"/>
      <c r="AB455" s="50"/>
      <c r="AD455" s="50"/>
      <c r="AE455" s="50"/>
      <c r="AF455" s="50"/>
      <c r="AG455" s="47"/>
      <c r="AI455">
        <v>0</v>
      </c>
      <c r="AK455">
        <v>12.2554041542371</v>
      </c>
      <c r="AL455">
        <v>3.61760997015779</v>
      </c>
      <c r="AM455">
        <v>11.8459300249419</v>
      </c>
      <c r="AN455">
        <v>11.7754248536048</v>
      </c>
      <c r="AO455">
        <v>29.582085619569899</v>
      </c>
      <c r="AP455">
        <v>37.7473308570641</v>
      </c>
      <c r="AQ455">
        <v>54.2130169787009</v>
      </c>
      <c r="AR455">
        <v>85.488484811507007</v>
      </c>
      <c r="AS455">
        <v>90.708443699456097</v>
      </c>
      <c r="AT455">
        <v>148.32490997324601</v>
      </c>
      <c r="AU455">
        <v>127.7773282942</v>
      </c>
      <c r="AV455">
        <v>174.53676074782899</v>
      </c>
      <c r="AW455">
        <v>156.177690361477</v>
      </c>
      <c r="AX455">
        <v>166.328155998027</v>
      </c>
      <c r="AZ455">
        <f>AI455</f>
        <v>0</v>
      </c>
      <c r="BB455">
        <f t="shared" si="80"/>
        <v>12.2554041542371</v>
      </c>
      <c r="BC455">
        <f t="shared" si="81"/>
        <v>3.61760997015779</v>
      </c>
      <c r="BD455">
        <f t="shared" si="82"/>
        <v>11.81067743927335</v>
      </c>
      <c r="BE455">
        <f t="shared" si="83"/>
        <v>33.664708238316997</v>
      </c>
      <c r="BF455">
        <f t="shared" si="84"/>
        <v>69.850750895103957</v>
      </c>
      <c r="BG455">
        <f t="shared" si="85"/>
        <v>119.51667683635105</v>
      </c>
      <c r="BH455">
        <f t="shared" si="86"/>
        <v>151.15704452101448</v>
      </c>
      <c r="BI455">
        <f t="shared" si="87"/>
        <v>156.177690361477</v>
      </c>
      <c r="BJ455">
        <f t="shared" si="88"/>
        <v>166.328155998027</v>
      </c>
      <c r="BL455">
        <v>0</v>
      </c>
      <c r="BN455">
        <v>11.8459300249419</v>
      </c>
      <c r="BO455">
        <v>29.582085619569899</v>
      </c>
      <c r="BP455">
        <v>54.2130169787009</v>
      </c>
      <c r="BQ455">
        <v>90.708443699456097</v>
      </c>
      <c r="BR455">
        <v>127.7773282942</v>
      </c>
      <c r="BS455">
        <v>156.177690361477</v>
      </c>
      <c r="BT455">
        <v>166.328155998027</v>
      </c>
      <c r="BV455">
        <v>0</v>
      </c>
      <c r="BX455">
        <v>12.2554041542371</v>
      </c>
      <c r="BY455">
        <v>3.6176099701578002</v>
      </c>
      <c r="BZ455">
        <v>11.7754248536048</v>
      </c>
      <c r="CA455">
        <v>37.7473308570641</v>
      </c>
      <c r="CB455">
        <v>85.488484811507007</v>
      </c>
      <c r="CC455">
        <v>148.32490997324601</v>
      </c>
      <c r="CD455">
        <v>174.53676074782899</v>
      </c>
    </row>
    <row r="456" spans="1:83" x14ac:dyDescent="0.25">
      <c r="A456" s="49"/>
      <c r="B456">
        <v>0</v>
      </c>
      <c r="C456">
        <v>7.5999999999999998E-2</v>
      </c>
      <c r="D456">
        <v>0.22900000000000001</v>
      </c>
      <c r="E456">
        <v>0.68600000000000005</v>
      </c>
      <c r="F456">
        <v>2.0579999999999998</v>
      </c>
      <c r="G456">
        <v>6.173</v>
      </c>
      <c r="H456">
        <v>19</v>
      </c>
      <c r="I456">
        <v>56</v>
      </c>
      <c r="J456">
        <v>167</v>
      </c>
      <c r="K456" s="50">
        <v>500</v>
      </c>
      <c r="L456" s="60" t="s">
        <v>424</v>
      </c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AA456" s="50"/>
      <c r="AB456" s="50"/>
      <c r="AD456" s="50"/>
      <c r="AE456" s="50"/>
      <c r="AF456" s="50"/>
      <c r="AG456" s="47"/>
      <c r="AJ456">
        <v>0</v>
      </c>
      <c r="AK456">
        <v>7.5999999999999998E-2</v>
      </c>
      <c r="AL456">
        <v>0.22900000000000001</v>
      </c>
      <c r="AM456">
        <v>0.68600000000000005</v>
      </c>
      <c r="AN456">
        <v>0.68600000000000005</v>
      </c>
      <c r="AO456">
        <v>2.0579999999999998</v>
      </c>
      <c r="AP456">
        <v>2.0579999999999998</v>
      </c>
      <c r="AQ456">
        <v>6.173</v>
      </c>
      <c r="AR456">
        <v>6.173</v>
      </c>
      <c r="AS456">
        <v>19</v>
      </c>
      <c r="AT456">
        <v>19</v>
      </c>
      <c r="AU456">
        <v>56</v>
      </c>
      <c r="AV456">
        <v>56</v>
      </c>
      <c r="AW456">
        <v>167</v>
      </c>
      <c r="AX456">
        <v>500</v>
      </c>
      <c r="AY456" t="s">
        <v>424</v>
      </c>
      <c r="BA456">
        <f>AJ456</f>
        <v>0</v>
      </c>
      <c r="BB456">
        <f t="shared" si="80"/>
        <v>7.5999999999999998E-2</v>
      </c>
      <c r="BC456">
        <f t="shared" si="81"/>
        <v>0.22900000000000001</v>
      </c>
      <c r="BD456">
        <f>AM456</f>
        <v>0.68600000000000005</v>
      </c>
      <c r="BE456">
        <f>AO456</f>
        <v>2.0579999999999998</v>
      </c>
      <c r="BF456">
        <f>AQ456</f>
        <v>6.173</v>
      </c>
      <c r="BG456">
        <f>AS456</f>
        <v>19</v>
      </c>
      <c r="BH456">
        <f>AU456</f>
        <v>56</v>
      </c>
      <c r="BI456">
        <f t="shared" si="87"/>
        <v>167</v>
      </c>
      <c r="BJ456">
        <f t="shared" si="88"/>
        <v>500</v>
      </c>
      <c r="BK456" t="str">
        <f>AY456</f>
        <v>MRTX849 [nmol/l]</v>
      </c>
      <c r="BM456">
        <v>0</v>
      </c>
      <c r="BN456">
        <v>0.68600000000000005</v>
      </c>
      <c r="BO456">
        <v>2.06</v>
      </c>
      <c r="BP456">
        <v>6.17</v>
      </c>
      <c r="BQ456">
        <v>18.5</v>
      </c>
      <c r="BR456">
        <v>55.6</v>
      </c>
      <c r="BS456">
        <v>167</v>
      </c>
      <c r="BT456">
        <v>500</v>
      </c>
      <c r="BU456" t="s">
        <v>424</v>
      </c>
      <c r="BW456">
        <v>0</v>
      </c>
      <c r="BX456">
        <v>7.6200000000000004E-2</v>
      </c>
      <c r="BY456">
        <v>0.22900000000000001</v>
      </c>
      <c r="BZ456">
        <v>0.68600000000000005</v>
      </c>
      <c r="CA456">
        <v>2.06</v>
      </c>
      <c r="CB456">
        <v>6.17</v>
      </c>
      <c r="CC456">
        <v>18.5</v>
      </c>
      <c r="CD456">
        <v>55.6</v>
      </c>
      <c r="CE456" t="s">
        <v>424</v>
      </c>
    </row>
    <row r="457" spans="1:83" x14ac:dyDescent="0.25">
      <c r="A457" s="49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AA457" s="50"/>
      <c r="AB457" s="50"/>
      <c r="AD457" s="50"/>
      <c r="AE457" s="50"/>
      <c r="AF457" s="50"/>
      <c r="AG457" s="47"/>
    </row>
    <row r="458" spans="1:83" x14ac:dyDescent="0.25">
      <c r="A458" s="51" t="s">
        <v>431</v>
      </c>
      <c r="B458" s="38" t="s">
        <v>428</v>
      </c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AA458" s="50"/>
      <c r="AB458" s="50"/>
      <c r="AD458" s="50"/>
      <c r="AE458" s="50"/>
      <c r="AF458" s="50"/>
      <c r="AG458" s="47"/>
      <c r="AI458" t="s">
        <v>431</v>
      </c>
      <c r="AJ458" t="s">
        <v>428</v>
      </c>
      <c r="AZ458" t="str">
        <f t="shared" ref="AZ458:BA465" si="89">AI458</f>
        <v>Cetuximab [nmol/l]</v>
      </c>
      <c r="BA458" t="str">
        <f t="shared" si="89"/>
        <v>Campaign "Combi", N=2 avg(Bliss Gap CGIm) of 2D CTG reduced FCS</v>
      </c>
      <c r="BL458" t="s">
        <v>431</v>
      </c>
      <c r="BM458" s="38" t="s">
        <v>425</v>
      </c>
      <c r="BV458" t="s">
        <v>431</v>
      </c>
      <c r="BW458" s="38" t="s">
        <v>435</v>
      </c>
    </row>
    <row r="459" spans="1:83" x14ac:dyDescent="0.25">
      <c r="A459" s="49">
        <v>400</v>
      </c>
      <c r="B459" s="48">
        <v>8.0385151870650895E-17</v>
      </c>
      <c r="C459">
        <v>-2.0455490997225301</v>
      </c>
      <c r="D459">
        <v>9.9434593214391391</v>
      </c>
      <c r="E459">
        <v>27.773964474490498</v>
      </c>
      <c r="F459">
        <v>51.2370570824921</v>
      </c>
      <c r="G459">
        <v>52.4427443652229</v>
      </c>
      <c r="H459">
        <v>29.945970517723751</v>
      </c>
      <c r="I459">
        <v>10.49453266687194</v>
      </c>
      <c r="J459">
        <v>10.095938950668801</v>
      </c>
      <c r="K459">
        <v>3.7139171114437701</v>
      </c>
      <c r="L459" s="50"/>
      <c r="M459" s="50" t="str">
        <f t="shared" ref="M459:U465" si="90">IF(C459&gt;=10,1,"0")</f>
        <v>0</v>
      </c>
      <c r="N459" s="50" t="str">
        <f t="shared" si="90"/>
        <v>0</v>
      </c>
      <c r="O459" s="50">
        <f t="shared" si="90"/>
        <v>1</v>
      </c>
      <c r="P459" s="50">
        <f t="shared" si="90"/>
        <v>1</v>
      </c>
      <c r="Q459" s="50">
        <f t="shared" si="90"/>
        <v>1</v>
      </c>
      <c r="R459" s="50">
        <f t="shared" si="90"/>
        <v>1</v>
      </c>
      <c r="S459" s="50">
        <f t="shared" si="90"/>
        <v>1</v>
      </c>
      <c r="T459" s="50">
        <f t="shared" si="90"/>
        <v>1</v>
      </c>
      <c r="U459" s="50" t="str">
        <f t="shared" si="90"/>
        <v>0</v>
      </c>
      <c r="V459" s="50"/>
      <c r="W459" s="50"/>
      <c r="X459" s="50"/>
      <c r="Y459" s="50"/>
      <c r="AA459" s="50"/>
      <c r="AB459" s="50"/>
      <c r="AD459" s="50"/>
      <c r="AE459" s="50"/>
      <c r="AF459" s="50"/>
      <c r="AG459" s="47"/>
      <c r="AI459">
        <v>400</v>
      </c>
      <c r="AJ459" s="48">
        <v>8.0385151870650895E-17</v>
      </c>
      <c r="AK459">
        <v>-2.0455490997225301</v>
      </c>
      <c r="AL459">
        <v>9.9434593214391391</v>
      </c>
      <c r="AM459">
        <v>18.115771961465601</v>
      </c>
      <c r="AN459">
        <v>37.432156987515398</v>
      </c>
      <c r="AO459">
        <v>13.5537805854533</v>
      </c>
      <c r="AP459">
        <v>88.920333579530904</v>
      </c>
      <c r="AQ459">
        <v>25.3815838591089</v>
      </c>
      <c r="AR459">
        <v>79.5039048713369</v>
      </c>
      <c r="AS459">
        <v>45.849143871575301</v>
      </c>
      <c r="AT459">
        <v>14.0427971638722</v>
      </c>
      <c r="AU459">
        <v>23.195800202642801</v>
      </c>
      <c r="AV459">
        <v>-2.2067348688989199</v>
      </c>
      <c r="AW459">
        <v>10.095938950668801</v>
      </c>
      <c r="AX459">
        <v>3.7139171114437701</v>
      </c>
      <c r="AZ459">
        <f t="shared" si="89"/>
        <v>400</v>
      </c>
      <c r="BA459">
        <f t="shared" si="89"/>
        <v>8.0385151870650895E-17</v>
      </c>
      <c r="BB459">
        <f t="shared" ref="BB459:BB467" si="91">AK459</f>
        <v>-2.0455490997225301</v>
      </c>
      <c r="BC459">
        <f t="shared" ref="BC459:BC467" si="92">AL459</f>
        <v>9.9434593214391391</v>
      </c>
      <c r="BD459">
        <f t="shared" ref="BD459:BD466" si="93">AVERAGE(AM459:AN459)</f>
        <v>27.773964474490498</v>
      </c>
      <c r="BE459">
        <f t="shared" ref="BE459:BE466" si="94">AVERAGE(AO459:AP459)</f>
        <v>51.2370570824921</v>
      </c>
      <c r="BF459">
        <f t="shared" ref="BF459:BF466" si="95">AVERAGE(AQ459:AR459)</f>
        <v>52.4427443652229</v>
      </c>
      <c r="BG459">
        <f t="shared" ref="BG459:BG466" si="96">AVERAGE(AS459:AT459)</f>
        <v>29.945970517723751</v>
      </c>
      <c r="BH459">
        <f t="shared" ref="BH459:BH466" si="97">AVERAGE(AU459:AV459)</f>
        <v>10.49453266687194</v>
      </c>
      <c r="BI459">
        <f t="shared" ref="BI459:BI467" si="98">AW459</f>
        <v>10.095938950668801</v>
      </c>
      <c r="BJ459">
        <f t="shared" ref="BJ459:BJ467" si="99">AX459</f>
        <v>3.7139171114437701</v>
      </c>
      <c r="BL459">
        <v>400</v>
      </c>
      <c r="BM459">
        <v>0</v>
      </c>
      <c r="BN459">
        <v>18.115771961465601</v>
      </c>
      <c r="BO459">
        <v>13.5537805854533</v>
      </c>
      <c r="BP459">
        <v>25.3815838591089</v>
      </c>
      <c r="BQ459">
        <v>45.849143871575301</v>
      </c>
      <c r="BR459">
        <v>23.195800202642801</v>
      </c>
      <c r="BS459">
        <v>10.095938950668801</v>
      </c>
      <c r="BT459">
        <v>3.7139171114437701</v>
      </c>
      <c r="BV459">
        <v>400</v>
      </c>
      <c r="BW459">
        <v>0</v>
      </c>
      <c r="BX459">
        <v>-2.0455490997225398</v>
      </c>
      <c r="BY459">
        <v>9.9434593214391498</v>
      </c>
      <c r="BZ459">
        <v>37.432156987515398</v>
      </c>
      <c r="CA459">
        <v>88.920333579530904</v>
      </c>
      <c r="CB459">
        <v>79.5039048713369</v>
      </c>
      <c r="CC459">
        <v>14.0427971638722</v>
      </c>
      <c r="CD459">
        <v>-2.2067348688989301</v>
      </c>
    </row>
    <row r="460" spans="1:83" x14ac:dyDescent="0.25">
      <c r="A460" s="49">
        <v>133</v>
      </c>
      <c r="B460" s="48">
        <v>2.1166289361492201E-15</v>
      </c>
      <c r="C460">
        <v>-11.7504720827698</v>
      </c>
      <c r="D460">
        <v>14.669730625029899</v>
      </c>
      <c r="E460">
        <v>17.103840167447377</v>
      </c>
      <c r="F460">
        <v>45.213320406076548</v>
      </c>
      <c r="G460">
        <v>53.098291908492897</v>
      </c>
      <c r="H460">
        <v>30.827171621087601</v>
      </c>
      <c r="I460">
        <v>17.509946251246639</v>
      </c>
      <c r="J460">
        <v>16.387512826869202</v>
      </c>
      <c r="K460">
        <v>9.5189881336103692</v>
      </c>
      <c r="L460" s="50"/>
      <c r="M460" s="50" t="str">
        <f t="shared" si="90"/>
        <v>0</v>
      </c>
      <c r="N460" s="50">
        <f t="shared" si="90"/>
        <v>1</v>
      </c>
      <c r="O460" s="50">
        <f t="shared" si="90"/>
        <v>1</v>
      </c>
      <c r="P460" s="50">
        <f t="shared" si="90"/>
        <v>1</v>
      </c>
      <c r="Q460" s="50">
        <f t="shared" si="90"/>
        <v>1</v>
      </c>
      <c r="R460" s="50">
        <f t="shared" si="90"/>
        <v>1</v>
      </c>
      <c r="S460" s="50">
        <f t="shared" si="90"/>
        <v>1</v>
      </c>
      <c r="T460" s="50">
        <f t="shared" si="90"/>
        <v>1</v>
      </c>
      <c r="U460" s="50" t="str">
        <f t="shared" si="90"/>
        <v>0</v>
      </c>
      <c r="V460" s="50"/>
      <c r="W460" s="50"/>
      <c r="X460" s="50"/>
      <c r="Y460" s="50"/>
      <c r="AA460" s="50"/>
      <c r="AB460" s="50"/>
      <c r="AD460" s="50"/>
      <c r="AE460" s="50"/>
      <c r="AF460" s="50"/>
      <c r="AG460" s="47"/>
      <c r="AI460">
        <v>133</v>
      </c>
      <c r="AJ460" s="48">
        <v>2.1166289361492201E-15</v>
      </c>
      <c r="AK460">
        <v>-11.7504720827698</v>
      </c>
      <c r="AL460">
        <v>14.669730625029899</v>
      </c>
      <c r="AM460">
        <v>7.5210502976501497</v>
      </c>
      <c r="AN460">
        <v>26.686630037244601</v>
      </c>
      <c r="AO460">
        <v>18.40348168601</v>
      </c>
      <c r="AP460">
        <v>72.023159126143099</v>
      </c>
      <c r="AQ460">
        <v>17.8414216050395</v>
      </c>
      <c r="AR460">
        <v>88.355162211946293</v>
      </c>
      <c r="AS460">
        <v>38.819647328654</v>
      </c>
      <c r="AT460">
        <v>22.834695913521202</v>
      </c>
      <c r="AU460">
        <v>29.140461264146602</v>
      </c>
      <c r="AV460">
        <v>5.8794312383466796</v>
      </c>
      <c r="AW460">
        <v>16.387512826869202</v>
      </c>
      <c r="AX460">
        <v>9.5189881336103692</v>
      </c>
      <c r="AZ460">
        <f t="shared" si="89"/>
        <v>133</v>
      </c>
      <c r="BA460">
        <f t="shared" si="89"/>
        <v>2.1166289361492201E-15</v>
      </c>
      <c r="BB460">
        <f t="shared" si="91"/>
        <v>-11.7504720827698</v>
      </c>
      <c r="BC460">
        <f t="shared" si="92"/>
        <v>14.669730625029899</v>
      </c>
      <c r="BD460">
        <f t="shared" si="93"/>
        <v>17.103840167447377</v>
      </c>
      <c r="BE460">
        <f t="shared" si="94"/>
        <v>45.213320406076548</v>
      </c>
      <c r="BF460">
        <f t="shared" si="95"/>
        <v>53.098291908492897</v>
      </c>
      <c r="BG460">
        <f t="shared" si="96"/>
        <v>30.827171621087601</v>
      </c>
      <c r="BH460">
        <f t="shared" si="97"/>
        <v>17.509946251246639</v>
      </c>
      <c r="BI460">
        <f t="shared" si="98"/>
        <v>16.387512826869202</v>
      </c>
      <c r="BJ460">
        <f t="shared" si="99"/>
        <v>9.5189881336103692</v>
      </c>
      <c r="BL460">
        <v>133</v>
      </c>
      <c r="BM460">
        <v>0</v>
      </c>
      <c r="BN460">
        <v>7.5210502976501603</v>
      </c>
      <c r="BO460">
        <v>18.40348168601</v>
      </c>
      <c r="BP460">
        <v>17.8414216050395</v>
      </c>
      <c r="BQ460">
        <v>38.819647328654</v>
      </c>
      <c r="BR460">
        <v>29.140461264146602</v>
      </c>
      <c r="BS460">
        <v>16.387512826869202</v>
      </c>
      <c r="BT460">
        <v>9.5189881336103799</v>
      </c>
      <c r="BV460">
        <v>133</v>
      </c>
      <c r="BW460">
        <v>0</v>
      </c>
      <c r="BX460">
        <v>-11.7504720827698</v>
      </c>
      <c r="BY460">
        <v>14.669730625029899</v>
      </c>
      <c r="BZ460">
        <v>26.686630037244601</v>
      </c>
      <c r="CA460">
        <v>72.023159126143099</v>
      </c>
      <c r="CB460">
        <v>88.355162211946293</v>
      </c>
      <c r="CC460">
        <v>22.834695913521202</v>
      </c>
      <c r="CD460">
        <v>5.8794312383466796</v>
      </c>
    </row>
    <row r="461" spans="1:83" x14ac:dyDescent="0.25">
      <c r="A461" s="49">
        <v>44</v>
      </c>
      <c r="B461" s="48">
        <v>1.7479313942559199E-16</v>
      </c>
      <c r="C461">
        <v>-3.4761368271872501</v>
      </c>
      <c r="D461">
        <v>22.440370585689099</v>
      </c>
      <c r="E461">
        <v>20.747632959794153</v>
      </c>
      <c r="F461">
        <v>47.743293013232446</v>
      </c>
      <c r="G461">
        <v>51.090385471107055</v>
      </c>
      <c r="H461">
        <v>28.94547218724</v>
      </c>
      <c r="I461">
        <v>18.910864171803095</v>
      </c>
      <c r="J461">
        <v>18.731218877323698</v>
      </c>
      <c r="K461">
        <v>11.5179485060153</v>
      </c>
      <c r="L461" s="50"/>
      <c r="M461" s="50" t="str">
        <f t="shared" si="90"/>
        <v>0</v>
      </c>
      <c r="N461" s="50">
        <f t="shared" si="90"/>
        <v>1</v>
      </c>
      <c r="O461" s="50">
        <f t="shared" si="90"/>
        <v>1</v>
      </c>
      <c r="P461" s="50">
        <f t="shared" si="90"/>
        <v>1</v>
      </c>
      <c r="Q461" s="50">
        <f t="shared" si="90"/>
        <v>1</v>
      </c>
      <c r="R461" s="50">
        <f t="shared" si="90"/>
        <v>1</v>
      </c>
      <c r="S461" s="50">
        <f t="shared" si="90"/>
        <v>1</v>
      </c>
      <c r="T461" s="50">
        <f t="shared" si="90"/>
        <v>1</v>
      </c>
      <c r="U461" s="50">
        <f t="shared" si="90"/>
        <v>1</v>
      </c>
      <c r="V461" s="50"/>
      <c r="W461" s="50"/>
      <c r="X461" s="50"/>
      <c r="Y461" s="50"/>
      <c r="AA461" s="50"/>
      <c r="AB461" s="50"/>
      <c r="AD461" s="50"/>
      <c r="AE461" s="50"/>
      <c r="AF461" s="50"/>
      <c r="AG461" s="47"/>
      <c r="AI461">
        <v>44</v>
      </c>
      <c r="AJ461" s="48">
        <v>1.7479313942559199E-16</v>
      </c>
      <c r="AK461">
        <v>-3.4761368271872501</v>
      </c>
      <c r="AL461">
        <v>22.440370585689099</v>
      </c>
      <c r="AM461">
        <v>13.486428465494001</v>
      </c>
      <c r="AN461">
        <v>28.008837454094301</v>
      </c>
      <c r="AO461">
        <v>16.846442734647699</v>
      </c>
      <c r="AP461">
        <v>78.640143291817196</v>
      </c>
      <c r="AQ461">
        <v>18.307930932300302</v>
      </c>
      <c r="AR461">
        <v>83.872840009913801</v>
      </c>
      <c r="AS461">
        <v>31.752739781824701</v>
      </c>
      <c r="AT461">
        <v>26.138204592655299</v>
      </c>
      <c r="AU461">
        <v>30.8515048262358</v>
      </c>
      <c r="AV461">
        <v>6.9702235173703899</v>
      </c>
      <c r="AW461">
        <v>18.731218877323698</v>
      </c>
      <c r="AX461">
        <v>11.5179485060153</v>
      </c>
      <c r="AZ461">
        <f t="shared" si="89"/>
        <v>44</v>
      </c>
      <c r="BA461">
        <f t="shared" si="89"/>
        <v>1.7479313942559199E-16</v>
      </c>
      <c r="BB461">
        <f t="shared" si="91"/>
        <v>-3.4761368271872501</v>
      </c>
      <c r="BC461">
        <f t="shared" si="92"/>
        <v>22.440370585689099</v>
      </c>
      <c r="BD461">
        <f t="shared" si="93"/>
        <v>20.747632959794153</v>
      </c>
      <c r="BE461">
        <f t="shared" si="94"/>
        <v>47.743293013232446</v>
      </c>
      <c r="BF461">
        <f t="shared" si="95"/>
        <v>51.090385471107055</v>
      </c>
      <c r="BG461">
        <f t="shared" si="96"/>
        <v>28.94547218724</v>
      </c>
      <c r="BH461">
        <f t="shared" si="97"/>
        <v>18.910864171803095</v>
      </c>
      <c r="BI461">
        <f t="shared" si="98"/>
        <v>18.731218877323698</v>
      </c>
      <c r="BJ461">
        <f t="shared" si="99"/>
        <v>11.5179485060153</v>
      </c>
      <c r="BL461">
        <v>44.4</v>
      </c>
      <c r="BM461">
        <v>0</v>
      </c>
      <c r="BN461">
        <v>13.486428465494001</v>
      </c>
      <c r="BO461">
        <v>16.846442734647699</v>
      </c>
      <c r="BP461">
        <v>18.307930932300302</v>
      </c>
      <c r="BQ461">
        <v>31.752739781824701</v>
      </c>
      <c r="BR461">
        <v>30.8515048262358</v>
      </c>
      <c r="BS461">
        <v>18.731218877323698</v>
      </c>
      <c r="BT461">
        <v>11.5179485060153</v>
      </c>
      <c r="BV461">
        <v>44.4</v>
      </c>
      <c r="BW461">
        <v>0</v>
      </c>
      <c r="BX461">
        <v>-3.4761368271872501</v>
      </c>
      <c r="BY461">
        <v>22.440370585689099</v>
      </c>
      <c r="BZ461">
        <v>28.008837454094301</v>
      </c>
      <c r="CA461">
        <v>78.640143291817196</v>
      </c>
      <c r="CB461">
        <v>83.872840009913801</v>
      </c>
      <c r="CC461">
        <v>26.138204592655299</v>
      </c>
      <c r="CD461">
        <v>6.9702235173703997</v>
      </c>
    </row>
    <row r="462" spans="1:83" x14ac:dyDescent="0.25">
      <c r="A462" s="49">
        <v>15</v>
      </c>
      <c r="B462" s="48">
        <v>3.4479200978522799E-16</v>
      </c>
      <c r="C462">
        <v>9.0710079149696696</v>
      </c>
      <c r="D462">
        <v>19.006220794597699</v>
      </c>
      <c r="E462">
        <v>19.536307890098712</v>
      </c>
      <c r="F462">
        <v>34.993056045315647</v>
      </c>
      <c r="G462">
        <v>54.614688271885349</v>
      </c>
      <c r="H462">
        <v>28.057219686947899</v>
      </c>
      <c r="I462">
        <v>18.964922660933635</v>
      </c>
      <c r="J462">
        <v>20.8477317887765</v>
      </c>
      <c r="K462">
        <v>14.274762232989801</v>
      </c>
      <c r="L462" s="50"/>
      <c r="M462" s="50" t="str">
        <f t="shared" si="90"/>
        <v>0</v>
      </c>
      <c r="N462" s="50">
        <f t="shared" si="90"/>
        <v>1</v>
      </c>
      <c r="O462" s="50">
        <f t="shared" si="90"/>
        <v>1</v>
      </c>
      <c r="P462" s="50">
        <f t="shared" si="90"/>
        <v>1</v>
      </c>
      <c r="Q462" s="50">
        <f t="shared" si="90"/>
        <v>1</v>
      </c>
      <c r="R462" s="50">
        <f t="shared" si="90"/>
        <v>1</v>
      </c>
      <c r="S462" s="50">
        <f t="shared" si="90"/>
        <v>1</v>
      </c>
      <c r="T462" s="50">
        <f t="shared" si="90"/>
        <v>1</v>
      </c>
      <c r="U462" s="50">
        <f t="shared" si="90"/>
        <v>1</v>
      </c>
      <c r="V462" s="50"/>
      <c r="W462" s="50"/>
      <c r="X462" s="50"/>
      <c r="Y462" s="50"/>
      <c r="AA462" s="50"/>
      <c r="AB462" s="50"/>
      <c r="AD462" s="50"/>
      <c r="AE462" s="50"/>
      <c r="AF462" s="50"/>
      <c r="AG462" s="47"/>
      <c r="AI462">
        <v>15</v>
      </c>
      <c r="AJ462" s="48">
        <v>3.4479200978522799E-16</v>
      </c>
      <c r="AK462">
        <v>9.0710079149696696</v>
      </c>
      <c r="AL462">
        <v>19.006220794597699</v>
      </c>
      <c r="AM462">
        <v>8.1862260255428208</v>
      </c>
      <c r="AN462">
        <v>30.886389754654601</v>
      </c>
      <c r="AO462">
        <v>16.6745291614797</v>
      </c>
      <c r="AP462">
        <v>53.311582929151598</v>
      </c>
      <c r="AQ462">
        <v>23.638593470870902</v>
      </c>
      <c r="AR462">
        <v>85.590783072899796</v>
      </c>
      <c r="AS462">
        <v>25.9178780796754</v>
      </c>
      <c r="AT462">
        <v>30.196561294220398</v>
      </c>
      <c r="AU462">
        <v>28.9690639748618</v>
      </c>
      <c r="AV462">
        <v>8.9607813470054705</v>
      </c>
      <c r="AW462">
        <v>20.8477317887765</v>
      </c>
      <c r="AX462">
        <v>14.274762232989801</v>
      </c>
      <c r="AZ462">
        <f t="shared" si="89"/>
        <v>15</v>
      </c>
      <c r="BA462">
        <f t="shared" si="89"/>
        <v>3.4479200978522799E-16</v>
      </c>
      <c r="BB462">
        <f t="shared" si="91"/>
        <v>9.0710079149696696</v>
      </c>
      <c r="BC462">
        <f t="shared" si="92"/>
        <v>19.006220794597699</v>
      </c>
      <c r="BD462">
        <f t="shared" si="93"/>
        <v>19.536307890098712</v>
      </c>
      <c r="BE462">
        <f t="shared" si="94"/>
        <v>34.993056045315647</v>
      </c>
      <c r="BF462">
        <f t="shared" si="95"/>
        <v>54.614688271885349</v>
      </c>
      <c r="BG462">
        <f t="shared" si="96"/>
        <v>28.057219686947899</v>
      </c>
      <c r="BH462">
        <f t="shared" si="97"/>
        <v>18.964922660933635</v>
      </c>
      <c r="BI462">
        <f t="shared" si="98"/>
        <v>20.8477317887765</v>
      </c>
      <c r="BJ462">
        <f t="shared" si="99"/>
        <v>14.274762232989801</v>
      </c>
      <c r="BL462">
        <v>14.8</v>
      </c>
      <c r="BM462">
        <v>0</v>
      </c>
      <c r="BN462">
        <v>8.1862260255428208</v>
      </c>
      <c r="BO462">
        <v>16.6745291614797</v>
      </c>
      <c r="BP462">
        <v>23.638593470870902</v>
      </c>
      <c r="BQ462">
        <v>25.9178780796754</v>
      </c>
      <c r="BR462">
        <v>28.9690639748618</v>
      </c>
      <c r="BS462">
        <v>20.8477317887765</v>
      </c>
      <c r="BT462">
        <v>14.274762232989801</v>
      </c>
      <c r="BV462">
        <v>14.8</v>
      </c>
      <c r="BW462">
        <v>0</v>
      </c>
      <c r="BX462">
        <v>9.0710079149696696</v>
      </c>
      <c r="BY462">
        <v>19.006220794597699</v>
      </c>
      <c r="BZ462">
        <v>30.886389754654601</v>
      </c>
      <c r="CA462">
        <v>53.311582929151598</v>
      </c>
      <c r="CB462">
        <v>85.590783072899796</v>
      </c>
      <c r="CC462">
        <v>30.196561294220398</v>
      </c>
      <c r="CD462">
        <v>8.9607813470054705</v>
      </c>
    </row>
    <row r="463" spans="1:83" x14ac:dyDescent="0.25">
      <c r="A463" s="49">
        <v>4.9379999999999997</v>
      </c>
      <c r="B463" s="48">
        <v>1.1996694639863999E-16</v>
      </c>
      <c r="C463">
        <v>2.7781189318643098</v>
      </c>
      <c r="D463">
        <v>19.0527974480182</v>
      </c>
      <c r="E463">
        <v>27.705866457386449</v>
      </c>
      <c r="F463">
        <v>28.786351257416847</v>
      </c>
      <c r="G463">
        <v>51.99385647098245</v>
      </c>
      <c r="H463">
        <v>16.542859659447757</v>
      </c>
      <c r="I463">
        <v>15.025984763453424</v>
      </c>
      <c r="J463">
        <v>19.082933377185</v>
      </c>
      <c r="K463">
        <v>18.686939418490699</v>
      </c>
      <c r="L463" s="50"/>
      <c r="M463" s="50" t="str">
        <f t="shared" si="90"/>
        <v>0</v>
      </c>
      <c r="N463" s="50">
        <f t="shared" si="90"/>
        <v>1</v>
      </c>
      <c r="O463" s="50">
        <f t="shared" si="90"/>
        <v>1</v>
      </c>
      <c r="P463" s="50">
        <f t="shared" si="90"/>
        <v>1</v>
      </c>
      <c r="Q463" s="50">
        <f t="shared" si="90"/>
        <v>1</v>
      </c>
      <c r="R463" s="50">
        <f t="shared" si="90"/>
        <v>1</v>
      </c>
      <c r="S463" s="50">
        <f t="shared" si="90"/>
        <v>1</v>
      </c>
      <c r="T463" s="50">
        <f t="shared" si="90"/>
        <v>1</v>
      </c>
      <c r="U463" s="50">
        <f t="shared" si="90"/>
        <v>1</v>
      </c>
      <c r="V463" s="50"/>
      <c r="W463" s="50"/>
      <c r="X463" s="50"/>
      <c r="Y463" s="50"/>
      <c r="AA463" s="50"/>
      <c r="AB463" s="50"/>
      <c r="AD463" s="50"/>
      <c r="AE463" s="50"/>
      <c r="AF463" s="50"/>
      <c r="AG463" s="47"/>
      <c r="AI463">
        <v>4.9379999999999997</v>
      </c>
      <c r="AJ463" s="48">
        <v>1.1996694639863999E-16</v>
      </c>
      <c r="AK463">
        <v>2.7781189318643098</v>
      </c>
      <c r="AL463">
        <v>19.0527974480182</v>
      </c>
      <c r="AM463">
        <v>22.871971518386701</v>
      </c>
      <c r="AN463">
        <v>32.539761396386197</v>
      </c>
      <c r="AO463">
        <v>19.711643489956099</v>
      </c>
      <c r="AP463">
        <v>37.861059024877598</v>
      </c>
      <c r="AQ463">
        <v>26.071045087875401</v>
      </c>
      <c r="AR463">
        <v>77.916667854089496</v>
      </c>
      <c r="AS463">
        <v>7.3748336329029103</v>
      </c>
      <c r="AT463">
        <v>25.710885685992601</v>
      </c>
      <c r="AU463">
        <v>20.192066631834699</v>
      </c>
      <c r="AV463">
        <v>9.8599028950721497</v>
      </c>
      <c r="AW463">
        <v>19.082933377185</v>
      </c>
      <c r="AX463">
        <v>18.686939418490699</v>
      </c>
      <c r="AZ463">
        <f t="shared" si="89"/>
        <v>4.9379999999999997</v>
      </c>
      <c r="BA463">
        <f t="shared" si="89"/>
        <v>1.1996694639863999E-16</v>
      </c>
      <c r="BB463">
        <f t="shared" si="91"/>
        <v>2.7781189318643098</v>
      </c>
      <c r="BC463">
        <f t="shared" si="92"/>
        <v>19.0527974480182</v>
      </c>
      <c r="BD463">
        <f t="shared" si="93"/>
        <v>27.705866457386449</v>
      </c>
      <c r="BE463">
        <f t="shared" si="94"/>
        <v>28.786351257416847</v>
      </c>
      <c r="BF463">
        <f t="shared" si="95"/>
        <v>51.99385647098245</v>
      </c>
      <c r="BG463">
        <f t="shared" si="96"/>
        <v>16.542859659447757</v>
      </c>
      <c r="BH463">
        <f t="shared" si="97"/>
        <v>15.025984763453424</v>
      </c>
      <c r="BI463">
        <f t="shared" si="98"/>
        <v>19.082933377185</v>
      </c>
      <c r="BJ463">
        <f t="shared" si="99"/>
        <v>18.686939418490699</v>
      </c>
      <c r="BL463">
        <v>4.9400000000000004</v>
      </c>
      <c r="BM463">
        <v>0</v>
      </c>
      <c r="BN463">
        <v>22.871971518386701</v>
      </c>
      <c r="BO463">
        <v>19.711643489956099</v>
      </c>
      <c r="BP463">
        <v>26.071045087875401</v>
      </c>
      <c r="BQ463">
        <v>7.3748336329029103</v>
      </c>
      <c r="BR463">
        <v>20.192066631834699</v>
      </c>
      <c r="BS463">
        <v>19.082933377185</v>
      </c>
      <c r="BT463">
        <v>18.686939418490699</v>
      </c>
      <c r="BV463">
        <v>4.9400000000000004</v>
      </c>
      <c r="BW463">
        <v>0</v>
      </c>
      <c r="BX463">
        <v>2.7781189318643098</v>
      </c>
      <c r="BY463">
        <v>19.0527974480182</v>
      </c>
      <c r="BZ463">
        <v>32.539761396386197</v>
      </c>
      <c r="CA463">
        <v>37.861059024877598</v>
      </c>
      <c r="CB463">
        <v>77.916667854089496</v>
      </c>
      <c r="CC463">
        <v>25.710885685992601</v>
      </c>
      <c r="CD463">
        <v>9.8599028950721497</v>
      </c>
    </row>
    <row r="464" spans="1:83" x14ac:dyDescent="0.25">
      <c r="A464" s="49">
        <v>1.6459999999999999</v>
      </c>
      <c r="B464" s="48">
        <v>1.47386966514E-15</v>
      </c>
      <c r="C464">
        <v>1.6436451146706601</v>
      </c>
      <c r="D464">
        <v>3.9881562681169398</v>
      </c>
      <c r="E464">
        <v>13.198525859250271</v>
      </c>
      <c r="F464">
        <v>23.6034933704283</v>
      </c>
      <c r="G464">
        <v>41.934712637655601</v>
      </c>
      <c r="H464">
        <v>34.076228052611853</v>
      </c>
      <c r="I464">
        <v>19.586642574271067</v>
      </c>
      <c r="J464">
        <v>20.857051117463001</v>
      </c>
      <c r="K464">
        <v>9.8846238997678402</v>
      </c>
      <c r="L464" s="50"/>
      <c r="M464" s="50" t="str">
        <f t="shared" si="90"/>
        <v>0</v>
      </c>
      <c r="N464" s="50" t="str">
        <f t="shared" si="90"/>
        <v>0</v>
      </c>
      <c r="O464" s="50">
        <f t="shared" si="90"/>
        <v>1</v>
      </c>
      <c r="P464" s="50">
        <f t="shared" si="90"/>
        <v>1</v>
      </c>
      <c r="Q464" s="50">
        <f t="shared" si="90"/>
        <v>1</v>
      </c>
      <c r="R464" s="50">
        <f t="shared" si="90"/>
        <v>1</v>
      </c>
      <c r="S464" s="50">
        <f t="shared" si="90"/>
        <v>1</v>
      </c>
      <c r="T464" s="50">
        <f t="shared" si="90"/>
        <v>1</v>
      </c>
      <c r="U464" s="50" t="str">
        <f t="shared" si="90"/>
        <v>0</v>
      </c>
      <c r="V464" s="50"/>
      <c r="W464" s="50"/>
      <c r="X464" s="50"/>
      <c r="Y464" s="50"/>
      <c r="AA464" s="50"/>
      <c r="AB464" s="50"/>
      <c r="AD464" s="50"/>
      <c r="AE464" s="50"/>
      <c r="AF464" s="50"/>
      <c r="AG464" s="47"/>
      <c r="AI464">
        <v>1.6459999999999999</v>
      </c>
      <c r="AJ464" s="48">
        <v>1.47386966514E-15</v>
      </c>
      <c r="AK464">
        <v>1.6436451146706601</v>
      </c>
      <c r="AL464">
        <v>3.9881562681169398</v>
      </c>
      <c r="AM464">
        <v>18.7814462820748</v>
      </c>
      <c r="AN464">
        <v>7.6156054364257404</v>
      </c>
      <c r="AO464">
        <v>16.506316306971598</v>
      </c>
      <c r="AP464">
        <v>30.700670433885001</v>
      </c>
      <c r="AQ464">
        <v>18.171270134051699</v>
      </c>
      <c r="AR464">
        <v>65.698155141259505</v>
      </c>
      <c r="AS464">
        <v>44.651606199662901</v>
      </c>
      <c r="AT464">
        <v>23.500849905560798</v>
      </c>
      <c r="AU464">
        <v>30.998783258009698</v>
      </c>
      <c r="AV464">
        <v>8.17450189053244</v>
      </c>
      <c r="AW464">
        <v>20.857051117463001</v>
      </c>
      <c r="AX464">
        <v>9.8846238997678402</v>
      </c>
      <c r="AZ464">
        <f t="shared" si="89"/>
        <v>1.6459999999999999</v>
      </c>
      <c r="BA464">
        <f t="shared" si="89"/>
        <v>1.47386966514E-15</v>
      </c>
      <c r="BB464">
        <f t="shared" si="91"/>
        <v>1.6436451146706601</v>
      </c>
      <c r="BC464">
        <f t="shared" si="92"/>
        <v>3.9881562681169398</v>
      </c>
      <c r="BD464">
        <f t="shared" si="93"/>
        <v>13.198525859250271</v>
      </c>
      <c r="BE464">
        <f t="shared" si="94"/>
        <v>23.6034933704283</v>
      </c>
      <c r="BF464">
        <f t="shared" si="95"/>
        <v>41.934712637655601</v>
      </c>
      <c r="BG464">
        <f t="shared" si="96"/>
        <v>34.076228052611853</v>
      </c>
      <c r="BH464">
        <f t="shared" si="97"/>
        <v>19.586642574271067</v>
      </c>
      <c r="BI464">
        <f t="shared" si="98"/>
        <v>20.857051117463001</v>
      </c>
      <c r="BJ464">
        <f t="shared" si="99"/>
        <v>9.8846238997678402</v>
      </c>
      <c r="BL464">
        <v>1.65</v>
      </c>
      <c r="BM464">
        <v>0</v>
      </c>
      <c r="BN464">
        <v>18.7814462820748</v>
      </c>
      <c r="BO464">
        <v>16.506316306971598</v>
      </c>
      <c r="BP464">
        <v>18.171270134051699</v>
      </c>
      <c r="BQ464">
        <v>44.651606199662901</v>
      </c>
      <c r="BR464">
        <v>30.998783258009698</v>
      </c>
      <c r="BS464">
        <v>20.857051117463001</v>
      </c>
      <c r="BT464">
        <v>9.8846238997678508</v>
      </c>
      <c r="BV464">
        <v>1.65</v>
      </c>
      <c r="BW464">
        <v>0</v>
      </c>
      <c r="BX464">
        <v>1.6436451146706701</v>
      </c>
      <c r="BY464">
        <v>3.98815626811695</v>
      </c>
      <c r="BZ464">
        <v>7.6156054364257404</v>
      </c>
      <c r="CA464">
        <v>30.700670433885001</v>
      </c>
      <c r="CB464">
        <v>65.698155141259505</v>
      </c>
      <c r="CC464">
        <v>23.500849905560798</v>
      </c>
      <c r="CD464">
        <v>8.1745018905324507</v>
      </c>
    </row>
    <row r="465" spans="1:83" x14ac:dyDescent="0.25">
      <c r="A465" s="49">
        <v>0.54900000000000004</v>
      </c>
      <c r="B465" s="48">
        <v>1.39963492467025E-15</v>
      </c>
      <c r="C465">
        <v>8.2592765757052309</v>
      </c>
      <c r="D465">
        <v>7.7273327944855703</v>
      </c>
      <c r="E465">
        <v>12.782248569145477</v>
      </c>
      <c r="F465">
        <v>23.631094111352098</v>
      </c>
      <c r="G465">
        <v>37.56277093033875</v>
      </c>
      <c r="H465">
        <v>17.150972250669803</v>
      </c>
      <c r="I465">
        <v>14.031276753372214</v>
      </c>
      <c r="J465">
        <v>15.5846586235164</v>
      </c>
      <c r="K465">
        <v>7.1733511381491102</v>
      </c>
      <c r="L465" s="50"/>
      <c r="M465" s="50" t="str">
        <f t="shared" si="90"/>
        <v>0</v>
      </c>
      <c r="N465" s="50" t="str">
        <f t="shared" si="90"/>
        <v>0</v>
      </c>
      <c r="O465" s="50">
        <f t="shared" si="90"/>
        <v>1</v>
      </c>
      <c r="P465" s="50">
        <f t="shared" si="90"/>
        <v>1</v>
      </c>
      <c r="Q465" s="50">
        <f t="shared" si="90"/>
        <v>1</v>
      </c>
      <c r="R465" s="50">
        <f t="shared" si="90"/>
        <v>1</v>
      </c>
      <c r="S465" s="50">
        <f t="shared" si="90"/>
        <v>1</v>
      </c>
      <c r="T465" s="50">
        <f t="shared" si="90"/>
        <v>1</v>
      </c>
      <c r="U465" s="50" t="str">
        <f t="shared" si="90"/>
        <v>0</v>
      </c>
      <c r="V465" s="50"/>
      <c r="W465" s="50"/>
      <c r="X465" s="50"/>
      <c r="Y465" s="50"/>
      <c r="AA465" s="50"/>
      <c r="AB465" s="50"/>
      <c r="AD465" s="50"/>
      <c r="AE465" s="50"/>
      <c r="AF465" s="50"/>
      <c r="AG465" s="47"/>
      <c r="AI465">
        <v>0.54900000000000004</v>
      </c>
      <c r="AJ465" s="48">
        <v>1.39963492467025E-15</v>
      </c>
      <c r="AK465">
        <v>8.2592765757052309</v>
      </c>
      <c r="AL465">
        <v>7.7273327944855703</v>
      </c>
      <c r="AM465">
        <v>8.4169992561074505</v>
      </c>
      <c r="AN465">
        <v>17.147497882183501</v>
      </c>
      <c r="AO465">
        <v>16.0123725773866</v>
      </c>
      <c r="AP465">
        <v>31.2498156453176</v>
      </c>
      <c r="AQ465">
        <v>19.431034807716902</v>
      </c>
      <c r="AR465">
        <v>55.694507052960603</v>
      </c>
      <c r="AS465">
        <v>13.4407855804325</v>
      </c>
      <c r="AT465">
        <v>20.861158920907101</v>
      </c>
      <c r="AU465">
        <v>19.2814558500766</v>
      </c>
      <c r="AV465">
        <v>8.7810976566678303</v>
      </c>
      <c r="AW465">
        <v>15.5846586235164</v>
      </c>
      <c r="AX465">
        <v>7.1733511381491102</v>
      </c>
      <c r="AZ465">
        <f t="shared" si="89"/>
        <v>0.54900000000000004</v>
      </c>
      <c r="BA465">
        <f t="shared" si="89"/>
        <v>1.39963492467025E-15</v>
      </c>
      <c r="BB465">
        <f t="shared" si="91"/>
        <v>8.2592765757052309</v>
      </c>
      <c r="BC465">
        <f t="shared" si="92"/>
        <v>7.7273327944855703</v>
      </c>
      <c r="BD465">
        <f t="shared" si="93"/>
        <v>12.782248569145477</v>
      </c>
      <c r="BE465">
        <f t="shared" si="94"/>
        <v>23.631094111352098</v>
      </c>
      <c r="BF465">
        <f t="shared" si="95"/>
        <v>37.56277093033875</v>
      </c>
      <c r="BG465">
        <f t="shared" si="96"/>
        <v>17.150972250669803</v>
      </c>
      <c r="BH465">
        <f t="shared" si="97"/>
        <v>14.031276753372214</v>
      </c>
      <c r="BI465">
        <f t="shared" si="98"/>
        <v>15.5846586235164</v>
      </c>
      <c r="BJ465">
        <f t="shared" si="99"/>
        <v>7.1733511381491102</v>
      </c>
      <c r="BL465">
        <v>0.54900000000000004</v>
      </c>
      <c r="BM465">
        <v>0</v>
      </c>
      <c r="BN465">
        <v>8.4169992561074505</v>
      </c>
      <c r="BO465">
        <v>16.0123725773866</v>
      </c>
      <c r="BP465">
        <v>19.431034807716902</v>
      </c>
      <c r="BQ465">
        <v>13.4407855804325</v>
      </c>
      <c r="BR465">
        <v>19.2814558500766</v>
      </c>
      <c r="BS465">
        <v>15.5846586235164</v>
      </c>
      <c r="BT465">
        <v>7.1733511381491102</v>
      </c>
      <c r="BV465">
        <v>0.54900000000000004</v>
      </c>
      <c r="BW465">
        <v>0</v>
      </c>
      <c r="BX465">
        <v>8.2592765757052309</v>
      </c>
      <c r="BY465">
        <v>7.7273327944855801</v>
      </c>
      <c r="BZ465">
        <v>17.147497882183501</v>
      </c>
      <c r="CA465">
        <v>31.2498156453176</v>
      </c>
      <c r="CB465">
        <v>55.694507052960603</v>
      </c>
      <c r="CC465">
        <v>20.861158920907101</v>
      </c>
      <c r="CD465">
        <v>8.7810976566678303</v>
      </c>
    </row>
    <row r="466" spans="1:83" x14ac:dyDescent="0.25">
      <c r="A466" s="49">
        <v>0</v>
      </c>
      <c r="C466" s="48">
        <v>4.2793231097721096E-15</v>
      </c>
      <c r="D466" s="48">
        <v>-5.1114275240718702E-16</v>
      </c>
      <c r="E466" s="48">
        <v>-2.90514442363283E-15</v>
      </c>
      <c r="F466" s="48">
        <v>-2.2076618268890952E-15</v>
      </c>
      <c r="G466" s="48">
        <v>-9.7051615889816991E-16</v>
      </c>
      <c r="H466" s="48">
        <v>-2.8140404203909052E-16</v>
      </c>
      <c r="I466" s="48">
        <v>-1.3951827042323691E-15</v>
      </c>
      <c r="J466">
        <v>1.73855532712616E-15</v>
      </c>
      <c r="K466">
        <v>-9.4021745501774699E-16</v>
      </c>
      <c r="AG466" s="47"/>
      <c r="AI466">
        <v>0</v>
      </c>
      <c r="AK466" s="48">
        <v>4.2793231097721096E-15</v>
      </c>
      <c r="AL466" s="48">
        <v>-5.1114275240718702E-16</v>
      </c>
      <c r="AM466" s="48">
        <v>-1.4610679441526501E-15</v>
      </c>
      <c r="AN466" s="48">
        <v>-4.3492209031130099E-15</v>
      </c>
      <c r="AO466" s="48">
        <v>-3.26267351398049E-15</v>
      </c>
      <c r="AP466" s="48">
        <v>-1.1526501397977001E-15</v>
      </c>
      <c r="AQ466" s="48">
        <v>-2.6288963558200099E-18</v>
      </c>
      <c r="AR466" s="48">
        <v>-1.9384034214405198E-15</v>
      </c>
      <c r="AS466" s="48">
        <v>3.0298751655137398E-16</v>
      </c>
      <c r="AT466" s="48">
        <v>-8.6579560062955497E-16</v>
      </c>
      <c r="AU466" s="48">
        <v>-2.4893792993218801E-15</v>
      </c>
      <c r="AV466" s="48">
        <v>-3.00986109142858E-16</v>
      </c>
      <c r="AW466" s="48">
        <v>1.73855532712616E-15</v>
      </c>
      <c r="AX466" s="48">
        <v>-9.4021745501774699E-16</v>
      </c>
      <c r="AZ466">
        <f>AI466</f>
        <v>0</v>
      </c>
      <c r="BB466">
        <f t="shared" si="91"/>
        <v>4.2793231097721096E-15</v>
      </c>
      <c r="BC466">
        <f t="shared" si="92"/>
        <v>-5.1114275240718702E-16</v>
      </c>
      <c r="BD466">
        <f t="shared" si="93"/>
        <v>-2.90514442363283E-15</v>
      </c>
      <c r="BE466">
        <f t="shared" si="94"/>
        <v>-2.2076618268890952E-15</v>
      </c>
      <c r="BF466">
        <f t="shared" si="95"/>
        <v>-9.7051615889816991E-16</v>
      </c>
      <c r="BG466">
        <f t="shared" si="96"/>
        <v>-2.8140404203909052E-16</v>
      </c>
      <c r="BH466">
        <f t="shared" si="97"/>
        <v>-1.3951827042323691E-15</v>
      </c>
      <c r="BI466">
        <f t="shared" si="98"/>
        <v>1.73855532712616E-15</v>
      </c>
      <c r="BJ466">
        <f t="shared" si="99"/>
        <v>-9.4021745501774699E-16</v>
      </c>
      <c r="BL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</row>
    <row r="467" spans="1:83" ht="15.75" thickBot="1" x14ac:dyDescent="0.3">
      <c r="A467" s="46"/>
      <c r="B467" s="44">
        <v>0</v>
      </c>
      <c r="C467" s="44">
        <v>7.5999999999999998E-2</v>
      </c>
      <c r="D467" s="44">
        <v>0.22900000000000001</v>
      </c>
      <c r="E467" s="44">
        <v>0.68600000000000005</v>
      </c>
      <c r="F467" s="44">
        <v>2.0579999999999998</v>
      </c>
      <c r="G467" s="44">
        <v>6.173</v>
      </c>
      <c r="H467" s="44">
        <v>19</v>
      </c>
      <c r="I467" s="44">
        <v>56</v>
      </c>
      <c r="J467" s="44">
        <v>167</v>
      </c>
      <c r="K467" s="44">
        <v>500</v>
      </c>
      <c r="L467" s="45" t="s">
        <v>424</v>
      </c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3"/>
      <c r="AJ467">
        <v>0</v>
      </c>
      <c r="AK467">
        <v>7.5999999999999998E-2</v>
      </c>
      <c r="AL467">
        <v>0.22900000000000001</v>
      </c>
      <c r="AM467">
        <v>0.68600000000000005</v>
      </c>
      <c r="AN467">
        <v>0.68600000000000005</v>
      </c>
      <c r="AO467">
        <v>2.0579999999999998</v>
      </c>
      <c r="AP467">
        <v>2.0579999999999998</v>
      </c>
      <c r="AQ467">
        <v>6.173</v>
      </c>
      <c r="AR467">
        <v>6.173</v>
      </c>
      <c r="AS467">
        <v>19</v>
      </c>
      <c r="AT467">
        <v>19</v>
      </c>
      <c r="AU467">
        <v>56</v>
      </c>
      <c r="AV467">
        <v>56</v>
      </c>
      <c r="AW467">
        <v>167</v>
      </c>
      <c r="AX467">
        <v>500</v>
      </c>
      <c r="AY467" t="s">
        <v>424</v>
      </c>
      <c r="BA467">
        <f>AJ467</f>
        <v>0</v>
      </c>
      <c r="BB467">
        <f t="shared" si="91"/>
        <v>7.5999999999999998E-2</v>
      </c>
      <c r="BC467">
        <f t="shared" si="92"/>
        <v>0.22900000000000001</v>
      </c>
      <c r="BD467">
        <f>AM467</f>
        <v>0.68600000000000005</v>
      </c>
      <c r="BE467">
        <f>AO467</f>
        <v>2.0579999999999998</v>
      </c>
      <c r="BF467">
        <f>AQ467</f>
        <v>6.173</v>
      </c>
      <c r="BG467">
        <f>AS467</f>
        <v>19</v>
      </c>
      <c r="BH467">
        <f>AU467</f>
        <v>56</v>
      </c>
      <c r="BI467">
        <f t="shared" si="98"/>
        <v>167</v>
      </c>
      <c r="BJ467">
        <f t="shared" si="99"/>
        <v>500</v>
      </c>
      <c r="BK467" t="str">
        <f>AY467</f>
        <v>MRTX849 [nmol/l]</v>
      </c>
      <c r="BM467">
        <v>0</v>
      </c>
      <c r="BN467">
        <v>0.68600000000000005</v>
      </c>
      <c r="BO467">
        <v>2.06</v>
      </c>
      <c r="BP467">
        <v>6.17</v>
      </c>
      <c r="BQ467">
        <v>18.5</v>
      </c>
      <c r="BR467">
        <v>55.6</v>
      </c>
      <c r="BS467">
        <v>167</v>
      </c>
      <c r="BT467">
        <v>500</v>
      </c>
      <c r="BU467" t="s">
        <v>424</v>
      </c>
      <c r="BW467">
        <v>0</v>
      </c>
      <c r="BX467">
        <v>7.6200000000000004E-2</v>
      </c>
      <c r="BY467">
        <v>0.22900000000000001</v>
      </c>
      <c r="BZ467">
        <v>0.68600000000000005</v>
      </c>
      <c r="CA467">
        <v>2.06</v>
      </c>
      <c r="CB467">
        <v>6.17</v>
      </c>
      <c r="CC467">
        <v>18.5</v>
      </c>
      <c r="CD467">
        <v>55.6</v>
      </c>
      <c r="CE467" t="s">
        <v>424</v>
      </c>
    </row>
    <row r="470" spans="1:83" ht="21" x14ac:dyDescent="0.35">
      <c r="A470" s="59" t="s">
        <v>400</v>
      </c>
    </row>
    <row r="471" spans="1:83" ht="15.75" thickBot="1" x14ac:dyDescent="0.3">
      <c r="A471" s="38" t="s">
        <v>416</v>
      </c>
      <c r="AB471" s="38" t="s">
        <v>417</v>
      </c>
      <c r="AC471" s="38"/>
      <c r="AD471" s="38"/>
      <c r="AE471" s="38"/>
      <c r="AF471" s="38"/>
      <c r="AG471" s="38"/>
      <c r="AH471" s="38"/>
      <c r="AI471" s="38"/>
      <c r="AJ471" s="38"/>
      <c r="AK471" s="38"/>
      <c r="AL471" s="38" t="s">
        <v>418</v>
      </c>
    </row>
    <row r="472" spans="1:83" x14ac:dyDescent="0.25">
      <c r="A472" s="58" t="s">
        <v>419</v>
      </c>
      <c r="B472" s="57" t="s">
        <v>420</v>
      </c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5" t="s">
        <v>421</v>
      </c>
      <c r="AA472" s="54"/>
      <c r="AB472" t="s">
        <v>419</v>
      </c>
      <c r="AC472" s="38" t="s">
        <v>422</v>
      </c>
      <c r="AL472" t="s">
        <v>419</v>
      </c>
      <c r="AM472" s="38" t="s">
        <v>423</v>
      </c>
    </row>
    <row r="473" spans="1:83" x14ac:dyDescent="0.25">
      <c r="A473" s="49">
        <v>5000</v>
      </c>
      <c r="B473">
        <v>26.8873487221977</v>
      </c>
      <c r="C473">
        <v>45.1341698201066</v>
      </c>
      <c r="D473">
        <v>51.619202077870298</v>
      </c>
      <c r="E473">
        <v>54.867188391467302</v>
      </c>
      <c r="F473">
        <v>61.179086660740403</v>
      </c>
      <c r="G473">
        <v>64.936394997145399</v>
      </c>
      <c r="H473">
        <v>72.3232149523445</v>
      </c>
      <c r="I473">
        <v>77.312036699982499</v>
      </c>
      <c r="K473" s="50" t="str" cm="1">
        <f t="array" ref="K473">_xlfn.IFS(B473&gt;=50,7,B473&gt;=30,4,TRUE,"0")</f>
        <v>0</v>
      </c>
      <c r="L473" s="50" cm="1">
        <f t="array" ref="L473">_xlfn.IFS(C473&gt;=50,7,C473&gt;=30,4,TRUE,"0")</f>
        <v>4</v>
      </c>
      <c r="M473" s="50" cm="1">
        <f t="array" ref="M473">_xlfn.IFS(D473&gt;=50,7,D473&gt;=30,4,TRUE,"0")</f>
        <v>7</v>
      </c>
      <c r="N473" s="50" cm="1">
        <f t="array" ref="N473">_xlfn.IFS(E473&gt;=50,7,E473&gt;=30,4,TRUE,"0")</f>
        <v>7</v>
      </c>
      <c r="O473" s="50" cm="1">
        <f t="array" ref="O473">_xlfn.IFS(F473&gt;=50,7,F473&gt;=30,4,TRUE,"0")</f>
        <v>7</v>
      </c>
      <c r="P473" s="50" cm="1">
        <f t="array" ref="P473">_xlfn.IFS(G473&gt;=50,7,G473&gt;=30,4,TRUE,"0")</f>
        <v>7</v>
      </c>
      <c r="Q473" s="50" cm="1">
        <f t="array" ref="Q473">_xlfn.IFS(H473&gt;=50,7,H473&gt;=30,4,TRUE,"0")</f>
        <v>7</v>
      </c>
      <c r="R473" s="50"/>
      <c r="S473" s="50" t="str" cm="1">
        <f t="array" ref="S473">_xlfn.IFS(SUM(K473+K484)=8,"clear",SUM(K473+K484)=5,"some",TRUE,"no")</f>
        <v>no</v>
      </c>
      <c r="T473" s="50" t="str" cm="1">
        <f t="array" ref="T473">_xlfn.IFS(SUM(L473+L484)=8,"clear",SUM(L473+L484)=5,"some",TRUE,"no")</f>
        <v>some</v>
      </c>
      <c r="U473" s="50" t="str" cm="1">
        <f t="array" ref="U473">_xlfn.IFS(SUM(M473+M484)=8,"clear",SUM(M473+M484)=5,"some",TRUE,"no")</f>
        <v>clear</v>
      </c>
      <c r="V473" s="50" t="str" cm="1">
        <f t="array" ref="V473">_xlfn.IFS(SUM(N473+N484)=8,"clear",SUM(N473+N484)=5,"some",TRUE,"no")</f>
        <v>clear</v>
      </c>
      <c r="W473" s="50" t="str" cm="1">
        <f t="array" ref="W473">_xlfn.IFS(SUM(O473+O484)=8,"clear",SUM(O473+O484)=5,"some",TRUE,"no")</f>
        <v>no</v>
      </c>
      <c r="X473" s="50" t="str" cm="1">
        <f t="array" ref="X473">_xlfn.IFS(SUM(P473+P484)=8,"clear",SUM(P473+P484)=5,"some",TRUE,"no")</f>
        <v>no</v>
      </c>
      <c r="Y473" s="50" t="str" cm="1">
        <f t="array" ref="Y473">_xlfn.IFS(SUM(Q473+Q484)=8,"clear",SUM(Q473+Q484)=5,"some",TRUE,"no")</f>
        <v>clear</v>
      </c>
      <c r="Z473" s="53" t="s">
        <v>388</v>
      </c>
      <c r="AA473" s="52">
        <f>COUNTIF(S473:Y479,"clear")</f>
        <v>4</v>
      </c>
      <c r="AB473">
        <v>5000</v>
      </c>
      <c r="AC473">
        <v>27.9765378514685</v>
      </c>
      <c r="AD473">
        <v>42.001763304260997</v>
      </c>
      <c r="AE473">
        <v>49.461475530002197</v>
      </c>
      <c r="AF473">
        <v>51.795525477688201</v>
      </c>
      <c r="AG473">
        <v>59.7824807318487</v>
      </c>
      <c r="AH473">
        <v>61.940567273841701</v>
      </c>
      <c r="AI473">
        <v>70.725865695147704</v>
      </c>
      <c r="AJ473">
        <v>78.361181777326493</v>
      </c>
      <c r="AL473">
        <v>5000</v>
      </c>
      <c r="AM473">
        <v>25.798159592926901</v>
      </c>
      <c r="AN473">
        <v>48.266576335952202</v>
      </c>
      <c r="AO473">
        <v>53.7769286257384</v>
      </c>
      <c r="AP473">
        <v>57.938851305246303</v>
      </c>
      <c r="AQ473">
        <v>62.575692589632098</v>
      </c>
      <c r="AR473">
        <v>67.932222720449104</v>
      </c>
      <c r="AS473">
        <v>73.920564209541197</v>
      </c>
      <c r="AT473">
        <v>76.262891622638506</v>
      </c>
    </row>
    <row r="474" spans="1:83" x14ac:dyDescent="0.25">
      <c r="A474" s="49">
        <v>1667</v>
      </c>
      <c r="B474">
        <v>17.0533549654056</v>
      </c>
      <c r="C474">
        <v>21.127159145273801</v>
      </c>
      <c r="D474">
        <v>31.847781556574599</v>
      </c>
      <c r="E474">
        <v>45.1471135191561</v>
      </c>
      <c r="F474">
        <v>50.588814805812</v>
      </c>
      <c r="G474">
        <v>54.314530034249302</v>
      </c>
      <c r="H474">
        <v>64.240151810389605</v>
      </c>
      <c r="I474">
        <v>67.102883581699103</v>
      </c>
      <c r="K474" s="50" t="str" cm="1">
        <f t="array" ref="K474">_xlfn.IFS(B474&gt;=50,7,B474&gt;=30,4,TRUE,"0")</f>
        <v>0</v>
      </c>
      <c r="L474" s="50" t="str" cm="1">
        <f t="array" ref="L474">_xlfn.IFS(C474&gt;=50,7,C474&gt;=30,4,TRUE,"0")</f>
        <v>0</v>
      </c>
      <c r="M474" s="50" cm="1">
        <f t="array" ref="M474">_xlfn.IFS(D474&gt;=50,7,D474&gt;=30,4,TRUE,"0")</f>
        <v>4</v>
      </c>
      <c r="N474" s="50" cm="1">
        <f t="array" ref="N474">_xlfn.IFS(E474&gt;=50,7,E474&gt;=30,4,TRUE,"0")</f>
        <v>4</v>
      </c>
      <c r="O474" s="50" cm="1">
        <f t="array" ref="O474">_xlfn.IFS(F474&gt;=50,7,F474&gt;=30,4,TRUE,"0")</f>
        <v>7</v>
      </c>
      <c r="P474" s="50" cm="1">
        <f t="array" ref="P474">_xlfn.IFS(G474&gt;=50,7,G474&gt;=30,4,TRUE,"0")</f>
        <v>7</v>
      </c>
      <c r="Q474" s="50" cm="1">
        <f t="array" ref="Q474">_xlfn.IFS(H474&gt;=50,7,H474&gt;=30,4,TRUE,"0")</f>
        <v>7</v>
      </c>
      <c r="R474" s="50"/>
      <c r="S474" s="50" t="str" cm="1">
        <f t="array" ref="S474">_xlfn.IFS(SUM(K474+K485)=8,"clear",SUM(K474+K485)=5,"some",TRUE,"no")</f>
        <v>no</v>
      </c>
      <c r="T474" s="50" t="str" cm="1">
        <f t="array" ref="T474">_xlfn.IFS(SUM(L474+L485)=8,"clear",SUM(L474+L485)=5,"some",TRUE,"no")</f>
        <v>no</v>
      </c>
      <c r="U474" s="50" t="str" cm="1">
        <f t="array" ref="U474">_xlfn.IFS(SUM(M474+M485)=8,"clear",SUM(M474+M485)=5,"some",TRUE,"no")</f>
        <v>some</v>
      </c>
      <c r="V474" s="50" t="str" cm="1">
        <f t="array" ref="V474">_xlfn.IFS(SUM(N474+N485)=8,"clear",SUM(N474+N485)=5,"some",TRUE,"no")</f>
        <v>some</v>
      </c>
      <c r="W474" s="50" t="str" cm="1">
        <f t="array" ref="W474">_xlfn.IFS(SUM(O474+O485)=8,"clear",SUM(O474+O485)=5,"some",TRUE,"no")</f>
        <v>no</v>
      </c>
      <c r="X474" s="50" t="str" cm="1">
        <f t="array" ref="X474">_xlfn.IFS(SUM(P474+P485)=8,"clear",SUM(P474+P485)=5,"some",TRUE,"no")</f>
        <v>no</v>
      </c>
      <c r="Y474" s="50" t="str" cm="1">
        <f t="array" ref="Y474">_xlfn.IFS(SUM(Q474+Q485)=8,"clear",SUM(Q474+Q485)=5,"some",TRUE,"no")</f>
        <v>no</v>
      </c>
      <c r="Z474" s="53" t="s">
        <v>394</v>
      </c>
      <c r="AA474" s="52">
        <f>COUNTIF(S473:Y479,"some")</f>
        <v>5</v>
      </c>
      <c r="AB474">
        <v>1670</v>
      </c>
      <c r="AC474">
        <v>17.1643883664653</v>
      </c>
      <c r="AD474">
        <v>18.636670658317101</v>
      </c>
      <c r="AE474">
        <v>28.117121610410098</v>
      </c>
      <c r="AF474">
        <v>39.964844861407002</v>
      </c>
      <c r="AG474">
        <v>51.015375502876303</v>
      </c>
      <c r="AH474">
        <v>50.296636540921703</v>
      </c>
      <c r="AI474">
        <v>60.831501640002202</v>
      </c>
      <c r="AJ474">
        <v>67.4816527618229</v>
      </c>
      <c r="AL474">
        <v>1670</v>
      </c>
      <c r="AM474">
        <v>16.942321564345999</v>
      </c>
      <c r="AN474">
        <v>23.617647632230501</v>
      </c>
      <c r="AO474">
        <v>35.578441502739103</v>
      </c>
      <c r="AP474">
        <v>50.329382176905199</v>
      </c>
      <c r="AQ474">
        <v>50.162254108747703</v>
      </c>
      <c r="AR474">
        <v>58.3324235275768</v>
      </c>
      <c r="AS474">
        <v>67.648801980777094</v>
      </c>
      <c r="AT474">
        <v>66.724114401575207</v>
      </c>
    </row>
    <row r="475" spans="1:83" x14ac:dyDescent="0.25">
      <c r="A475" s="49">
        <v>556</v>
      </c>
      <c r="B475">
        <v>8.6727559804870804</v>
      </c>
      <c r="C475">
        <v>20.188771516784499</v>
      </c>
      <c r="D475">
        <v>20.546883256713201</v>
      </c>
      <c r="E475">
        <v>39.832023086628801</v>
      </c>
      <c r="F475">
        <v>47.519869077038898</v>
      </c>
      <c r="G475">
        <v>53.248528939118899</v>
      </c>
      <c r="H475">
        <v>58.491851974263497</v>
      </c>
      <c r="I475">
        <v>66.780017922082095</v>
      </c>
      <c r="K475" s="50" t="str" cm="1">
        <f t="array" ref="K475">_xlfn.IFS(B475&gt;=50,7,B475&gt;=30,4,TRUE,"0")</f>
        <v>0</v>
      </c>
      <c r="L475" s="50" t="str" cm="1">
        <f t="array" ref="L475">_xlfn.IFS(C475&gt;=50,7,C475&gt;=30,4,TRUE,"0")</f>
        <v>0</v>
      </c>
      <c r="M475" s="50" t="str" cm="1">
        <f t="array" ref="M475">_xlfn.IFS(D475&gt;=50,7,D475&gt;=30,4,TRUE,"0")</f>
        <v>0</v>
      </c>
      <c r="N475" s="50" cm="1">
        <f t="array" ref="N475">_xlfn.IFS(E475&gt;=50,7,E475&gt;=30,4,TRUE,"0")</f>
        <v>4</v>
      </c>
      <c r="O475" s="50" cm="1">
        <f t="array" ref="O475">_xlfn.IFS(F475&gt;=50,7,F475&gt;=30,4,TRUE,"0")</f>
        <v>4</v>
      </c>
      <c r="P475" s="50" cm="1">
        <f t="array" ref="P475">_xlfn.IFS(G475&gt;=50,7,G475&gt;=30,4,TRUE,"0")</f>
        <v>7</v>
      </c>
      <c r="Q475" s="50" cm="1">
        <f t="array" ref="Q475">_xlfn.IFS(H475&gt;=50,7,H475&gt;=30,4,TRUE,"0")</f>
        <v>7</v>
      </c>
      <c r="R475" s="50"/>
      <c r="S475" s="50" t="str" cm="1">
        <f t="array" ref="S475">_xlfn.IFS(SUM(K475+K486)=8,"clear",SUM(K475+K486)=5,"some",TRUE,"no")</f>
        <v>no</v>
      </c>
      <c r="T475" s="50" t="str" cm="1">
        <f t="array" ref="T475">_xlfn.IFS(SUM(L475+L486)=8,"clear",SUM(L475+L486)=5,"some",TRUE,"no")</f>
        <v>no</v>
      </c>
      <c r="U475" s="50" t="str" cm="1">
        <f t="array" ref="U475">_xlfn.IFS(SUM(M475+M486)=8,"clear",SUM(M475+M486)=5,"some",TRUE,"no")</f>
        <v>no</v>
      </c>
      <c r="V475" s="50" t="str" cm="1">
        <f t="array" ref="V475">_xlfn.IFS(SUM(N475+N486)=8,"clear",SUM(N475+N486)=5,"some",TRUE,"no")</f>
        <v>some</v>
      </c>
      <c r="W475" s="50" t="str" cm="1">
        <f t="array" ref="W475">_xlfn.IFS(SUM(O475+O486)=8,"clear",SUM(O475+O486)=5,"some",TRUE,"no")</f>
        <v>no</v>
      </c>
      <c r="X475" s="50" t="str" cm="1">
        <f t="array" ref="X475">_xlfn.IFS(SUM(P475+P486)=8,"clear",SUM(P475+P486)=5,"some",TRUE,"no")</f>
        <v>no</v>
      </c>
      <c r="Y475" s="50" t="str" cm="1">
        <f t="array" ref="Y475">_xlfn.IFS(SUM(Q475+Q486)=8,"clear",SUM(Q475+Q486)=5,"some",TRUE,"no")</f>
        <v>clear</v>
      </c>
      <c r="AA475" s="47"/>
      <c r="AB475">
        <v>556</v>
      </c>
      <c r="AC475">
        <v>2.4788147508285401</v>
      </c>
      <c r="AD475">
        <v>21.582385799638502</v>
      </c>
      <c r="AE475">
        <v>17.832502793230699</v>
      </c>
      <c r="AF475">
        <v>36.566888666385402</v>
      </c>
      <c r="AG475">
        <v>42.674551871349202</v>
      </c>
      <c r="AH475">
        <v>47.810784897519198</v>
      </c>
      <c r="AI475">
        <v>54.730813690597103</v>
      </c>
      <c r="AJ475">
        <v>65.045131276289396</v>
      </c>
      <c r="AL475">
        <v>556</v>
      </c>
      <c r="AM475">
        <v>14.866697210145601</v>
      </c>
      <c r="AN475">
        <v>18.7951572339305</v>
      </c>
      <c r="AO475">
        <v>23.2612637201957</v>
      </c>
      <c r="AP475">
        <v>43.0971575068722</v>
      </c>
      <c r="AQ475">
        <v>52.365186282728601</v>
      </c>
      <c r="AR475">
        <v>58.686272980718599</v>
      </c>
      <c r="AS475">
        <v>62.252890257929899</v>
      </c>
      <c r="AT475">
        <v>68.514904567874694</v>
      </c>
    </row>
    <row r="476" spans="1:83" x14ac:dyDescent="0.25">
      <c r="A476" s="49">
        <v>185</v>
      </c>
      <c r="B476">
        <v>10.2027297665137</v>
      </c>
      <c r="C476">
        <v>20.2887364683538</v>
      </c>
      <c r="D476">
        <v>24.230587088198401</v>
      </c>
      <c r="E476">
        <v>35.373529595530897</v>
      </c>
      <c r="F476">
        <v>46.950328449720502</v>
      </c>
      <c r="G476">
        <v>52.230327405801397</v>
      </c>
      <c r="H476">
        <v>57.510278606432898</v>
      </c>
      <c r="I476">
        <v>62.188221348992201</v>
      </c>
      <c r="K476" s="50" t="str" cm="1">
        <f t="array" ref="K476">_xlfn.IFS(B476&gt;=50,7,B476&gt;=30,4,TRUE,"0")</f>
        <v>0</v>
      </c>
      <c r="L476" s="50" t="str" cm="1">
        <f t="array" ref="L476">_xlfn.IFS(C476&gt;=50,7,C476&gt;=30,4,TRUE,"0")</f>
        <v>0</v>
      </c>
      <c r="M476" s="50" t="str" cm="1">
        <f t="array" ref="M476">_xlfn.IFS(D476&gt;=50,7,D476&gt;=30,4,TRUE,"0")</f>
        <v>0</v>
      </c>
      <c r="N476" s="50" cm="1">
        <f t="array" ref="N476">_xlfn.IFS(E476&gt;=50,7,E476&gt;=30,4,TRUE,"0")</f>
        <v>4</v>
      </c>
      <c r="O476" s="50" cm="1">
        <f t="array" ref="O476">_xlfn.IFS(F476&gt;=50,7,F476&gt;=30,4,TRUE,"0")</f>
        <v>4</v>
      </c>
      <c r="P476" s="50" cm="1">
        <f t="array" ref="P476">_xlfn.IFS(G476&gt;=50,7,G476&gt;=30,4,TRUE,"0")</f>
        <v>7</v>
      </c>
      <c r="Q476" s="50" cm="1">
        <f t="array" ref="Q476">_xlfn.IFS(H476&gt;=50,7,H476&gt;=30,4,TRUE,"0")</f>
        <v>7</v>
      </c>
      <c r="R476" s="50"/>
      <c r="S476" s="50" t="str" cm="1">
        <f t="array" ref="S476">_xlfn.IFS(SUM(K476+K487)=8,"clear",SUM(K476+K487)=5,"some",TRUE,"no")</f>
        <v>no</v>
      </c>
      <c r="T476" s="50" t="str" cm="1">
        <f t="array" ref="T476">_xlfn.IFS(SUM(L476+L487)=8,"clear",SUM(L476+L487)=5,"some",TRUE,"no")</f>
        <v>no</v>
      </c>
      <c r="U476" s="50" t="str" cm="1">
        <f t="array" ref="U476">_xlfn.IFS(SUM(M476+M487)=8,"clear",SUM(M476+M487)=5,"some",TRUE,"no")</f>
        <v>no</v>
      </c>
      <c r="V476" s="50" t="str" cm="1">
        <f t="array" ref="V476">_xlfn.IFS(SUM(N476+N487)=8,"clear",SUM(N476+N487)=5,"some",TRUE,"no")</f>
        <v>some</v>
      </c>
      <c r="W476" s="50" t="str" cm="1">
        <f t="array" ref="W476">_xlfn.IFS(SUM(O476+O487)=8,"clear",SUM(O476+O487)=5,"some",TRUE,"no")</f>
        <v>no</v>
      </c>
      <c r="X476" s="50" t="str" cm="1">
        <f t="array" ref="X476">_xlfn.IFS(SUM(P476+P487)=8,"clear",SUM(P476+P487)=5,"some",TRUE,"no")</f>
        <v>no</v>
      </c>
      <c r="Y476" s="50" t="str" cm="1">
        <f t="array" ref="Y476">_xlfn.IFS(SUM(Q476+Q487)=8,"clear",SUM(Q476+Q487)=5,"some",TRUE,"no")</f>
        <v>no</v>
      </c>
      <c r="AA476" s="47"/>
      <c r="AB476">
        <v>185</v>
      </c>
      <c r="AC476">
        <v>9.8226802064137697</v>
      </c>
      <c r="AD476">
        <v>21.296040772474601</v>
      </c>
      <c r="AE476">
        <v>20.232565984245898</v>
      </c>
      <c r="AF476">
        <v>36.898824539160103</v>
      </c>
      <c r="AG476">
        <v>46.890051163765598</v>
      </c>
      <c r="AH476">
        <v>47.285699164633499</v>
      </c>
      <c r="AI476">
        <v>53.931032326429097</v>
      </c>
      <c r="AJ476">
        <v>60.0389112609463</v>
      </c>
      <c r="AL476">
        <v>185</v>
      </c>
      <c r="AM476">
        <v>10.5827793266137</v>
      </c>
      <c r="AN476">
        <v>19.2814321642329</v>
      </c>
      <c r="AO476">
        <v>28.228608192150901</v>
      </c>
      <c r="AP476">
        <v>33.848234651901798</v>
      </c>
      <c r="AQ476">
        <v>47.010605735675398</v>
      </c>
      <c r="AR476">
        <v>57.174955646969302</v>
      </c>
      <c r="AS476">
        <v>61.089524886436699</v>
      </c>
      <c r="AT476">
        <v>64.337531437038194</v>
      </c>
    </row>
    <row r="477" spans="1:83" x14ac:dyDescent="0.25">
      <c r="A477" s="49">
        <v>62</v>
      </c>
      <c r="B477">
        <v>6.1090088345232099</v>
      </c>
      <c r="C477">
        <v>9.94923350683713</v>
      </c>
      <c r="D477">
        <v>16.103756937877598</v>
      </c>
      <c r="E477">
        <v>31.142590593003099</v>
      </c>
      <c r="F477">
        <v>37.476576219216902</v>
      </c>
      <c r="G477">
        <v>50.605350312102303</v>
      </c>
      <c r="H477">
        <v>57.327994842308797</v>
      </c>
      <c r="I477">
        <v>59.883779829015403</v>
      </c>
      <c r="K477" s="50" t="str" cm="1">
        <f t="array" ref="K477">_xlfn.IFS(B477&gt;=50,7,B477&gt;=30,4,TRUE,"0")</f>
        <v>0</v>
      </c>
      <c r="L477" s="50" t="str" cm="1">
        <f t="array" ref="L477">_xlfn.IFS(C477&gt;=50,7,C477&gt;=30,4,TRUE,"0")</f>
        <v>0</v>
      </c>
      <c r="M477" s="50" t="str" cm="1">
        <f t="array" ref="M477">_xlfn.IFS(D477&gt;=50,7,D477&gt;=30,4,TRUE,"0")</f>
        <v>0</v>
      </c>
      <c r="N477" s="50" cm="1">
        <f t="array" ref="N477">_xlfn.IFS(E477&gt;=50,7,E477&gt;=30,4,TRUE,"0")</f>
        <v>4</v>
      </c>
      <c r="O477" s="50" cm="1">
        <f t="array" ref="O477">_xlfn.IFS(F477&gt;=50,7,F477&gt;=30,4,TRUE,"0")</f>
        <v>4</v>
      </c>
      <c r="P477" s="50" cm="1">
        <f t="array" ref="P477">_xlfn.IFS(G477&gt;=50,7,G477&gt;=30,4,TRUE,"0")</f>
        <v>7</v>
      </c>
      <c r="Q477" s="50" cm="1">
        <f t="array" ref="Q477">_xlfn.IFS(H477&gt;=50,7,H477&gt;=30,4,TRUE,"0")</f>
        <v>7</v>
      </c>
      <c r="R477" s="50"/>
      <c r="S477" s="50" t="str" cm="1">
        <f t="array" ref="S477">_xlfn.IFS(SUM(K477+K488)=8,"clear",SUM(K477+K488)=5,"some",TRUE,"no")</f>
        <v>no</v>
      </c>
      <c r="T477" s="50" t="str" cm="1">
        <f t="array" ref="T477">_xlfn.IFS(SUM(L477+L488)=8,"clear",SUM(L477+L488)=5,"some",TRUE,"no")</f>
        <v>no</v>
      </c>
      <c r="U477" s="50" t="str" cm="1">
        <f t="array" ref="U477">_xlfn.IFS(SUM(M477+M488)=8,"clear",SUM(M477+M488)=5,"some",TRUE,"no")</f>
        <v>no</v>
      </c>
      <c r="V477" s="50" t="str" cm="1">
        <f t="array" ref="V477">_xlfn.IFS(SUM(N477+N488)=8,"clear",SUM(N477+N488)=5,"some",TRUE,"no")</f>
        <v>no</v>
      </c>
      <c r="W477" s="50" t="str" cm="1">
        <f t="array" ref="W477">_xlfn.IFS(SUM(O477+O488)=8,"clear",SUM(O477+O488)=5,"some",TRUE,"no")</f>
        <v>no</v>
      </c>
      <c r="X477" s="50" t="str" cm="1">
        <f t="array" ref="X477">_xlfn.IFS(SUM(P477+P488)=8,"clear",SUM(P477+P488)=5,"some",TRUE,"no")</f>
        <v>no</v>
      </c>
      <c r="Y477" s="50" t="str" cm="1">
        <f t="array" ref="Y477">_xlfn.IFS(SUM(Q477+Q488)=8,"clear",SUM(Q477+Q488)=5,"some",TRUE,"no")</f>
        <v>no</v>
      </c>
      <c r="AA477" s="47"/>
      <c r="AB477">
        <v>61.7</v>
      </c>
      <c r="AC477">
        <v>4.5732610745793503</v>
      </c>
      <c r="AD477">
        <v>7.1377101852571503</v>
      </c>
      <c r="AE477">
        <v>13.81942973172</v>
      </c>
      <c r="AF477">
        <v>30.4913691648728</v>
      </c>
      <c r="AG477">
        <v>29.746886476216801</v>
      </c>
      <c r="AH477">
        <v>48.157749929178102</v>
      </c>
      <c r="AI477">
        <v>52.709427775585297</v>
      </c>
      <c r="AJ477">
        <v>55.493633391288903</v>
      </c>
      <c r="AL477">
        <v>61.7</v>
      </c>
      <c r="AM477">
        <v>7.6447565944670801</v>
      </c>
      <c r="AN477">
        <v>12.760756828417099</v>
      </c>
      <c r="AO477">
        <v>18.388084144035201</v>
      </c>
      <c r="AP477">
        <v>31.793812021133402</v>
      </c>
      <c r="AQ477">
        <v>45.206265962217003</v>
      </c>
      <c r="AR477">
        <v>53.052950695026603</v>
      </c>
      <c r="AS477">
        <v>61.946561909032397</v>
      </c>
      <c r="AT477">
        <v>64.273926266741995</v>
      </c>
    </row>
    <row r="478" spans="1:83" x14ac:dyDescent="0.25">
      <c r="A478" s="49">
        <v>21</v>
      </c>
      <c r="B478">
        <v>12.3042988911279</v>
      </c>
      <c r="C478">
        <v>15.369246583240299</v>
      </c>
      <c r="D478">
        <v>17.206577683610799</v>
      </c>
      <c r="E478">
        <v>23.815035214479099</v>
      </c>
      <c r="F478">
        <v>39.024214331293898</v>
      </c>
      <c r="G478">
        <v>44.078708932298703</v>
      </c>
      <c r="H478">
        <v>52.050800855009498</v>
      </c>
      <c r="I478">
        <v>57.132993081510499</v>
      </c>
      <c r="K478" s="50" t="str" cm="1">
        <f t="array" ref="K478">_xlfn.IFS(B478&gt;=50,7,B478&gt;=30,4,TRUE,"0")</f>
        <v>0</v>
      </c>
      <c r="L478" s="50" t="str" cm="1">
        <f t="array" ref="L478">_xlfn.IFS(C478&gt;=50,7,C478&gt;=30,4,TRUE,"0")</f>
        <v>0</v>
      </c>
      <c r="M478" s="50" t="str" cm="1">
        <f t="array" ref="M478">_xlfn.IFS(D478&gt;=50,7,D478&gt;=30,4,TRUE,"0")</f>
        <v>0</v>
      </c>
      <c r="N478" s="50" t="str" cm="1">
        <f t="array" ref="N478">_xlfn.IFS(E478&gt;=50,7,E478&gt;=30,4,TRUE,"0")</f>
        <v>0</v>
      </c>
      <c r="O478" s="50" cm="1">
        <f t="array" ref="O478">_xlfn.IFS(F478&gt;=50,7,F478&gt;=30,4,TRUE,"0")</f>
        <v>4</v>
      </c>
      <c r="P478" s="50" cm="1">
        <f t="array" ref="P478">_xlfn.IFS(G478&gt;=50,7,G478&gt;=30,4,TRUE,"0")</f>
        <v>4</v>
      </c>
      <c r="Q478" s="50" cm="1">
        <f t="array" ref="Q478">_xlfn.IFS(H478&gt;=50,7,H478&gt;=30,4,TRUE,"0")</f>
        <v>7</v>
      </c>
      <c r="R478" s="50"/>
      <c r="S478" s="50" t="str" cm="1">
        <f t="array" ref="S478">_xlfn.IFS(SUM(K478+K489)=8,"clear",SUM(K478+K489)=5,"some",TRUE,"no")</f>
        <v>no</v>
      </c>
      <c r="T478" s="50" t="str" cm="1">
        <f t="array" ref="T478">_xlfn.IFS(SUM(L478+L489)=8,"clear",SUM(L478+L489)=5,"some",TRUE,"no")</f>
        <v>no</v>
      </c>
      <c r="U478" s="50" t="str" cm="1">
        <f t="array" ref="U478">_xlfn.IFS(SUM(M478+M489)=8,"clear",SUM(M478+M489)=5,"some",TRUE,"no")</f>
        <v>no</v>
      </c>
      <c r="V478" s="50" t="str" cm="1">
        <f t="array" ref="V478">_xlfn.IFS(SUM(N478+N489)=8,"clear",SUM(N478+N489)=5,"some",TRUE,"no")</f>
        <v>no</v>
      </c>
      <c r="W478" s="50" t="str" cm="1">
        <f t="array" ref="W478">_xlfn.IFS(SUM(O478+O489)=8,"clear",SUM(O478+O489)=5,"some",TRUE,"no")</f>
        <v>no</v>
      </c>
      <c r="X478" s="50" t="str" cm="1">
        <f t="array" ref="X478">_xlfn.IFS(SUM(P478+P489)=8,"clear",SUM(P478+P489)=5,"some",TRUE,"no")</f>
        <v>no</v>
      </c>
      <c r="Y478" s="50" t="str" cm="1">
        <f t="array" ref="Y478">_xlfn.IFS(SUM(Q478+Q489)=8,"clear",SUM(Q478+Q489)=5,"some",TRUE,"no")</f>
        <v>no</v>
      </c>
      <c r="AA478" s="47"/>
      <c r="AB478">
        <v>20.6</v>
      </c>
      <c r="AC478">
        <v>7.3957227310793598</v>
      </c>
      <c r="AD478">
        <v>12.4014393774646</v>
      </c>
      <c r="AE478">
        <v>16.9659890872224</v>
      </c>
      <c r="AF478">
        <v>18.508455393768301</v>
      </c>
      <c r="AG478">
        <v>44.848674310142101</v>
      </c>
      <c r="AH478">
        <v>44.997240062558198</v>
      </c>
      <c r="AI478">
        <v>48.217075556352903</v>
      </c>
      <c r="AJ478">
        <v>51.117847040723703</v>
      </c>
      <c r="AL478">
        <v>20.6</v>
      </c>
      <c r="AM478">
        <v>17.2128750511765</v>
      </c>
      <c r="AN478">
        <v>18.337053789016</v>
      </c>
      <c r="AO478">
        <v>17.447166279999202</v>
      </c>
      <c r="AP478">
        <v>29.121615035189901</v>
      </c>
      <c r="AQ478">
        <v>33.199754352445701</v>
      </c>
      <c r="AR478">
        <v>43.1601778020392</v>
      </c>
      <c r="AS478">
        <v>55.884526153666101</v>
      </c>
      <c r="AT478">
        <v>63.148139122297302</v>
      </c>
    </row>
    <row r="479" spans="1:83" x14ac:dyDescent="0.25">
      <c r="A479" s="49">
        <v>6.859</v>
      </c>
      <c r="B479">
        <v>6.09584827486115</v>
      </c>
      <c r="C479">
        <v>7.8902055200580303</v>
      </c>
      <c r="D479">
        <v>10.390598751200599</v>
      </c>
      <c r="E479">
        <v>18.3325267804784</v>
      </c>
      <c r="F479">
        <v>41.941693770875098</v>
      </c>
      <c r="G479">
        <v>47.450534909518801</v>
      </c>
      <c r="H479">
        <v>54.532535274590302</v>
      </c>
      <c r="I479">
        <v>57.468695212764501</v>
      </c>
      <c r="K479" s="50" t="str" cm="1">
        <f t="array" ref="K479">_xlfn.IFS(B479&gt;=50,7,B479&gt;=30,4,TRUE,"0")</f>
        <v>0</v>
      </c>
      <c r="L479" s="50" t="str" cm="1">
        <f t="array" ref="L479">_xlfn.IFS(C479&gt;=50,7,C479&gt;=30,4,TRUE,"0")</f>
        <v>0</v>
      </c>
      <c r="M479" s="50" t="str" cm="1">
        <f t="array" ref="M479">_xlfn.IFS(D479&gt;=50,7,D479&gt;=30,4,TRUE,"0")</f>
        <v>0</v>
      </c>
      <c r="N479" s="50" t="str" cm="1">
        <f t="array" ref="N479">_xlfn.IFS(E479&gt;=50,7,E479&gt;=30,4,TRUE,"0")</f>
        <v>0</v>
      </c>
      <c r="O479" s="50" cm="1">
        <f t="array" ref="O479">_xlfn.IFS(F479&gt;=50,7,F479&gt;=30,4,TRUE,"0")</f>
        <v>4</v>
      </c>
      <c r="P479" s="50" cm="1">
        <f t="array" ref="P479">_xlfn.IFS(G479&gt;=50,7,G479&gt;=30,4,TRUE,"0")</f>
        <v>4</v>
      </c>
      <c r="Q479" s="50" cm="1">
        <f t="array" ref="Q479">_xlfn.IFS(H479&gt;=50,7,H479&gt;=30,4,TRUE,"0")</f>
        <v>7</v>
      </c>
      <c r="R479" s="50"/>
      <c r="S479" s="50" t="str" cm="1">
        <f t="array" ref="S479">_xlfn.IFS(SUM(K479+K490)=8,"clear",SUM(K479+K490)=5,"some",TRUE,"no")</f>
        <v>no</v>
      </c>
      <c r="T479" s="50" t="str" cm="1">
        <f t="array" ref="T479">_xlfn.IFS(SUM(L479+L490)=8,"clear",SUM(L479+L490)=5,"some",TRUE,"no")</f>
        <v>no</v>
      </c>
      <c r="U479" s="50" t="str" cm="1">
        <f t="array" ref="U479">_xlfn.IFS(SUM(M479+M490)=8,"clear",SUM(M479+M490)=5,"some",TRUE,"no")</f>
        <v>no</v>
      </c>
      <c r="V479" s="50" t="str" cm="1">
        <f t="array" ref="V479">_xlfn.IFS(SUM(N479+N490)=8,"clear",SUM(N479+N490)=5,"some",TRUE,"no")</f>
        <v>no</v>
      </c>
      <c r="W479" s="50" t="str" cm="1">
        <f t="array" ref="W479">_xlfn.IFS(SUM(O479+O490)=8,"clear",SUM(O479+O490)=5,"some",TRUE,"no")</f>
        <v>no</v>
      </c>
      <c r="X479" s="50" t="str" cm="1">
        <f t="array" ref="X479">_xlfn.IFS(SUM(P479+P490)=8,"clear",SUM(P479+P490)=5,"some",TRUE,"no")</f>
        <v>no</v>
      </c>
      <c r="Y479" s="50" t="str" cm="1">
        <f t="array" ref="Y479">_xlfn.IFS(SUM(Q479+Q490)=8,"clear",SUM(Q479+Q490)=5,"some",TRUE,"no")</f>
        <v>no</v>
      </c>
      <c r="AA479" s="47"/>
      <c r="AB479">
        <v>6.86</v>
      </c>
      <c r="AC479">
        <v>8.1131673157137794</v>
      </c>
      <c r="AD479">
        <v>8.0711719626591005</v>
      </c>
      <c r="AE479">
        <v>4.74864920146352</v>
      </c>
      <c r="AF479">
        <v>16.216113159732402</v>
      </c>
      <c r="AG479">
        <v>35.428627632990803</v>
      </c>
      <c r="AH479">
        <v>44.8734832087789</v>
      </c>
      <c r="AI479">
        <v>48.583815797070102</v>
      </c>
      <c r="AJ479">
        <v>54.453601214525598</v>
      </c>
      <c r="AL479">
        <v>6.86</v>
      </c>
      <c r="AM479">
        <v>4.0785292340085402</v>
      </c>
      <c r="AN479">
        <v>7.7092390774569601</v>
      </c>
      <c r="AO479">
        <v>16.032548300937702</v>
      </c>
      <c r="AP479">
        <v>20.448940401224299</v>
      </c>
      <c r="AQ479">
        <v>48.454759908759399</v>
      </c>
      <c r="AR479">
        <v>50.027586610258702</v>
      </c>
      <c r="AS479">
        <v>60.481254752110402</v>
      </c>
      <c r="AT479">
        <v>60.483789211003398</v>
      </c>
    </row>
    <row r="480" spans="1:83" x14ac:dyDescent="0.25">
      <c r="A480" s="49">
        <v>0</v>
      </c>
      <c r="C480">
        <v>7.9704866014715101</v>
      </c>
      <c r="D480">
        <v>5.2463598186978802</v>
      </c>
      <c r="E480">
        <v>17.205805297369601</v>
      </c>
      <c r="F480">
        <v>26.357918500038799</v>
      </c>
      <c r="G480">
        <v>40.505937044150897</v>
      </c>
      <c r="H480">
        <v>49.175020696926801</v>
      </c>
      <c r="I480">
        <v>49.837419718149</v>
      </c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AA480" s="47"/>
      <c r="AB480">
        <v>0</v>
      </c>
      <c r="AD480">
        <v>7.7379776674898597</v>
      </c>
      <c r="AE480">
        <v>3.6975429076275801</v>
      </c>
      <c r="AF480">
        <v>12.8957117391449</v>
      </c>
      <c r="AG480">
        <v>20.689049719162099</v>
      </c>
      <c r="AH480">
        <v>38.502881633191102</v>
      </c>
      <c r="AI480">
        <v>46.043708170996801</v>
      </c>
      <c r="AJ480">
        <v>50.558244579300002</v>
      </c>
      <c r="AL480">
        <v>0</v>
      </c>
      <c r="AN480">
        <v>8.2029955354531801</v>
      </c>
      <c r="AO480">
        <v>6.7951767297681904</v>
      </c>
      <c r="AP480">
        <v>21.515898855594301</v>
      </c>
      <c r="AQ480">
        <v>32.026787280915499</v>
      </c>
      <c r="AR480">
        <v>42.5089924551108</v>
      </c>
      <c r="AS480">
        <v>52.3063332228569</v>
      </c>
      <c r="AT480">
        <v>49.116594856997999</v>
      </c>
    </row>
    <row r="481" spans="1:47" x14ac:dyDescent="0.25">
      <c r="A481" s="49"/>
      <c r="B481">
        <v>0</v>
      </c>
      <c r="C481">
        <v>0.68600000000000005</v>
      </c>
      <c r="D481">
        <v>2.0579999999999998</v>
      </c>
      <c r="E481">
        <v>6.173</v>
      </c>
      <c r="F481">
        <v>19</v>
      </c>
      <c r="G481">
        <v>56</v>
      </c>
      <c r="H481">
        <v>167</v>
      </c>
      <c r="I481">
        <v>500</v>
      </c>
      <c r="J481" s="38" t="s">
        <v>424</v>
      </c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AA481" s="47"/>
      <c r="AC481">
        <v>0</v>
      </c>
      <c r="AD481">
        <v>0.68600000000000005</v>
      </c>
      <c r="AE481">
        <v>2.06</v>
      </c>
      <c r="AF481">
        <v>6.17</v>
      </c>
      <c r="AG481">
        <v>18.5</v>
      </c>
      <c r="AH481">
        <v>55.6</v>
      </c>
      <c r="AI481">
        <v>167</v>
      </c>
      <c r="AJ481">
        <v>500</v>
      </c>
      <c r="AK481" t="s">
        <v>424</v>
      </c>
      <c r="AM481">
        <v>0</v>
      </c>
      <c r="AN481">
        <v>0.68600000000000005</v>
      </c>
      <c r="AO481">
        <v>2.06</v>
      </c>
      <c r="AP481">
        <v>6.17</v>
      </c>
      <c r="AQ481">
        <v>18.5</v>
      </c>
      <c r="AR481">
        <v>55.6</v>
      </c>
      <c r="AS481">
        <v>167</v>
      </c>
      <c r="AT481">
        <v>500</v>
      </c>
      <c r="AU481" t="s">
        <v>424</v>
      </c>
    </row>
    <row r="482" spans="1:47" x14ac:dyDescent="0.25">
      <c r="A482" s="49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AA482" s="47"/>
    </row>
    <row r="483" spans="1:47" x14ac:dyDescent="0.25">
      <c r="A483" s="51" t="s">
        <v>419</v>
      </c>
      <c r="B483" s="38" t="s">
        <v>428</v>
      </c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AA483" s="47"/>
      <c r="AB483" t="s">
        <v>419</v>
      </c>
      <c r="AC483" s="38" t="s">
        <v>425</v>
      </c>
      <c r="AL483" t="s">
        <v>419</v>
      </c>
      <c r="AM483" s="38" t="s">
        <v>427</v>
      </c>
    </row>
    <row r="484" spans="1:47" x14ac:dyDescent="0.25">
      <c r="A484" s="49">
        <v>5000</v>
      </c>
      <c r="B484" s="48">
        <v>1.46341839030085E-15</v>
      </c>
      <c r="C484">
        <v>11.9634577441473</v>
      </c>
      <c r="D484">
        <v>20.592879474588099</v>
      </c>
      <c r="E484">
        <v>14.407502872115</v>
      </c>
      <c r="F484">
        <v>13.5020887858165</v>
      </c>
      <c r="G484">
        <v>6.1152185821715097</v>
      </c>
      <c r="H484">
        <v>6.6659956919456</v>
      </c>
      <c r="I484">
        <v>11.1412772830636</v>
      </c>
      <c r="K484" s="50">
        <f t="shared" ref="K484:Q490" si="100">IF(C484&gt;=10,1,"0")</f>
        <v>1</v>
      </c>
      <c r="L484" s="50">
        <f t="shared" si="100"/>
        <v>1</v>
      </c>
      <c r="M484" s="50">
        <f t="shared" si="100"/>
        <v>1</v>
      </c>
      <c r="N484" s="50">
        <f t="shared" si="100"/>
        <v>1</v>
      </c>
      <c r="O484" s="50" t="str">
        <f t="shared" si="100"/>
        <v>0</v>
      </c>
      <c r="P484" s="50" t="str">
        <f t="shared" si="100"/>
        <v>0</v>
      </c>
      <c r="Q484" s="50">
        <f t="shared" si="100"/>
        <v>1</v>
      </c>
      <c r="R484" s="50"/>
      <c r="S484" s="50"/>
      <c r="T484" s="50"/>
      <c r="U484" s="50"/>
      <c r="V484" s="50"/>
      <c r="W484" s="50"/>
      <c r="X484" s="50"/>
      <c r="Y484" s="50"/>
      <c r="AA484" s="47"/>
      <c r="AB484">
        <v>5000</v>
      </c>
      <c r="AC484">
        <v>0</v>
      </c>
      <c r="AD484">
        <v>7.9429447547051</v>
      </c>
      <c r="AE484">
        <v>18.578558928967102</v>
      </c>
      <c r="AF484">
        <v>13.6825744741584</v>
      </c>
      <c r="AG484">
        <v>15.5437341772823</v>
      </c>
      <c r="AH484">
        <v>3.6996187660587898</v>
      </c>
      <c r="AI484">
        <v>6.5576031436427096</v>
      </c>
      <c r="AJ484">
        <v>10.644359274246501</v>
      </c>
      <c r="AL484">
        <v>5000</v>
      </c>
      <c r="AM484">
        <v>0</v>
      </c>
      <c r="AN484">
        <v>15.9839707335895</v>
      </c>
      <c r="AO484">
        <v>22.607200020209</v>
      </c>
      <c r="AP484">
        <v>15.132431270071599</v>
      </c>
      <c r="AQ484">
        <v>11.4604433943506</v>
      </c>
      <c r="AR484">
        <v>8.5308183982842305</v>
      </c>
      <c r="AS484">
        <v>6.7743882402484896</v>
      </c>
      <c r="AT484">
        <v>11.638195291880701</v>
      </c>
    </row>
    <row r="485" spans="1:47" x14ac:dyDescent="0.25">
      <c r="A485" s="49">
        <v>1667</v>
      </c>
      <c r="B485" s="48">
        <v>-4.4431130582466403E-16</v>
      </c>
      <c r="C485">
        <v>-2.8244661662700201</v>
      </c>
      <c r="D485">
        <v>10.258227525327699</v>
      </c>
      <c r="E485">
        <v>13.214548301936199</v>
      </c>
      <c r="F485">
        <v>10.7387531045574</v>
      </c>
      <c r="G485">
        <v>2.2068221340378802</v>
      </c>
      <c r="H485">
        <v>4.6323155073704596</v>
      </c>
      <c r="I485">
        <v>6.9095436100484502</v>
      </c>
      <c r="K485" s="50" t="str">
        <f t="shared" si="100"/>
        <v>0</v>
      </c>
      <c r="L485" s="50">
        <f t="shared" si="100"/>
        <v>1</v>
      </c>
      <c r="M485" s="50">
        <f t="shared" si="100"/>
        <v>1</v>
      </c>
      <c r="N485" s="50">
        <f t="shared" si="100"/>
        <v>1</v>
      </c>
      <c r="O485" s="50" t="str">
        <f t="shared" si="100"/>
        <v>0</v>
      </c>
      <c r="P485" s="50" t="str">
        <f t="shared" si="100"/>
        <v>0</v>
      </c>
      <c r="Q485" s="50" t="str">
        <f t="shared" si="100"/>
        <v>0</v>
      </c>
      <c r="R485" s="50"/>
      <c r="S485" s="50"/>
      <c r="T485" s="50"/>
      <c r="U485" s="50"/>
      <c r="V485" s="50"/>
      <c r="W485" s="50"/>
      <c r="X485" s="50"/>
      <c r="Y485" s="50"/>
      <c r="AA485" s="47"/>
      <c r="AB485">
        <v>1670</v>
      </c>
      <c r="AC485">
        <v>0</v>
      </c>
      <c r="AD485">
        <v>-5.2498789815265798</v>
      </c>
      <c r="AE485">
        <v>7.7405916730616804</v>
      </c>
      <c r="AF485">
        <v>11.597651605786201</v>
      </c>
      <c r="AG485">
        <v>15.877928182072299</v>
      </c>
      <c r="AH485">
        <v>-0.31610111653708001</v>
      </c>
      <c r="AI485">
        <v>3.66787248350591</v>
      </c>
      <c r="AJ485">
        <v>6.3961407678182303</v>
      </c>
      <c r="AL485">
        <v>1670</v>
      </c>
      <c r="AM485">
        <v>0</v>
      </c>
      <c r="AN485">
        <v>-0.39905335101346001</v>
      </c>
      <c r="AO485">
        <v>12.7758633775939</v>
      </c>
      <c r="AP485">
        <v>14.8314449980862</v>
      </c>
      <c r="AQ485">
        <v>5.5995780270425204</v>
      </c>
      <c r="AR485">
        <v>4.7297453846128503</v>
      </c>
      <c r="AS485">
        <v>5.5967585312350101</v>
      </c>
      <c r="AT485">
        <v>7.4229464522786701</v>
      </c>
    </row>
    <row r="486" spans="1:47" x14ac:dyDescent="0.25">
      <c r="A486" s="49">
        <v>556</v>
      </c>
      <c r="B486" s="48">
        <v>4.03364836989304E-16</v>
      </c>
      <c r="C486">
        <v>4.1140530711697503</v>
      </c>
      <c r="D486">
        <v>7.0730083345875796</v>
      </c>
      <c r="E486">
        <v>15.3745110231828</v>
      </c>
      <c r="F486">
        <v>14.618608722608601</v>
      </c>
      <c r="G486">
        <v>7.0008701476332797</v>
      </c>
      <c r="H486">
        <v>4.2380075062855598</v>
      </c>
      <c r="I486">
        <v>11.714020182100199</v>
      </c>
      <c r="K486" s="50" t="str">
        <f t="shared" si="100"/>
        <v>0</v>
      </c>
      <c r="L486" s="50" t="str">
        <f t="shared" si="100"/>
        <v>0</v>
      </c>
      <c r="M486" s="50">
        <f t="shared" si="100"/>
        <v>1</v>
      </c>
      <c r="N486" s="50">
        <f t="shared" si="100"/>
        <v>1</v>
      </c>
      <c r="O486" s="50" t="str">
        <f t="shared" si="100"/>
        <v>0</v>
      </c>
      <c r="P486" s="50" t="str">
        <f t="shared" si="100"/>
        <v>0</v>
      </c>
      <c r="Q486" s="50">
        <f t="shared" si="100"/>
        <v>1</v>
      </c>
      <c r="R486" s="50"/>
      <c r="S486" s="50"/>
      <c r="T486" s="50"/>
      <c r="U486" s="50"/>
      <c r="V486" s="50"/>
      <c r="W486" s="50"/>
      <c r="X486" s="50"/>
      <c r="Y486" s="50"/>
      <c r="AA486" s="47"/>
      <c r="AB486">
        <v>556</v>
      </c>
      <c r="AC486">
        <v>0</v>
      </c>
      <c r="AD486">
        <v>11.5122936661247</v>
      </c>
      <c r="AE486">
        <v>11.726244923238101</v>
      </c>
      <c r="AF486">
        <v>21.436845252763899</v>
      </c>
      <c r="AG486">
        <v>19.898920309821101</v>
      </c>
      <c r="AH486">
        <v>7.5590445749027202</v>
      </c>
      <c r="AI486">
        <v>7.0812094294863801</v>
      </c>
      <c r="AJ486">
        <v>12.966579349221099</v>
      </c>
      <c r="AL486">
        <v>556</v>
      </c>
      <c r="AM486">
        <v>0</v>
      </c>
      <c r="AN486">
        <v>-3.2841875237852598</v>
      </c>
      <c r="AO486">
        <v>2.41977174593704</v>
      </c>
      <c r="AP486">
        <v>9.3121767936018092</v>
      </c>
      <c r="AQ486">
        <v>9.3382971353962798</v>
      </c>
      <c r="AR486">
        <v>6.44269572036385</v>
      </c>
      <c r="AS486">
        <v>1.3948055830847399</v>
      </c>
      <c r="AT486">
        <v>10.461461014979299</v>
      </c>
    </row>
    <row r="487" spans="1:47" x14ac:dyDescent="0.25">
      <c r="A487" s="49">
        <v>185</v>
      </c>
      <c r="B487" s="48">
        <v>9.7498174587893297E-17</v>
      </c>
      <c r="C487">
        <v>2.7586681617027198</v>
      </c>
      <c r="D487">
        <v>9.2123803052720294</v>
      </c>
      <c r="E487">
        <v>9.3739445416252494</v>
      </c>
      <c r="F487">
        <v>12.5430291045597</v>
      </c>
      <c r="G487">
        <v>4.7945749727252096</v>
      </c>
      <c r="H487">
        <v>2.1096948501989798</v>
      </c>
      <c r="I487">
        <v>6.1577530593571002</v>
      </c>
      <c r="K487" s="50" t="str">
        <f t="shared" si="100"/>
        <v>0</v>
      </c>
      <c r="L487" s="50" t="str">
        <f t="shared" si="100"/>
        <v>0</v>
      </c>
      <c r="M487" s="50" t="str">
        <f t="shared" si="100"/>
        <v>0</v>
      </c>
      <c r="N487" s="50">
        <f t="shared" si="100"/>
        <v>1</v>
      </c>
      <c r="O487" s="50" t="str">
        <f t="shared" si="100"/>
        <v>0</v>
      </c>
      <c r="P487" s="50" t="str">
        <f t="shared" si="100"/>
        <v>0</v>
      </c>
      <c r="Q487" s="50" t="str">
        <f t="shared" si="100"/>
        <v>0</v>
      </c>
      <c r="R487" s="50"/>
      <c r="S487" s="50"/>
      <c r="T487" s="50"/>
      <c r="U487" s="50"/>
      <c r="V487" s="50"/>
      <c r="W487" s="50"/>
      <c r="X487" s="50"/>
      <c r="Y487" s="50"/>
      <c r="AA487" s="47"/>
      <c r="AB487">
        <v>185</v>
      </c>
      <c r="AC487">
        <v>0</v>
      </c>
      <c r="AD487">
        <v>4.3167050741566397</v>
      </c>
      <c r="AE487">
        <v>6.9901239364919396</v>
      </c>
      <c r="AF487">
        <v>15.1492339427472</v>
      </c>
      <c r="AG487">
        <v>17.932603753642301</v>
      </c>
      <c r="AH487">
        <v>1.85269916471436</v>
      </c>
      <c r="AI487">
        <v>1.5237168174306099</v>
      </c>
      <c r="AJ487">
        <v>3.45621774386347</v>
      </c>
      <c r="AL487">
        <v>185</v>
      </c>
      <c r="AM487">
        <v>0</v>
      </c>
      <c r="AN487">
        <v>1.20063124924882</v>
      </c>
      <c r="AO487">
        <v>11.434636674052101</v>
      </c>
      <c r="AP487">
        <v>3.5986551405033</v>
      </c>
      <c r="AQ487">
        <v>7.15345445547716</v>
      </c>
      <c r="AR487">
        <v>7.7364507807360603</v>
      </c>
      <c r="AS487">
        <v>2.69567288296735</v>
      </c>
      <c r="AT487">
        <v>8.8592883748507294</v>
      </c>
    </row>
    <row r="488" spans="1:47" x14ac:dyDescent="0.25">
      <c r="A488" s="49">
        <v>62</v>
      </c>
      <c r="B488" s="48">
        <v>7.64748163253607E-16</v>
      </c>
      <c r="C488">
        <v>-3.7403069288169402</v>
      </c>
      <c r="D488">
        <v>5.0239816935565003</v>
      </c>
      <c r="E488">
        <v>8.7211777901573502</v>
      </c>
      <c r="F488">
        <v>6.3656124969263503</v>
      </c>
      <c r="G488">
        <v>5.9832845330829096</v>
      </c>
      <c r="H488">
        <v>4.4728424459949601</v>
      </c>
      <c r="I488">
        <v>6.3461690013037604</v>
      </c>
      <c r="K488" s="50" t="str">
        <f t="shared" si="100"/>
        <v>0</v>
      </c>
      <c r="L488" s="50" t="str">
        <f t="shared" si="100"/>
        <v>0</v>
      </c>
      <c r="M488" s="50" t="str">
        <f t="shared" si="100"/>
        <v>0</v>
      </c>
      <c r="N488" s="50" t="str">
        <f t="shared" si="100"/>
        <v>0</v>
      </c>
      <c r="O488" s="50" t="str">
        <f t="shared" si="100"/>
        <v>0</v>
      </c>
      <c r="P488" s="50" t="str">
        <f t="shared" si="100"/>
        <v>0</v>
      </c>
      <c r="Q488" s="50" t="str">
        <f t="shared" si="100"/>
        <v>0</v>
      </c>
      <c r="R488" s="50"/>
      <c r="S488" s="50"/>
      <c r="T488" s="50"/>
      <c r="U488" s="50"/>
      <c r="V488" s="50"/>
      <c r="W488" s="50"/>
      <c r="X488" s="50"/>
      <c r="Y488" s="50"/>
      <c r="AA488" s="47"/>
      <c r="AB488">
        <v>61.7</v>
      </c>
      <c r="AC488">
        <v>0</v>
      </c>
      <c r="AD488">
        <v>-4.90287553528138</v>
      </c>
      <c r="AE488">
        <v>5.6779555567563103</v>
      </c>
      <c r="AF488">
        <v>13.473452621529299</v>
      </c>
      <c r="AG488">
        <v>5.2082213247489904</v>
      </c>
      <c r="AH488">
        <v>6.42833135262907</v>
      </c>
      <c r="AI488">
        <v>3.7029398824319602</v>
      </c>
      <c r="AJ488">
        <v>2.1305150663320802</v>
      </c>
      <c r="AL488">
        <v>61.7</v>
      </c>
      <c r="AM488">
        <v>0</v>
      </c>
      <c r="AN488">
        <v>-2.5777383223525101</v>
      </c>
      <c r="AO488">
        <v>4.3700078303566903</v>
      </c>
      <c r="AP488">
        <v>3.9689029587854199</v>
      </c>
      <c r="AQ488">
        <v>7.5230036691037299</v>
      </c>
      <c r="AR488">
        <v>5.53823771353676</v>
      </c>
      <c r="AS488">
        <v>5.2427450095579697</v>
      </c>
      <c r="AT488">
        <v>10.5618229362754</v>
      </c>
    </row>
    <row r="489" spans="1:47" x14ac:dyDescent="0.25">
      <c r="A489" s="49">
        <v>21</v>
      </c>
      <c r="B489" s="48">
        <v>4.3061263543299702E-15</v>
      </c>
      <c r="C489">
        <v>-4.1133739196424903</v>
      </c>
      <c r="D489">
        <v>0.23541786058685699</v>
      </c>
      <c r="E489">
        <v>-3.8265743835780501</v>
      </c>
      <c r="F489">
        <v>3.1855242833357802</v>
      </c>
      <c r="G489">
        <v>-4.6715720645112304</v>
      </c>
      <c r="H489">
        <v>-4.4705434750358704</v>
      </c>
      <c r="I489">
        <v>-0.14600572792678901</v>
      </c>
      <c r="K489" s="50" t="str">
        <f t="shared" si="100"/>
        <v>0</v>
      </c>
      <c r="L489" s="50" t="str">
        <f t="shared" si="100"/>
        <v>0</v>
      </c>
      <c r="M489" s="50" t="str">
        <f t="shared" si="100"/>
        <v>0</v>
      </c>
      <c r="N489" s="50" t="str">
        <f t="shared" si="100"/>
        <v>0</v>
      </c>
      <c r="O489" s="50" t="str">
        <f t="shared" si="100"/>
        <v>0</v>
      </c>
      <c r="P489" s="50" t="str">
        <f t="shared" si="100"/>
        <v>0</v>
      </c>
      <c r="Q489" s="50" t="str">
        <f t="shared" si="100"/>
        <v>0</v>
      </c>
      <c r="R489" s="50"/>
      <c r="S489" s="50"/>
      <c r="T489" s="50"/>
      <c r="U489" s="50"/>
      <c r="V489" s="50"/>
      <c r="W489" s="50"/>
      <c r="X489" s="50"/>
      <c r="Y489" s="50"/>
      <c r="AA489" s="47"/>
      <c r="AB489">
        <v>20.6</v>
      </c>
      <c r="AC489">
        <v>0</v>
      </c>
      <c r="AD489">
        <v>-2.2945701324964198</v>
      </c>
      <c r="AE489">
        <v>6.0818712272311197</v>
      </c>
      <c r="AF489">
        <v>-1.05354617125973</v>
      </c>
      <c r="AG489">
        <v>17.934157053849201</v>
      </c>
      <c r="AH489">
        <v>1.2765122960464499</v>
      </c>
      <c r="AI489">
        <v>-2.6179395138130399</v>
      </c>
      <c r="AJ489">
        <v>-3.9763442471227499</v>
      </c>
      <c r="AL489">
        <v>20.6</v>
      </c>
      <c r="AM489">
        <v>0</v>
      </c>
      <c r="AN489">
        <v>-5.9321777067885604</v>
      </c>
      <c r="AO489">
        <v>-5.6110355060574104</v>
      </c>
      <c r="AP489">
        <v>-6.5996025958963704</v>
      </c>
      <c r="AQ489">
        <v>-11.563108487177701</v>
      </c>
      <c r="AR489">
        <v>-10.6196564250689</v>
      </c>
      <c r="AS489">
        <v>-6.3231474362587097</v>
      </c>
      <c r="AT489">
        <v>3.6843327912691701</v>
      </c>
    </row>
    <row r="490" spans="1:47" x14ac:dyDescent="0.25">
      <c r="A490" s="49">
        <v>6.859</v>
      </c>
      <c r="B490" s="48">
        <v>-2.3340853065983901E-15</v>
      </c>
      <c r="C490">
        <v>-5.8002081262637004</v>
      </c>
      <c r="D490">
        <v>-0.72435916367967601</v>
      </c>
      <c r="E490">
        <v>-4.2127150539548897</v>
      </c>
      <c r="F490">
        <v>10.6601974967727</v>
      </c>
      <c r="G490">
        <v>2.7472954380756098</v>
      </c>
      <c r="H490">
        <v>1.55641986753902</v>
      </c>
      <c r="I490">
        <v>3.9174230931602101</v>
      </c>
      <c r="K490" s="50" t="str">
        <f t="shared" si="100"/>
        <v>0</v>
      </c>
      <c r="L490" s="50" t="str">
        <f t="shared" si="100"/>
        <v>0</v>
      </c>
      <c r="M490" s="50" t="str">
        <f t="shared" si="100"/>
        <v>0</v>
      </c>
      <c r="N490" s="50">
        <f t="shared" si="100"/>
        <v>1</v>
      </c>
      <c r="O490" s="50" t="str">
        <f t="shared" si="100"/>
        <v>0</v>
      </c>
      <c r="P490" s="50" t="str">
        <f t="shared" si="100"/>
        <v>0</v>
      </c>
      <c r="Q490" s="50" t="str">
        <f t="shared" si="100"/>
        <v>0</v>
      </c>
      <c r="R490" s="50"/>
      <c r="S490" s="50"/>
      <c r="T490" s="50"/>
      <c r="U490" s="50"/>
      <c r="V490" s="50"/>
      <c r="W490" s="50"/>
      <c r="X490" s="50"/>
      <c r="Y490" s="50"/>
      <c r="AA490" s="47"/>
      <c r="AB490">
        <v>6.86</v>
      </c>
      <c r="AC490">
        <v>0</v>
      </c>
      <c r="AD490">
        <v>-7.2998225956349296</v>
      </c>
      <c r="AE490">
        <v>-6.8326242265665798</v>
      </c>
      <c r="AF490">
        <v>-3.9925721316993399</v>
      </c>
      <c r="AG490">
        <v>7.9101899575937802</v>
      </c>
      <c r="AH490">
        <v>0.64658240307588999</v>
      </c>
      <c r="AI490">
        <v>-2.7159945761545798</v>
      </c>
      <c r="AJ490">
        <v>-1.0806133841680401</v>
      </c>
      <c r="AL490">
        <v>6.86</v>
      </c>
      <c r="AM490">
        <v>0</v>
      </c>
      <c r="AN490">
        <v>-4.3005936568924898</v>
      </c>
      <c r="AO490">
        <v>5.38390589920723</v>
      </c>
      <c r="AP490">
        <v>-4.4328579762104399</v>
      </c>
      <c r="AQ490">
        <v>13.4102050359516</v>
      </c>
      <c r="AR490">
        <v>4.8480084730753301</v>
      </c>
      <c r="AS490">
        <v>5.8288343112326304</v>
      </c>
      <c r="AT490">
        <v>8.9154595704884692</v>
      </c>
    </row>
    <row r="491" spans="1:47" x14ac:dyDescent="0.25">
      <c r="A491" s="49">
        <v>0</v>
      </c>
      <c r="C491" s="48">
        <v>-1.11598964439126E-15</v>
      </c>
      <c r="D491" s="48">
        <v>-2.3806172931455699E-16</v>
      </c>
      <c r="E491" s="48">
        <v>-1.10187481310062E-16</v>
      </c>
      <c r="F491" s="48">
        <v>6.4723885534504199E-16</v>
      </c>
      <c r="G491" s="48">
        <v>2.88067630097171E-16</v>
      </c>
      <c r="H491" s="48">
        <v>2.2376008514155302E-15</v>
      </c>
      <c r="I491" s="48">
        <v>-6.1837913101776404E-16</v>
      </c>
      <c r="AA491" s="47"/>
      <c r="AB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L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</row>
    <row r="492" spans="1:47" ht="15.75" thickBot="1" x14ac:dyDescent="0.3">
      <c r="A492" s="46"/>
      <c r="B492" s="44">
        <v>0</v>
      </c>
      <c r="C492" s="44">
        <v>0.68600000000000005</v>
      </c>
      <c r="D492" s="44">
        <v>2.0579999999999998</v>
      </c>
      <c r="E492" s="44">
        <v>6.173</v>
      </c>
      <c r="F492" s="44">
        <v>19</v>
      </c>
      <c r="G492" s="44">
        <v>56</v>
      </c>
      <c r="H492" s="44">
        <v>167</v>
      </c>
      <c r="I492" s="44">
        <v>500</v>
      </c>
      <c r="J492" s="45" t="s">
        <v>424</v>
      </c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3"/>
      <c r="AC492">
        <v>0</v>
      </c>
      <c r="AD492">
        <v>0.68600000000000005</v>
      </c>
      <c r="AE492">
        <v>2.06</v>
      </c>
      <c r="AF492">
        <v>6.17</v>
      </c>
      <c r="AG492">
        <v>18.5</v>
      </c>
      <c r="AH492">
        <v>55.6</v>
      </c>
      <c r="AI492">
        <v>167</v>
      </c>
      <c r="AJ492">
        <v>500</v>
      </c>
      <c r="AK492" t="s">
        <v>424</v>
      </c>
      <c r="AM492">
        <v>0</v>
      </c>
      <c r="AN492">
        <v>0.68600000000000005</v>
      </c>
      <c r="AO492">
        <v>2.06</v>
      </c>
      <c r="AP492">
        <v>6.17</v>
      </c>
      <c r="AQ492">
        <v>18.5</v>
      </c>
      <c r="AR492">
        <v>55.6</v>
      </c>
      <c r="AS492">
        <v>167</v>
      </c>
      <c r="AT492">
        <v>500</v>
      </c>
      <c r="AU492" t="s">
        <v>424</v>
      </c>
    </row>
    <row r="494" spans="1:47" ht="15.75" thickBot="1" x14ac:dyDescent="0.3">
      <c r="A494" s="38" t="s">
        <v>416</v>
      </c>
      <c r="AB494" s="38" t="s">
        <v>417</v>
      </c>
      <c r="AC494" s="38"/>
      <c r="AD494" s="38"/>
      <c r="AE494" s="38"/>
      <c r="AF494" s="38"/>
      <c r="AG494" s="38"/>
      <c r="AH494" s="38"/>
      <c r="AI494" s="38"/>
      <c r="AJ494" s="38"/>
      <c r="AK494" s="38"/>
      <c r="AL494" s="38" t="s">
        <v>418</v>
      </c>
    </row>
    <row r="495" spans="1:47" x14ac:dyDescent="0.25">
      <c r="A495" s="58" t="s">
        <v>429</v>
      </c>
      <c r="B495" s="57" t="s">
        <v>420</v>
      </c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5" t="s">
        <v>421</v>
      </c>
      <c r="AA495" s="54"/>
      <c r="AB495" t="s">
        <v>429</v>
      </c>
      <c r="AC495" s="38" t="s">
        <v>422</v>
      </c>
      <c r="AL495" t="s">
        <v>429</v>
      </c>
      <c r="AM495" s="38" t="s">
        <v>423</v>
      </c>
    </row>
    <row r="496" spans="1:47" x14ac:dyDescent="0.25">
      <c r="A496" s="49">
        <v>5000</v>
      </c>
      <c r="B496">
        <v>24.8650243934629</v>
      </c>
      <c r="C496">
        <v>32.057477153937199</v>
      </c>
      <c r="D496">
        <v>42.439140611569599</v>
      </c>
      <c r="E496">
        <v>50.821485701624397</v>
      </c>
      <c r="F496">
        <v>53.163649450176202</v>
      </c>
      <c r="G496">
        <v>57.756103883925803</v>
      </c>
      <c r="H496">
        <v>59.145633459984801</v>
      </c>
      <c r="I496">
        <v>60.347363806977803</v>
      </c>
      <c r="K496" s="50" t="str" cm="1">
        <f t="array" ref="K496">_xlfn.IFS(B496&gt;=50,7,B496&gt;=30,4,TRUE,"0")</f>
        <v>0</v>
      </c>
      <c r="L496" s="50" cm="1">
        <f t="array" ref="L496">_xlfn.IFS(C496&gt;=50,7,C496&gt;=30,4,TRUE,"0")</f>
        <v>4</v>
      </c>
      <c r="M496" s="50" cm="1">
        <f t="array" ref="M496">_xlfn.IFS(D496&gt;=50,7,D496&gt;=30,4,TRUE,"0")</f>
        <v>4</v>
      </c>
      <c r="N496" s="50" cm="1">
        <f t="array" ref="N496">_xlfn.IFS(E496&gt;=50,7,E496&gt;=30,4,TRUE,"0")</f>
        <v>7</v>
      </c>
      <c r="O496" s="50" cm="1">
        <f t="array" ref="O496">_xlfn.IFS(F496&gt;=50,7,F496&gt;=30,4,TRUE,"0")</f>
        <v>7</v>
      </c>
      <c r="P496" s="50" cm="1">
        <f t="array" ref="P496">_xlfn.IFS(G496&gt;=50,7,G496&gt;=30,4,TRUE,"0")</f>
        <v>7</v>
      </c>
      <c r="Q496" s="50" cm="1">
        <f t="array" ref="Q496">_xlfn.IFS(H496&gt;=50,7,H496&gt;=30,4,TRUE,"0")</f>
        <v>7</v>
      </c>
      <c r="R496" s="50"/>
      <c r="S496" s="50" t="str" cm="1">
        <f t="array" ref="S496">_xlfn.IFS(SUM(K496+K507)=8,"clear",SUM(K496+K507)=5,"some",TRUE,"no")</f>
        <v>no</v>
      </c>
      <c r="T496" s="50" t="str" cm="1">
        <f t="array" ref="T496">_xlfn.IFS(SUM(L496+L507)=8,"clear",SUM(L496+L507)=5,"some",TRUE,"no")</f>
        <v>no</v>
      </c>
      <c r="U496" s="50" t="str" cm="1">
        <f t="array" ref="U496">_xlfn.IFS(SUM(M496+M507)=8,"clear",SUM(M496+M507)=5,"some",TRUE,"no")</f>
        <v>no</v>
      </c>
      <c r="V496" s="50" t="str" cm="1">
        <f t="array" ref="V496">_xlfn.IFS(SUM(N496+N507)=8,"clear",SUM(N496+N507)=5,"some",TRUE,"no")</f>
        <v>no</v>
      </c>
      <c r="W496" s="50" t="str" cm="1">
        <f t="array" ref="W496">_xlfn.IFS(SUM(O496+O507)=8,"clear",SUM(O496+O507)=5,"some",TRUE,"no")</f>
        <v>no</v>
      </c>
      <c r="X496" s="50" t="str" cm="1">
        <f t="array" ref="X496">_xlfn.IFS(SUM(P496+P507)=8,"clear",SUM(P496+P507)=5,"some",TRUE,"no")</f>
        <v>no</v>
      </c>
      <c r="Y496" s="50" t="str" cm="1">
        <f t="array" ref="Y496">_xlfn.IFS(SUM(Q496+Q507)=8,"clear",SUM(Q496+Q507)=5,"some",TRUE,"no")</f>
        <v>no</v>
      </c>
      <c r="Z496" s="53" t="s">
        <v>388</v>
      </c>
      <c r="AA496" s="52">
        <f>COUNTIF(S496:Y502,"clear")</f>
        <v>0</v>
      </c>
      <c r="AB496">
        <v>5000</v>
      </c>
      <c r="AC496">
        <v>23.730087787860001</v>
      </c>
      <c r="AD496">
        <v>35.737953620621802</v>
      </c>
      <c r="AE496">
        <v>44.275171831278698</v>
      </c>
      <c r="AF496">
        <v>47.378279197363298</v>
      </c>
      <c r="AG496">
        <v>50.444950860519299</v>
      </c>
      <c r="AH496">
        <v>52.4136051911998</v>
      </c>
      <c r="AI496">
        <v>56.885059298584899</v>
      </c>
      <c r="AJ496">
        <v>61.569495760857798</v>
      </c>
      <c r="AL496">
        <v>5000</v>
      </c>
      <c r="AM496">
        <v>25.999960999065902</v>
      </c>
      <c r="AN496">
        <v>28.377000687252501</v>
      </c>
      <c r="AO496">
        <v>40.603109391860499</v>
      </c>
      <c r="AP496">
        <v>54.264692205885503</v>
      </c>
      <c r="AQ496">
        <v>55.882348039833197</v>
      </c>
      <c r="AR496">
        <v>63.098602576651899</v>
      </c>
      <c r="AS496">
        <v>61.406207621384702</v>
      </c>
      <c r="AT496">
        <v>59.125231853097802</v>
      </c>
    </row>
    <row r="497" spans="1:47" x14ac:dyDescent="0.25">
      <c r="A497" s="49">
        <v>1667</v>
      </c>
      <c r="B497">
        <v>20.3306414753852</v>
      </c>
      <c r="C497">
        <v>23.457886427581201</v>
      </c>
      <c r="D497">
        <v>37.900043336803797</v>
      </c>
      <c r="E497">
        <v>46.4751416539738</v>
      </c>
      <c r="F497">
        <v>49.408262735267002</v>
      </c>
      <c r="G497">
        <v>54.769284908474702</v>
      </c>
      <c r="H497">
        <v>56.475908164666201</v>
      </c>
      <c r="I497">
        <v>56.7539024214257</v>
      </c>
      <c r="K497" s="50" t="str" cm="1">
        <f t="array" ref="K497">_xlfn.IFS(B497&gt;=50,7,B497&gt;=30,4,TRUE,"0")</f>
        <v>0</v>
      </c>
      <c r="L497" s="50" t="str" cm="1">
        <f t="array" ref="L497">_xlfn.IFS(C497&gt;=50,7,C497&gt;=30,4,TRUE,"0")</f>
        <v>0</v>
      </c>
      <c r="M497" s="50" cm="1">
        <f t="array" ref="M497">_xlfn.IFS(D497&gt;=50,7,D497&gt;=30,4,TRUE,"0")</f>
        <v>4</v>
      </c>
      <c r="N497" s="50" cm="1">
        <f t="array" ref="N497">_xlfn.IFS(E497&gt;=50,7,E497&gt;=30,4,TRUE,"0")</f>
        <v>4</v>
      </c>
      <c r="O497" s="50" cm="1">
        <f t="array" ref="O497">_xlfn.IFS(F497&gt;=50,7,F497&gt;=30,4,TRUE,"0")</f>
        <v>4</v>
      </c>
      <c r="P497" s="50" cm="1">
        <f t="array" ref="P497">_xlfn.IFS(G497&gt;=50,7,G497&gt;=30,4,TRUE,"0")</f>
        <v>7</v>
      </c>
      <c r="Q497" s="50" cm="1">
        <f t="array" ref="Q497">_xlfn.IFS(H497&gt;=50,7,H497&gt;=30,4,TRUE,"0")</f>
        <v>7</v>
      </c>
      <c r="R497" s="50"/>
      <c r="S497" s="50" t="str" cm="1">
        <f t="array" ref="S497">_xlfn.IFS(SUM(K497+K508)=8,"clear",SUM(K497+K508)=5,"some",TRUE,"no")</f>
        <v>no</v>
      </c>
      <c r="T497" s="50" t="str" cm="1">
        <f t="array" ref="T497">_xlfn.IFS(SUM(L497+L508)=8,"clear",SUM(L497+L508)=5,"some",TRUE,"no")</f>
        <v>no</v>
      </c>
      <c r="U497" s="50" t="str" cm="1">
        <f t="array" ref="U497">_xlfn.IFS(SUM(M497+M508)=8,"clear",SUM(M497+M508)=5,"some",TRUE,"no")</f>
        <v>no</v>
      </c>
      <c r="V497" s="50" t="str" cm="1">
        <f t="array" ref="V497">_xlfn.IFS(SUM(N497+N508)=8,"clear",SUM(N497+N508)=5,"some",TRUE,"no")</f>
        <v>no</v>
      </c>
      <c r="W497" s="50" t="str" cm="1">
        <f t="array" ref="W497">_xlfn.IFS(SUM(O497+O508)=8,"clear",SUM(O497+O508)=5,"some",TRUE,"no")</f>
        <v>no</v>
      </c>
      <c r="X497" s="50" t="str" cm="1">
        <f t="array" ref="X497">_xlfn.IFS(SUM(P497+P508)=8,"clear",SUM(P497+P508)=5,"some",TRUE,"no")</f>
        <v>no</v>
      </c>
      <c r="Y497" s="50" t="str" cm="1">
        <f t="array" ref="Y497">_xlfn.IFS(SUM(Q497+Q508)=8,"clear",SUM(Q497+Q508)=5,"some",TRUE,"no")</f>
        <v>no</v>
      </c>
      <c r="Z497" s="53" t="s">
        <v>394</v>
      </c>
      <c r="AA497" s="52">
        <f>COUNTIF(S496:Y502,"some")</f>
        <v>0</v>
      </c>
      <c r="AB497">
        <v>1670</v>
      </c>
      <c r="AC497">
        <v>16.1538122692256</v>
      </c>
      <c r="AD497">
        <v>22.9054851455058</v>
      </c>
      <c r="AE497">
        <v>38.392177044443699</v>
      </c>
      <c r="AF497">
        <v>42.755107606547</v>
      </c>
      <c r="AG497">
        <v>45.115200880114799</v>
      </c>
      <c r="AH497">
        <v>46.460432498052</v>
      </c>
      <c r="AI497">
        <v>54.3942088653138</v>
      </c>
      <c r="AJ497">
        <v>55.133647949344301</v>
      </c>
      <c r="AL497">
        <v>1670</v>
      </c>
      <c r="AM497">
        <v>24.507470681544799</v>
      </c>
      <c r="AN497">
        <v>24.010287709656701</v>
      </c>
      <c r="AO497">
        <v>37.407909629163903</v>
      </c>
      <c r="AP497">
        <v>50.195175701400601</v>
      </c>
      <c r="AQ497">
        <v>53.701324590419198</v>
      </c>
      <c r="AR497">
        <v>63.078137318897397</v>
      </c>
      <c r="AS497">
        <v>58.557607464018602</v>
      </c>
      <c r="AT497">
        <v>58.374156893507099</v>
      </c>
    </row>
    <row r="498" spans="1:47" x14ac:dyDescent="0.25">
      <c r="A498" s="49">
        <v>556</v>
      </c>
      <c r="B498">
        <v>18.380432037453801</v>
      </c>
      <c r="C498">
        <v>21.773325628387902</v>
      </c>
      <c r="D498">
        <v>29.752756255081401</v>
      </c>
      <c r="E498">
        <v>36.905543906195298</v>
      </c>
      <c r="F498">
        <v>45.532150361152603</v>
      </c>
      <c r="G498">
        <v>50.172366473073801</v>
      </c>
      <c r="H498">
        <v>53.040879763135599</v>
      </c>
      <c r="I498">
        <v>56.291716214180603</v>
      </c>
      <c r="K498" s="50" t="str" cm="1">
        <f t="array" ref="K498">_xlfn.IFS(B498&gt;=50,7,B498&gt;=30,4,TRUE,"0")</f>
        <v>0</v>
      </c>
      <c r="L498" s="50" t="str" cm="1">
        <f t="array" ref="L498">_xlfn.IFS(C498&gt;=50,7,C498&gt;=30,4,TRUE,"0")</f>
        <v>0</v>
      </c>
      <c r="M498" s="50" t="str" cm="1">
        <f t="array" ref="M498">_xlfn.IFS(D498&gt;=50,7,D498&gt;=30,4,TRUE,"0")</f>
        <v>0</v>
      </c>
      <c r="N498" s="50" cm="1">
        <f t="array" ref="N498">_xlfn.IFS(E498&gt;=50,7,E498&gt;=30,4,TRUE,"0")</f>
        <v>4</v>
      </c>
      <c r="O498" s="50" cm="1">
        <f t="array" ref="O498">_xlfn.IFS(F498&gt;=50,7,F498&gt;=30,4,TRUE,"0")</f>
        <v>4</v>
      </c>
      <c r="P498" s="50" cm="1">
        <f t="array" ref="P498">_xlfn.IFS(G498&gt;=50,7,G498&gt;=30,4,TRUE,"0")</f>
        <v>7</v>
      </c>
      <c r="Q498" s="50" cm="1">
        <f t="array" ref="Q498">_xlfn.IFS(H498&gt;=50,7,H498&gt;=30,4,TRUE,"0")</f>
        <v>7</v>
      </c>
      <c r="R498" s="50"/>
      <c r="S498" s="50" t="str" cm="1">
        <f t="array" ref="S498">_xlfn.IFS(SUM(K498+K509)=8,"clear",SUM(K498+K509)=5,"some",TRUE,"no")</f>
        <v>no</v>
      </c>
      <c r="T498" s="50" t="str" cm="1">
        <f t="array" ref="T498">_xlfn.IFS(SUM(L498+L509)=8,"clear",SUM(L498+L509)=5,"some",TRUE,"no")</f>
        <v>no</v>
      </c>
      <c r="U498" s="50" t="str" cm="1">
        <f t="array" ref="U498">_xlfn.IFS(SUM(M498+M509)=8,"clear",SUM(M498+M509)=5,"some",TRUE,"no")</f>
        <v>no</v>
      </c>
      <c r="V498" s="50" t="str" cm="1">
        <f t="array" ref="V498">_xlfn.IFS(SUM(N498+N509)=8,"clear",SUM(N498+N509)=5,"some",TRUE,"no")</f>
        <v>no</v>
      </c>
      <c r="W498" s="50" t="str" cm="1">
        <f t="array" ref="W498">_xlfn.IFS(SUM(O498+O509)=8,"clear",SUM(O498+O509)=5,"some",TRUE,"no")</f>
        <v>no</v>
      </c>
      <c r="X498" s="50" t="str" cm="1">
        <f t="array" ref="X498">_xlfn.IFS(SUM(P498+P509)=8,"clear",SUM(P498+P509)=5,"some",TRUE,"no")</f>
        <v>no</v>
      </c>
      <c r="Y498" s="50" t="str" cm="1">
        <f t="array" ref="Y498">_xlfn.IFS(SUM(Q498+Q509)=8,"clear",SUM(Q498+Q509)=5,"some",TRUE,"no")</f>
        <v>no</v>
      </c>
      <c r="AA498" s="47"/>
      <c r="AB498">
        <v>556</v>
      </c>
      <c r="AC498">
        <v>14.7366886998109</v>
      </c>
      <c r="AD498">
        <v>23.877740535615001</v>
      </c>
      <c r="AE498">
        <v>28.913311393046399</v>
      </c>
      <c r="AF498">
        <v>36.928480419269498</v>
      </c>
      <c r="AG498">
        <v>41.950877615292598</v>
      </c>
      <c r="AH498">
        <v>45.008930079906399</v>
      </c>
      <c r="AI498">
        <v>46.047788367842003</v>
      </c>
      <c r="AJ498">
        <v>57.083007028742699</v>
      </c>
      <c r="AL498">
        <v>556</v>
      </c>
      <c r="AM498">
        <v>22.0241753750967</v>
      </c>
      <c r="AN498">
        <v>19.668910721160799</v>
      </c>
      <c r="AO498">
        <v>30.592201117116499</v>
      </c>
      <c r="AP498">
        <v>36.882607393121098</v>
      </c>
      <c r="AQ498">
        <v>49.113423107012601</v>
      </c>
      <c r="AR498">
        <v>55.335802866241202</v>
      </c>
      <c r="AS498">
        <v>60.033971158429097</v>
      </c>
      <c r="AT498">
        <v>55.5004253996185</v>
      </c>
    </row>
    <row r="499" spans="1:47" x14ac:dyDescent="0.25">
      <c r="A499" s="49">
        <v>185</v>
      </c>
      <c r="B499">
        <v>18.3822945738053</v>
      </c>
      <c r="C499">
        <v>16.372984357391001</v>
      </c>
      <c r="D499">
        <v>28.0005850730895</v>
      </c>
      <c r="E499">
        <v>34.087234806801803</v>
      </c>
      <c r="F499">
        <v>41.292044863550203</v>
      </c>
      <c r="G499">
        <v>52.045217760644803</v>
      </c>
      <c r="H499">
        <v>52.343676352664502</v>
      </c>
      <c r="I499">
        <v>52.5067730566481</v>
      </c>
      <c r="K499" s="50" t="str" cm="1">
        <f t="array" ref="K499">_xlfn.IFS(B499&gt;=50,7,B499&gt;=30,4,TRUE,"0")</f>
        <v>0</v>
      </c>
      <c r="L499" s="50" t="str" cm="1">
        <f t="array" ref="L499">_xlfn.IFS(C499&gt;=50,7,C499&gt;=30,4,TRUE,"0")</f>
        <v>0</v>
      </c>
      <c r="M499" s="50" t="str" cm="1">
        <f t="array" ref="M499">_xlfn.IFS(D499&gt;=50,7,D499&gt;=30,4,TRUE,"0")</f>
        <v>0</v>
      </c>
      <c r="N499" s="50" cm="1">
        <f t="array" ref="N499">_xlfn.IFS(E499&gt;=50,7,E499&gt;=30,4,TRUE,"0")</f>
        <v>4</v>
      </c>
      <c r="O499" s="50" cm="1">
        <f t="array" ref="O499">_xlfn.IFS(F499&gt;=50,7,F499&gt;=30,4,TRUE,"0")</f>
        <v>4</v>
      </c>
      <c r="P499" s="50" cm="1">
        <f t="array" ref="P499">_xlfn.IFS(G499&gt;=50,7,G499&gt;=30,4,TRUE,"0")</f>
        <v>7</v>
      </c>
      <c r="Q499" s="50" cm="1">
        <f t="array" ref="Q499">_xlfn.IFS(H499&gt;=50,7,H499&gt;=30,4,TRUE,"0")</f>
        <v>7</v>
      </c>
      <c r="R499" s="50"/>
      <c r="S499" s="50" t="str" cm="1">
        <f t="array" ref="S499">_xlfn.IFS(SUM(K499+K510)=8,"clear",SUM(K499+K510)=5,"some",TRUE,"no")</f>
        <v>no</v>
      </c>
      <c r="T499" s="50" t="str" cm="1">
        <f t="array" ref="T499">_xlfn.IFS(SUM(L499+L510)=8,"clear",SUM(L499+L510)=5,"some",TRUE,"no")</f>
        <v>no</v>
      </c>
      <c r="U499" s="50" t="str" cm="1">
        <f t="array" ref="U499">_xlfn.IFS(SUM(M499+M510)=8,"clear",SUM(M499+M510)=5,"some",TRUE,"no")</f>
        <v>no</v>
      </c>
      <c r="V499" s="50" t="str" cm="1">
        <f t="array" ref="V499">_xlfn.IFS(SUM(N499+N510)=8,"clear",SUM(N499+N510)=5,"some",TRUE,"no")</f>
        <v>no</v>
      </c>
      <c r="W499" s="50" t="str" cm="1">
        <f t="array" ref="W499">_xlfn.IFS(SUM(O499+O510)=8,"clear",SUM(O499+O510)=5,"some",TRUE,"no")</f>
        <v>no</v>
      </c>
      <c r="X499" s="50" t="str" cm="1">
        <f t="array" ref="X499">_xlfn.IFS(SUM(P499+P510)=8,"clear",SUM(P499+P510)=5,"some",TRUE,"no")</f>
        <v>no</v>
      </c>
      <c r="Y499" s="50" t="str" cm="1">
        <f t="array" ref="Y499">_xlfn.IFS(SUM(Q499+Q510)=8,"clear",SUM(Q499+Q510)=5,"some",TRUE,"no")</f>
        <v>no</v>
      </c>
      <c r="AA499" s="47"/>
      <c r="AB499">
        <v>185</v>
      </c>
      <c r="AC499">
        <v>18.856959439318501</v>
      </c>
      <c r="AD499">
        <v>16.245489199174902</v>
      </c>
      <c r="AE499">
        <v>29.8335577555881</v>
      </c>
      <c r="AF499">
        <v>30.051094573341899</v>
      </c>
      <c r="AG499">
        <v>36.626122852225002</v>
      </c>
      <c r="AH499">
        <v>47.013530386325499</v>
      </c>
      <c r="AI499">
        <v>50.475460864450099</v>
      </c>
      <c r="AJ499">
        <v>52.402733247584003</v>
      </c>
      <c r="AL499">
        <v>185</v>
      </c>
      <c r="AM499">
        <v>17.907629708291999</v>
      </c>
      <c r="AN499">
        <v>16.5004795156072</v>
      </c>
      <c r="AO499">
        <v>26.1676123905909</v>
      </c>
      <c r="AP499">
        <v>38.123375040261699</v>
      </c>
      <c r="AQ499">
        <v>45.957966874875297</v>
      </c>
      <c r="AR499">
        <v>57.0769051349641</v>
      </c>
      <c r="AS499">
        <v>54.211891840878799</v>
      </c>
      <c r="AT499">
        <v>52.610812865712298</v>
      </c>
    </row>
    <row r="500" spans="1:47" x14ac:dyDescent="0.25">
      <c r="A500" s="49">
        <v>62</v>
      </c>
      <c r="B500">
        <v>1.9351155577024</v>
      </c>
      <c r="C500">
        <v>9.9408690512911502</v>
      </c>
      <c r="D500">
        <v>18.2278774668066</v>
      </c>
      <c r="E500">
        <v>28.9099538773796</v>
      </c>
      <c r="F500">
        <v>39.472656635922696</v>
      </c>
      <c r="G500">
        <v>45.290830404504298</v>
      </c>
      <c r="H500">
        <v>49.238142604498698</v>
      </c>
      <c r="I500">
        <v>52.344987835619797</v>
      </c>
      <c r="K500" s="50" t="str" cm="1">
        <f t="array" ref="K500">_xlfn.IFS(B500&gt;=50,7,B500&gt;=30,4,TRUE,"0")</f>
        <v>0</v>
      </c>
      <c r="L500" s="50" t="str" cm="1">
        <f t="array" ref="L500">_xlfn.IFS(C500&gt;=50,7,C500&gt;=30,4,TRUE,"0")</f>
        <v>0</v>
      </c>
      <c r="M500" s="50" t="str" cm="1">
        <f t="array" ref="M500">_xlfn.IFS(D500&gt;=50,7,D500&gt;=30,4,TRUE,"0")</f>
        <v>0</v>
      </c>
      <c r="N500" s="50" t="str" cm="1">
        <f t="array" ref="N500">_xlfn.IFS(E500&gt;=50,7,E500&gt;=30,4,TRUE,"0")</f>
        <v>0</v>
      </c>
      <c r="O500" s="50" cm="1">
        <f t="array" ref="O500">_xlfn.IFS(F500&gt;=50,7,F500&gt;=30,4,TRUE,"0")</f>
        <v>4</v>
      </c>
      <c r="P500" s="50" cm="1">
        <f t="array" ref="P500">_xlfn.IFS(G500&gt;=50,7,G500&gt;=30,4,TRUE,"0")</f>
        <v>4</v>
      </c>
      <c r="Q500" s="50" cm="1">
        <f t="array" ref="Q500">_xlfn.IFS(H500&gt;=50,7,H500&gt;=30,4,TRUE,"0")</f>
        <v>4</v>
      </c>
      <c r="R500" s="50"/>
      <c r="S500" s="50" t="str" cm="1">
        <f t="array" ref="S500">_xlfn.IFS(SUM(K500+K511)=8,"clear",SUM(K500+K511)=5,"some",TRUE,"no")</f>
        <v>no</v>
      </c>
      <c r="T500" s="50" t="str" cm="1">
        <f t="array" ref="T500">_xlfn.IFS(SUM(L500+L511)=8,"clear",SUM(L500+L511)=5,"some",TRUE,"no")</f>
        <v>no</v>
      </c>
      <c r="U500" s="50" t="str" cm="1">
        <f t="array" ref="U500">_xlfn.IFS(SUM(M500+M511)=8,"clear",SUM(M500+M511)=5,"some",TRUE,"no")</f>
        <v>no</v>
      </c>
      <c r="V500" s="50" t="str" cm="1">
        <f t="array" ref="V500">_xlfn.IFS(SUM(N500+N511)=8,"clear",SUM(N500+N511)=5,"some",TRUE,"no")</f>
        <v>no</v>
      </c>
      <c r="W500" s="50" t="str" cm="1">
        <f t="array" ref="W500">_xlfn.IFS(SUM(O500+O511)=8,"clear",SUM(O500+O511)=5,"some",TRUE,"no")</f>
        <v>no</v>
      </c>
      <c r="X500" s="50" t="str" cm="1">
        <f t="array" ref="X500">_xlfn.IFS(SUM(P500+P511)=8,"clear",SUM(P500+P511)=5,"some",TRUE,"no")</f>
        <v>no</v>
      </c>
      <c r="Y500" s="50" t="str" cm="1">
        <f t="array" ref="Y500">_xlfn.IFS(SUM(Q500+Q511)=8,"clear",SUM(Q500+Q511)=5,"some",TRUE,"no")</f>
        <v>no</v>
      </c>
      <c r="AA500" s="47"/>
      <c r="AB500">
        <v>61.7</v>
      </c>
      <c r="AC500">
        <v>-0.39083727805405</v>
      </c>
      <c r="AD500">
        <v>10.238593433295099</v>
      </c>
      <c r="AE500">
        <v>14.7383537722566</v>
      </c>
      <c r="AF500">
        <v>29.104207051669501</v>
      </c>
      <c r="AG500">
        <v>36.165191621090798</v>
      </c>
      <c r="AH500">
        <v>42.208425144461202</v>
      </c>
      <c r="AI500">
        <v>45.282785524498699</v>
      </c>
      <c r="AJ500">
        <v>53.232380079994201</v>
      </c>
      <c r="AL500">
        <v>61.7</v>
      </c>
      <c r="AM500">
        <v>4.2610683934588502</v>
      </c>
      <c r="AN500">
        <v>9.6431446692871408</v>
      </c>
      <c r="AO500">
        <v>21.717401161356602</v>
      </c>
      <c r="AP500">
        <v>28.715700703089698</v>
      </c>
      <c r="AQ500">
        <v>42.780121650754502</v>
      </c>
      <c r="AR500">
        <v>48.373235664547401</v>
      </c>
      <c r="AS500">
        <v>53.193499684498804</v>
      </c>
      <c r="AT500">
        <v>51.4575955912455</v>
      </c>
    </row>
    <row r="501" spans="1:47" x14ac:dyDescent="0.25">
      <c r="A501" s="49">
        <v>21</v>
      </c>
      <c r="B501">
        <v>6.7343899697833098</v>
      </c>
      <c r="C501">
        <v>10.853927453302299</v>
      </c>
      <c r="D501">
        <v>25.109343874214002</v>
      </c>
      <c r="E501">
        <v>24.4228840364459</v>
      </c>
      <c r="F501">
        <v>35.649612817115703</v>
      </c>
      <c r="G501">
        <v>44.525304962438298</v>
      </c>
      <c r="H501">
        <v>48.012703906580199</v>
      </c>
      <c r="I501">
        <v>48.013365153426399</v>
      </c>
      <c r="K501" s="50" t="str" cm="1">
        <f t="array" ref="K501">_xlfn.IFS(B501&gt;=50,7,B501&gt;=30,4,TRUE,"0")</f>
        <v>0</v>
      </c>
      <c r="L501" s="50" t="str" cm="1">
        <f t="array" ref="L501">_xlfn.IFS(C501&gt;=50,7,C501&gt;=30,4,TRUE,"0")</f>
        <v>0</v>
      </c>
      <c r="M501" s="50" t="str" cm="1">
        <f t="array" ref="M501">_xlfn.IFS(D501&gt;=50,7,D501&gt;=30,4,TRUE,"0")</f>
        <v>0</v>
      </c>
      <c r="N501" s="50" t="str" cm="1">
        <f t="array" ref="N501">_xlfn.IFS(E501&gt;=50,7,E501&gt;=30,4,TRUE,"0")</f>
        <v>0</v>
      </c>
      <c r="O501" s="50" cm="1">
        <f t="array" ref="O501">_xlfn.IFS(F501&gt;=50,7,F501&gt;=30,4,TRUE,"0")</f>
        <v>4</v>
      </c>
      <c r="P501" s="50" cm="1">
        <f t="array" ref="P501">_xlfn.IFS(G501&gt;=50,7,G501&gt;=30,4,TRUE,"0")</f>
        <v>4</v>
      </c>
      <c r="Q501" s="50" cm="1">
        <f t="array" ref="Q501">_xlfn.IFS(H501&gt;=50,7,H501&gt;=30,4,TRUE,"0")</f>
        <v>4</v>
      </c>
      <c r="R501" s="50"/>
      <c r="S501" s="50" t="str" cm="1">
        <f t="array" ref="S501">_xlfn.IFS(SUM(K501+K512)=8,"clear",SUM(K501+K512)=5,"some",TRUE,"no")</f>
        <v>no</v>
      </c>
      <c r="T501" s="50" t="str" cm="1">
        <f t="array" ref="T501">_xlfn.IFS(SUM(L501+L512)=8,"clear",SUM(L501+L512)=5,"some",TRUE,"no")</f>
        <v>no</v>
      </c>
      <c r="U501" s="50" t="str" cm="1">
        <f t="array" ref="U501">_xlfn.IFS(SUM(M501+M512)=8,"clear",SUM(M501+M512)=5,"some",TRUE,"no")</f>
        <v>no</v>
      </c>
      <c r="V501" s="50" t="str" cm="1">
        <f t="array" ref="V501">_xlfn.IFS(SUM(N501+N512)=8,"clear",SUM(N501+N512)=5,"some",TRUE,"no")</f>
        <v>no</v>
      </c>
      <c r="W501" s="50" t="str" cm="1">
        <f t="array" ref="W501">_xlfn.IFS(SUM(O501+O512)=8,"clear",SUM(O501+O512)=5,"some",TRUE,"no")</f>
        <v>no</v>
      </c>
      <c r="X501" s="50" t="str" cm="1">
        <f t="array" ref="X501">_xlfn.IFS(SUM(P501+P512)=8,"clear",SUM(P501+P512)=5,"some",TRUE,"no")</f>
        <v>no</v>
      </c>
      <c r="Y501" s="50" t="str" cm="1">
        <f t="array" ref="Y501">_xlfn.IFS(SUM(Q501+Q512)=8,"clear",SUM(Q501+Q512)=5,"some",TRUE,"no")</f>
        <v>no</v>
      </c>
      <c r="AA501" s="47"/>
      <c r="AB501">
        <v>20.6</v>
      </c>
      <c r="AC501">
        <v>8.6832688508906397</v>
      </c>
      <c r="AD501">
        <v>12.8678897431511</v>
      </c>
      <c r="AE501">
        <v>26.434459275927701</v>
      </c>
      <c r="AF501">
        <v>17.9636970449403</v>
      </c>
      <c r="AG501">
        <v>33.971703537527098</v>
      </c>
      <c r="AH501">
        <v>40.176057306374702</v>
      </c>
      <c r="AI501">
        <v>46.731153688629</v>
      </c>
      <c r="AJ501">
        <v>47.114071378412099</v>
      </c>
      <c r="AL501">
        <v>20.6</v>
      </c>
      <c r="AM501">
        <v>4.7855110886759897</v>
      </c>
      <c r="AN501">
        <v>8.8399651634535292</v>
      </c>
      <c r="AO501">
        <v>23.784228472500299</v>
      </c>
      <c r="AP501">
        <v>30.882071027951401</v>
      </c>
      <c r="AQ501">
        <v>37.3275220967042</v>
      </c>
      <c r="AR501">
        <v>48.874552618501902</v>
      </c>
      <c r="AS501">
        <v>49.294254124531498</v>
      </c>
      <c r="AT501">
        <v>48.912658928440798</v>
      </c>
    </row>
    <row r="502" spans="1:47" x14ac:dyDescent="0.25">
      <c r="A502" s="49">
        <v>6.859</v>
      </c>
      <c r="B502">
        <v>1.3538717301509799</v>
      </c>
      <c r="C502">
        <v>6.8197184897593699</v>
      </c>
      <c r="D502">
        <v>18.740656658273402</v>
      </c>
      <c r="E502">
        <v>21.756705718484898</v>
      </c>
      <c r="F502">
        <v>27.257637850773399</v>
      </c>
      <c r="G502">
        <v>43.530924200893899</v>
      </c>
      <c r="H502">
        <v>46.648313534909903</v>
      </c>
      <c r="I502">
        <v>48.645565615582797</v>
      </c>
      <c r="K502" s="50" t="str" cm="1">
        <f t="array" ref="K502">_xlfn.IFS(B502&gt;=50,7,B502&gt;=30,4,TRUE,"0")</f>
        <v>0</v>
      </c>
      <c r="L502" s="50" t="str" cm="1">
        <f t="array" ref="L502">_xlfn.IFS(C502&gt;=50,7,C502&gt;=30,4,TRUE,"0")</f>
        <v>0</v>
      </c>
      <c r="M502" s="50" t="str" cm="1">
        <f t="array" ref="M502">_xlfn.IFS(D502&gt;=50,7,D502&gt;=30,4,TRUE,"0")</f>
        <v>0</v>
      </c>
      <c r="N502" s="50" t="str" cm="1">
        <f t="array" ref="N502">_xlfn.IFS(E502&gt;=50,7,E502&gt;=30,4,TRUE,"0")</f>
        <v>0</v>
      </c>
      <c r="O502" s="50" t="str" cm="1">
        <f t="array" ref="O502">_xlfn.IFS(F502&gt;=50,7,F502&gt;=30,4,TRUE,"0")</f>
        <v>0</v>
      </c>
      <c r="P502" s="50" cm="1">
        <f t="array" ref="P502">_xlfn.IFS(G502&gt;=50,7,G502&gt;=30,4,TRUE,"0")</f>
        <v>4</v>
      </c>
      <c r="Q502" s="50" cm="1">
        <f t="array" ref="Q502">_xlfn.IFS(H502&gt;=50,7,H502&gt;=30,4,TRUE,"0")</f>
        <v>4</v>
      </c>
      <c r="R502" s="50"/>
      <c r="S502" s="50" t="str" cm="1">
        <f t="array" ref="S502">_xlfn.IFS(SUM(K502+K513)=8,"clear",SUM(K502+K513)=5,"some",TRUE,"no")</f>
        <v>no</v>
      </c>
      <c r="T502" s="50" t="str" cm="1">
        <f t="array" ref="T502">_xlfn.IFS(SUM(L502+L513)=8,"clear",SUM(L502+L513)=5,"some",TRUE,"no")</f>
        <v>no</v>
      </c>
      <c r="U502" s="50" t="str" cm="1">
        <f t="array" ref="U502">_xlfn.IFS(SUM(M502+M513)=8,"clear",SUM(M502+M513)=5,"some",TRUE,"no")</f>
        <v>no</v>
      </c>
      <c r="V502" s="50" t="str" cm="1">
        <f t="array" ref="V502">_xlfn.IFS(SUM(N502+N513)=8,"clear",SUM(N502+N513)=5,"some",TRUE,"no")</f>
        <v>no</v>
      </c>
      <c r="W502" s="50" t="str" cm="1">
        <f t="array" ref="W502">_xlfn.IFS(SUM(O502+O513)=8,"clear",SUM(O502+O513)=5,"some",TRUE,"no")</f>
        <v>no</v>
      </c>
      <c r="X502" s="50" t="str" cm="1">
        <f t="array" ref="X502">_xlfn.IFS(SUM(P502+P513)=8,"clear",SUM(P502+P513)=5,"some",TRUE,"no")</f>
        <v>no</v>
      </c>
      <c r="Y502" s="50" t="str" cm="1">
        <f t="array" ref="Y502">_xlfn.IFS(SUM(Q502+Q513)=8,"clear",SUM(Q502+Q513)=5,"some",TRUE,"no")</f>
        <v>no</v>
      </c>
      <c r="AA502" s="47"/>
      <c r="AB502">
        <v>6.86</v>
      </c>
      <c r="AC502">
        <v>6.0988805243484903</v>
      </c>
      <c r="AD502">
        <v>5.9720901548832801</v>
      </c>
      <c r="AE502">
        <v>16.458912308533499</v>
      </c>
      <c r="AF502">
        <v>27.286388695478401</v>
      </c>
      <c r="AG502">
        <v>27.201567946187701</v>
      </c>
      <c r="AH502">
        <v>40.308724402118699</v>
      </c>
      <c r="AI502">
        <v>42.691736908173901</v>
      </c>
      <c r="AJ502">
        <v>51.451780990235498</v>
      </c>
      <c r="AL502">
        <v>6.86</v>
      </c>
      <c r="AM502">
        <v>-3.3911370640465202</v>
      </c>
      <c r="AN502">
        <v>7.6673468246354597</v>
      </c>
      <c r="AO502">
        <v>21.022401008013301</v>
      </c>
      <c r="AP502">
        <v>16.2270227414914</v>
      </c>
      <c r="AQ502">
        <v>27.313707755359101</v>
      </c>
      <c r="AR502">
        <v>46.7531239996691</v>
      </c>
      <c r="AS502">
        <v>50.604890161645997</v>
      </c>
      <c r="AT502">
        <v>45.839350240930102</v>
      </c>
    </row>
    <row r="503" spans="1:47" x14ac:dyDescent="0.25">
      <c r="A503" s="49">
        <v>0</v>
      </c>
      <c r="C503">
        <v>6.9838673129513396</v>
      </c>
      <c r="D503">
        <v>13.1753776243632</v>
      </c>
      <c r="E503">
        <v>20.241476647041399</v>
      </c>
      <c r="F503">
        <v>27.709804104710201</v>
      </c>
      <c r="G503">
        <v>39.587390481973003</v>
      </c>
      <c r="H503">
        <v>40.207110811456801</v>
      </c>
      <c r="I503">
        <v>45.169246045755997</v>
      </c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AA503" s="47"/>
      <c r="AB503">
        <v>0</v>
      </c>
      <c r="AD503">
        <v>9.5387487925680698</v>
      </c>
      <c r="AE503">
        <v>13.384502955777</v>
      </c>
      <c r="AF503">
        <v>19.697355783547</v>
      </c>
      <c r="AG503">
        <v>29.410335518076199</v>
      </c>
      <c r="AH503">
        <v>37.983377272674403</v>
      </c>
      <c r="AI503">
        <v>36.789887624527701</v>
      </c>
      <c r="AJ503">
        <v>45.273137898857598</v>
      </c>
      <c r="AL503">
        <v>0</v>
      </c>
      <c r="AN503">
        <v>4.4289858333346199</v>
      </c>
      <c r="AO503">
        <v>12.966252292949401</v>
      </c>
      <c r="AP503">
        <v>20.785597510535801</v>
      </c>
      <c r="AQ503">
        <v>26.009272691344201</v>
      </c>
      <c r="AR503">
        <v>41.191403691271702</v>
      </c>
      <c r="AS503">
        <v>43.6243339983859</v>
      </c>
      <c r="AT503">
        <v>45.065354192654503</v>
      </c>
    </row>
    <row r="504" spans="1:47" x14ac:dyDescent="0.25">
      <c r="A504" s="49"/>
      <c r="B504">
        <v>0</v>
      </c>
      <c r="C504">
        <v>0.68600000000000005</v>
      </c>
      <c r="D504">
        <v>2.0579999999999998</v>
      </c>
      <c r="E504">
        <v>6.173</v>
      </c>
      <c r="F504">
        <v>19</v>
      </c>
      <c r="G504">
        <v>56</v>
      </c>
      <c r="H504">
        <v>167</v>
      </c>
      <c r="I504">
        <v>500</v>
      </c>
      <c r="J504" s="38" t="s">
        <v>424</v>
      </c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AA504" s="47"/>
      <c r="AC504">
        <v>0</v>
      </c>
      <c r="AD504">
        <v>0.68600000000000005</v>
      </c>
      <c r="AE504">
        <v>2.06</v>
      </c>
      <c r="AF504">
        <v>6.17</v>
      </c>
      <c r="AG504">
        <v>18.5</v>
      </c>
      <c r="AH504">
        <v>55.6</v>
      </c>
      <c r="AI504">
        <v>167</v>
      </c>
      <c r="AJ504">
        <v>500</v>
      </c>
      <c r="AK504" t="s">
        <v>424</v>
      </c>
      <c r="AM504">
        <v>0</v>
      </c>
      <c r="AN504">
        <v>0.68600000000000005</v>
      </c>
      <c r="AO504">
        <v>2.06</v>
      </c>
      <c r="AP504">
        <v>6.17</v>
      </c>
      <c r="AQ504">
        <v>18.5</v>
      </c>
      <c r="AR504">
        <v>55.6</v>
      </c>
      <c r="AS504">
        <v>167</v>
      </c>
      <c r="AT504">
        <v>500</v>
      </c>
      <c r="AU504" t="s">
        <v>424</v>
      </c>
    </row>
    <row r="505" spans="1:47" x14ac:dyDescent="0.25">
      <c r="A505" s="49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AA505" s="47"/>
    </row>
    <row r="506" spans="1:47" x14ac:dyDescent="0.25">
      <c r="A506" s="51" t="s">
        <v>429</v>
      </c>
      <c r="B506" s="38" t="s">
        <v>428</v>
      </c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AA506" s="47"/>
      <c r="AB506" t="s">
        <v>429</v>
      </c>
      <c r="AC506" s="38" t="s">
        <v>425</v>
      </c>
      <c r="AL506" t="s">
        <v>429</v>
      </c>
      <c r="AM506" s="38" t="s">
        <v>427</v>
      </c>
    </row>
    <row r="507" spans="1:47" x14ac:dyDescent="0.25">
      <c r="A507" s="49">
        <v>5000</v>
      </c>
      <c r="B507" s="48">
        <v>-6.9995684780834701E-16</v>
      </c>
      <c r="C507">
        <v>1.62647708292525</v>
      </c>
      <c r="D507">
        <v>7.12318445464315</v>
      </c>
      <c r="E507">
        <v>9.9098769621918805</v>
      </c>
      <c r="F507">
        <v>6.3051982299635796</v>
      </c>
      <c r="G507">
        <v>1.51367416208454</v>
      </c>
      <c r="H507">
        <v>2.4312146957913501</v>
      </c>
      <c r="I507">
        <v>-0.34008286373709401</v>
      </c>
      <c r="K507" s="50" t="str">
        <f t="shared" ref="K507:Q513" si="101">IF(C507&gt;=10,1,"0")</f>
        <v>0</v>
      </c>
      <c r="L507" s="50" t="str">
        <f t="shared" si="101"/>
        <v>0</v>
      </c>
      <c r="M507" s="50" t="str">
        <f t="shared" si="101"/>
        <v>0</v>
      </c>
      <c r="N507" s="50" t="str">
        <f t="shared" si="101"/>
        <v>0</v>
      </c>
      <c r="O507" s="50" t="str">
        <f t="shared" si="101"/>
        <v>0</v>
      </c>
      <c r="P507" s="50" t="str">
        <f t="shared" si="101"/>
        <v>0</v>
      </c>
      <c r="Q507" s="50" t="str">
        <f t="shared" si="101"/>
        <v>0</v>
      </c>
      <c r="R507" s="50"/>
      <c r="S507" s="50"/>
      <c r="T507" s="50"/>
      <c r="U507" s="50"/>
      <c r="V507" s="50"/>
      <c r="W507" s="50"/>
      <c r="X507" s="50"/>
      <c r="Y507" s="50"/>
      <c r="AA507" s="47"/>
      <c r="AB507">
        <v>5000</v>
      </c>
      <c r="AC507">
        <v>0</v>
      </c>
      <c r="AD507">
        <v>4.3407284155040404</v>
      </c>
      <c r="AE507">
        <v>9.7867733199420606</v>
      </c>
      <c r="AF507">
        <v>7.8156816293172904</v>
      </c>
      <c r="AG507">
        <v>3.07517103250049</v>
      </c>
      <c r="AH507">
        <v>-1.84708775821344</v>
      </c>
      <c r="AI507">
        <v>3.5836797074965401</v>
      </c>
      <c r="AJ507">
        <v>1.4493764154577</v>
      </c>
      <c r="AL507">
        <v>5000</v>
      </c>
      <c r="AM507">
        <v>0</v>
      </c>
      <c r="AN507">
        <v>-1.0877742496535301</v>
      </c>
      <c r="AO507">
        <v>4.4595955893442403</v>
      </c>
      <c r="AP507">
        <v>12.0040722950664</v>
      </c>
      <c r="AQ507">
        <v>9.5352254274266901</v>
      </c>
      <c r="AR507">
        <v>4.8744360823825401</v>
      </c>
      <c r="AS507">
        <v>1.2787496840861801</v>
      </c>
      <c r="AT507">
        <v>-2.1295421429318901</v>
      </c>
    </row>
    <row r="508" spans="1:47" x14ac:dyDescent="0.25">
      <c r="A508" s="49">
        <v>1667</v>
      </c>
      <c r="B508" s="48">
        <v>1.4954157492709E-15</v>
      </c>
      <c r="C508">
        <v>-2.7651776891502799</v>
      </c>
      <c r="D508">
        <v>6.6182230398238202</v>
      </c>
      <c r="E508">
        <v>9.3510797602128708</v>
      </c>
      <c r="F508">
        <v>6.0004886956216597</v>
      </c>
      <c r="G508">
        <v>1.6141449291743799</v>
      </c>
      <c r="H508">
        <v>2.8709601508228699</v>
      </c>
      <c r="I508">
        <v>-1.0987904644103601</v>
      </c>
      <c r="K508" s="50" t="str">
        <f t="shared" si="101"/>
        <v>0</v>
      </c>
      <c r="L508" s="50" t="str">
        <f t="shared" si="101"/>
        <v>0</v>
      </c>
      <c r="M508" s="50" t="str">
        <f t="shared" si="101"/>
        <v>0</v>
      </c>
      <c r="N508" s="50" t="str">
        <f t="shared" si="101"/>
        <v>0</v>
      </c>
      <c r="O508" s="50" t="str">
        <f t="shared" si="101"/>
        <v>0</v>
      </c>
      <c r="P508" s="50" t="str">
        <f t="shared" si="101"/>
        <v>0</v>
      </c>
      <c r="Q508" s="50" t="str">
        <f t="shared" si="101"/>
        <v>0</v>
      </c>
      <c r="R508" s="50"/>
      <c r="S508" s="50"/>
      <c r="T508" s="50"/>
      <c r="U508" s="50"/>
      <c r="V508" s="50"/>
      <c r="W508" s="50"/>
      <c r="X508" s="50"/>
      <c r="Y508" s="50"/>
      <c r="AA508" s="47"/>
      <c r="AB508">
        <v>1670</v>
      </c>
      <c r="AC508">
        <v>0</v>
      </c>
      <c r="AD508">
        <v>-1.5130115694556401</v>
      </c>
      <c r="AE508">
        <v>10.641592934586001</v>
      </c>
      <c r="AF508">
        <v>9.5348609960330108</v>
      </c>
      <c r="AG508">
        <v>3.4793104278995099</v>
      </c>
      <c r="AH508">
        <v>-2.60342218539189</v>
      </c>
      <c r="AI508">
        <v>6.3644327120508102</v>
      </c>
      <c r="AJ508">
        <v>-0.24629415505100999</v>
      </c>
      <c r="AL508">
        <v>1670</v>
      </c>
      <c r="AM508">
        <v>0</v>
      </c>
      <c r="AN508">
        <v>-4.0173438088449398</v>
      </c>
      <c r="AO508">
        <v>2.5948531450615699</v>
      </c>
      <c r="AP508">
        <v>9.1672985243927396</v>
      </c>
      <c r="AQ508">
        <v>8.5216669633438205</v>
      </c>
      <c r="AR508">
        <v>5.8317120437406498</v>
      </c>
      <c r="AS508">
        <v>-0.62251241040506999</v>
      </c>
      <c r="AT508">
        <v>-1.9512867737697099</v>
      </c>
    </row>
    <row r="509" spans="1:47" x14ac:dyDescent="0.25">
      <c r="A509" s="49">
        <v>556</v>
      </c>
      <c r="B509" s="48">
        <v>4.0196190382217301E-16</v>
      </c>
      <c r="C509">
        <v>-2.60145864877421</v>
      </c>
      <c r="D509">
        <v>0.20792922562527799</v>
      </c>
      <c r="E509">
        <v>1.4001983447683599</v>
      </c>
      <c r="F509">
        <v>3.63188051267307</v>
      </c>
      <c r="G509">
        <v>-1.68333327111306</v>
      </c>
      <c r="H509">
        <v>0.71707100300316795</v>
      </c>
      <c r="I509">
        <v>-0.34451957129468402</v>
      </c>
      <c r="K509" s="50" t="str">
        <f t="shared" si="101"/>
        <v>0</v>
      </c>
      <c r="L509" s="50" t="str">
        <f t="shared" si="101"/>
        <v>0</v>
      </c>
      <c r="M509" s="50" t="str">
        <f t="shared" si="101"/>
        <v>0</v>
      </c>
      <c r="N509" s="50" t="str">
        <f t="shared" si="101"/>
        <v>0</v>
      </c>
      <c r="O509" s="50" t="str">
        <f t="shared" si="101"/>
        <v>0</v>
      </c>
      <c r="P509" s="50" t="str">
        <f t="shared" si="101"/>
        <v>0</v>
      </c>
      <c r="Q509" s="50" t="str">
        <f t="shared" si="101"/>
        <v>0</v>
      </c>
      <c r="R509" s="50"/>
      <c r="S509" s="50"/>
      <c r="T509" s="50"/>
      <c r="U509" s="50"/>
      <c r="V509" s="50"/>
      <c r="W509" s="50"/>
      <c r="X509" s="50"/>
      <c r="Y509" s="50"/>
      <c r="AA509" s="47"/>
      <c r="AB509">
        <v>556</v>
      </c>
      <c r="AC509">
        <v>0</v>
      </c>
      <c r="AD509">
        <v>0.76459769850836001</v>
      </c>
      <c r="AE509">
        <v>2.42301877749787</v>
      </c>
      <c r="AF509">
        <v>4.8945548454327303</v>
      </c>
      <c r="AG509">
        <v>1.38749696804444</v>
      </c>
      <c r="AH509">
        <v>-3.0828688783956402</v>
      </c>
      <c r="AI509">
        <v>-0.99594742007577997</v>
      </c>
      <c r="AJ509">
        <v>2.5897033359136601</v>
      </c>
      <c r="AL509">
        <v>556</v>
      </c>
      <c r="AM509">
        <v>0</v>
      </c>
      <c r="AN509">
        <v>-5.9675149960567904</v>
      </c>
      <c r="AO509">
        <v>-2.0071603262473099</v>
      </c>
      <c r="AP509">
        <v>-2.0941581558959999</v>
      </c>
      <c r="AQ509">
        <v>5.8762640573017197</v>
      </c>
      <c r="AR509">
        <v>-0.28379766383049998</v>
      </c>
      <c r="AS509">
        <v>2.43008942608212</v>
      </c>
      <c r="AT509">
        <v>-3.2787424785030299</v>
      </c>
    </row>
    <row r="510" spans="1:47" x14ac:dyDescent="0.25">
      <c r="A510" s="49">
        <v>185</v>
      </c>
      <c r="B510" s="48">
        <v>-1.27628361853828E-15</v>
      </c>
      <c r="C510">
        <v>-7.9175060455084498</v>
      </c>
      <c r="D510">
        <v>-1.5415682276043601</v>
      </c>
      <c r="E510">
        <v>-1.44265972898455</v>
      </c>
      <c r="F510">
        <v>-0.55734516876415796</v>
      </c>
      <c r="G510">
        <v>0.12478695073198499</v>
      </c>
      <c r="H510">
        <v>-0.107122138626073</v>
      </c>
      <c r="I510">
        <v>-4.1367816501972401</v>
      </c>
      <c r="K510" s="50" t="str">
        <f t="shared" si="101"/>
        <v>0</v>
      </c>
      <c r="L510" s="50" t="str">
        <f t="shared" si="101"/>
        <v>0</v>
      </c>
      <c r="M510" s="50" t="str">
        <f t="shared" si="101"/>
        <v>0</v>
      </c>
      <c r="N510" s="50" t="str">
        <f t="shared" si="101"/>
        <v>0</v>
      </c>
      <c r="O510" s="50" t="str">
        <f t="shared" si="101"/>
        <v>0</v>
      </c>
      <c r="P510" s="50" t="str">
        <f t="shared" si="101"/>
        <v>0</v>
      </c>
      <c r="Q510" s="50" t="str">
        <f t="shared" si="101"/>
        <v>0</v>
      </c>
      <c r="R510" s="50"/>
      <c r="S510" s="50"/>
      <c r="T510" s="50"/>
      <c r="U510" s="50"/>
      <c r="V510" s="50"/>
      <c r="W510" s="50"/>
      <c r="X510" s="50"/>
      <c r="Y510" s="50"/>
      <c r="AA510" s="47"/>
      <c r="AB510">
        <v>185</v>
      </c>
      <c r="AC510">
        <v>0</v>
      </c>
      <c r="AD510">
        <v>-10.6629552642038</v>
      </c>
      <c r="AE510">
        <v>-0.32101811607549002</v>
      </c>
      <c r="AF510">
        <v>-5.4320459882198797</v>
      </c>
      <c r="AG510">
        <v>-7.0555679146312604</v>
      </c>
      <c r="AH510">
        <v>-3.9045095914010801</v>
      </c>
      <c r="AI510">
        <v>0.56482387399063005</v>
      </c>
      <c r="AJ510">
        <v>-4.6684615921752801</v>
      </c>
      <c r="AL510">
        <v>185</v>
      </c>
      <c r="AM510">
        <v>0</v>
      </c>
      <c r="AN510">
        <v>-5.1720568268130496</v>
      </c>
      <c r="AO510">
        <v>-2.7621183391332398</v>
      </c>
      <c r="AP510">
        <v>2.54672653025077</v>
      </c>
      <c r="AQ510">
        <v>5.9408775771029498</v>
      </c>
      <c r="AR510">
        <v>4.1540834928650598</v>
      </c>
      <c r="AS510">
        <v>-0.77906815124277995</v>
      </c>
      <c r="AT510">
        <v>-3.6051017082192098</v>
      </c>
    </row>
    <row r="511" spans="1:47" x14ac:dyDescent="0.25">
      <c r="A511" s="49">
        <v>62</v>
      </c>
      <c r="B511" s="48">
        <v>-2.49875223522026E-14</v>
      </c>
      <c r="C511">
        <v>1.0854812099958699</v>
      </c>
      <c r="D511">
        <v>3.3270600101573198</v>
      </c>
      <c r="E511">
        <v>7.0723248619212304</v>
      </c>
      <c r="F511">
        <v>10.2441899835268</v>
      </c>
      <c r="G511">
        <v>4.4417561675942698</v>
      </c>
      <c r="H511">
        <v>7.81467708581396</v>
      </c>
      <c r="I511">
        <v>5.9713858346416897</v>
      </c>
      <c r="K511" s="50" t="str">
        <f t="shared" si="101"/>
        <v>0</v>
      </c>
      <c r="L511" s="50" t="str">
        <f t="shared" si="101"/>
        <v>0</v>
      </c>
      <c r="M511" s="50" t="str">
        <f t="shared" si="101"/>
        <v>0</v>
      </c>
      <c r="N511" s="50">
        <f t="shared" si="101"/>
        <v>1</v>
      </c>
      <c r="O511" s="50" t="str">
        <f t="shared" si="101"/>
        <v>0</v>
      </c>
      <c r="P511" s="50" t="str">
        <f t="shared" si="101"/>
        <v>0</v>
      </c>
      <c r="Q511" s="50" t="str">
        <f t="shared" si="101"/>
        <v>0</v>
      </c>
      <c r="R511" s="50"/>
      <c r="S511" s="50"/>
      <c r="T511" s="50"/>
      <c r="U511" s="50"/>
      <c r="V511" s="50"/>
      <c r="W511" s="50"/>
      <c r="X511" s="50"/>
      <c r="Y511" s="50"/>
      <c r="AA511" s="47"/>
      <c r="AB511">
        <v>61.7</v>
      </c>
      <c r="AC511" s="48">
        <v>-5.0000000000000002E-14</v>
      </c>
      <c r="AD511">
        <v>1.0598562639399001</v>
      </c>
      <c r="AE511">
        <v>1.70143440609826</v>
      </c>
      <c r="AF511">
        <v>9.7340340875181699</v>
      </c>
      <c r="AG511">
        <v>7.0506502185783697</v>
      </c>
      <c r="AH511">
        <v>4.4931371350881397</v>
      </c>
      <c r="AI511">
        <v>8.76484407372776</v>
      </c>
      <c r="AJ511">
        <v>8.2037736749835108</v>
      </c>
      <c r="AL511">
        <v>61.7</v>
      </c>
      <c r="AM511">
        <v>0</v>
      </c>
      <c r="AN511">
        <v>1.11110615605186</v>
      </c>
      <c r="AO511">
        <v>4.9526856142164002</v>
      </c>
      <c r="AP511">
        <v>4.4106156363242999</v>
      </c>
      <c r="AQ511">
        <v>13.4377297484753</v>
      </c>
      <c r="AR511">
        <v>4.3903752001003999</v>
      </c>
      <c r="AS511">
        <v>6.8645100979001796</v>
      </c>
      <c r="AT511">
        <v>3.7389979942998899</v>
      </c>
    </row>
    <row r="512" spans="1:47" x14ac:dyDescent="0.25">
      <c r="A512" s="49">
        <v>21</v>
      </c>
      <c r="B512" s="48">
        <v>-3.4688109621882099E-16</v>
      </c>
      <c r="C512">
        <v>-2.4331696160275</v>
      </c>
      <c r="D512">
        <v>5.9398326965344603</v>
      </c>
      <c r="E512">
        <v>-1.42944754198935</v>
      </c>
      <c r="F512">
        <v>2.78228975569021</v>
      </c>
      <c r="G512">
        <v>0.39232070302959199</v>
      </c>
      <c r="H512">
        <v>3.2658968847071601</v>
      </c>
      <c r="I512">
        <v>-1.36216989192895</v>
      </c>
      <c r="K512" s="50" t="str">
        <f t="shared" si="101"/>
        <v>0</v>
      </c>
      <c r="L512" s="50" t="str">
        <f t="shared" si="101"/>
        <v>0</v>
      </c>
      <c r="M512" s="50" t="str">
        <f t="shared" si="101"/>
        <v>0</v>
      </c>
      <c r="N512" s="50" t="str">
        <f t="shared" si="101"/>
        <v>0</v>
      </c>
      <c r="O512" s="50" t="str">
        <f t="shared" si="101"/>
        <v>0</v>
      </c>
      <c r="P512" s="50" t="str">
        <f t="shared" si="101"/>
        <v>0</v>
      </c>
      <c r="Q512" s="50" t="str">
        <f t="shared" si="101"/>
        <v>0</v>
      </c>
      <c r="R512" s="50"/>
      <c r="S512" s="50"/>
      <c r="T512" s="50"/>
      <c r="U512" s="50"/>
      <c r="V512" s="50"/>
      <c r="W512" s="50"/>
      <c r="X512" s="50"/>
      <c r="Y512" s="50"/>
      <c r="AA512" s="47"/>
      <c r="AB512">
        <v>20.6</v>
      </c>
      <c r="AC512">
        <v>0</v>
      </c>
      <c r="AD512">
        <v>-4.6692714049801296</v>
      </c>
      <c r="AE512">
        <v>5.3276587649015399</v>
      </c>
      <c r="AF512">
        <v>-9.0027104481835192</v>
      </c>
      <c r="AG512">
        <v>-2.0103178820066399</v>
      </c>
      <c r="AH512">
        <v>-3.7634845391187799</v>
      </c>
      <c r="AI512">
        <v>3.8994121461264801</v>
      </c>
      <c r="AJ512">
        <v>-3.5918458964437998</v>
      </c>
      <c r="AL512">
        <v>20.6</v>
      </c>
      <c r="AM512">
        <v>0</v>
      </c>
      <c r="AN512">
        <v>-0.19706782707487</v>
      </c>
      <c r="AO512">
        <v>6.5520066281673799</v>
      </c>
      <c r="AP512">
        <v>6.1438153642048103</v>
      </c>
      <c r="AQ512">
        <v>7.5748973933870598</v>
      </c>
      <c r="AR512">
        <v>4.5481259451779703</v>
      </c>
      <c r="AS512">
        <v>2.6323816232878401</v>
      </c>
      <c r="AT512">
        <v>0.86750611258589005</v>
      </c>
    </row>
    <row r="513" spans="1:47" x14ac:dyDescent="0.25">
      <c r="A513" s="49">
        <v>6.859</v>
      </c>
      <c r="B513" s="48">
        <v>-1.28826614409777E-14</v>
      </c>
      <c r="C513">
        <v>-1.34038648147388</v>
      </c>
      <c r="D513">
        <v>4.3648064338925003</v>
      </c>
      <c r="E513">
        <v>0.36291966803395898</v>
      </c>
      <c r="F513">
        <v>-1.43373060025988</v>
      </c>
      <c r="G513">
        <v>2.96259283976153</v>
      </c>
      <c r="H513">
        <v>5.3956289545478597</v>
      </c>
      <c r="I513">
        <v>2.6241861123669601</v>
      </c>
      <c r="K513" s="50" t="str">
        <f t="shared" si="101"/>
        <v>0</v>
      </c>
      <c r="L513" s="50" t="str">
        <f t="shared" si="101"/>
        <v>0</v>
      </c>
      <c r="M513" s="50" t="str">
        <f t="shared" si="101"/>
        <v>0</v>
      </c>
      <c r="N513" s="50" t="str">
        <f t="shared" si="101"/>
        <v>0</v>
      </c>
      <c r="O513" s="50" t="str">
        <f t="shared" si="101"/>
        <v>0</v>
      </c>
      <c r="P513" s="50" t="str">
        <f t="shared" si="101"/>
        <v>0</v>
      </c>
      <c r="Q513" s="50" t="str">
        <f t="shared" si="101"/>
        <v>0</v>
      </c>
      <c r="R513" s="50"/>
      <c r="S513" s="50"/>
      <c r="T513" s="50"/>
      <c r="U513" s="50"/>
      <c r="V513" s="50"/>
      <c r="W513" s="50"/>
      <c r="X513" s="50"/>
      <c r="Y513" s="50"/>
      <c r="AA513" s="47"/>
      <c r="AB513">
        <v>6.86</v>
      </c>
      <c r="AC513">
        <v>0</v>
      </c>
      <c r="AD513">
        <v>-9.1845154815448709</v>
      </c>
      <c r="AE513">
        <v>-2.3495123260134498</v>
      </c>
      <c r="AF513">
        <v>2.4834581953921302</v>
      </c>
      <c r="AG513">
        <v>-6.8245324232122702</v>
      </c>
      <c r="AH513">
        <v>-1.8580930860748299</v>
      </c>
      <c r="AI513">
        <v>1.6582233146638099</v>
      </c>
      <c r="AJ513">
        <v>2.3628137190143099</v>
      </c>
      <c r="AL513">
        <v>6.86</v>
      </c>
      <c r="AM513" s="48">
        <v>-2E-14</v>
      </c>
      <c r="AN513">
        <v>6.5037425185971003</v>
      </c>
      <c r="AO513">
        <v>11.079125193798401</v>
      </c>
      <c r="AP513">
        <v>-1.7576188593242099</v>
      </c>
      <c r="AQ513">
        <v>3.9570712226925</v>
      </c>
      <c r="AR513">
        <v>7.7832787655978999</v>
      </c>
      <c r="AS513">
        <v>9.1330345944319102</v>
      </c>
      <c r="AT513">
        <v>2.88555850571962</v>
      </c>
    </row>
    <row r="514" spans="1:47" x14ac:dyDescent="0.25">
      <c r="A514" s="49">
        <v>0</v>
      </c>
      <c r="C514" s="48">
        <v>3.8771280289341798E-15</v>
      </c>
      <c r="D514" s="48">
        <v>-4.5293657672438198E-15</v>
      </c>
      <c r="E514" s="48">
        <v>2.4713569830516198E-15</v>
      </c>
      <c r="F514" s="48">
        <v>-8.9803414367091607E-16</v>
      </c>
      <c r="G514" s="48">
        <v>-2.0866004110988E-16</v>
      </c>
      <c r="H514" s="48">
        <v>-4.6196120619022002E-16</v>
      </c>
      <c r="I514" s="48">
        <v>1.19732163481124E-15</v>
      </c>
      <c r="AA514" s="47"/>
      <c r="AB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L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</row>
    <row r="515" spans="1:47" ht="15.75" thickBot="1" x14ac:dyDescent="0.3">
      <c r="A515" s="46"/>
      <c r="B515" s="44">
        <v>0</v>
      </c>
      <c r="C515" s="44">
        <v>0.68600000000000005</v>
      </c>
      <c r="D515" s="44">
        <v>2.0579999999999998</v>
      </c>
      <c r="E515" s="44">
        <v>6.173</v>
      </c>
      <c r="F515" s="44">
        <v>19</v>
      </c>
      <c r="G515" s="44">
        <v>56</v>
      </c>
      <c r="H515" s="44">
        <v>167</v>
      </c>
      <c r="I515" s="44">
        <v>500</v>
      </c>
      <c r="J515" s="45" t="s">
        <v>424</v>
      </c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3"/>
      <c r="AC515">
        <v>0</v>
      </c>
      <c r="AD515">
        <v>0.68600000000000005</v>
      </c>
      <c r="AE515">
        <v>2.06</v>
      </c>
      <c r="AF515">
        <v>6.17</v>
      </c>
      <c r="AG515">
        <v>18.5</v>
      </c>
      <c r="AH515">
        <v>55.6</v>
      </c>
      <c r="AI515">
        <v>167</v>
      </c>
      <c r="AJ515">
        <v>500</v>
      </c>
      <c r="AK515" t="s">
        <v>424</v>
      </c>
      <c r="AM515">
        <v>0</v>
      </c>
      <c r="AN515">
        <v>0.68600000000000005</v>
      </c>
      <c r="AO515">
        <v>2.06</v>
      </c>
      <c r="AP515">
        <v>6.17</v>
      </c>
      <c r="AQ515">
        <v>18.5</v>
      </c>
      <c r="AR515">
        <v>55.6</v>
      </c>
      <c r="AS515">
        <v>167</v>
      </c>
      <c r="AT515">
        <v>500</v>
      </c>
      <c r="AU515" t="s">
        <v>424</v>
      </c>
    </row>
    <row r="517" spans="1:47" ht="15.75" thickBot="1" x14ac:dyDescent="0.3">
      <c r="A517" s="38" t="s">
        <v>416</v>
      </c>
      <c r="AB517" s="38" t="s">
        <v>417</v>
      </c>
      <c r="AC517" s="38"/>
      <c r="AD517" s="38"/>
      <c r="AE517" s="38"/>
      <c r="AF517" s="38"/>
      <c r="AG517" s="38"/>
      <c r="AH517" s="38"/>
      <c r="AI517" s="38"/>
      <c r="AJ517" s="38"/>
      <c r="AK517" s="38"/>
      <c r="AL517" s="38" t="s">
        <v>418</v>
      </c>
    </row>
    <row r="518" spans="1:47" x14ac:dyDescent="0.25">
      <c r="A518" s="58" t="s">
        <v>430</v>
      </c>
      <c r="B518" s="57" t="s">
        <v>420</v>
      </c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5" t="s">
        <v>421</v>
      </c>
      <c r="AA518" s="54"/>
      <c r="AB518" t="s">
        <v>430</v>
      </c>
      <c r="AC518" s="38" t="s">
        <v>422</v>
      </c>
      <c r="AL518" t="s">
        <v>430</v>
      </c>
      <c r="AM518" s="38" t="s">
        <v>423</v>
      </c>
    </row>
    <row r="519" spans="1:47" x14ac:dyDescent="0.25">
      <c r="A519" s="49">
        <v>5000</v>
      </c>
      <c r="B519">
        <v>-1.1572093933179799</v>
      </c>
      <c r="C519">
        <v>19.769648798154702</v>
      </c>
      <c r="D519">
        <v>31.745259346407298</v>
      </c>
      <c r="E519">
        <v>33.101817174162498</v>
      </c>
      <c r="F519">
        <v>43.513212796628103</v>
      </c>
      <c r="G519">
        <v>47.634191340213803</v>
      </c>
      <c r="H519">
        <v>49.849004261990601</v>
      </c>
      <c r="I519">
        <v>54.709902656763603</v>
      </c>
      <c r="K519" s="50" t="str" cm="1">
        <f t="array" ref="K519">_xlfn.IFS(B519&gt;=50,7,B519&gt;=30,4,TRUE,"0")</f>
        <v>0</v>
      </c>
      <c r="L519" s="50" t="str" cm="1">
        <f t="array" ref="L519">_xlfn.IFS(C519&gt;=50,7,C519&gt;=30,4,TRUE,"0")</f>
        <v>0</v>
      </c>
      <c r="M519" s="50" cm="1">
        <f t="array" ref="M519">_xlfn.IFS(D519&gt;=50,7,D519&gt;=30,4,TRUE,"0")</f>
        <v>4</v>
      </c>
      <c r="N519" s="50" cm="1">
        <f t="array" ref="N519">_xlfn.IFS(E519&gt;=50,7,E519&gt;=30,4,TRUE,"0")</f>
        <v>4</v>
      </c>
      <c r="O519" s="50" cm="1">
        <f t="array" ref="O519">_xlfn.IFS(F519&gt;=50,7,F519&gt;=30,4,TRUE,"0")</f>
        <v>4</v>
      </c>
      <c r="P519" s="50" cm="1">
        <f t="array" ref="P519">_xlfn.IFS(G519&gt;=50,7,G519&gt;=30,4,TRUE,"0")</f>
        <v>4</v>
      </c>
      <c r="Q519" s="50" cm="1">
        <f t="array" ref="Q519">_xlfn.IFS(H519&gt;=50,7,H519&gt;=30,4,TRUE,"0")</f>
        <v>4</v>
      </c>
      <c r="R519" s="50"/>
      <c r="S519" s="50" t="str" cm="1">
        <f t="array" ref="S519">_xlfn.IFS(SUM(K519+K530)=8,"clear",SUM(K519+K530)=5,"some",TRUE,"no")</f>
        <v>no</v>
      </c>
      <c r="T519" s="50" t="str" cm="1">
        <f t="array" ref="T519">_xlfn.IFS(SUM(L519+L530)=8,"clear",SUM(L519+L530)=5,"some",TRUE,"no")</f>
        <v>no</v>
      </c>
      <c r="U519" s="50" t="str" cm="1">
        <f t="array" ref="U519">_xlfn.IFS(SUM(M519+M530)=8,"clear",SUM(M519+M530)=5,"some",TRUE,"no")</f>
        <v>some</v>
      </c>
      <c r="V519" s="50" t="str" cm="1">
        <f t="array" ref="V519">_xlfn.IFS(SUM(N519+N530)=8,"clear",SUM(N519+N530)=5,"some",TRUE,"no")</f>
        <v>some</v>
      </c>
      <c r="W519" s="50" t="str" cm="1">
        <f t="array" ref="W519">_xlfn.IFS(SUM(O519+O530)=8,"clear",SUM(O519+O530)=5,"some",TRUE,"no")</f>
        <v>no</v>
      </c>
      <c r="X519" s="50" t="str" cm="1">
        <f t="array" ref="X519">_xlfn.IFS(SUM(P519+P530)=8,"clear",SUM(P519+P530)=5,"some",TRUE,"no")</f>
        <v>some</v>
      </c>
      <c r="Y519" s="50" t="str" cm="1">
        <f t="array" ref="Y519">_xlfn.IFS(SUM(Q519+Q530)=8,"clear",SUM(Q519+Q530)=5,"some",TRUE,"no")</f>
        <v>some</v>
      </c>
      <c r="Z519" s="53" t="s">
        <v>388</v>
      </c>
      <c r="AA519" s="52">
        <f>COUNTIF(S519:Y525,"clear")</f>
        <v>0</v>
      </c>
      <c r="AB519">
        <v>5000</v>
      </c>
      <c r="AC519">
        <v>-2.2435242101660799</v>
      </c>
      <c r="AD519">
        <v>24.246309218734002</v>
      </c>
      <c r="AE519">
        <v>33.202635958507599</v>
      </c>
      <c r="AF519">
        <v>33.4827599111306</v>
      </c>
      <c r="AG519">
        <v>42.780377529545802</v>
      </c>
      <c r="AH519">
        <v>44.033981190252803</v>
      </c>
      <c r="AI519">
        <v>51.059215674811298</v>
      </c>
      <c r="AJ519">
        <v>57.331347686741097</v>
      </c>
      <c r="AL519">
        <v>5000</v>
      </c>
      <c r="AM519">
        <v>-7.0894576469879997E-2</v>
      </c>
      <c r="AN519">
        <v>15.2929883775754</v>
      </c>
      <c r="AO519">
        <v>30.287882734306901</v>
      </c>
      <c r="AP519">
        <v>32.720874437194396</v>
      </c>
      <c r="AQ519">
        <v>44.246048063710298</v>
      </c>
      <c r="AR519">
        <v>51.234401490174797</v>
      </c>
      <c r="AS519">
        <v>48.638792849169903</v>
      </c>
      <c r="AT519">
        <v>52.088457626786102</v>
      </c>
    </row>
    <row r="520" spans="1:47" x14ac:dyDescent="0.25">
      <c r="A520" s="49">
        <v>1667</v>
      </c>
      <c r="B520">
        <v>1.6154068939945401</v>
      </c>
      <c r="C520">
        <v>7.8986225097070397</v>
      </c>
      <c r="D520">
        <v>16.945417281433102</v>
      </c>
      <c r="E520">
        <v>30.641001964869702</v>
      </c>
      <c r="F520">
        <v>37.8821424854317</v>
      </c>
      <c r="G520">
        <v>45.001189343364203</v>
      </c>
      <c r="H520">
        <v>49.649564596437401</v>
      </c>
      <c r="I520">
        <v>48.382368190469997</v>
      </c>
      <c r="K520" s="50" t="str" cm="1">
        <f t="array" ref="K520">_xlfn.IFS(B520&gt;=50,7,B520&gt;=30,4,TRUE,"0")</f>
        <v>0</v>
      </c>
      <c r="L520" s="50" t="str" cm="1">
        <f t="array" ref="L520">_xlfn.IFS(C520&gt;=50,7,C520&gt;=30,4,TRUE,"0")</f>
        <v>0</v>
      </c>
      <c r="M520" s="50" t="str" cm="1">
        <f t="array" ref="M520">_xlfn.IFS(D520&gt;=50,7,D520&gt;=30,4,TRUE,"0")</f>
        <v>0</v>
      </c>
      <c r="N520" s="50" cm="1">
        <f t="array" ref="N520">_xlfn.IFS(E520&gt;=50,7,E520&gt;=30,4,TRUE,"0")</f>
        <v>4</v>
      </c>
      <c r="O520" s="50" cm="1">
        <f t="array" ref="O520">_xlfn.IFS(F520&gt;=50,7,F520&gt;=30,4,TRUE,"0")</f>
        <v>4</v>
      </c>
      <c r="P520" s="50" cm="1">
        <f t="array" ref="P520">_xlfn.IFS(G520&gt;=50,7,G520&gt;=30,4,TRUE,"0")</f>
        <v>4</v>
      </c>
      <c r="Q520" s="50" cm="1">
        <f t="array" ref="Q520">_xlfn.IFS(H520&gt;=50,7,H520&gt;=30,4,TRUE,"0")</f>
        <v>4</v>
      </c>
      <c r="R520" s="50"/>
      <c r="S520" s="50" t="str" cm="1">
        <f t="array" ref="S520">_xlfn.IFS(SUM(K520+K531)=8,"clear",SUM(K520+K531)=5,"some",TRUE,"no")</f>
        <v>no</v>
      </c>
      <c r="T520" s="50" t="str" cm="1">
        <f t="array" ref="T520">_xlfn.IFS(SUM(L520+L531)=8,"clear",SUM(L520+L531)=5,"some",TRUE,"no")</f>
        <v>no</v>
      </c>
      <c r="U520" s="50" t="str" cm="1">
        <f t="array" ref="U520">_xlfn.IFS(SUM(M520+M531)=8,"clear",SUM(M520+M531)=5,"some",TRUE,"no")</f>
        <v>no</v>
      </c>
      <c r="V520" s="50" t="str" cm="1">
        <f t="array" ref="V520">_xlfn.IFS(SUM(N520+N531)=8,"clear",SUM(N520+N531)=5,"some",TRUE,"no")</f>
        <v>no</v>
      </c>
      <c r="W520" s="50" t="str" cm="1">
        <f t="array" ref="W520">_xlfn.IFS(SUM(O520+O531)=8,"clear",SUM(O520+O531)=5,"some",TRUE,"no")</f>
        <v>no</v>
      </c>
      <c r="X520" s="50" t="str" cm="1">
        <f t="array" ref="X520">_xlfn.IFS(SUM(P520+P531)=8,"clear",SUM(P520+P531)=5,"some",TRUE,"no")</f>
        <v>no</v>
      </c>
      <c r="Y520" s="50" t="str" cm="1">
        <f t="array" ref="Y520">_xlfn.IFS(SUM(Q520+Q531)=8,"clear",SUM(Q520+Q531)=5,"some",TRUE,"no")</f>
        <v>no</v>
      </c>
      <c r="Z520" s="53" t="s">
        <v>394</v>
      </c>
      <c r="AA520" s="52">
        <f>COUNTIF(S519:Y525,"some")</f>
        <v>4</v>
      </c>
      <c r="AB520">
        <v>1670</v>
      </c>
      <c r="AC520">
        <v>-1.3656392495506999</v>
      </c>
      <c r="AD520">
        <v>11.0618738122366</v>
      </c>
      <c r="AE520">
        <v>15.8030696558189</v>
      </c>
      <c r="AF520">
        <v>27.6649967859904</v>
      </c>
      <c r="AG520">
        <v>37.028384766009196</v>
      </c>
      <c r="AH520">
        <v>42.729641792672197</v>
      </c>
      <c r="AI520">
        <v>45.948128884697297</v>
      </c>
      <c r="AJ520">
        <v>48.722874169953698</v>
      </c>
      <c r="AL520">
        <v>1670</v>
      </c>
      <c r="AM520">
        <v>4.5964530375398001</v>
      </c>
      <c r="AN520">
        <v>4.7353712071774297</v>
      </c>
      <c r="AO520">
        <v>18.087764907047202</v>
      </c>
      <c r="AP520">
        <v>33.617007143748999</v>
      </c>
      <c r="AQ520">
        <v>38.735900204854303</v>
      </c>
      <c r="AR520">
        <v>47.272736894056202</v>
      </c>
      <c r="AS520">
        <v>53.351000308177497</v>
      </c>
      <c r="AT520">
        <v>48.041862210986302</v>
      </c>
    </row>
    <row r="521" spans="1:47" x14ac:dyDescent="0.25">
      <c r="A521" s="49">
        <v>556</v>
      </c>
      <c r="B521">
        <v>4.8178244116251498</v>
      </c>
      <c r="C521">
        <v>6.5175380286834299</v>
      </c>
      <c r="D521">
        <v>12.5383332580063</v>
      </c>
      <c r="E521">
        <v>21.585329381746401</v>
      </c>
      <c r="F521">
        <v>28.734109391472899</v>
      </c>
      <c r="G521">
        <v>41.206712677187198</v>
      </c>
      <c r="H521">
        <v>43.550818931720698</v>
      </c>
      <c r="I521">
        <v>46.043713183286798</v>
      </c>
      <c r="K521" s="50" t="str" cm="1">
        <f t="array" ref="K521">_xlfn.IFS(B521&gt;=50,7,B521&gt;=30,4,TRUE,"0")</f>
        <v>0</v>
      </c>
      <c r="L521" s="50" t="str" cm="1">
        <f t="array" ref="L521">_xlfn.IFS(C521&gt;=50,7,C521&gt;=30,4,TRUE,"0")</f>
        <v>0</v>
      </c>
      <c r="M521" s="50" t="str" cm="1">
        <f t="array" ref="M521">_xlfn.IFS(D521&gt;=50,7,D521&gt;=30,4,TRUE,"0")</f>
        <v>0</v>
      </c>
      <c r="N521" s="50" t="str" cm="1">
        <f t="array" ref="N521">_xlfn.IFS(E521&gt;=50,7,E521&gt;=30,4,TRUE,"0")</f>
        <v>0</v>
      </c>
      <c r="O521" s="50" t="str" cm="1">
        <f t="array" ref="O521">_xlfn.IFS(F521&gt;=50,7,F521&gt;=30,4,TRUE,"0")</f>
        <v>0</v>
      </c>
      <c r="P521" s="50" cm="1">
        <f t="array" ref="P521">_xlfn.IFS(G521&gt;=50,7,G521&gt;=30,4,TRUE,"0")</f>
        <v>4</v>
      </c>
      <c r="Q521" s="50" cm="1">
        <f t="array" ref="Q521">_xlfn.IFS(H521&gt;=50,7,H521&gt;=30,4,TRUE,"0")</f>
        <v>4</v>
      </c>
      <c r="R521" s="50"/>
      <c r="S521" s="50" t="str" cm="1">
        <f t="array" ref="S521">_xlfn.IFS(SUM(K521+K532)=8,"clear",SUM(K521+K532)=5,"some",TRUE,"no")</f>
        <v>no</v>
      </c>
      <c r="T521" s="50" t="str" cm="1">
        <f t="array" ref="T521">_xlfn.IFS(SUM(L521+L532)=8,"clear",SUM(L521+L532)=5,"some",TRUE,"no")</f>
        <v>no</v>
      </c>
      <c r="U521" s="50" t="str" cm="1">
        <f t="array" ref="U521">_xlfn.IFS(SUM(M521+M532)=8,"clear",SUM(M521+M532)=5,"some",TRUE,"no")</f>
        <v>no</v>
      </c>
      <c r="V521" s="50" t="str" cm="1">
        <f t="array" ref="V521">_xlfn.IFS(SUM(N521+N532)=8,"clear",SUM(N521+N532)=5,"some",TRUE,"no")</f>
        <v>no</v>
      </c>
      <c r="W521" s="50" t="str" cm="1">
        <f t="array" ref="W521">_xlfn.IFS(SUM(O521+O532)=8,"clear",SUM(O521+O532)=5,"some",TRUE,"no")</f>
        <v>no</v>
      </c>
      <c r="X521" s="50" t="str" cm="1">
        <f t="array" ref="X521">_xlfn.IFS(SUM(P521+P532)=8,"clear",SUM(P521+P532)=5,"some",TRUE,"no")</f>
        <v>no</v>
      </c>
      <c r="Y521" s="50" t="str" cm="1">
        <f t="array" ref="Y521">_xlfn.IFS(SUM(Q521+Q532)=8,"clear",SUM(Q521+Q532)=5,"some",TRUE,"no")</f>
        <v>no</v>
      </c>
      <c r="AA521" s="47"/>
      <c r="AB521">
        <v>556</v>
      </c>
      <c r="AC521">
        <v>4.5393932608298</v>
      </c>
      <c r="AD521">
        <v>6.9936121002964304</v>
      </c>
      <c r="AE521">
        <v>16.0212431189195</v>
      </c>
      <c r="AF521">
        <v>18.580508440619798</v>
      </c>
      <c r="AG521">
        <v>27.799573817774998</v>
      </c>
      <c r="AH521">
        <v>33.514396287598203</v>
      </c>
      <c r="AI521">
        <v>38.454372397561002</v>
      </c>
      <c r="AJ521">
        <v>48.137797096179803</v>
      </c>
      <c r="AL521">
        <v>556</v>
      </c>
      <c r="AM521">
        <v>5.0962555624205104</v>
      </c>
      <c r="AN521">
        <v>6.04146395707044</v>
      </c>
      <c r="AO521">
        <v>9.0554233970930404</v>
      </c>
      <c r="AP521">
        <v>24.590150322873001</v>
      </c>
      <c r="AQ521">
        <v>29.668644965170898</v>
      </c>
      <c r="AR521">
        <v>48.899029066776301</v>
      </c>
      <c r="AS521">
        <v>48.647265465880302</v>
      </c>
      <c r="AT521">
        <v>43.949629270393899</v>
      </c>
    </row>
    <row r="522" spans="1:47" x14ac:dyDescent="0.25">
      <c r="A522" s="49">
        <v>185</v>
      </c>
      <c r="B522">
        <v>-3.4582471300676501</v>
      </c>
      <c r="C522">
        <v>6.9759527323426296</v>
      </c>
      <c r="D522">
        <v>9.3291016595510694</v>
      </c>
      <c r="E522">
        <v>20.313837044522</v>
      </c>
      <c r="F522">
        <v>27.8613720316845</v>
      </c>
      <c r="G522">
        <v>37.395004423318099</v>
      </c>
      <c r="H522">
        <v>40.8870818707924</v>
      </c>
      <c r="I522">
        <v>45.523643376360397</v>
      </c>
      <c r="K522" s="50" t="str" cm="1">
        <f t="array" ref="K522">_xlfn.IFS(B522&gt;=50,7,B522&gt;=30,4,TRUE,"0")</f>
        <v>0</v>
      </c>
      <c r="L522" s="50" t="str" cm="1">
        <f t="array" ref="L522">_xlfn.IFS(C522&gt;=50,7,C522&gt;=30,4,TRUE,"0")</f>
        <v>0</v>
      </c>
      <c r="M522" s="50" t="str" cm="1">
        <f t="array" ref="M522">_xlfn.IFS(D522&gt;=50,7,D522&gt;=30,4,TRUE,"0")</f>
        <v>0</v>
      </c>
      <c r="N522" s="50" t="str" cm="1">
        <f t="array" ref="N522">_xlfn.IFS(E522&gt;=50,7,E522&gt;=30,4,TRUE,"0")</f>
        <v>0</v>
      </c>
      <c r="O522" s="50" t="str" cm="1">
        <f t="array" ref="O522">_xlfn.IFS(F522&gt;=50,7,F522&gt;=30,4,TRUE,"0")</f>
        <v>0</v>
      </c>
      <c r="P522" s="50" cm="1">
        <f t="array" ref="P522">_xlfn.IFS(G522&gt;=50,7,G522&gt;=30,4,TRUE,"0")</f>
        <v>4</v>
      </c>
      <c r="Q522" s="50" cm="1">
        <f t="array" ref="Q522">_xlfn.IFS(H522&gt;=50,7,H522&gt;=30,4,TRUE,"0")</f>
        <v>4</v>
      </c>
      <c r="R522" s="50"/>
      <c r="S522" s="50" t="str" cm="1">
        <f t="array" ref="S522">_xlfn.IFS(SUM(K522+K533)=8,"clear",SUM(K522+K533)=5,"some",TRUE,"no")</f>
        <v>no</v>
      </c>
      <c r="T522" s="50" t="str" cm="1">
        <f t="array" ref="T522">_xlfn.IFS(SUM(L522+L533)=8,"clear",SUM(L522+L533)=5,"some",TRUE,"no")</f>
        <v>no</v>
      </c>
      <c r="U522" s="50" t="str" cm="1">
        <f t="array" ref="U522">_xlfn.IFS(SUM(M522+M533)=8,"clear",SUM(M522+M533)=5,"some",TRUE,"no")</f>
        <v>no</v>
      </c>
      <c r="V522" s="50" t="str" cm="1">
        <f t="array" ref="V522">_xlfn.IFS(SUM(N522+N533)=8,"clear",SUM(N522+N533)=5,"some",TRUE,"no")</f>
        <v>no</v>
      </c>
      <c r="W522" s="50" t="str" cm="1">
        <f t="array" ref="W522">_xlfn.IFS(SUM(O522+O533)=8,"clear",SUM(O522+O533)=5,"some",TRUE,"no")</f>
        <v>no</v>
      </c>
      <c r="X522" s="50" t="str" cm="1">
        <f t="array" ref="X522">_xlfn.IFS(SUM(P522+P533)=8,"clear",SUM(P522+P533)=5,"some",TRUE,"no")</f>
        <v>no</v>
      </c>
      <c r="Y522" s="50" t="str" cm="1">
        <f t="array" ref="Y522">_xlfn.IFS(SUM(Q522+Q533)=8,"clear",SUM(Q522+Q533)=5,"some",TRUE,"no")</f>
        <v>no</v>
      </c>
      <c r="AA522" s="47"/>
      <c r="AB522">
        <v>185</v>
      </c>
      <c r="AC522">
        <v>-2.5960298414563598</v>
      </c>
      <c r="AD522">
        <v>9.9543067995580206</v>
      </c>
      <c r="AE522">
        <v>7.1708933430403601</v>
      </c>
      <c r="AF522">
        <v>20.6937792104778</v>
      </c>
      <c r="AG522">
        <v>23.746395703283699</v>
      </c>
      <c r="AH522">
        <v>32.199968509905602</v>
      </c>
      <c r="AI522">
        <v>37.515222565489097</v>
      </c>
      <c r="AJ522">
        <v>45.5597752231063</v>
      </c>
      <c r="AL522">
        <v>185</v>
      </c>
      <c r="AM522">
        <v>-4.3204644186789398</v>
      </c>
      <c r="AN522">
        <v>3.9975986651272502</v>
      </c>
      <c r="AO522">
        <v>11.487309976061701</v>
      </c>
      <c r="AP522">
        <v>19.933894878566299</v>
      </c>
      <c r="AQ522">
        <v>31.976348360085201</v>
      </c>
      <c r="AR522">
        <v>42.590040336730603</v>
      </c>
      <c r="AS522">
        <v>44.258941176095597</v>
      </c>
      <c r="AT522">
        <v>45.487511529614501</v>
      </c>
    </row>
    <row r="523" spans="1:47" x14ac:dyDescent="0.25">
      <c r="A523" s="49">
        <v>62</v>
      </c>
      <c r="B523">
        <v>-0.58529830829721496</v>
      </c>
      <c r="C523">
        <v>4.8430597019990502</v>
      </c>
      <c r="D523">
        <v>11.059721183499301</v>
      </c>
      <c r="E523">
        <v>15.3431267121326</v>
      </c>
      <c r="F523">
        <v>25.884884659145602</v>
      </c>
      <c r="G523">
        <v>33.393699948630797</v>
      </c>
      <c r="H523">
        <v>36.929793786664199</v>
      </c>
      <c r="I523">
        <v>42.027523944116098</v>
      </c>
      <c r="K523" s="50" t="str" cm="1">
        <f t="array" ref="K523">_xlfn.IFS(B523&gt;=50,7,B523&gt;=30,4,TRUE,"0")</f>
        <v>0</v>
      </c>
      <c r="L523" s="50" t="str" cm="1">
        <f t="array" ref="L523">_xlfn.IFS(C523&gt;=50,7,C523&gt;=30,4,TRUE,"0")</f>
        <v>0</v>
      </c>
      <c r="M523" s="50" t="str" cm="1">
        <f t="array" ref="M523">_xlfn.IFS(D523&gt;=50,7,D523&gt;=30,4,TRUE,"0")</f>
        <v>0</v>
      </c>
      <c r="N523" s="50" t="str" cm="1">
        <f t="array" ref="N523">_xlfn.IFS(E523&gt;=50,7,E523&gt;=30,4,TRUE,"0")</f>
        <v>0</v>
      </c>
      <c r="O523" s="50" t="str" cm="1">
        <f t="array" ref="O523">_xlfn.IFS(F523&gt;=50,7,F523&gt;=30,4,TRUE,"0")</f>
        <v>0</v>
      </c>
      <c r="P523" s="50" cm="1">
        <f t="array" ref="P523">_xlfn.IFS(G523&gt;=50,7,G523&gt;=30,4,TRUE,"0")</f>
        <v>4</v>
      </c>
      <c r="Q523" s="50" cm="1">
        <f t="array" ref="Q523">_xlfn.IFS(H523&gt;=50,7,H523&gt;=30,4,TRUE,"0")</f>
        <v>4</v>
      </c>
      <c r="R523" s="50"/>
      <c r="S523" s="50" t="str" cm="1">
        <f t="array" ref="S523">_xlfn.IFS(SUM(K523+K534)=8,"clear",SUM(K523+K534)=5,"some",TRUE,"no")</f>
        <v>no</v>
      </c>
      <c r="T523" s="50" t="str" cm="1">
        <f t="array" ref="T523">_xlfn.IFS(SUM(L523+L534)=8,"clear",SUM(L523+L534)=5,"some",TRUE,"no")</f>
        <v>no</v>
      </c>
      <c r="U523" s="50" t="str" cm="1">
        <f t="array" ref="U523">_xlfn.IFS(SUM(M523+M534)=8,"clear",SUM(M523+M534)=5,"some",TRUE,"no")</f>
        <v>no</v>
      </c>
      <c r="V523" s="50" t="str" cm="1">
        <f t="array" ref="V523">_xlfn.IFS(SUM(N523+N534)=8,"clear",SUM(N523+N534)=5,"some",TRUE,"no")</f>
        <v>no</v>
      </c>
      <c r="W523" s="50" t="str" cm="1">
        <f t="array" ref="W523">_xlfn.IFS(SUM(O523+O534)=8,"clear",SUM(O523+O534)=5,"some",TRUE,"no")</f>
        <v>no</v>
      </c>
      <c r="X523" s="50" t="str" cm="1">
        <f t="array" ref="X523">_xlfn.IFS(SUM(P523+P534)=8,"clear",SUM(P523+P534)=5,"some",TRUE,"no")</f>
        <v>no</v>
      </c>
      <c r="Y523" s="50" t="str" cm="1">
        <f t="array" ref="Y523">_xlfn.IFS(SUM(Q523+Q534)=8,"clear",SUM(Q523+Q534)=5,"some",TRUE,"no")</f>
        <v>no</v>
      </c>
      <c r="AA523" s="47"/>
      <c r="AB523">
        <v>61.7</v>
      </c>
      <c r="AC523">
        <v>-3.67357657739411</v>
      </c>
      <c r="AD523">
        <v>7.0261299857058201</v>
      </c>
      <c r="AE523">
        <v>9.8011201345571894</v>
      </c>
      <c r="AF523">
        <v>17.0846367390692</v>
      </c>
      <c r="AG523">
        <v>20.658078098334101</v>
      </c>
      <c r="AH523">
        <v>26.983786264839001</v>
      </c>
      <c r="AI523">
        <v>32.0011392708061</v>
      </c>
      <c r="AJ523">
        <v>43.3634467218412</v>
      </c>
      <c r="AL523">
        <v>61.7</v>
      </c>
      <c r="AM523">
        <v>2.5029799607996801</v>
      </c>
      <c r="AN523">
        <v>2.6599894182922998</v>
      </c>
      <c r="AO523">
        <v>12.318322232441499</v>
      </c>
      <c r="AP523">
        <v>13.601616685195999</v>
      </c>
      <c r="AQ523">
        <v>31.111691219957098</v>
      </c>
      <c r="AR523">
        <v>39.803613632422703</v>
      </c>
      <c r="AS523">
        <v>41.858448302522298</v>
      </c>
      <c r="AT523">
        <v>40.691601166391003</v>
      </c>
    </row>
    <row r="524" spans="1:47" x14ac:dyDescent="0.25">
      <c r="A524" s="49">
        <v>21</v>
      </c>
      <c r="B524">
        <v>-1.79462783892122</v>
      </c>
      <c r="C524">
        <v>5.2008418183421501</v>
      </c>
      <c r="D524">
        <v>10.205948717002499</v>
      </c>
      <c r="E524">
        <v>18.623294876004</v>
      </c>
      <c r="F524">
        <v>27.9813520839982</v>
      </c>
      <c r="G524">
        <v>35.553859074425702</v>
      </c>
      <c r="H524">
        <v>42.522906192157699</v>
      </c>
      <c r="I524">
        <v>46.332451339678698</v>
      </c>
      <c r="K524" s="50" t="str" cm="1">
        <f t="array" ref="K524">_xlfn.IFS(B524&gt;=50,7,B524&gt;=30,4,TRUE,"0")</f>
        <v>0</v>
      </c>
      <c r="L524" s="50" t="str" cm="1">
        <f t="array" ref="L524">_xlfn.IFS(C524&gt;=50,7,C524&gt;=30,4,TRUE,"0")</f>
        <v>0</v>
      </c>
      <c r="M524" s="50" t="str" cm="1">
        <f t="array" ref="M524">_xlfn.IFS(D524&gt;=50,7,D524&gt;=30,4,TRUE,"0")</f>
        <v>0</v>
      </c>
      <c r="N524" s="50" t="str" cm="1">
        <f t="array" ref="N524">_xlfn.IFS(E524&gt;=50,7,E524&gt;=30,4,TRUE,"0")</f>
        <v>0</v>
      </c>
      <c r="O524" s="50" t="str" cm="1">
        <f t="array" ref="O524">_xlfn.IFS(F524&gt;=50,7,F524&gt;=30,4,TRUE,"0")</f>
        <v>0</v>
      </c>
      <c r="P524" s="50" cm="1">
        <f t="array" ref="P524">_xlfn.IFS(G524&gt;=50,7,G524&gt;=30,4,TRUE,"0")</f>
        <v>4</v>
      </c>
      <c r="Q524" s="50" cm="1">
        <f t="array" ref="Q524">_xlfn.IFS(H524&gt;=50,7,H524&gt;=30,4,TRUE,"0")</f>
        <v>4</v>
      </c>
      <c r="R524" s="50"/>
      <c r="S524" s="50" t="str" cm="1">
        <f t="array" ref="S524">_xlfn.IFS(SUM(K524+K535)=8,"clear",SUM(K524+K535)=5,"some",TRUE,"no")</f>
        <v>no</v>
      </c>
      <c r="T524" s="50" t="str" cm="1">
        <f t="array" ref="T524">_xlfn.IFS(SUM(L524+L535)=8,"clear",SUM(L524+L535)=5,"some",TRUE,"no")</f>
        <v>no</v>
      </c>
      <c r="U524" s="50" t="str" cm="1">
        <f t="array" ref="U524">_xlfn.IFS(SUM(M524+M535)=8,"clear",SUM(M524+M535)=5,"some",TRUE,"no")</f>
        <v>no</v>
      </c>
      <c r="V524" s="50" t="str" cm="1">
        <f t="array" ref="V524">_xlfn.IFS(SUM(N524+N535)=8,"clear",SUM(N524+N535)=5,"some",TRUE,"no")</f>
        <v>no</v>
      </c>
      <c r="W524" s="50" t="str" cm="1">
        <f t="array" ref="W524">_xlfn.IFS(SUM(O524+O535)=8,"clear",SUM(O524+O535)=5,"some",TRUE,"no")</f>
        <v>no</v>
      </c>
      <c r="X524" s="50" t="str" cm="1">
        <f t="array" ref="X524">_xlfn.IFS(SUM(P524+P535)=8,"clear",SUM(P524+P535)=5,"some",TRUE,"no")</f>
        <v>no</v>
      </c>
      <c r="Y524" s="50" t="str" cm="1">
        <f t="array" ref="Y524">_xlfn.IFS(SUM(Q524+Q535)=8,"clear",SUM(Q524+Q535)=5,"some",TRUE,"no")</f>
        <v>no</v>
      </c>
      <c r="AA524" s="47"/>
      <c r="AB524">
        <v>20.6</v>
      </c>
      <c r="AC524">
        <v>-3.2886999788514202</v>
      </c>
      <c r="AD524">
        <v>10.4192048209304</v>
      </c>
      <c r="AE524">
        <v>10.683412639881601</v>
      </c>
      <c r="AF524">
        <v>20.1737379075226</v>
      </c>
      <c r="AG524">
        <v>21.3418352008729</v>
      </c>
      <c r="AH524">
        <v>31.8020651681116</v>
      </c>
      <c r="AI524">
        <v>38.256669530998302</v>
      </c>
      <c r="AJ524">
        <v>46.994186162324397</v>
      </c>
      <c r="AL524">
        <v>20.6</v>
      </c>
      <c r="AM524">
        <v>-0.30055569899102003</v>
      </c>
      <c r="AN524">
        <v>-1.7521184246109999E-2</v>
      </c>
      <c r="AO524">
        <v>9.7284847941234496</v>
      </c>
      <c r="AP524">
        <v>17.072851844485399</v>
      </c>
      <c r="AQ524">
        <v>34.6208689671234</v>
      </c>
      <c r="AR524">
        <v>39.3056529807399</v>
      </c>
      <c r="AS524">
        <v>46.789142853317102</v>
      </c>
      <c r="AT524">
        <v>45.670716517032901</v>
      </c>
    </row>
    <row r="525" spans="1:47" x14ac:dyDescent="0.25">
      <c r="A525" s="49">
        <v>6.859</v>
      </c>
      <c r="B525">
        <v>-1.1865516610209099</v>
      </c>
      <c r="C525">
        <v>8.3530085976692092</v>
      </c>
      <c r="D525">
        <v>8.1545958697802199</v>
      </c>
      <c r="E525">
        <v>15.8745364252147</v>
      </c>
      <c r="F525">
        <v>24.4098647943316</v>
      </c>
      <c r="G525">
        <v>36.500916387851298</v>
      </c>
      <c r="H525">
        <v>43.119473563970402</v>
      </c>
      <c r="I525">
        <v>46.336626257160297</v>
      </c>
      <c r="K525" s="50" t="str" cm="1">
        <f t="array" ref="K525">_xlfn.IFS(B525&gt;=50,7,B525&gt;=30,4,TRUE,"0")</f>
        <v>0</v>
      </c>
      <c r="L525" s="50" t="str" cm="1">
        <f t="array" ref="L525">_xlfn.IFS(C525&gt;=50,7,C525&gt;=30,4,TRUE,"0")</f>
        <v>0</v>
      </c>
      <c r="M525" s="50" t="str" cm="1">
        <f t="array" ref="M525">_xlfn.IFS(D525&gt;=50,7,D525&gt;=30,4,TRUE,"0")</f>
        <v>0</v>
      </c>
      <c r="N525" s="50" t="str" cm="1">
        <f t="array" ref="N525">_xlfn.IFS(E525&gt;=50,7,E525&gt;=30,4,TRUE,"0")</f>
        <v>0</v>
      </c>
      <c r="O525" s="50" t="str" cm="1">
        <f t="array" ref="O525">_xlfn.IFS(F525&gt;=50,7,F525&gt;=30,4,TRUE,"0")</f>
        <v>0</v>
      </c>
      <c r="P525" s="50" cm="1">
        <f t="array" ref="P525">_xlfn.IFS(G525&gt;=50,7,G525&gt;=30,4,TRUE,"0")</f>
        <v>4</v>
      </c>
      <c r="Q525" s="50" cm="1">
        <f t="array" ref="Q525">_xlfn.IFS(H525&gt;=50,7,H525&gt;=30,4,TRUE,"0")</f>
        <v>4</v>
      </c>
      <c r="R525" s="50"/>
      <c r="S525" s="50" t="str" cm="1">
        <f t="array" ref="S525">_xlfn.IFS(SUM(K525+K536)=8,"clear",SUM(K525+K536)=5,"some",TRUE,"no")</f>
        <v>no</v>
      </c>
      <c r="T525" s="50" t="str" cm="1">
        <f t="array" ref="T525">_xlfn.IFS(SUM(L525+L536)=8,"clear",SUM(L525+L536)=5,"some",TRUE,"no")</f>
        <v>no</v>
      </c>
      <c r="U525" s="50" t="str" cm="1">
        <f t="array" ref="U525">_xlfn.IFS(SUM(M525+M536)=8,"clear",SUM(M525+M536)=5,"some",TRUE,"no")</f>
        <v>no</v>
      </c>
      <c r="V525" s="50" t="str" cm="1">
        <f t="array" ref="V525">_xlfn.IFS(SUM(N525+N536)=8,"clear",SUM(N525+N536)=5,"some",TRUE,"no")</f>
        <v>no</v>
      </c>
      <c r="W525" s="50" t="str" cm="1">
        <f t="array" ref="W525">_xlfn.IFS(SUM(O525+O536)=8,"clear",SUM(O525+O536)=5,"some",TRUE,"no")</f>
        <v>no</v>
      </c>
      <c r="X525" s="50" t="str" cm="1">
        <f t="array" ref="X525">_xlfn.IFS(SUM(P525+P536)=8,"clear",SUM(P525+P536)=5,"some",TRUE,"no")</f>
        <v>no</v>
      </c>
      <c r="Y525" s="50" t="str" cm="1">
        <f t="array" ref="Y525">_xlfn.IFS(SUM(Q525+Q536)=8,"clear",SUM(Q525+Q536)=5,"some",TRUE,"no")</f>
        <v>no</v>
      </c>
      <c r="AA525" s="47"/>
      <c r="AB525">
        <v>6.86</v>
      </c>
      <c r="AC525">
        <v>-0.19641558366361</v>
      </c>
      <c r="AD525">
        <v>10.370917720006201</v>
      </c>
      <c r="AE525">
        <v>10.831995869297399</v>
      </c>
      <c r="AF525">
        <v>17.903264709706601</v>
      </c>
      <c r="AG525">
        <v>21.445608392412801</v>
      </c>
      <c r="AH525">
        <v>31.006062593647599</v>
      </c>
      <c r="AI525">
        <v>37.063596150963001</v>
      </c>
      <c r="AJ525">
        <v>48.281287162820597</v>
      </c>
      <c r="AL525">
        <v>6.86</v>
      </c>
      <c r="AM525">
        <v>-2.1766877383782299</v>
      </c>
      <c r="AN525">
        <v>6.3350994753321901</v>
      </c>
      <c r="AO525">
        <v>5.4771958702630101</v>
      </c>
      <c r="AP525">
        <v>13.8458081407228</v>
      </c>
      <c r="AQ525">
        <v>27.3741211962504</v>
      </c>
      <c r="AR525">
        <v>41.995770182055097</v>
      </c>
      <c r="AS525">
        <v>49.175350976977697</v>
      </c>
      <c r="AT525">
        <v>44.391965351499998</v>
      </c>
    </row>
    <row r="526" spans="1:47" x14ac:dyDescent="0.25">
      <c r="A526" s="49">
        <v>0</v>
      </c>
      <c r="C526">
        <v>6.9838673129513396</v>
      </c>
      <c r="D526">
        <v>13.1753776243632</v>
      </c>
      <c r="E526">
        <v>20.241476647041399</v>
      </c>
      <c r="F526">
        <v>27.709804104710201</v>
      </c>
      <c r="G526">
        <v>39.587390481973003</v>
      </c>
      <c r="H526">
        <v>40.207110811456801</v>
      </c>
      <c r="I526">
        <v>45.169246045755997</v>
      </c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AA526" s="47"/>
      <c r="AB526">
        <v>0</v>
      </c>
      <c r="AD526">
        <v>9.5387487925680698</v>
      </c>
      <c r="AE526">
        <v>13.384502955777</v>
      </c>
      <c r="AF526">
        <v>19.697355783547</v>
      </c>
      <c r="AG526">
        <v>29.410335518076199</v>
      </c>
      <c r="AH526">
        <v>37.983377272674403</v>
      </c>
      <c r="AI526">
        <v>36.789887624527701</v>
      </c>
      <c r="AJ526">
        <v>45.273137898857598</v>
      </c>
      <c r="AL526">
        <v>0</v>
      </c>
      <c r="AN526">
        <v>4.4289858333346199</v>
      </c>
      <c r="AO526">
        <v>12.966252292949401</v>
      </c>
      <c r="AP526">
        <v>20.785597510535801</v>
      </c>
      <c r="AQ526">
        <v>26.009272691344201</v>
      </c>
      <c r="AR526">
        <v>41.191403691271702</v>
      </c>
      <c r="AS526">
        <v>43.6243339983859</v>
      </c>
      <c r="AT526">
        <v>45.065354192654503</v>
      </c>
    </row>
    <row r="527" spans="1:47" x14ac:dyDescent="0.25">
      <c r="A527" s="49"/>
      <c r="B527">
        <v>0</v>
      </c>
      <c r="C527">
        <v>0.68600000000000005</v>
      </c>
      <c r="D527">
        <v>2.0579999999999998</v>
      </c>
      <c r="E527">
        <v>6.173</v>
      </c>
      <c r="F527">
        <v>19</v>
      </c>
      <c r="G527">
        <v>56</v>
      </c>
      <c r="H527">
        <v>167</v>
      </c>
      <c r="I527">
        <v>500</v>
      </c>
      <c r="J527" t="s">
        <v>424</v>
      </c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AA527" s="47"/>
      <c r="AC527">
        <v>0</v>
      </c>
      <c r="AD527">
        <v>0.68600000000000005</v>
      </c>
      <c r="AE527">
        <v>2.06</v>
      </c>
      <c r="AF527">
        <v>6.17</v>
      </c>
      <c r="AG527">
        <v>18.5</v>
      </c>
      <c r="AH527">
        <v>55.6</v>
      </c>
      <c r="AI527">
        <v>167</v>
      </c>
      <c r="AJ527">
        <v>500</v>
      </c>
      <c r="AK527" t="s">
        <v>424</v>
      </c>
      <c r="AM527">
        <v>0</v>
      </c>
      <c r="AN527">
        <v>0.68600000000000005</v>
      </c>
      <c r="AO527">
        <v>2.06</v>
      </c>
      <c r="AP527">
        <v>6.17</v>
      </c>
      <c r="AQ527">
        <v>18.5</v>
      </c>
      <c r="AR527">
        <v>55.6</v>
      </c>
      <c r="AS527">
        <v>167</v>
      </c>
      <c r="AT527">
        <v>500</v>
      </c>
      <c r="AU527" t="s">
        <v>424</v>
      </c>
    </row>
    <row r="528" spans="1:47" x14ac:dyDescent="0.25">
      <c r="A528" s="49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AA528" s="47"/>
    </row>
    <row r="529" spans="1:47" x14ac:dyDescent="0.25">
      <c r="A529" s="49" t="s">
        <v>430</v>
      </c>
      <c r="B529" s="38" t="s">
        <v>428</v>
      </c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AA529" s="47"/>
      <c r="AB529" t="s">
        <v>430</v>
      </c>
      <c r="AC529" s="38" t="s">
        <v>425</v>
      </c>
      <c r="AL529" t="s">
        <v>430</v>
      </c>
      <c r="AM529" s="38" t="s">
        <v>427</v>
      </c>
    </row>
    <row r="530" spans="1:47" x14ac:dyDescent="0.25">
      <c r="A530" s="49">
        <v>5000</v>
      </c>
      <c r="B530" s="48">
        <v>1.8556742016886699E-14</v>
      </c>
      <c r="C530">
        <v>13.8532020738096</v>
      </c>
      <c r="D530">
        <v>19.599098133550601</v>
      </c>
      <c r="E530">
        <v>13.828682878823299</v>
      </c>
      <c r="F530">
        <v>16.680110341187699</v>
      </c>
      <c r="G530">
        <v>8.8394793697409604</v>
      </c>
      <c r="H530">
        <v>10.444919790364899</v>
      </c>
      <c r="I530">
        <v>10.2645709813757</v>
      </c>
      <c r="K530" s="50">
        <f t="shared" ref="K530:Q536" si="102">IF(C530&gt;=10,1,"0")</f>
        <v>1</v>
      </c>
      <c r="L530" s="50">
        <f t="shared" si="102"/>
        <v>1</v>
      </c>
      <c r="M530" s="50">
        <f t="shared" si="102"/>
        <v>1</v>
      </c>
      <c r="N530" s="50">
        <f t="shared" si="102"/>
        <v>1</v>
      </c>
      <c r="O530" s="50" t="str">
        <f t="shared" si="102"/>
        <v>0</v>
      </c>
      <c r="P530" s="50">
        <f t="shared" si="102"/>
        <v>1</v>
      </c>
      <c r="Q530" s="50">
        <f t="shared" si="102"/>
        <v>1</v>
      </c>
      <c r="R530" s="50"/>
      <c r="S530" s="50"/>
      <c r="T530" s="50"/>
      <c r="U530" s="50"/>
      <c r="V530" s="50"/>
      <c r="W530" s="50"/>
      <c r="X530" s="50"/>
      <c r="Y530" s="50"/>
      <c r="AA530" s="47"/>
      <c r="AB530">
        <v>5000</v>
      </c>
      <c r="AC530" s="48">
        <v>2E-14</v>
      </c>
      <c r="AD530">
        <v>16.7741360523205</v>
      </c>
      <c r="AE530">
        <v>21.813367956388699</v>
      </c>
      <c r="AF530">
        <v>15.6635324886226</v>
      </c>
      <c r="AG530">
        <v>15.067989716960099</v>
      </c>
      <c r="AH530">
        <v>7.5895173899491697</v>
      </c>
      <c r="AI530">
        <v>15.8303813554421</v>
      </c>
      <c r="AJ530">
        <v>13.461894537008</v>
      </c>
      <c r="AL530">
        <v>5000</v>
      </c>
      <c r="AM530" s="48">
        <v>2E-14</v>
      </c>
      <c r="AN530">
        <v>10.932268095298801</v>
      </c>
      <c r="AO530">
        <v>17.3848283107124</v>
      </c>
      <c r="AP530">
        <v>11.993833269024</v>
      </c>
      <c r="AQ530">
        <v>18.292230965415399</v>
      </c>
      <c r="AR530">
        <v>10.0894413495327</v>
      </c>
      <c r="AS530">
        <v>5.0594582252876998</v>
      </c>
      <c r="AT530">
        <v>7.0672474257435898</v>
      </c>
    </row>
    <row r="531" spans="1:47" x14ac:dyDescent="0.25">
      <c r="A531" s="49">
        <v>1667</v>
      </c>
      <c r="B531" s="48">
        <v>-7.7775565269944596E-16</v>
      </c>
      <c r="C531">
        <v>-0.66927974776530597</v>
      </c>
      <c r="D531">
        <v>2.32857376746282</v>
      </c>
      <c r="E531">
        <v>9.0728846835478301</v>
      </c>
      <c r="F531">
        <v>8.8913781307940702</v>
      </c>
      <c r="G531">
        <v>4.3765844144843502</v>
      </c>
      <c r="H531">
        <v>8.4587942379708903</v>
      </c>
      <c r="I531">
        <v>2.2092966590728702</v>
      </c>
      <c r="K531" s="50" t="str">
        <f t="shared" si="102"/>
        <v>0</v>
      </c>
      <c r="L531" s="50" t="str">
        <f t="shared" si="102"/>
        <v>0</v>
      </c>
      <c r="M531" s="50" t="str">
        <f t="shared" si="102"/>
        <v>0</v>
      </c>
      <c r="N531" s="50" t="str">
        <f t="shared" si="102"/>
        <v>0</v>
      </c>
      <c r="O531" s="50" t="str">
        <f t="shared" si="102"/>
        <v>0</v>
      </c>
      <c r="P531" s="50" t="str">
        <f t="shared" si="102"/>
        <v>0</v>
      </c>
      <c r="Q531" s="50" t="str">
        <f t="shared" si="102"/>
        <v>0</v>
      </c>
      <c r="R531" s="50"/>
      <c r="S531" s="50"/>
      <c r="T531" s="50"/>
      <c r="U531" s="50"/>
      <c r="V531" s="50"/>
      <c r="W531" s="50"/>
      <c r="X531" s="50"/>
      <c r="Y531" s="50"/>
      <c r="AA531" s="47"/>
      <c r="AB531">
        <v>1670</v>
      </c>
      <c r="AC531">
        <v>0</v>
      </c>
      <c r="AD531">
        <v>2.78105518795171</v>
      </c>
      <c r="AE531">
        <v>3.63307160818787</v>
      </c>
      <c r="AF531">
        <v>9.1108628111972294</v>
      </c>
      <c r="AG531">
        <v>8.6515946047404704</v>
      </c>
      <c r="AH531">
        <v>5.6830053093366804</v>
      </c>
      <c r="AI531">
        <v>10.108458625556301</v>
      </c>
      <c r="AJ531">
        <v>4.3041629711575098</v>
      </c>
      <c r="AL531">
        <v>1670</v>
      </c>
      <c r="AM531">
        <v>0</v>
      </c>
      <c r="AN531">
        <v>-4.1196146834823297</v>
      </c>
      <c r="AO531">
        <v>1.0240759267377899</v>
      </c>
      <c r="AP531">
        <v>9.0349065558984396</v>
      </c>
      <c r="AQ531">
        <v>9.1311616568476808</v>
      </c>
      <c r="AR531">
        <v>3.0701635196320201</v>
      </c>
      <c r="AS531">
        <v>6.8091298503854896</v>
      </c>
      <c r="AT531">
        <v>0.11443034698824001</v>
      </c>
    </row>
    <row r="532" spans="1:47" x14ac:dyDescent="0.25">
      <c r="A532" s="49">
        <v>556</v>
      </c>
      <c r="B532" s="48">
        <v>-1.07478999370897E-15</v>
      </c>
      <c r="C532">
        <v>-5.0106471456720003</v>
      </c>
      <c r="D532">
        <v>-4.9270442004623103</v>
      </c>
      <c r="E532">
        <v>-2.6608463202152901</v>
      </c>
      <c r="F532">
        <v>-2.6866625089434799</v>
      </c>
      <c r="G532">
        <v>-1.60684084496341</v>
      </c>
      <c r="H532">
        <v>0.14705425880991899</v>
      </c>
      <c r="I532">
        <v>-2.1322377505635099</v>
      </c>
      <c r="K532" s="50" t="str">
        <f t="shared" si="102"/>
        <v>0</v>
      </c>
      <c r="L532" s="50" t="str">
        <f t="shared" si="102"/>
        <v>0</v>
      </c>
      <c r="M532" s="50" t="str">
        <f t="shared" si="102"/>
        <v>0</v>
      </c>
      <c r="N532" s="50" t="str">
        <f t="shared" si="102"/>
        <v>0</v>
      </c>
      <c r="O532" s="50" t="str">
        <f t="shared" si="102"/>
        <v>0</v>
      </c>
      <c r="P532" s="50" t="str">
        <f t="shared" si="102"/>
        <v>0</v>
      </c>
      <c r="Q532" s="50" t="str">
        <f t="shared" si="102"/>
        <v>0</v>
      </c>
      <c r="R532" s="50"/>
      <c r="S532" s="50"/>
      <c r="T532" s="50"/>
      <c r="U532" s="50"/>
      <c r="V532" s="50"/>
      <c r="W532" s="50"/>
      <c r="X532" s="50"/>
      <c r="Y532" s="50"/>
      <c r="AA532" s="47"/>
      <c r="AB532">
        <v>556</v>
      </c>
      <c r="AC532">
        <v>0</v>
      </c>
      <c r="AD532">
        <v>-6.7265043048220097</v>
      </c>
      <c r="AE532">
        <v>-1.4002816177534101</v>
      </c>
      <c r="AF532">
        <v>-4.9169236632281699</v>
      </c>
      <c r="AG532">
        <v>-5.0462728200919003</v>
      </c>
      <c r="AH532">
        <v>-7.5827131274911004</v>
      </c>
      <c r="AI532">
        <v>-1.4940435910123899</v>
      </c>
      <c r="AJ532">
        <v>2.4539593694749999E-2</v>
      </c>
      <c r="AL532">
        <v>556</v>
      </c>
      <c r="AM532">
        <v>0</v>
      </c>
      <c r="AN532">
        <v>-3.2947899865219998</v>
      </c>
      <c r="AO532">
        <v>-8.4538067831712205</v>
      </c>
      <c r="AP532">
        <v>-0.40476897720242999</v>
      </c>
      <c r="AQ532">
        <v>-0.32705219779507</v>
      </c>
      <c r="AR532">
        <v>4.3690314375642698</v>
      </c>
      <c r="AS532">
        <v>1.7881521086322301</v>
      </c>
      <c r="AT532">
        <v>-4.2890150948217798</v>
      </c>
    </row>
    <row r="533" spans="1:47" x14ac:dyDescent="0.25">
      <c r="A533" s="49">
        <v>185</v>
      </c>
      <c r="B533" s="48">
        <v>-1.7939924402316501E-16</v>
      </c>
      <c r="C533">
        <v>3.26784788844749</v>
      </c>
      <c r="D533">
        <v>-0.76620598898466397</v>
      </c>
      <c r="E533">
        <v>2.9432448993732598</v>
      </c>
      <c r="F533">
        <v>2.82372389547039</v>
      </c>
      <c r="G533">
        <v>0.113152555445442</v>
      </c>
      <c r="H533">
        <v>2.9543133469731702</v>
      </c>
      <c r="I533">
        <v>2.5116279423149801</v>
      </c>
      <c r="K533" s="50" t="str">
        <f t="shared" si="102"/>
        <v>0</v>
      </c>
      <c r="L533" s="50" t="str">
        <f t="shared" si="102"/>
        <v>0</v>
      </c>
      <c r="M533" s="50" t="str">
        <f t="shared" si="102"/>
        <v>0</v>
      </c>
      <c r="N533" s="50" t="str">
        <f t="shared" si="102"/>
        <v>0</v>
      </c>
      <c r="O533" s="50" t="str">
        <f t="shared" si="102"/>
        <v>0</v>
      </c>
      <c r="P533" s="50" t="str">
        <f t="shared" si="102"/>
        <v>0</v>
      </c>
      <c r="Q533" s="50" t="str">
        <f t="shared" si="102"/>
        <v>0</v>
      </c>
      <c r="R533" s="50"/>
      <c r="S533" s="50"/>
      <c r="T533" s="50"/>
      <c r="U533" s="50"/>
      <c r="V533" s="50"/>
      <c r="W533" s="50"/>
      <c r="X533" s="50"/>
      <c r="Y533" s="50"/>
      <c r="AA533" s="47"/>
      <c r="AB533">
        <v>185</v>
      </c>
      <c r="AC533" s="48">
        <v>4E-14</v>
      </c>
      <c r="AD533">
        <v>2.8068368578325802</v>
      </c>
      <c r="AE533">
        <v>-3.9048805796634101</v>
      </c>
      <c r="AF533">
        <v>3.1696459173544</v>
      </c>
      <c r="AG533">
        <v>-3.6992082140760898</v>
      </c>
      <c r="AH533">
        <v>-4.0026990741498496</v>
      </c>
      <c r="AI533">
        <v>2.5316631035604198</v>
      </c>
      <c r="AJ533">
        <v>1.9108709653265299</v>
      </c>
      <c r="AL533">
        <v>185</v>
      </c>
      <c r="AM533" s="48">
        <v>-4E-14</v>
      </c>
      <c r="AN533">
        <v>3.7288589190624002</v>
      </c>
      <c r="AO533">
        <v>2.3724686016940799</v>
      </c>
      <c r="AP533">
        <v>2.7168438813921298</v>
      </c>
      <c r="AQ533">
        <v>9.3466560050168699</v>
      </c>
      <c r="AR533">
        <v>4.2290041850407301</v>
      </c>
      <c r="AS533">
        <v>3.3769635903859299</v>
      </c>
      <c r="AT533">
        <v>3.1123849193034498</v>
      </c>
    </row>
    <row r="534" spans="1:47" x14ac:dyDescent="0.25">
      <c r="A534" s="49">
        <v>62</v>
      </c>
      <c r="B534" s="48">
        <v>-5.2816118396226302E-15</v>
      </c>
      <c r="C534">
        <v>-1.65396855144576</v>
      </c>
      <c r="D534">
        <v>-1.5977655385831899</v>
      </c>
      <c r="E534">
        <v>-4.3943988921659098</v>
      </c>
      <c r="F534">
        <v>-1.41374650783366</v>
      </c>
      <c r="G534">
        <v>-5.7536319246194401</v>
      </c>
      <c r="H534">
        <v>-2.79363858961504</v>
      </c>
      <c r="I534">
        <v>-2.7717824270231302</v>
      </c>
      <c r="K534" s="50" t="str">
        <f t="shared" si="102"/>
        <v>0</v>
      </c>
      <c r="L534" s="50" t="str">
        <f t="shared" si="102"/>
        <v>0</v>
      </c>
      <c r="M534" s="50" t="str">
        <f t="shared" si="102"/>
        <v>0</v>
      </c>
      <c r="N534" s="50" t="str">
        <f t="shared" si="102"/>
        <v>0</v>
      </c>
      <c r="O534" s="50" t="str">
        <f t="shared" si="102"/>
        <v>0</v>
      </c>
      <c r="P534" s="50" t="str">
        <f t="shared" si="102"/>
        <v>0</v>
      </c>
      <c r="Q534" s="50" t="str">
        <f t="shared" si="102"/>
        <v>0</v>
      </c>
      <c r="R534" s="50"/>
      <c r="S534" s="50"/>
      <c r="T534" s="50"/>
      <c r="U534" s="50"/>
      <c r="V534" s="50"/>
      <c r="W534" s="50"/>
      <c r="X534" s="50"/>
      <c r="Y534" s="50"/>
      <c r="AA534" s="47"/>
      <c r="AB534">
        <v>61.7</v>
      </c>
      <c r="AC534" s="48">
        <v>-1E-14</v>
      </c>
      <c r="AD534">
        <v>0.87121979013373996</v>
      </c>
      <c r="AE534">
        <v>-0.3163583964583</v>
      </c>
      <c r="AF534">
        <v>0.46255347773923999</v>
      </c>
      <c r="AG534">
        <v>-5.9720151151279</v>
      </c>
      <c r="AH534">
        <v>-8.4797534856367598</v>
      </c>
      <c r="AI534">
        <v>-2.23265877291447</v>
      </c>
      <c r="AJ534">
        <v>0.38872102333480002</v>
      </c>
      <c r="AL534">
        <v>61.7</v>
      </c>
      <c r="AM534">
        <v>0</v>
      </c>
      <c r="AN534">
        <v>-4.1791568930252598</v>
      </c>
      <c r="AO534">
        <v>-2.8791726807081002</v>
      </c>
      <c r="AP534">
        <v>-9.2513512620710596</v>
      </c>
      <c r="AQ534">
        <v>3.1445220994605698</v>
      </c>
      <c r="AR534">
        <v>-3.0275103636021199</v>
      </c>
      <c r="AS534">
        <v>-3.3546184063156201</v>
      </c>
      <c r="AT534">
        <v>-5.93228587738108</v>
      </c>
    </row>
    <row r="535" spans="1:47" x14ac:dyDescent="0.25">
      <c r="A535" s="49">
        <v>21</v>
      </c>
      <c r="B535" s="48">
        <v>-2.1147075163631101E-14</v>
      </c>
      <c r="C535">
        <v>-0.123661722460463</v>
      </c>
      <c r="D535">
        <v>-1.3730951267081599</v>
      </c>
      <c r="E535">
        <v>-0.11751793916086101</v>
      </c>
      <c r="F535">
        <v>1.6335789261756499</v>
      </c>
      <c r="G535">
        <v>-2.80716484863088</v>
      </c>
      <c r="H535">
        <v>3.5553276512449301</v>
      </c>
      <c r="I535">
        <v>2.2855839761679202</v>
      </c>
      <c r="K535" s="50" t="str">
        <f t="shared" si="102"/>
        <v>0</v>
      </c>
      <c r="L535" s="50" t="str">
        <f t="shared" si="102"/>
        <v>0</v>
      </c>
      <c r="M535" s="50" t="str">
        <f t="shared" si="102"/>
        <v>0</v>
      </c>
      <c r="N535" s="50" t="str">
        <f t="shared" si="102"/>
        <v>0</v>
      </c>
      <c r="O535" s="50" t="str">
        <f t="shared" si="102"/>
        <v>0</v>
      </c>
      <c r="P535" s="50" t="str">
        <f t="shared" si="102"/>
        <v>0</v>
      </c>
      <c r="Q535" s="50" t="str">
        <f t="shared" si="102"/>
        <v>0</v>
      </c>
      <c r="R535" s="50"/>
      <c r="S535" s="50"/>
      <c r="T535" s="50"/>
      <c r="U535" s="50"/>
      <c r="V535" s="50"/>
      <c r="W535" s="50"/>
      <c r="X535" s="50"/>
      <c r="Y535" s="50"/>
      <c r="AA535" s="47"/>
      <c r="AB535">
        <v>20.6</v>
      </c>
      <c r="AC535" s="48">
        <v>-2E-14</v>
      </c>
      <c r="AD535">
        <v>3.9097735580030202</v>
      </c>
      <c r="AE535">
        <v>0.22365153452275999</v>
      </c>
      <c r="AF535">
        <v>3.22946170887211</v>
      </c>
      <c r="AG535">
        <v>-5.5795409568208596</v>
      </c>
      <c r="AH535">
        <v>-3.9254752024660902</v>
      </c>
      <c r="AI535">
        <v>3.7550727786608</v>
      </c>
      <c r="AJ535">
        <v>3.7786583324118999</v>
      </c>
      <c r="AL535">
        <v>20.6</v>
      </c>
      <c r="AM535" s="48">
        <v>-2E-14</v>
      </c>
      <c r="AN535">
        <v>-4.1570970029239396</v>
      </c>
      <c r="AO535">
        <v>-2.9698417879390901</v>
      </c>
      <c r="AP535">
        <v>-3.4644975871938302</v>
      </c>
      <c r="AQ535">
        <v>8.8466988091721603</v>
      </c>
      <c r="AR535">
        <v>-1.6888544947956801</v>
      </c>
      <c r="AS535">
        <v>3.35558252382907</v>
      </c>
      <c r="AT535">
        <v>0.79250961992394997</v>
      </c>
    </row>
    <row r="536" spans="1:47" x14ac:dyDescent="0.25">
      <c r="A536" s="49">
        <v>6.859</v>
      </c>
      <c r="B536" s="48">
        <v>-1.6296845622200399E-14</v>
      </c>
      <c r="C536">
        <v>2.5075875192113202</v>
      </c>
      <c r="D536">
        <v>-3.96325530787629</v>
      </c>
      <c r="E536">
        <v>-3.3857947666407102</v>
      </c>
      <c r="F536">
        <v>-2.3742824700434699</v>
      </c>
      <c r="G536">
        <v>-2.30612790527372</v>
      </c>
      <c r="H536">
        <v>3.6715077005531001</v>
      </c>
      <c r="I536">
        <v>1.9065050447077301</v>
      </c>
      <c r="K536" s="50" t="str">
        <f t="shared" si="102"/>
        <v>0</v>
      </c>
      <c r="L536" s="50" t="str">
        <f t="shared" si="102"/>
        <v>0</v>
      </c>
      <c r="M536" s="50" t="str">
        <f t="shared" si="102"/>
        <v>0</v>
      </c>
      <c r="N536" s="50" t="str">
        <f t="shared" si="102"/>
        <v>0</v>
      </c>
      <c r="O536" s="50" t="str">
        <f t="shared" si="102"/>
        <v>0</v>
      </c>
      <c r="P536" s="50" t="str">
        <f t="shared" si="102"/>
        <v>0</v>
      </c>
      <c r="Q536" s="50" t="str">
        <f t="shared" si="102"/>
        <v>0</v>
      </c>
      <c r="R536" s="50"/>
      <c r="S536" s="50"/>
      <c r="T536" s="50"/>
      <c r="U536" s="50"/>
      <c r="V536" s="50"/>
      <c r="W536" s="50"/>
      <c r="X536" s="50"/>
      <c r="Y536" s="50"/>
      <c r="AA536" s="47"/>
      <c r="AB536">
        <v>6.86</v>
      </c>
      <c r="AC536" s="48">
        <v>-1E-14</v>
      </c>
      <c r="AD536">
        <v>1.0130930538446801</v>
      </c>
      <c r="AE536">
        <v>-2.37782867819993</v>
      </c>
      <c r="AF536">
        <v>-1.6296650887955499</v>
      </c>
      <c r="AG536">
        <v>-7.8160755585918302</v>
      </c>
      <c r="AH536">
        <v>-6.8425862074044401</v>
      </c>
      <c r="AI536">
        <v>0.41037529146210999</v>
      </c>
      <c r="AJ536">
        <v>3.1310387598862102</v>
      </c>
      <c r="AL536">
        <v>6.86</v>
      </c>
      <c r="AM536" s="48">
        <v>-2.9999999999999998E-14</v>
      </c>
      <c r="AN536">
        <v>4.0020819845779698</v>
      </c>
      <c r="AO536">
        <v>-5.5486819375526597</v>
      </c>
      <c r="AP536">
        <v>-5.1419244444858903</v>
      </c>
      <c r="AQ536">
        <v>3.0675106185048899</v>
      </c>
      <c r="AR536">
        <v>2.2303303968569801</v>
      </c>
      <c r="AS536">
        <v>6.9326401096440904</v>
      </c>
      <c r="AT536">
        <v>0.68197132952924999</v>
      </c>
    </row>
    <row r="537" spans="1:47" x14ac:dyDescent="0.25">
      <c r="A537" s="49">
        <v>0</v>
      </c>
      <c r="C537" s="48">
        <v>3.8771280289341798E-15</v>
      </c>
      <c r="D537" s="48">
        <v>-4.5293657672438198E-15</v>
      </c>
      <c r="E537" s="48">
        <v>2.4713569830516198E-15</v>
      </c>
      <c r="F537" s="48">
        <v>-8.9803414367091607E-16</v>
      </c>
      <c r="G537" s="48">
        <v>-2.0866004110988E-16</v>
      </c>
      <c r="H537" s="48">
        <v>-4.6196120619022002E-16</v>
      </c>
      <c r="I537" s="48">
        <v>1.19732163481124E-15</v>
      </c>
      <c r="AA537" s="47"/>
      <c r="AB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L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7" ht="15.75" thickBot="1" x14ac:dyDescent="0.3">
      <c r="A538" s="46"/>
      <c r="B538" s="44">
        <v>0</v>
      </c>
      <c r="C538" s="44">
        <v>0.68600000000000005</v>
      </c>
      <c r="D538" s="44">
        <v>2.0579999999999998</v>
      </c>
      <c r="E538" s="44">
        <v>6.173</v>
      </c>
      <c r="F538" s="44">
        <v>19</v>
      </c>
      <c r="G538" s="44">
        <v>56</v>
      </c>
      <c r="H538" s="44">
        <v>167</v>
      </c>
      <c r="I538" s="44">
        <v>500</v>
      </c>
      <c r="J538" s="44" t="s">
        <v>424</v>
      </c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3"/>
      <c r="AC538">
        <v>0</v>
      </c>
      <c r="AD538">
        <v>0.68600000000000005</v>
      </c>
      <c r="AE538">
        <v>2.06</v>
      </c>
      <c r="AF538">
        <v>6.17</v>
      </c>
      <c r="AG538">
        <v>18.5</v>
      </c>
      <c r="AH538">
        <v>55.6</v>
      </c>
      <c r="AI538">
        <v>167</v>
      </c>
      <c r="AJ538">
        <v>500</v>
      </c>
      <c r="AK538" t="s">
        <v>424</v>
      </c>
      <c r="AM538">
        <v>0</v>
      </c>
      <c r="AN538">
        <v>0.68600000000000005</v>
      </c>
      <c r="AO538">
        <v>2.06</v>
      </c>
      <c r="AP538">
        <v>6.17</v>
      </c>
      <c r="AQ538">
        <v>18.5</v>
      </c>
      <c r="AR538">
        <v>55.6</v>
      </c>
      <c r="AS538">
        <v>167</v>
      </c>
      <c r="AT538">
        <v>500</v>
      </c>
      <c r="AU538" t="s">
        <v>424</v>
      </c>
    </row>
    <row r="540" spans="1:47" ht="15.75" thickBot="1" x14ac:dyDescent="0.3">
      <c r="A540" s="38" t="s">
        <v>416</v>
      </c>
      <c r="AB540" s="38" t="s">
        <v>417</v>
      </c>
      <c r="AC540" s="38"/>
      <c r="AD540" s="38"/>
      <c r="AE540" s="38"/>
      <c r="AF540" s="38"/>
      <c r="AG540" s="38"/>
      <c r="AH540" s="38"/>
      <c r="AI540" s="38"/>
      <c r="AJ540" s="38"/>
      <c r="AK540" s="38"/>
      <c r="AL540" s="38" t="s">
        <v>418</v>
      </c>
    </row>
    <row r="541" spans="1:47" x14ac:dyDescent="0.25">
      <c r="A541" s="58" t="s">
        <v>431</v>
      </c>
      <c r="B541" s="57" t="s">
        <v>420</v>
      </c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5" t="s">
        <v>421</v>
      </c>
      <c r="AA541" s="54"/>
      <c r="AB541" t="s">
        <v>431</v>
      </c>
      <c r="AC541" t="s">
        <v>422</v>
      </c>
      <c r="AL541" t="s">
        <v>431</v>
      </c>
      <c r="AM541" t="s">
        <v>423</v>
      </c>
    </row>
    <row r="542" spans="1:47" x14ac:dyDescent="0.25">
      <c r="A542" s="49">
        <v>400</v>
      </c>
      <c r="B542">
        <v>10.362416722484699</v>
      </c>
      <c r="C542">
        <v>3.5555166406835799</v>
      </c>
      <c r="D542">
        <v>13.266024240036</v>
      </c>
      <c r="E542">
        <v>21.455679264632298</v>
      </c>
      <c r="F542">
        <v>35.755148107926203</v>
      </c>
      <c r="G542">
        <v>47.828749691055798</v>
      </c>
      <c r="H542">
        <v>47.495556000680601</v>
      </c>
      <c r="I542">
        <v>53.284186966628099</v>
      </c>
      <c r="K542" s="50" t="str" cm="1">
        <f t="array" ref="K542">_xlfn.IFS(B542&gt;=50,7,B542&gt;=30,4,TRUE,"0")</f>
        <v>0</v>
      </c>
      <c r="L542" s="50" t="str" cm="1">
        <f t="array" ref="L542">_xlfn.IFS(C542&gt;=50,7,C542&gt;=30,4,TRUE,"0")</f>
        <v>0</v>
      </c>
      <c r="M542" s="50" t="str" cm="1">
        <f t="array" ref="M542">_xlfn.IFS(D542&gt;=50,7,D542&gt;=30,4,TRUE,"0")</f>
        <v>0</v>
      </c>
      <c r="N542" s="50" t="str" cm="1">
        <f t="array" ref="N542">_xlfn.IFS(E542&gt;=50,7,E542&gt;=30,4,TRUE,"0")</f>
        <v>0</v>
      </c>
      <c r="O542" s="50" cm="1">
        <f t="array" ref="O542">_xlfn.IFS(F542&gt;=50,7,F542&gt;=30,4,TRUE,"0")</f>
        <v>4</v>
      </c>
      <c r="P542" s="50" cm="1">
        <f t="array" ref="P542">_xlfn.IFS(G542&gt;=50,7,G542&gt;=30,4,TRUE,"0")</f>
        <v>4</v>
      </c>
      <c r="Q542" s="50" cm="1">
        <f t="array" ref="Q542">_xlfn.IFS(H542&gt;=50,7,H542&gt;=30,4,TRUE,"0")</f>
        <v>4</v>
      </c>
      <c r="R542" s="50"/>
      <c r="S542" s="50" t="str" cm="1">
        <f t="array" ref="S542">_xlfn.IFS(SUM(K542+K553)=8,"clear",SUM(K542+K553)=5,"some",TRUE,"no")</f>
        <v>no</v>
      </c>
      <c r="T542" s="50" t="str" cm="1">
        <f t="array" ref="T542">_xlfn.IFS(SUM(L542+L553)=8,"clear",SUM(L542+L553)=5,"some",TRUE,"no")</f>
        <v>no</v>
      </c>
      <c r="U542" s="50" t="str" cm="1">
        <f t="array" ref="U542">_xlfn.IFS(SUM(M542+M553)=8,"clear",SUM(M542+M553)=5,"some",TRUE,"no")</f>
        <v>no</v>
      </c>
      <c r="V542" s="50" t="str" cm="1">
        <f t="array" ref="V542">_xlfn.IFS(SUM(N542+N553)=8,"clear",SUM(N542+N553)=5,"some",TRUE,"no")</f>
        <v>no</v>
      </c>
      <c r="W542" s="50" t="str" cm="1">
        <f t="array" ref="W542">_xlfn.IFS(SUM(O542+O553)=8,"clear",SUM(O542+O553)=5,"some",TRUE,"no")</f>
        <v>no</v>
      </c>
      <c r="X542" s="50" t="str" cm="1">
        <f t="array" ref="X542">_xlfn.IFS(SUM(P542+P553)=8,"clear",SUM(P542+P553)=5,"some",TRUE,"no")</f>
        <v>no</v>
      </c>
      <c r="Y542" s="50" t="str" cm="1">
        <f t="array" ref="Y542">_xlfn.IFS(SUM(Q542+Q553)=8,"clear",SUM(Q542+Q553)=5,"some",TRUE,"no")</f>
        <v>no</v>
      </c>
      <c r="Z542" s="53" t="s">
        <v>388</v>
      </c>
      <c r="AA542" s="52">
        <f>COUNTIF(S542:Y548,"clear")</f>
        <v>0</v>
      </c>
      <c r="AB542">
        <v>400</v>
      </c>
      <c r="AC542">
        <v>13.287512562977801</v>
      </c>
      <c r="AD542">
        <v>4.8099883044697496</v>
      </c>
      <c r="AE542">
        <v>13.605138375379401</v>
      </c>
      <c r="AF542">
        <v>17.3375472879647</v>
      </c>
      <c r="AG542">
        <v>34.394851613275101</v>
      </c>
      <c r="AH542">
        <v>45.556267245172997</v>
      </c>
      <c r="AI542">
        <v>43.068042576683503</v>
      </c>
      <c r="AJ542">
        <v>51.534061259012198</v>
      </c>
      <c r="AL542">
        <v>400</v>
      </c>
      <c r="AM542">
        <v>7.4373208819916901</v>
      </c>
      <c r="AN542">
        <v>2.3010449768974301</v>
      </c>
      <c r="AO542">
        <v>12.926910104692601</v>
      </c>
      <c r="AP542">
        <v>25.5738112412999</v>
      </c>
      <c r="AQ542">
        <v>37.115444602577298</v>
      </c>
      <c r="AR542">
        <v>50.101232136938698</v>
      </c>
      <c r="AS542">
        <v>51.923069424677799</v>
      </c>
      <c r="AT542">
        <v>55.034312674243999</v>
      </c>
    </row>
    <row r="543" spans="1:47" x14ac:dyDescent="0.25">
      <c r="A543" s="49">
        <v>133</v>
      </c>
      <c r="B543">
        <v>5.3937622911187599</v>
      </c>
      <c r="C543">
        <v>1.4158143042590401</v>
      </c>
      <c r="D543">
        <v>7.6771800586390899</v>
      </c>
      <c r="E543">
        <v>19.752676338733899</v>
      </c>
      <c r="F543">
        <v>33.166163724509197</v>
      </c>
      <c r="G543">
        <v>43.313222311047703</v>
      </c>
      <c r="H543">
        <v>50.200160577537503</v>
      </c>
      <c r="I543">
        <v>51.522293640977203</v>
      </c>
      <c r="K543" s="50" t="str" cm="1">
        <f t="array" ref="K543">_xlfn.IFS(B543&gt;=50,7,B543&gt;=30,4,TRUE,"0")</f>
        <v>0</v>
      </c>
      <c r="L543" s="50" t="str" cm="1">
        <f t="array" ref="L543">_xlfn.IFS(C543&gt;=50,7,C543&gt;=30,4,TRUE,"0")</f>
        <v>0</v>
      </c>
      <c r="M543" s="50" t="str" cm="1">
        <f t="array" ref="M543">_xlfn.IFS(D543&gt;=50,7,D543&gt;=30,4,TRUE,"0")</f>
        <v>0</v>
      </c>
      <c r="N543" s="50" t="str" cm="1">
        <f t="array" ref="N543">_xlfn.IFS(E543&gt;=50,7,E543&gt;=30,4,TRUE,"0")</f>
        <v>0</v>
      </c>
      <c r="O543" s="50" cm="1">
        <f t="array" ref="O543">_xlfn.IFS(F543&gt;=50,7,F543&gt;=30,4,TRUE,"0")</f>
        <v>4</v>
      </c>
      <c r="P543" s="50" cm="1">
        <f t="array" ref="P543">_xlfn.IFS(G543&gt;=50,7,G543&gt;=30,4,TRUE,"0")</f>
        <v>4</v>
      </c>
      <c r="Q543" s="50" cm="1">
        <f t="array" ref="Q543">_xlfn.IFS(H543&gt;=50,7,H543&gt;=30,4,TRUE,"0")</f>
        <v>7</v>
      </c>
      <c r="R543" s="50"/>
      <c r="S543" s="50" t="str" cm="1">
        <f t="array" ref="S543">_xlfn.IFS(SUM(K543+K554)=8,"clear",SUM(K543+K554)=5,"some",TRUE,"no")</f>
        <v>no</v>
      </c>
      <c r="T543" s="50" t="str" cm="1">
        <f t="array" ref="T543">_xlfn.IFS(SUM(L543+L554)=8,"clear",SUM(L543+L554)=5,"some",TRUE,"no")</f>
        <v>no</v>
      </c>
      <c r="U543" s="50" t="str" cm="1">
        <f t="array" ref="U543">_xlfn.IFS(SUM(M543+M554)=8,"clear",SUM(M543+M554)=5,"some",TRUE,"no")</f>
        <v>no</v>
      </c>
      <c r="V543" s="50" t="str" cm="1">
        <f t="array" ref="V543">_xlfn.IFS(SUM(N543+N554)=8,"clear",SUM(N543+N554)=5,"some",TRUE,"no")</f>
        <v>no</v>
      </c>
      <c r="W543" s="50" t="str" cm="1">
        <f t="array" ref="W543">_xlfn.IFS(SUM(O543+O554)=8,"clear",SUM(O543+O554)=5,"some",TRUE,"no")</f>
        <v>no</v>
      </c>
      <c r="X543" s="50" t="str" cm="1">
        <f t="array" ref="X543">_xlfn.IFS(SUM(P543+P554)=8,"clear",SUM(P543+P554)=5,"some",TRUE,"no")</f>
        <v>no</v>
      </c>
      <c r="Y543" s="50" t="str" cm="1">
        <f t="array" ref="Y543">_xlfn.IFS(SUM(Q543+Q554)=8,"clear",SUM(Q543+Q554)=5,"some",TRUE,"no")</f>
        <v>no</v>
      </c>
      <c r="Z543" s="53" t="s">
        <v>394</v>
      </c>
      <c r="AA543" s="52">
        <f>COUNTIF(S542:Y548,"some")</f>
        <v>0</v>
      </c>
      <c r="AB543">
        <v>133</v>
      </c>
      <c r="AC543">
        <v>3.03115431728909</v>
      </c>
      <c r="AD543">
        <v>-1.8301673480451901</v>
      </c>
      <c r="AE543">
        <v>5.1401983408174701</v>
      </c>
      <c r="AF543">
        <v>14.5302586100513</v>
      </c>
      <c r="AG543">
        <v>29.725529250433901</v>
      </c>
      <c r="AH543">
        <v>40.533507964072001</v>
      </c>
      <c r="AI543">
        <v>41.981628545947103</v>
      </c>
      <c r="AJ543">
        <v>50.209697530916401</v>
      </c>
      <c r="AL543">
        <v>133</v>
      </c>
      <c r="AM543">
        <v>7.7563702649484298</v>
      </c>
      <c r="AN543">
        <v>4.6617959565632701</v>
      </c>
      <c r="AO543">
        <v>10.214161776460699</v>
      </c>
      <c r="AP543">
        <v>24.975094067416599</v>
      </c>
      <c r="AQ543">
        <v>36.606798198584599</v>
      </c>
      <c r="AR543">
        <v>46.092936658023497</v>
      </c>
      <c r="AS543">
        <v>58.418692609127902</v>
      </c>
      <c r="AT543">
        <v>52.834889751038098</v>
      </c>
    </row>
    <row r="544" spans="1:47" x14ac:dyDescent="0.25">
      <c r="A544" s="49">
        <v>44</v>
      </c>
      <c r="B544">
        <v>7.5086631758299802</v>
      </c>
      <c r="C544">
        <v>9.4018632300956693</v>
      </c>
      <c r="D544">
        <v>11.7320497499481</v>
      </c>
      <c r="E544">
        <v>19.8860671131891</v>
      </c>
      <c r="F544">
        <v>27.865202789658799</v>
      </c>
      <c r="G544">
        <v>39.741333959397899</v>
      </c>
      <c r="H544">
        <v>45.358251645555903</v>
      </c>
      <c r="I544">
        <v>51.408374720749599</v>
      </c>
      <c r="K544" s="50" t="str" cm="1">
        <f t="array" ref="K544">_xlfn.IFS(B544&gt;=50,7,B544&gt;=30,4,TRUE,"0")</f>
        <v>0</v>
      </c>
      <c r="L544" s="50" t="str" cm="1">
        <f t="array" ref="L544">_xlfn.IFS(C544&gt;=50,7,C544&gt;=30,4,TRUE,"0")</f>
        <v>0</v>
      </c>
      <c r="M544" s="50" t="str" cm="1">
        <f t="array" ref="M544">_xlfn.IFS(D544&gt;=50,7,D544&gt;=30,4,TRUE,"0")</f>
        <v>0</v>
      </c>
      <c r="N544" s="50" t="str" cm="1">
        <f t="array" ref="N544">_xlfn.IFS(E544&gt;=50,7,E544&gt;=30,4,TRUE,"0")</f>
        <v>0</v>
      </c>
      <c r="O544" s="50" t="str" cm="1">
        <f t="array" ref="O544">_xlfn.IFS(F544&gt;=50,7,F544&gt;=30,4,TRUE,"0")</f>
        <v>0</v>
      </c>
      <c r="P544" s="50" cm="1">
        <f t="array" ref="P544">_xlfn.IFS(G544&gt;=50,7,G544&gt;=30,4,TRUE,"0")</f>
        <v>4</v>
      </c>
      <c r="Q544" s="50" cm="1">
        <f t="array" ref="Q544">_xlfn.IFS(H544&gt;=50,7,H544&gt;=30,4,TRUE,"0")</f>
        <v>4</v>
      </c>
      <c r="R544" s="50"/>
      <c r="S544" s="50" t="str" cm="1">
        <f t="array" ref="S544">_xlfn.IFS(SUM(K544+K555)=8,"clear",SUM(K544+K555)=5,"some",TRUE,"no")</f>
        <v>no</v>
      </c>
      <c r="T544" s="50" t="str" cm="1">
        <f t="array" ref="T544">_xlfn.IFS(SUM(L544+L555)=8,"clear",SUM(L544+L555)=5,"some",TRUE,"no")</f>
        <v>no</v>
      </c>
      <c r="U544" s="50" t="str" cm="1">
        <f t="array" ref="U544">_xlfn.IFS(SUM(M544+M555)=8,"clear",SUM(M544+M555)=5,"some",TRUE,"no")</f>
        <v>no</v>
      </c>
      <c r="V544" s="50" t="str" cm="1">
        <f t="array" ref="V544">_xlfn.IFS(SUM(N544+N555)=8,"clear",SUM(N544+N555)=5,"some",TRUE,"no")</f>
        <v>no</v>
      </c>
      <c r="W544" s="50" t="str" cm="1">
        <f t="array" ref="W544">_xlfn.IFS(SUM(O544+O555)=8,"clear",SUM(O544+O555)=5,"some",TRUE,"no")</f>
        <v>no</v>
      </c>
      <c r="X544" s="50" t="str" cm="1">
        <f t="array" ref="X544">_xlfn.IFS(SUM(P544+P555)=8,"clear",SUM(P544+P555)=5,"some",TRUE,"no")</f>
        <v>no</v>
      </c>
      <c r="Y544" s="50" t="str" cm="1">
        <f t="array" ref="Y544">_xlfn.IFS(SUM(Q544+Q555)=8,"clear",SUM(Q544+Q555)=5,"some",TRUE,"no")</f>
        <v>no</v>
      </c>
      <c r="AA544" s="47"/>
      <c r="AB544">
        <v>44.4</v>
      </c>
      <c r="AC544">
        <v>7.6807014710719699</v>
      </c>
      <c r="AD544">
        <v>5.9982266843934697</v>
      </c>
      <c r="AE544">
        <v>10.7526184011108</v>
      </c>
      <c r="AF544">
        <v>16.534314250943002</v>
      </c>
      <c r="AG544">
        <v>24.0009298223918</v>
      </c>
      <c r="AH544">
        <v>36.724299330489401</v>
      </c>
      <c r="AI544">
        <v>41.4493518279493</v>
      </c>
      <c r="AJ544">
        <v>48.319547094200402</v>
      </c>
      <c r="AL544">
        <v>44.4</v>
      </c>
      <c r="AM544">
        <v>7.3366248805879897</v>
      </c>
      <c r="AN544">
        <v>12.8054997757978</v>
      </c>
      <c r="AO544">
        <v>12.7114810987854</v>
      </c>
      <c r="AP544">
        <v>23.237819975435201</v>
      </c>
      <c r="AQ544">
        <v>31.7294757569259</v>
      </c>
      <c r="AR544">
        <v>42.758368588306404</v>
      </c>
      <c r="AS544">
        <v>49.267151463162598</v>
      </c>
      <c r="AT544">
        <v>54.497202347298803</v>
      </c>
    </row>
    <row r="545" spans="1:47" x14ac:dyDescent="0.25">
      <c r="A545" s="49">
        <v>15</v>
      </c>
      <c r="B545">
        <v>1.74849579525668</v>
      </c>
      <c r="C545">
        <v>5.6597421004975503</v>
      </c>
      <c r="D545">
        <v>3.43446180506281</v>
      </c>
      <c r="E545">
        <v>15.544267116445599</v>
      </c>
      <c r="F545">
        <v>29.956677700770999</v>
      </c>
      <c r="G545">
        <v>37.285741386987901</v>
      </c>
      <c r="H545">
        <v>45.665881920852698</v>
      </c>
      <c r="I545">
        <v>53.753574390981598</v>
      </c>
      <c r="K545" s="50" t="str" cm="1">
        <f t="array" ref="K545">_xlfn.IFS(B545&gt;=50,7,B545&gt;=30,4,TRUE,"0")</f>
        <v>0</v>
      </c>
      <c r="L545" s="50" t="str" cm="1">
        <f t="array" ref="L545">_xlfn.IFS(C545&gt;=50,7,C545&gt;=30,4,TRUE,"0")</f>
        <v>0</v>
      </c>
      <c r="M545" s="50" t="str" cm="1">
        <f t="array" ref="M545">_xlfn.IFS(D545&gt;=50,7,D545&gt;=30,4,TRUE,"0")</f>
        <v>0</v>
      </c>
      <c r="N545" s="50" t="str" cm="1">
        <f t="array" ref="N545">_xlfn.IFS(E545&gt;=50,7,E545&gt;=30,4,TRUE,"0")</f>
        <v>0</v>
      </c>
      <c r="O545" s="50" t="str" cm="1">
        <f t="array" ref="O545">_xlfn.IFS(F545&gt;=50,7,F545&gt;=30,4,TRUE,"0")</f>
        <v>0</v>
      </c>
      <c r="P545" s="50" cm="1">
        <f t="array" ref="P545">_xlfn.IFS(G545&gt;=50,7,G545&gt;=30,4,TRUE,"0")</f>
        <v>4</v>
      </c>
      <c r="Q545" s="50" cm="1">
        <f t="array" ref="Q545">_xlfn.IFS(H545&gt;=50,7,H545&gt;=30,4,TRUE,"0")</f>
        <v>4</v>
      </c>
      <c r="R545" s="50"/>
      <c r="S545" s="50" t="str" cm="1">
        <f t="array" ref="S545">_xlfn.IFS(SUM(K545+K556)=8,"clear",SUM(K545+K556)=5,"some",TRUE,"no")</f>
        <v>no</v>
      </c>
      <c r="T545" s="50" t="str" cm="1">
        <f t="array" ref="T545">_xlfn.IFS(SUM(L545+L556)=8,"clear",SUM(L545+L556)=5,"some",TRUE,"no")</f>
        <v>no</v>
      </c>
      <c r="U545" s="50" t="str" cm="1">
        <f t="array" ref="U545">_xlfn.IFS(SUM(M545+M556)=8,"clear",SUM(M545+M556)=5,"some",TRUE,"no")</f>
        <v>no</v>
      </c>
      <c r="V545" s="50" t="str" cm="1">
        <f t="array" ref="V545">_xlfn.IFS(SUM(N545+N556)=8,"clear",SUM(N545+N556)=5,"some",TRUE,"no")</f>
        <v>no</v>
      </c>
      <c r="W545" s="50" t="str" cm="1">
        <f t="array" ref="W545">_xlfn.IFS(SUM(O545+O556)=8,"clear",SUM(O545+O556)=5,"some",TRUE,"no")</f>
        <v>no</v>
      </c>
      <c r="X545" s="50" t="str" cm="1">
        <f t="array" ref="X545">_xlfn.IFS(SUM(P545+P556)=8,"clear",SUM(P545+P556)=5,"some",TRUE,"no")</f>
        <v>no</v>
      </c>
      <c r="Y545" s="50" t="str" cm="1">
        <f t="array" ref="Y545">_xlfn.IFS(SUM(Q545+Q556)=8,"clear",SUM(Q545+Q556)=5,"some",TRUE,"no")</f>
        <v>no</v>
      </c>
      <c r="AA545" s="47"/>
      <c r="AB545">
        <v>14.8</v>
      </c>
      <c r="AC545">
        <v>2.68001851426515</v>
      </c>
      <c r="AD545">
        <v>1.37061203520251</v>
      </c>
      <c r="AE545">
        <v>0.78490629782179999</v>
      </c>
      <c r="AF545">
        <v>9.5092251653772504</v>
      </c>
      <c r="AG545">
        <v>24.364937488766401</v>
      </c>
      <c r="AH545">
        <v>36.827346147145803</v>
      </c>
      <c r="AI545">
        <v>36.302763783217898</v>
      </c>
      <c r="AJ545">
        <v>51.146826710725499</v>
      </c>
      <c r="AL545">
        <v>14.8</v>
      </c>
      <c r="AM545">
        <v>0.81697307624822002</v>
      </c>
      <c r="AN545">
        <v>9.9488721657926007</v>
      </c>
      <c r="AO545">
        <v>6.0840173123038204</v>
      </c>
      <c r="AP545">
        <v>21.579309067514</v>
      </c>
      <c r="AQ545">
        <v>35.548417912775598</v>
      </c>
      <c r="AR545">
        <v>37.744136626830098</v>
      </c>
      <c r="AS545">
        <v>55.029000058487497</v>
      </c>
      <c r="AT545">
        <v>56.360322071237697</v>
      </c>
    </row>
    <row r="546" spans="1:47" x14ac:dyDescent="0.25">
      <c r="A546" s="49">
        <v>4.9379999999999997</v>
      </c>
      <c r="B546">
        <v>2.42964222014177</v>
      </c>
      <c r="C546">
        <v>4.7943755335848897</v>
      </c>
      <c r="D546">
        <v>4.4314806753576397</v>
      </c>
      <c r="E546">
        <v>10.980663034661401</v>
      </c>
      <c r="F546">
        <v>26.4510646502338</v>
      </c>
      <c r="G546">
        <v>38.215295445423997</v>
      </c>
      <c r="H546">
        <v>45.742668365204203</v>
      </c>
      <c r="I546">
        <v>51.6642055532105</v>
      </c>
      <c r="K546" s="50" t="str" cm="1">
        <f t="array" ref="K546">_xlfn.IFS(B546&gt;=50,7,B546&gt;=30,4,TRUE,"0")</f>
        <v>0</v>
      </c>
      <c r="L546" s="50" t="str" cm="1">
        <f t="array" ref="L546">_xlfn.IFS(C546&gt;=50,7,C546&gt;=30,4,TRUE,"0")</f>
        <v>0</v>
      </c>
      <c r="M546" s="50" t="str" cm="1">
        <f t="array" ref="M546">_xlfn.IFS(D546&gt;=50,7,D546&gt;=30,4,TRUE,"0")</f>
        <v>0</v>
      </c>
      <c r="N546" s="50" t="str" cm="1">
        <f t="array" ref="N546">_xlfn.IFS(E546&gt;=50,7,E546&gt;=30,4,TRUE,"0")</f>
        <v>0</v>
      </c>
      <c r="O546" s="50" t="str" cm="1">
        <f t="array" ref="O546">_xlfn.IFS(F546&gt;=50,7,F546&gt;=30,4,TRUE,"0")</f>
        <v>0</v>
      </c>
      <c r="P546" s="50" cm="1">
        <f t="array" ref="P546">_xlfn.IFS(G546&gt;=50,7,G546&gt;=30,4,TRUE,"0")</f>
        <v>4</v>
      </c>
      <c r="Q546" s="50" cm="1">
        <f t="array" ref="Q546">_xlfn.IFS(H546&gt;=50,7,H546&gt;=30,4,TRUE,"0")</f>
        <v>4</v>
      </c>
      <c r="R546" s="50"/>
      <c r="S546" s="50" t="str" cm="1">
        <f t="array" ref="S546">_xlfn.IFS(SUM(K546+K557)=8,"clear",SUM(K546+K557)=5,"some",TRUE,"no")</f>
        <v>no</v>
      </c>
      <c r="T546" s="50" t="str" cm="1">
        <f t="array" ref="T546">_xlfn.IFS(SUM(L546+L557)=8,"clear",SUM(L546+L557)=5,"some",TRUE,"no")</f>
        <v>no</v>
      </c>
      <c r="U546" s="50" t="str" cm="1">
        <f t="array" ref="U546">_xlfn.IFS(SUM(M546+M557)=8,"clear",SUM(M546+M557)=5,"some",TRUE,"no")</f>
        <v>no</v>
      </c>
      <c r="V546" s="50" t="str" cm="1">
        <f t="array" ref="V546">_xlfn.IFS(SUM(N546+N557)=8,"clear",SUM(N546+N557)=5,"some",TRUE,"no")</f>
        <v>no</v>
      </c>
      <c r="W546" s="50" t="str" cm="1">
        <f t="array" ref="W546">_xlfn.IFS(SUM(O546+O557)=8,"clear",SUM(O546+O557)=5,"some",TRUE,"no")</f>
        <v>no</v>
      </c>
      <c r="X546" s="50" t="str" cm="1">
        <f t="array" ref="X546">_xlfn.IFS(SUM(P546+P557)=8,"clear",SUM(P546+P557)=5,"some",TRUE,"no")</f>
        <v>no</v>
      </c>
      <c r="Y546" s="50" t="str" cm="1">
        <f t="array" ref="Y546">_xlfn.IFS(SUM(Q546+Q557)=8,"clear",SUM(Q546+Q557)=5,"some",TRUE,"no")</f>
        <v>no</v>
      </c>
      <c r="AA546" s="47"/>
      <c r="AB546">
        <v>4.9400000000000004</v>
      </c>
      <c r="AC546">
        <v>3.4910178152080098</v>
      </c>
      <c r="AD546">
        <v>5.6665784510233301</v>
      </c>
      <c r="AE546">
        <v>2.1667259969633101</v>
      </c>
      <c r="AF546">
        <v>8.5048602747699693</v>
      </c>
      <c r="AG546">
        <v>22.8754687424967</v>
      </c>
      <c r="AH546">
        <v>38.268707203015502</v>
      </c>
      <c r="AI546">
        <v>40.447719511684603</v>
      </c>
      <c r="AJ546">
        <v>48.109570328926999</v>
      </c>
      <c r="AL546">
        <v>4.9400000000000004</v>
      </c>
      <c r="AM546">
        <v>1.36826662507555</v>
      </c>
      <c r="AN546">
        <v>3.9221726161464501</v>
      </c>
      <c r="AO546">
        <v>6.6962353537519697</v>
      </c>
      <c r="AP546">
        <v>13.4564657945528</v>
      </c>
      <c r="AQ546">
        <v>30.0266605579708</v>
      </c>
      <c r="AR546">
        <v>38.161883687832599</v>
      </c>
      <c r="AS546">
        <v>51.037617218723803</v>
      </c>
      <c r="AT546">
        <v>55.218840777494002</v>
      </c>
    </row>
    <row r="547" spans="1:47" x14ac:dyDescent="0.25">
      <c r="A547" s="49">
        <v>1.6459999999999999</v>
      </c>
      <c r="B547">
        <v>10.6382407613472</v>
      </c>
      <c r="C547">
        <v>7.3235379094901996</v>
      </c>
      <c r="D547">
        <v>9.4760831266282608</v>
      </c>
      <c r="E547">
        <v>20.775583951795699</v>
      </c>
      <c r="F547">
        <v>29.051424665732299</v>
      </c>
      <c r="G547">
        <v>40.330796643072802</v>
      </c>
      <c r="H547">
        <v>47.992081074122098</v>
      </c>
      <c r="I547">
        <v>46.931872640863098</v>
      </c>
      <c r="K547" s="50" t="str" cm="1">
        <f t="array" ref="K547">_xlfn.IFS(B547&gt;=50,7,B547&gt;=30,4,TRUE,"0")</f>
        <v>0</v>
      </c>
      <c r="L547" s="50" t="str" cm="1">
        <f t="array" ref="L547">_xlfn.IFS(C547&gt;=50,7,C547&gt;=30,4,TRUE,"0")</f>
        <v>0</v>
      </c>
      <c r="M547" s="50" t="str" cm="1">
        <f t="array" ref="M547">_xlfn.IFS(D547&gt;=50,7,D547&gt;=30,4,TRUE,"0")</f>
        <v>0</v>
      </c>
      <c r="N547" s="50" t="str" cm="1">
        <f t="array" ref="N547">_xlfn.IFS(E547&gt;=50,7,E547&gt;=30,4,TRUE,"0")</f>
        <v>0</v>
      </c>
      <c r="O547" s="50" t="str" cm="1">
        <f t="array" ref="O547">_xlfn.IFS(F547&gt;=50,7,F547&gt;=30,4,TRUE,"0")</f>
        <v>0</v>
      </c>
      <c r="P547" s="50" cm="1">
        <f t="array" ref="P547">_xlfn.IFS(G547&gt;=50,7,G547&gt;=30,4,TRUE,"0")</f>
        <v>4</v>
      </c>
      <c r="Q547" s="50" cm="1">
        <f t="array" ref="Q547">_xlfn.IFS(H547&gt;=50,7,H547&gt;=30,4,TRUE,"0")</f>
        <v>4</v>
      </c>
      <c r="R547" s="50"/>
      <c r="S547" s="50" t="str" cm="1">
        <f t="array" ref="S547">_xlfn.IFS(SUM(K547+K558)=8,"clear",SUM(K547+K558)=5,"some",TRUE,"no")</f>
        <v>no</v>
      </c>
      <c r="T547" s="50" t="str" cm="1">
        <f t="array" ref="T547">_xlfn.IFS(SUM(L547+L558)=8,"clear",SUM(L547+L558)=5,"some",TRUE,"no")</f>
        <v>no</v>
      </c>
      <c r="U547" s="50" t="str" cm="1">
        <f t="array" ref="U547">_xlfn.IFS(SUM(M547+M558)=8,"clear",SUM(M547+M558)=5,"some",TRUE,"no")</f>
        <v>no</v>
      </c>
      <c r="V547" s="50" t="str" cm="1">
        <f t="array" ref="V547">_xlfn.IFS(SUM(N547+N558)=8,"clear",SUM(N547+N558)=5,"some",TRUE,"no")</f>
        <v>no</v>
      </c>
      <c r="W547" s="50" t="str" cm="1">
        <f t="array" ref="W547">_xlfn.IFS(SUM(O547+O558)=8,"clear",SUM(O547+O558)=5,"some",TRUE,"no")</f>
        <v>no</v>
      </c>
      <c r="X547" s="50" t="str" cm="1">
        <f t="array" ref="X547">_xlfn.IFS(SUM(P547+P558)=8,"clear",SUM(P547+P558)=5,"some",TRUE,"no")</f>
        <v>no</v>
      </c>
      <c r="Y547" s="50" t="str" cm="1">
        <f t="array" ref="Y547">_xlfn.IFS(SUM(Q547+Q558)=8,"clear",SUM(Q547+Q558)=5,"some",TRUE,"no")</f>
        <v>no</v>
      </c>
      <c r="AA547" s="47"/>
      <c r="AB547">
        <v>1.65</v>
      </c>
      <c r="AC547">
        <v>10.6702097117261</v>
      </c>
      <c r="AD547">
        <v>7.5550749611635402</v>
      </c>
      <c r="AE547">
        <v>5.6225696221372701</v>
      </c>
      <c r="AF547">
        <v>17.813230953130301</v>
      </c>
      <c r="AG547">
        <v>27.358400771232201</v>
      </c>
      <c r="AH547">
        <v>36.774708136125199</v>
      </c>
      <c r="AI547">
        <v>41.996873434384703</v>
      </c>
      <c r="AJ547">
        <v>46.705458575938003</v>
      </c>
      <c r="AL547">
        <v>1.65</v>
      </c>
      <c r="AM547">
        <v>10.6062718109683</v>
      </c>
      <c r="AN547">
        <v>7.0920008578168598</v>
      </c>
      <c r="AO547">
        <v>13.3295966311192</v>
      </c>
      <c r="AP547">
        <v>23.737936950460998</v>
      </c>
      <c r="AQ547">
        <v>30.7444485602323</v>
      </c>
      <c r="AR547">
        <v>43.886885150020397</v>
      </c>
      <c r="AS547">
        <v>53.987288713859499</v>
      </c>
      <c r="AT547">
        <v>47.158286705788299</v>
      </c>
    </row>
    <row r="548" spans="1:47" x14ac:dyDescent="0.25">
      <c r="A548" s="49">
        <v>0.54900000000000004</v>
      </c>
      <c r="B548">
        <v>1.9091626449141299</v>
      </c>
      <c r="C548">
        <v>11.8417654282296</v>
      </c>
      <c r="D548">
        <v>9.2068877127814002</v>
      </c>
      <c r="E548">
        <v>15.681570162815101</v>
      </c>
      <c r="F548">
        <v>33.391925253972502</v>
      </c>
      <c r="G548">
        <v>40.1070810976505</v>
      </c>
      <c r="H548">
        <v>47.893542100872502</v>
      </c>
      <c r="I548">
        <v>50.781555233635203</v>
      </c>
      <c r="K548" s="50" t="str" cm="1">
        <f t="array" ref="K548">_xlfn.IFS(B548&gt;=50,7,B548&gt;=30,4,TRUE,"0")</f>
        <v>0</v>
      </c>
      <c r="L548" s="50" t="str" cm="1">
        <f t="array" ref="L548">_xlfn.IFS(C548&gt;=50,7,C548&gt;=30,4,TRUE,"0")</f>
        <v>0</v>
      </c>
      <c r="M548" s="50" t="str" cm="1">
        <f t="array" ref="M548">_xlfn.IFS(D548&gt;=50,7,D548&gt;=30,4,TRUE,"0")</f>
        <v>0</v>
      </c>
      <c r="N548" s="50" t="str" cm="1">
        <f t="array" ref="N548">_xlfn.IFS(E548&gt;=50,7,E548&gt;=30,4,TRUE,"0")</f>
        <v>0</v>
      </c>
      <c r="O548" s="50" cm="1">
        <f t="array" ref="O548">_xlfn.IFS(F548&gt;=50,7,F548&gt;=30,4,TRUE,"0")</f>
        <v>4</v>
      </c>
      <c r="P548" s="50" cm="1">
        <f t="array" ref="P548">_xlfn.IFS(G548&gt;=50,7,G548&gt;=30,4,TRUE,"0")</f>
        <v>4</v>
      </c>
      <c r="Q548" s="50" cm="1">
        <f t="array" ref="Q548">_xlfn.IFS(H548&gt;=50,7,H548&gt;=30,4,TRUE,"0")</f>
        <v>4</v>
      </c>
      <c r="R548" s="50"/>
      <c r="S548" s="50" t="str" cm="1">
        <f t="array" ref="S548">_xlfn.IFS(SUM(K548+K559)=8,"clear",SUM(K548+K559)=5,"some",TRUE,"no")</f>
        <v>no</v>
      </c>
      <c r="T548" s="50" t="str" cm="1">
        <f t="array" ref="T548">_xlfn.IFS(SUM(L548+L559)=8,"clear",SUM(L548+L559)=5,"some",TRUE,"no")</f>
        <v>no</v>
      </c>
      <c r="U548" s="50" t="str" cm="1">
        <f t="array" ref="U548">_xlfn.IFS(SUM(M548+M559)=8,"clear",SUM(M548+M559)=5,"some",TRUE,"no")</f>
        <v>no</v>
      </c>
      <c r="V548" s="50" t="str" cm="1">
        <f t="array" ref="V548">_xlfn.IFS(SUM(N548+N559)=8,"clear",SUM(N548+N559)=5,"some",TRUE,"no")</f>
        <v>no</v>
      </c>
      <c r="W548" s="50" t="str" cm="1">
        <f t="array" ref="W548">_xlfn.IFS(SUM(O548+O559)=8,"clear",SUM(O548+O559)=5,"some",TRUE,"no")</f>
        <v>no</v>
      </c>
      <c r="X548" s="50" t="str" cm="1">
        <f t="array" ref="X548">_xlfn.IFS(SUM(P548+P559)=8,"clear",SUM(P548+P559)=5,"some",TRUE,"no")</f>
        <v>no</v>
      </c>
      <c r="Y548" s="50" t="str" cm="1">
        <f t="array" ref="Y548">_xlfn.IFS(SUM(Q548+Q559)=8,"clear",SUM(Q548+Q559)=5,"some",TRUE,"no")</f>
        <v>no</v>
      </c>
      <c r="AA548" s="47"/>
      <c r="AB548">
        <v>0.54900000000000004</v>
      </c>
      <c r="AC548">
        <v>6.4378835141473898</v>
      </c>
      <c r="AD548">
        <v>11.8654952570596</v>
      </c>
      <c r="AE548">
        <v>14.0616221102956</v>
      </c>
      <c r="AF548">
        <v>16.791463878551699</v>
      </c>
      <c r="AG548">
        <v>29.9315509738956</v>
      </c>
      <c r="AH548">
        <v>33.638216159779702</v>
      </c>
      <c r="AI548">
        <v>46.521297447217101</v>
      </c>
      <c r="AJ548">
        <v>47.975242727032899</v>
      </c>
      <c r="AL548">
        <v>0.54900000000000004</v>
      </c>
      <c r="AM548">
        <v>-2.61955822431911</v>
      </c>
      <c r="AN548">
        <v>11.818035599399501</v>
      </c>
      <c r="AO548">
        <v>4.3521533152671896</v>
      </c>
      <c r="AP548">
        <v>14.571676447078501</v>
      </c>
      <c r="AQ548">
        <v>36.852299534049401</v>
      </c>
      <c r="AR548">
        <v>46.575946035521397</v>
      </c>
      <c r="AS548">
        <v>49.265786754527902</v>
      </c>
      <c r="AT548">
        <v>53.5878677402374</v>
      </c>
    </row>
    <row r="549" spans="1:47" x14ac:dyDescent="0.25">
      <c r="A549" s="49">
        <v>0</v>
      </c>
      <c r="C549">
        <v>7.9704866014715101</v>
      </c>
      <c r="D549">
        <v>5.2463598186978802</v>
      </c>
      <c r="E549">
        <v>17.205805297369601</v>
      </c>
      <c r="F549">
        <v>26.357918500038799</v>
      </c>
      <c r="G549">
        <v>40.505937044150897</v>
      </c>
      <c r="H549">
        <v>49.175020696926801</v>
      </c>
      <c r="I549">
        <v>49.837419718149</v>
      </c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AA549" s="47"/>
      <c r="AB549">
        <v>0</v>
      </c>
      <c r="AD549">
        <v>7.7379776674898597</v>
      </c>
      <c r="AE549">
        <v>3.6975429076275801</v>
      </c>
      <c r="AF549">
        <v>12.8957117391449</v>
      </c>
      <c r="AG549">
        <v>20.689049719162099</v>
      </c>
      <c r="AH549">
        <v>38.502881633191102</v>
      </c>
      <c r="AI549">
        <v>46.043708170996801</v>
      </c>
      <c r="AJ549">
        <v>50.558244579300002</v>
      </c>
      <c r="AL549">
        <v>0</v>
      </c>
      <c r="AN549">
        <v>8.2029955354531801</v>
      </c>
      <c r="AO549">
        <v>6.7951767297681904</v>
      </c>
      <c r="AP549">
        <v>21.515898855594301</v>
      </c>
      <c r="AQ549">
        <v>32.026787280915499</v>
      </c>
      <c r="AR549">
        <v>42.5089924551108</v>
      </c>
      <c r="AS549">
        <v>52.3063332228569</v>
      </c>
      <c r="AT549">
        <v>49.116594856997999</v>
      </c>
    </row>
    <row r="550" spans="1:47" x14ac:dyDescent="0.25">
      <c r="A550" s="49"/>
      <c r="B550">
        <v>0</v>
      </c>
      <c r="C550">
        <v>0.68600000000000005</v>
      </c>
      <c r="D550">
        <v>2.0579999999999998</v>
      </c>
      <c r="E550">
        <v>6.173</v>
      </c>
      <c r="F550">
        <v>19</v>
      </c>
      <c r="G550">
        <v>56</v>
      </c>
      <c r="H550">
        <v>167</v>
      </c>
      <c r="I550">
        <v>500</v>
      </c>
      <c r="J550" s="38" t="s">
        <v>424</v>
      </c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AA550" s="47"/>
      <c r="AC550">
        <v>0</v>
      </c>
      <c r="AD550">
        <v>0.68600000000000005</v>
      </c>
      <c r="AE550">
        <v>2.06</v>
      </c>
      <c r="AF550">
        <v>6.17</v>
      </c>
      <c r="AG550">
        <v>18.5</v>
      </c>
      <c r="AH550">
        <v>55.6</v>
      </c>
      <c r="AI550">
        <v>167</v>
      </c>
      <c r="AJ550">
        <v>500</v>
      </c>
      <c r="AK550" t="s">
        <v>424</v>
      </c>
      <c r="AM550">
        <v>0</v>
      </c>
      <c r="AN550">
        <v>0.68600000000000005</v>
      </c>
      <c r="AO550">
        <v>2.06</v>
      </c>
      <c r="AP550">
        <v>6.17</v>
      </c>
      <c r="AQ550">
        <v>18.5</v>
      </c>
      <c r="AR550">
        <v>55.6</v>
      </c>
      <c r="AS550">
        <v>167</v>
      </c>
      <c r="AT550">
        <v>500</v>
      </c>
      <c r="AU550" t="s">
        <v>424</v>
      </c>
    </row>
    <row r="551" spans="1:47" x14ac:dyDescent="0.25">
      <c r="A551" s="49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AA551" s="47"/>
    </row>
    <row r="552" spans="1:47" x14ac:dyDescent="0.25">
      <c r="A552" s="51" t="s">
        <v>431</v>
      </c>
      <c r="B552" s="38" t="s">
        <v>428</v>
      </c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AA552" s="47"/>
      <c r="AB552" t="s">
        <v>431</v>
      </c>
      <c r="AC552" s="38" t="s">
        <v>425</v>
      </c>
      <c r="AL552" t="s">
        <v>431</v>
      </c>
      <c r="AM552" s="38" t="s">
        <v>427</v>
      </c>
    </row>
    <row r="553" spans="1:47" x14ac:dyDescent="0.25">
      <c r="A553" s="49">
        <v>400</v>
      </c>
      <c r="B553" s="48">
        <v>4.2874549732763703E-15</v>
      </c>
      <c r="C553">
        <v>-14.1364790870502</v>
      </c>
      <c r="D553">
        <v>-1.9496647105910201</v>
      </c>
      <c r="E553">
        <v>-4.8075246956667996</v>
      </c>
      <c r="F553">
        <v>1.0532467786297901</v>
      </c>
      <c r="G553">
        <v>0.200548785237258</v>
      </c>
      <c r="H553">
        <v>-8.1226917054090908</v>
      </c>
      <c r="I553">
        <v>-2.8633892949967299</v>
      </c>
      <c r="K553" s="50" t="str">
        <f t="shared" ref="K553:Q559" si="103">IF(C553&gt;=10,1,"0")</f>
        <v>0</v>
      </c>
      <c r="L553" s="50" t="str">
        <f t="shared" si="103"/>
        <v>0</v>
      </c>
      <c r="M553" s="50" t="str">
        <f t="shared" si="103"/>
        <v>0</v>
      </c>
      <c r="N553" s="50" t="str">
        <f t="shared" si="103"/>
        <v>0</v>
      </c>
      <c r="O553" s="50" t="str">
        <f t="shared" si="103"/>
        <v>0</v>
      </c>
      <c r="P553" s="50" t="str">
        <f t="shared" si="103"/>
        <v>0</v>
      </c>
      <c r="Q553" s="50" t="str">
        <f t="shared" si="103"/>
        <v>0</v>
      </c>
      <c r="R553" s="50"/>
      <c r="S553" s="50"/>
      <c r="T553" s="50"/>
      <c r="U553" s="50"/>
      <c r="V553" s="50"/>
      <c r="W553" s="50"/>
      <c r="X553" s="50"/>
      <c r="Y553" s="50"/>
      <c r="AA553" s="47"/>
      <c r="AB553">
        <v>400</v>
      </c>
      <c r="AC553">
        <v>0</v>
      </c>
      <c r="AD553">
        <v>-15.4291253415106</v>
      </c>
      <c r="AE553">
        <v>-3.0041520972328399</v>
      </c>
      <c r="AF553">
        <v>-7.5351426358322797</v>
      </c>
      <c r="AG553">
        <v>2.52082631864771</v>
      </c>
      <c r="AH553">
        <v>-2.3212486961467298</v>
      </c>
      <c r="AI553">
        <v>-11.5839589188119</v>
      </c>
      <c r="AJ553">
        <v>-7.17368419618305</v>
      </c>
      <c r="AL553">
        <v>400</v>
      </c>
      <c r="AM553">
        <v>0</v>
      </c>
      <c r="AN553">
        <v>-12.8438328325899</v>
      </c>
      <c r="AO553">
        <v>-0.89517732394920002</v>
      </c>
      <c r="AP553">
        <v>-2.0799067555013302</v>
      </c>
      <c r="AQ553">
        <v>-0.41433276138811997</v>
      </c>
      <c r="AR553">
        <v>2.7223462666212401</v>
      </c>
      <c r="AS553">
        <v>-4.66142449200626</v>
      </c>
      <c r="AT553">
        <v>1.44690560618959</v>
      </c>
    </row>
    <row r="554" spans="1:47" x14ac:dyDescent="0.25">
      <c r="A554" s="49">
        <v>133</v>
      </c>
      <c r="B554" s="48">
        <v>5.14454160660335E-16</v>
      </c>
      <c r="C554">
        <v>-11.6003941964156</v>
      </c>
      <c r="D554">
        <v>-2.7060741295734099</v>
      </c>
      <c r="E554">
        <v>-2.01978719368253</v>
      </c>
      <c r="F554">
        <v>2.6629541279641802</v>
      </c>
      <c r="G554">
        <v>-0.80139007091450598</v>
      </c>
      <c r="H554">
        <v>-2.1875678413473501</v>
      </c>
      <c r="I554">
        <v>-1.5759617947787099</v>
      </c>
      <c r="K554" s="50" t="str">
        <f t="shared" si="103"/>
        <v>0</v>
      </c>
      <c r="L554" s="50" t="str">
        <f t="shared" si="103"/>
        <v>0</v>
      </c>
      <c r="M554" s="50" t="str">
        <f t="shared" si="103"/>
        <v>0</v>
      </c>
      <c r="N554" s="50" t="str">
        <f t="shared" si="103"/>
        <v>0</v>
      </c>
      <c r="O554" s="50" t="str">
        <f t="shared" si="103"/>
        <v>0</v>
      </c>
      <c r="P554" s="50" t="str">
        <f t="shared" si="103"/>
        <v>0</v>
      </c>
      <c r="Q554" s="50" t="str">
        <f t="shared" si="103"/>
        <v>0</v>
      </c>
      <c r="R554" s="50"/>
      <c r="S554" s="50"/>
      <c r="T554" s="50"/>
      <c r="U554" s="50"/>
      <c r="V554" s="50"/>
      <c r="W554" s="50"/>
      <c r="X554" s="50"/>
      <c r="Y554" s="50"/>
      <c r="AA554" s="47"/>
      <c r="AB554">
        <v>133</v>
      </c>
      <c r="AC554">
        <v>0</v>
      </c>
      <c r="AD554">
        <v>-12.4199106949743</v>
      </c>
      <c r="AE554">
        <v>-1.5027791761738201</v>
      </c>
      <c r="AF554">
        <v>-1.09764765838707</v>
      </c>
      <c r="AG554">
        <v>6.4849570515258597</v>
      </c>
      <c r="AH554">
        <v>-0.10792015187192</v>
      </c>
      <c r="AI554">
        <v>-6.0258080017020896</v>
      </c>
      <c r="AJ554">
        <v>-2.2076154516412299</v>
      </c>
      <c r="AL554">
        <v>133</v>
      </c>
      <c r="AM554">
        <v>0</v>
      </c>
      <c r="AN554">
        <v>-10.7808776978568</v>
      </c>
      <c r="AO554">
        <v>-3.9093690829730101</v>
      </c>
      <c r="AP554">
        <v>-2.9419267289779998</v>
      </c>
      <c r="AQ554">
        <v>-1.15904879559749</v>
      </c>
      <c r="AR554">
        <v>-1.49485998995709</v>
      </c>
      <c r="AS554">
        <v>1.65067231900738</v>
      </c>
      <c r="AT554">
        <v>-0.94430813791618995</v>
      </c>
    </row>
    <row r="555" spans="1:47" x14ac:dyDescent="0.25">
      <c r="A555" s="49">
        <v>44</v>
      </c>
      <c r="B555" s="48">
        <v>-2.6495358295452602E-16</v>
      </c>
      <c r="C555">
        <v>-5.6056429885424697</v>
      </c>
      <c r="D555">
        <v>-0.71194305715247197</v>
      </c>
      <c r="E555">
        <v>-3.8086776114300802</v>
      </c>
      <c r="F555">
        <v>-4.4396339462725596</v>
      </c>
      <c r="G555">
        <v>-5.87603482878185</v>
      </c>
      <c r="H555">
        <v>-8.4148527368048391</v>
      </c>
      <c r="I555">
        <v>-2.9895502783165999</v>
      </c>
      <c r="K555" s="50" t="str">
        <f t="shared" si="103"/>
        <v>0</v>
      </c>
      <c r="L555" s="50" t="str">
        <f t="shared" si="103"/>
        <v>0</v>
      </c>
      <c r="M555" s="50" t="str">
        <f t="shared" si="103"/>
        <v>0</v>
      </c>
      <c r="N555" s="50" t="str">
        <f t="shared" si="103"/>
        <v>0</v>
      </c>
      <c r="O555" s="50" t="str">
        <f t="shared" si="103"/>
        <v>0</v>
      </c>
      <c r="P555" s="50" t="str">
        <f t="shared" si="103"/>
        <v>0</v>
      </c>
      <c r="Q555" s="50" t="str">
        <f t="shared" si="103"/>
        <v>0</v>
      </c>
      <c r="R555" s="50"/>
      <c r="S555" s="50"/>
      <c r="T555" s="50"/>
      <c r="U555" s="50"/>
      <c r="V555" s="50"/>
      <c r="W555" s="50"/>
      <c r="X555" s="50"/>
      <c r="Y555" s="50"/>
      <c r="AA555" s="47"/>
      <c r="AB555">
        <v>44.4</v>
      </c>
      <c r="AC555">
        <v>0</v>
      </c>
      <c r="AD555">
        <v>-8.9658960606626703</v>
      </c>
      <c r="AE555">
        <v>-0.40841912572806</v>
      </c>
      <c r="AF555">
        <v>-3.2845588794592402</v>
      </c>
      <c r="AG555">
        <v>-3.1534728324086401</v>
      </c>
      <c r="AH555">
        <v>-7.1974872467184703</v>
      </c>
      <c r="AI555">
        <v>-9.5702862537453708</v>
      </c>
      <c r="AJ555">
        <v>-6.9494274331857602</v>
      </c>
      <c r="AL555">
        <v>44.4</v>
      </c>
      <c r="AM555">
        <v>0</v>
      </c>
      <c r="AN555">
        <v>-2.2453899164222699</v>
      </c>
      <c r="AO555">
        <v>-1.0154669885768799</v>
      </c>
      <c r="AP555">
        <v>-4.33279634340093</v>
      </c>
      <c r="AQ555">
        <v>-5.7257950601364902</v>
      </c>
      <c r="AR555">
        <v>-4.5545824108452297</v>
      </c>
      <c r="AS555">
        <v>-7.2594192198643199</v>
      </c>
      <c r="AT555">
        <v>0.97032687655254002</v>
      </c>
    </row>
    <row r="556" spans="1:47" x14ac:dyDescent="0.25">
      <c r="A556" s="49">
        <v>15</v>
      </c>
      <c r="B556" s="48">
        <v>2.0362183759345301E-16</v>
      </c>
      <c r="C556">
        <v>-3.9527249591173899</v>
      </c>
      <c r="D556">
        <v>-3.49995761712335</v>
      </c>
      <c r="E556">
        <v>-3.20649649182847</v>
      </c>
      <c r="F556">
        <v>2.1685394608325601</v>
      </c>
      <c r="G556">
        <v>-4.4330753104751199</v>
      </c>
      <c r="H556">
        <v>-4.6122347811869604</v>
      </c>
      <c r="I556">
        <v>2.84874546056944</v>
      </c>
      <c r="K556" s="50" t="str">
        <f t="shared" si="103"/>
        <v>0</v>
      </c>
      <c r="L556" s="50" t="str">
        <f t="shared" si="103"/>
        <v>0</v>
      </c>
      <c r="M556" s="50" t="str">
        <f t="shared" si="103"/>
        <v>0</v>
      </c>
      <c r="N556" s="50" t="str">
        <f t="shared" si="103"/>
        <v>0</v>
      </c>
      <c r="O556" s="50" t="str">
        <f t="shared" si="103"/>
        <v>0</v>
      </c>
      <c r="P556" s="50" t="str">
        <f t="shared" si="103"/>
        <v>0</v>
      </c>
      <c r="Q556" s="50" t="str">
        <f t="shared" si="103"/>
        <v>0</v>
      </c>
      <c r="R556" s="50"/>
      <c r="S556" s="50"/>
      <c r="T556" s="50"/>
      <c r="U556" s="50"/>
      <c r="V556" s="50"/>
      <c r="W556" s="50"/>
      <c r="X556" s="50"/>
      <c r="Y556" s="50"/>
      <c r="AA556" s="47"/>
      <c r="AB556">
        <v>14.8</v>
      </c>
      <c r="AC556">
        <v>0</v>
      </c>
      <c r="AD556">
        <v>-8.8887762960897394</v>
      </c>
      <c r="AE556">
        <v>-5.5168653818703799</v>
      </c>
      <c r="AF556">
        <v>-5.80217748112773</v>
      </c>
      <c r="AG556">
        <v>1.4199394510777199</v>
      </c>
      <c r="AH556">
        <v>-3.5663478853691601</v>
      </c>
      <c r="AI556">
        <v>-11.4771900076069</v>
      </c>
      <c r="AJ556">
        <v>-1.05512756411771</v>
      </c>
      <c r="AL556">
        <v>14.8</v>
      </c>
      <c r="AM556">
        <v>0</v>
      </c>
      <c r="AN556">
        <v>0.98332637785496002</v>
      </c>
      <c r="AO556">
        <v>-1.48304985237633</v>
      </c>
      <c r="AP556">
        <v>-0.61081550252921002</v>
      </c>
      <c r="AQ556">
        <v>2.9171394705874101</v>
      </c>
      <c r="AR556">
        <v>-5.2998027355810899</v>
      </c>
      <c r="AS556">
        <v>2.25272044523305</v>
      </c>
      <c r="AT556">
        <v>6.7526184852566002</v>
      </c>
    </row>
    <row r="557" spans="1:47" x14ac:dyDescent="0.25">
      <c r="A557" s="49">
        <v>4.9379999999999997</v>
      </c>
      <c r="B557" s="48">
        <v>-3.2700357981048699E-15</v>
      </c>
      <c r="C557">
        <v>-5.4568775580658002</v>
      </c>
      <c r="D557">
        <v>-3.1574069339328301</v>
      </c>
      <c r="E557">
        <v>-8.3630899941723804</v>
      </c>
      <c r="F557">
        <v>-1.8823647474590499</v>
      </c>
      <c r="G557">
        <v>-3.9701013583166298</v>
      </c>
      <c r="H557">
        <v>-4.9567105692534197</v>
      </c>
      <c r="I557">
        <v>0.34497534483136799</v>
      </c>
      <c r="K557" s="50" t="str">
        <f t="shared" si="103"/>
        <v>0</v>
      </c>
      <c r="L557" s="50" t="str">
        <f t="shared" si="103"/>
        <v>0</v>
      </c>
      <c r="M557" s="50" t="str">
        <f t="shared" si="103"/>
        <v>0</v>
      </c>
      <c r="N557" s="50" t="str">
        <f t="shared" si="103"/>
        <v>0</v>
      </c>
      <c r="O557" s="50" t="str">
        <f t="shared" si="103"/>
        <v>0</v>
      </c>
      <c r="P557" s="50" t="str">
        <f t="shared" si="103"/>
        <v>0</v>
      </c>
      <c r="Q557" s="50" t="str">
        <f t="shared" si="103"/>
        <v>0</v>
      </c>
      <c r="R557" s="50"/>
      <c r="S557" s="50"/>
      <c r="T557" s="50"/>
      <c r="U557" s="50"/>
      <c r="V557" s="50"/>
      <c r="W557" s="50"/>
      <c r="X557" s="50"/>
      <c r="Y557" s="50"/>
      <c r="AA557" s="47"/>
      <c r="AB557">
        <v>4.9400000000000004</v>
      </c>
      <c r="AC557">
        <v>0</v>
      </c>
      <c r="AD557">
        <v>-5.3558129247812101</v>
      </c>
      <c r="AE557">
        <v>-4.9231102809388503</v>
      </c>
      <c r="AF557">
        <v>-7.5375536042078499</v>
      </c>
      <c r="AG557">
        <v>-0.75220088852232003</v>
      </c>
      <c r="AH557">
        <v>-2.69716479241408</v>
      </c>
      <c r="AI557">
        <v>-7.8576388524485399</v>
      </c>
      <c r="AJ557">
        <v>-4.5897862612148002</v>
      </c>
      <c r="AL557">
        <v>4.9400000000000004</v>
      </c>
      <c r="AM557">
        <v>0</v>
      </c>
      <c r="AN557">
        <v>-5.5579421913504099</v>
      </c>
      <c r="AO557">
        <v>-1.3917035869268199</v>
      </c>
      <c r="AP557">
        <v>-9.1886263841369207</v>
      </c>
      <c r="AQ557">
        <v>-3.0125286063957999</v>
      </c>
      <c r="AR557">
        <v>-5.2430379242191796</v>
      </c>
      <c r="AS557">
        <v>-2.0557822860583101</v>
      </c>
      <c r="AT557">
        <v>5.27973695087754</v>
      </c>
    </row>
    <row r="558" spans="1:47" x14ac:dyDescent="0.25">
      <c r="A558" s="49">
        <v>1.6459999999999999</v>
      </c>
      <c r="B558" s="48">
        <v>-1.9639685826690199E-15</v>
      </c>
      <c r="C558">
        <v>-10.6161798270966</v>
      </c>
      <c r="D558">
        <v>-5.9650025833648401</v>
      </c>
      <c r="E558">
        <v>-5.6156642063334399</v>
      </c>
      <c r="F558">
        <v>-5.7212766454689898</v>
      </c>
      <c r="G558">
        <v>-7.4116225432815401</v>
      </c>
      <c r="H558">
        <v>-7.6897947614480398</v>
      </c>
      <c r="I558">
        <v>-9.3655602069939192</v>
      </c>
      <c r="K558" s="50" t="str">
        <f t="shared" si="103"/>
        <v>0</v>
      </c>
      <c r="L558" s="50" t="str">
        <f t="shared" si="103"/>
        <v>0</v>
      </c>
      <c r="M558" s="50" t="str">
        <f t="shared" si="103"/>
        <v>0</v>
      </c>
      <c r="N558" s="50" t="str">
        <f t="shared" si="103"/>
        <v>0</v>
      </c>
      <c r="O558" s="50" t="str">
        <f t="shared" si="103"/>
        <v>0</v>
      </c>
      <c r="P558" s="50" t="str">
        <f t="shared" si="103"/>
        <v>0</v>
      </c>
      <c r="Q558" s="50" t="str">
        <f t="shared" si="103"/>
        <v>0</v>
      </c>
      <c r="R558" s="50"/>
      <c r="S558" s="50"/>
      <c r="T558" s="50"/>
      <c r="U558" s="50"/>
      <c r="V558" s="50"/>
      <c r="W558" s="50"/>
      <c r="X558" s="50"/>
      <c r="Y558" s="50"/>
      <c r="AA558" s="47"/>
      <c r="AB558">
        <v>1.65</v>
      </c>
      <c r="AC558">
        <v>0</v>
      </c>
      <c r="AD558">
        <v>-10.2216320691833</v>
      </c>
      <c r="AE558">
        <v>-8.4434341701195308</v>
      </c>
      <c r="AF558">
        <v>-4.7002981417685499</v>
      </c>
      <c r="AG558">
        <v>-2.3124681142406098</v>
      </c>
      <c r="AH558">
        <v>-9.2562426946958496</v>
      </c>
      <c r="AI558">
        <v>-10.9595126811939</v>
      </c>
      <c r="AJ558">
        <v>-10.397041971479</v>
      </c>
      <c r="AL558">
        <v>1.65</v>
      </c>
      <c r="AM558">
        <v>0</v>
      </c>
      <c r="AN558">
        <v>-11.0107275850098</v>
      </c>
      <c r="AO558">
        <v>-3.4865709966101499</v>
      </c>
      <c r="AP558">
        <v>-6.5310302708983299</v>
      </c>
      <c r="AQ558">
        <v>-9.1300851766973796</v>
      </c>
      <c r="AR558">
        <v>-5.5670023918672298</v>
      </c>
      <c r="AS558">
        <v>-4.4200768417021399</v>
      </c>
      <c r="AT558">
        <v>-8.3340784425087993</v>
      </c>
    </row>
    <row r="559" spans="1:47" x14ac:dyDescent="0.25">
      <c r="A559" s="49">
        <v>0.54900000000000004</v>
      </c>
      <c r="B559" s="48">
        <v>-6.2614646254357002E-15</v>
      </c>
      <c r="C559">
        <v>2.0653671897772301</v>
      </c>
      <c r="D559">
        <v>2.0701185778875302</v>
      </c>
      <c r="E559">
        <v>-3.3447706464529698</v>
      </c>
      <c r="F559">
        <v>5.2935372599544799</v>
      </c>
      <c r="G559">
        <v>-1.8122585866390799</v>
      </c>
      <c r="H559">
        <v>-2.61344217527266</v>
      </c>
      <c r="I559">
        <v>-0.24275648320423601</v>
      </c>
      <c r="K559" s="50" t="str">
        <f t="shared" si="103"/>
        <v>0</v>
      </c>
      <c r="L559" s="50" t="str">
        <f t="shared" si="103"/>
        <v>0</v>
      </c>
      <c r="M559" s="50" t="str">
        <f t="shared" si="103"/>
        <v>0</v>
      </c>
      <c r="N559" s="50" t="str">
        <f t="shared" si="103"/>
        <v>0</v>
      </c>
      <c r="O559" s="50" t="str">
        <f t="shared" si="103"/>
        <v>0</v>
      </c>
      <c r="P559" s="50" t="str">
        <f t="shared" si="103"/>
        <v>0</v>
      </c>
      <c r="Q559" s="50" t="str">
        <f t="shared" si="103"/>
        <v>0</v>
      </c>
      <c r="R559" s="50"/>
      <c r="S559" s="50"/>
      <c r="T559" s="50"/>
      <c r="U559" s="50"/>
      <c r="V559" s="50"/>
      <c r="W559" s="50"/>
      <c r="X559" s="50"/>
      <c r="Y559" s="50"/>
      <c r="AA559" s="47"/>
      <c r="AB559">
        <v>0.54900000000000004</v>
      </c>
      <c r="AC559">
        <v>0</v>
      </c>
      <c r="AD559">
        <v>-1.92936151722983</v>
      </c>
      <c r="AE559">
        <v>4.1082561964079201</v>
      </c>
      <c r="AF559">
        <v>-1.9071692154230999</v>
      </c>
      <c r="AG559">
        <v>3.8233101516478301</v>
      </c>
      <c r="AH559">
        <v>-9.4067348319472401</v>
      </c>
      <c r="AI559">
        <v>-3.6931830497563398</v>
      </c>
      <c r="AJ559">
        <v>-6.5314863476749299</v>
      </c>
      <c r="AL559">
        <v>0.54900000000000004</v>
      </c>
      <c r="AM559" s="48">
        <v>-1E-14</v>
      </c>
      <c r="AN559">
        <v>6.0600958967842899</v>
      </c>
      <c r="AO559">
        <v>3.1980959367150001E-2</v>
      </c>
      <c r="AP559">
        <v>-4.7823720774828402</v>
      </c>
      <c r="AQ559">
        <v>6.7637643682611399</v>
      </c>
      <c r="AR559">
        <v>5.7822176586690803</v>
      </c>
      <c r="AS559">
        <v>-1.5337013007889799</v>
      </c>
      <c r="AT559">
        <v>6.0459733812664602</v>
      </c>
    </row>
    <row r="560" spans="1:47" x14ac:dyDescent="0.25">
      <c r="A560" s="49">
        <v>0</v>
      </c>
      <c r="C560" s="48">
        <v>-1.11598964439126E-15</v>
      </c>
      <c r="D560" s="48">
        <v>-2.3806172931455699E-16</v>
      </c>
      <c r="E560" s="48">
        <v>-1.10187481310062E-16</v>
      </c>
      <c r="F560" s="48">
        <v>6.4723885534504199E-16</v>
      </c>
      <c r="G560" s="48">
        <v>2.88067630097171E-16</v>
      </c>
      <c r="H560" s="48">
        <v>2.2376008514155302E-15</v>
      </c>
      <c r="I560" s="48">
        <v>-6.1837913101776404E-16</v>
      </c>
      <c r="AA560" s="47"/>
      <c r="AB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L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</row>
    <row r="561" spans="1:47" ht="15.75" thickBot="1" x14ac:dyDescent="0.3">
      <c r="A561" s="46"/>
      <c r="B561" s="44">
        <v>0</v>
      </c>
      <c r="C561" s="44">
        <v>0.68600000000000005</v>
      </c>
      <c r="D561" s="44">
        <v>2.0579999999999998</v>
      </c>
      <c r="E561" s="44">
        <v>6.173</v>
      </c>
      <c r="F561" s="44">
        <v>19</v>
      </c>
      <c r="G561" s="44">
        <v>56</v>
      </c>
      <c r="H561" s="44">
        <v>167</v>
      </c>
      <c r="I561" s="44">
        <v>500</v>
      </c>
      <c r="J561" s="45" t="s">
        <v>424</v>
      </c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3"/>
      <c r="AC561">
        <v>0</v>
      </c>
      <c r="AD561">
        <v>0.68600000000000005</v>
      </c>
      <c r="AE561">
        <v>2.06</v>
      </c>
      <c r="AF561">
        <v>6.17</v>
      </c>
      <c r="AG561">
        <v>18.5</v>
      </c>
      <c r="AH561">
        <v>55.6</v>
      </c>
      <c r="AI561">
        <v>167</v>
      </c>
      <c r="AJ561">
        <v>500</v>
      </c>
      <c r="AK561" t="s">
        <v>424</v>
      </c>
      <c r="AM561">
        <v>0</v>
      </c>
      <c r="AN561">
        <v>0.68600000000000005</v>
      </c>
      <c r="AO561">
        <v>2.06</v>
      </c>
      <c r="AP561">
        <v>6.17</v>
      </c>
      <c r="AQ561">
        <v>18.5</v>
      </c>
      <c r="AR561">
        <v>55.6</v>
      </c>
      <c r="AS561">
        <v>167</v>
      </c>
      <c r="AT561">
        <v>500</v>
      </c>
      <c r="AU561" t="s">
        <v>424</v>
      </c>
    </row>
    <row r="564" spans="1:47" ht="21" x14ac:dyDescent="0.35">
      <c r="A564" s="59" t="s">
        <v>436</v>
      </c>
    </row>
    <row r="565" spans="1:47" ht="15.75" thickBot="1" x14ac:dyDescent="0.3">
      <c r="A565" s="38" t="s">
        <v>416</v>
      </c>
      <c r="AB565" s="38" t="s">
        <v>417</v>
      </c>
      <c r="AC565" s="38"/>
      <c r="AD565" s="38"/>
      <c r="AE565" s="38"/>
      <c r="AF565" s="38"/>
      <c r="AG565" s="38"/>
      <c r="AH565" s="38"/>
      <c r="AI565" s="38"/>
      <c r="AJ565" s="38"/>
      <c r="AK565" s="38"/>
      <c r="AL565" s="38" t="s">
        <v>418</v>
      </c>
    </row>
    <row r="566" spans="1:47" x14ac:dyDescent="0.25">
      <c r="A566" s="58" t="s">
        <v>419</v>
      </c>
      <c r="B566" s="57" t="s">
        <v>420</v>
      </c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5" t="s">
        <v>421</v>
      </c>
      <c r="AA566" s="54"/>
      <c r="AB566" t="s">
        <v>419</v>
      </c>
      <c r="AC566" s="38" t="s">
        <v>422</v>
      </c>
      <c r="AL566" t="s">
        <v>419</v>
      </c>
      <c r="AM566" s="38" t="s">
        <v>423</v>
      </c>
    </row>
    <row r="567" spans="1:47" x14ac:dyDescent="0.25">
      <c r="A567" s="49">
        <v>5000</v>
      </c>
      <c r="B567">
        <v>30.441886281500398</v>
      </c>
      <c r="C567">
        <v>32.4129524167505</v>
      </c>
      <c r="D567">
        <v>30.243202178700699</v>
      </c>
      <c r="E567">
        <v>42.336135093304399</v>
      </c>
      <c r="F567">
        <v>55.588124354638602</v>
      </c>
      <c r="G567">
        <v>61.018759587218</v>
      </c>
      <c r="H567">
        <v>63.149341064109599</v>
      </c>
      <c r="I567">
        <v>73.116838770122499</v>
      </c>
      <c r="K567" s="50" cm="1">
        <f t="array" ref="K567">_xlfn.IFS(B567&gt;=50,7,B567&gt;=30,4,TRUE,"0")</f>
        <v>4</v>
      </c>
      <c r="L567" s="50" cm="1">
        <f t="array" ref="L567">_xlfn.IFS(C567&gt;=50,7,C567&gt;=30,4,TRUE,"0")</f>
        <v>4</v>
      </c>
      <c r="M567" s="50" cm="1">
        <f t="array" ref="M567">_xlfn.IFS(D567&gt;=50,7,D567&gt;=30,4,TRUE,"0")</f>
        <v>4</v>
      </c>
      <c r="N567" s="50" cm="1">
        <f t="array" ref="N567">_xlfn.IFS(E567&gt;=50,7,E567&gt;=30,4,TRUE,"0")</f>
        <v>4</v>
      </c>
      <c r="O567" s="50" cm="1">
        <f t="array" ref="O567">_xlfn.IFS(F567&gt;=50,7,F567&gt;=30,4,TRUE,"0")</f>
        <v>7</v>
      </c>
      <c r="P567" s="50" cm="1">
        <f t="array" ref="P567">_xlfn.IFS(G567&gt;=50,7,G567&gt;=30,4,TRUE,"0")</f>
        <v>7</v>
      </c>
      <c r="Q567" s="50" cm="1">
        <f t="array" ref="Q567">_xlfn.IFS(H567&gt;=50,7,H567&gt;=30,4,TRUE,"0")</f>
        <v>7</v>
      </c>
      <c r="R567" s="50"/>
      <c r="S567" s="50" t="str" cm="1">
        <f t="array" ref="S567">_xlfn.IFS(SUM(K567+K578)=8,"clear",SUM(K567+K578)=5,"some",TRUE,"no")</f>
        <v>no</v>
      </c>
      <c r="T567" s="50" t="str" cm="1">
        <f t="array" ref="T567">_xlfn.IFS(SUM(L567+L578)=8,"clear",SUM(L567+L578)=5,"some",TRUE,"no")</f>
        <v>no</v>
      </c>
      <c r="U567" s="50" t="str" cm="1">
        <f t="array" ref="U567">_xlfn.IFS(SUM(M567+M578)=8,"clear",SUM(M567+M578)=5,"some",TRUE,"no")</f>
        <v>no</v>
      </c>
      <c r="V567" s="50" t="str" cm="1">
        <f t="array" ref="V567">_xlfn.IFS(SUM(N567+N578)=8,"clear",SUM(N567+N578)=5,"some",TRUE,"no")</f>
        <v>no</v>
      </c>
      <c r="W567" s="50" t="str" cm="1">
        <f t="array" ref="W567">_xlfn.IFS(SUM(O567+O578)=8,"clear",SUM(O567+O578)=5,"some",TRUE,"no")</f>
        <v>no</v>
      </c>
      <c r="X567" s="50" t="str" cm="1">
        <f t="array" ref="X567">_xlfn.IFS(SUM(P567+P578)=8,"clear",SUM(P567+P578)=5,"some",TRUE,"no")</f>
        <v>no</v>
      </c>
      <c r="Y567" s="50" t="str" cm="1">
        <f t="array" ref="Y567">_xlfn.IFS(SUM(Q567+Q578)=8,"clear",SUM(Q567+Q578)=5,"some",TRUE,"no")</f>
        <v>no</v>
      </c>
      <c r="Z567" s="53" t="s">
        <v>388</v>
      </c>
      <c r="AA567" s="52">
        <f>COUNTIF(S567:Y573,"clear")</f>
        <v>0</v>
      </c>
      <c r="AB567">
        <v>5000</v>
      </c>
      <c r="AC567">
        <v>14.949231260686799</v>
      </c>
      <c r="AD567">
        <v>34.965361751563002</v>
      </c>
      <c r="AE567">
        <v>35.633226566872999</v>
      </c>
      <c r="AF567">
        <v>52.217741601970197</v>
      </c>
      <c r="AG567">
        <v>64.180189156229702</v>
      </c>
      <c r="AH567">
        <v>75.092670190858996</v>
      </c>
      <c r="AI567">
        <v>82.9513419645846</v>
      </c>
      <c r="AJ567">
        <v>87.435034450414605</v>
      </c>
      <c r="AL567">
        <v>5000</v>
      </c>
      <c r="AM567">
        <v>13.504409483705</v>
      </c>
      <c r="AN567">
        <v>21.917378421690501</v>
      </c>
      <c r="AO567">
        <v>23.7597219200029</v>
      </c>
      <c r="AP567">
        <v>46.916352640566203</v>
      </c>
      <c r="AQ567">
        <v>66.041837070858904</v>
      </c>
      <c r="AR567">
        <v>74.637019835064294</v>
      </c>
      <c r="AS567">
        <v>77.537497980687803</v>
      </c>
      <c r="AT567">
        <v>85.347133434512301</v>
      </c>
    </row>
    <row r="568" spans="1:47" x14ac:dyDescent="0.25">
      <c r="A568" s="49">
        <v>1667</v>
      </c>
      <c r="B568">
        <v>19.339022734772598</v>
      </c>
      <c r="C568">
        <v>18.986427181714902</v>
      </c>
      <c r="D568">
        <v>16.1775202614586</v>
      </c>
      <c r="E568">
        <v>35.148683000537403</v>
      </c>
      <c r="F568">
        <v>46.604030753089802</v>
      </c>
      <c r="G568">
        <v>49.589698902332103</v>
      </c>
      <c r="H568">
        <v>52.543618913208697</v>
      </c>
      <c r="I568">
        <v>60.460967491849203</v>
      </c>
      <c r="K568" s="50" t="str" cm="1">
        <f t="array" ref="K568">_xlfn.IFS(B568&gt;=50,7,B568&gt;=30,4,TRUE,"0")</f>
        <v>0</v>
      </c>
      <c r="L568" s="50" t="str" cm="1">
        <f t="array" ref="L568">_xlfn.IFS(C568&gt;=50,7,C568&gt;=30,4,TRUE,"0")</f>
        <v>0</v>
      </c>
      <c r="M568" s="50" t="str" cm="1">
        <f t="array" ref="M568">_xlfn.IFS(D568&gt;=50,7,D568&gt;=30,4,TRUE,"0")</f>
        <v>0</v>
      </c>
      <c r="N568" s="50" cm="1">
        <f t="array" ref="N568">_xlfn.IFS(E568&gt;=50,7,E568&gt;=30,4,TRUE,"0")</f>
        <v>4</v>
      </c>
      <c r="O568" s="50" cm="1">
        <f t="array" ref="O568">_xlfn.IFS(F568&gt;=50,7,F568&gt;=30,4,TRUE,"0")</f>
        <v>4</v>
      </c>
      <c r="P568" s="50" cm="1">
        <f t="array" ref="P568">_xlfn.IFS(G568&gt;=50,7,G568&gt;=30,4,TRUE,"0")</f>
        <v>4</v>
      </c>
      <c r="Q568" s="50" cm="1">
        <f t="array" ref="Q568">_xlfn.IFS(H568&gt;=50,7,H568&gt;=30,4,TRUE,"0")</f>
        <v>7</v>
      </c>
      <c r="R568" s="50"/>
      <c r="S568" s="50" t="str" cm="1">
        <f t="array" ref="S568">_xlfn.IFS(SUM(K568+K579)=8,"clear",SUM(K568+K579)=5,"some",TRUE,"no")</f>
        <v>no</v>
      </c>
      <c r="T568" s="50" t="str" cm="1">
        <f t="array" ref="T568">_xlfn.IFS(SUM(L568+L579)=8,"clear",SUM(L568+L579)=5,"some",TRUE,"no")</f>
        <v>no</v>
      </c>
      <c r="U568" s="50" t="str" cm="1">
        <f t="array" ref="U568">_xlfn.IFS(SUM(M568+M579)=8,"clear",SUM(M568+M579)=5,"some",TRUE,"no")</f>
        <v>no</v>
      </c>
      <c r="V568" s="50" t="str" cm="1">
        <f t="array" ref="V568">_xlfn.IFS(SUM(N568+N579)=8,"clear",SUM(N568+N579)=5,"some",TRUE,"no")</f>
        <v>no</v>
      </c>
      <c r="W568" s="50" t="str" cm="1">
        <f t="array" ref="W568">_xlfn.IFS(SUM(O568+O579)=8,"clear",SUM(O568+O579)=5,"some",TRUE,"no")</f>
        <v>no</v>
      </c>
      <c r="X568" s="50" t="str" cm="1">
        <f t="array" ref="X568">_xlfn.IFS(SUM(P568+P579)=8,"clear",SUM(P568+P579)=5,"some",TRUE,"no")</f>
        <v>no</v>
      </c>
      <c r="Y568" s="50" t="str" cm="1">
        <f t="array" ref="Y568">_xlfn.IFS(SUM(Q568+Q579)=8,"clear",SUM(Q568+Q579)=5,"some",TRUE,"no")</f>
        <v>no</v>
      </c>
      <c r="Z568" s="53" t="s">
        <v>394</v>
      </c>
      <c r="AA568" s="52">
        <f>COUNTIF(S567:Y573,"some")</f>
        <v>3</v>
      </c>
      <c r="AB568">
        <v>1670</v>
      </c>
      <c r="AC568">
        <v>8.1879752467600202</v>
      </c>
      <c r="AD568">
        <v>17.600131667473601</v>
      </c>
      <c r="AE568">
        <v>24.608168423439501</v>
      </c>
      <c r="AF568">
        <v>38.310620086825601</v>
      </c>
      <c r="AG568">
        <v>56.199678857382203</v>
      </c>
      <c r="AH568">
        <v>72.642988330554104</v>
      </c>
      <c r="AI568">
        <v>75.720584285377996</v>
      </c>
      <c r="AJ568">
        <v>81.275969133406207</v>
      </c>
      <c r="AL568">
        <v>1670</v>
      </c>
      <c r="AM568">
        <v>9.8557325449082906</v>
      </c>
      <c r="AN568">
        <v>14.0617769724612</v>
      </c>
      <c r="AO568">
        <v>15.8612531005077</v>
      </c>
      <c r="AP568">
        <v>36.014839349841303</v>
      </c>
      <c r="AQ568">
        <v>49.206163278030999</v>
      </c>
      <c r="AR568">
        <v>67.760217228552193</v>
      </c>
      <c r="AS568">
        <v>73.842084973966493</v>
      </c>
      <c r="AT568">
        <v>81.181939520625903</v>
      </c>
    </row>
    <row r="569" spans="1:47" x14ac:dyDescent="0.25">
      <c r="A569" s="49">
        <v>556</v>
      </c>
      <c r="B569">
        <v>5.0105614335109303</v>
      </c>
      <c r="C569">
        <v>16.126812114351701</v>
      </c>
      <c r="D569">
        <v>13.4881632350715</v>
      </c>
      <c r="E569">
        <v>31.173827572504599</v>
      </c>
      <c r="F569">
        <v>42.198824546051398</v>
      </c>
      <c r="G569">
        <v>46.227668313917398</v>
      </c>
      <c r="H569">
        <v>50.6741364503062</v>
      </c>
      <c r="I569">
        <v>57.894429663727301</v>
      </c>
      <c r="K569" s="50" t="str" cm="1">
        <f t="array" ref="K569">_xlfn.IFS(B569&gt;=50,7,B569&gt;=30,4,TRUE,"0")</f>
        <v>0</v>
      </c>
      <c r="L569" s="50" t="str" cm="1">
        <f t="array" ref="L569">_xlfn.IFS(C569&gt;=50,7,C569&gt;=30,4,TRUE,"0")</f>
        <v>0</v>
      </c>
      <c r="M569" s="50" t="str" cm="1">
        <f t="array" ref="M569">_xlfn.IFS(D569&gt;=50,7,D569&gt;=30,4,TRUE,"0")</f>
        <v>0</v>
      </c>
      <c r="N569" s="50" cm="1">
        <f t="array" ref="N569">_xlfn.IFS(E569&gt;=50,7,E569&gt;=30,4,TRUE,"0")</f>
        <v>4</v>
      </c>
      <c r="O569" s="50" cm="1">
        <f t="array" ref="O569">_xlfn.IFS(F569&gt;=50,7,F569&gt;=30,4,TRUE,"0")</f>
        <v>4</v>
      </c>
      <c r="P569" s="50" cm="1">
        <f t="array" ref="P569">_xlfn.IFS(G569&gt;=50,7,G569&gt;=30,4,TRUE,"0")</f>
        <v>4</v>
      </c>
      <c r="Q569" s="50" cm="1">
        <f t="array" ref="Q569">_xlfn.IFS(H569&gt;=50,7,H569&gt;=30,4,TRUE,"0")</f>
        <v>7</v>
      </c>
      <c r="R569" s="50"/>
      <c r="S569" s="50" t="str" cm="1">
        <f t="array" ref="S569">_xlfn.IFS(SUM(K569+K580)=8,"clear",SUM(K569+K580)=5,"some",TRUE,"no")</f>
        <v>no</v>
      </c>
      <c r="T569" s="50" t="str" cm="1">
        <f t="array" ref="T569">_xlfn.IFS(SUM(L569+L580)=8,"clear",SUM(L569+L580)=5,"some",TRUE,"no")</f>
        <v>no</v>
      </c>
      <c r="U569" s="50" t="str" cm="1">
        <f t="array" ref="U569">_xlfn.IFS(SUM(M569+M580)=8,"clear",SUM(M569+M580)=5,"some",TRUE,"no")</f>
        <v>no</v>
      </c>
      <c r="V569" s="50" t="str" cm="1">
        <f t="array" ref="V569">_xlfn.IFS(SUM(N569+N580)=8,"clear",SUM(N569+N580)=5,"some",TRUE,"no")</f>
        <v>some</v>
      </c>
      <c r="W569" s="50" t="str" cm="1">
        <f t="array" ref="W569">_xlfn.IFS(SUM(O569+O580)=8,"clear",SUM(O569+O580)=5,"some",TRUE,"no")</f>
        <v>no</v>
      </c>
      <c r="X569" s="50" t="str" cm="1">
        <f t="array" ref="X569">_xlfn.IFS(SUM(P569+P580)=8,"clear",SUM(P569+P580)=5,"some",TRUE,"no")</f>
        <v>some</v>
      </c>
      <c r="Y569" s="50" t="str" cm="1">
        <f t="array" ref="Y569">_xlfn.IFS(SUM(Q569+Q580)=8,"clear",SUM(Q569+Q580)=5,"some",TRUE,"no")</f>
        <v>no</v>
      </c>
      <c r="AA569" s="47"/>
      <c r="AB569">
        <v>556</v>
      </c>
      <c r="AC569">
        <v>7.2123235234798999</v>
      </c>
      <c r="AD569">
        <v>21.130692817691099</v>
      </c>
      <c r="AE569">
        <v>17.7116907653689</v>
      </c>
      <c r="AF569">
        <v>27.711189821451601</v>
      </c>
      <c r="AG569">
        <v>51.052963315443201</v>
      </c>
      <c r="AH569">
        <v>71.684915917603405</v>
      </c>
      <c r="AI569">
        <v>74.669376289029699</v>
      </c>
      <c r="AJ569">
        <v>84.705796862710898</v>
      </c>
      <c r="AL569">
        <v>556</v>
      </c>
      <c r="AM569">
        <v>6.4209340809410396</v>
      </c>
      <c r="AN569">
        <v>12.189345640698701</v>
      </c>
      <c r="AO569">
        <v>10.743626160175401</v>
      </c>
      <c r="AP569">
        <v>29.204079629427401</v>
      </c>
      <c r="AQ569">
        <v>45.190235087555401</v>
      </c>
      <c r="AR569">
        <v>67.356534212665295</v>
      </c>
      <c r="AS569">
        <v>77.574626477175499</v>
      </c>
      <c r="AT569">
        <v>79.954150563190794</v>
      </c>
    </row>
    <row r="570" spans="1:47" x14ac:dyDescent="0.25">
      <c r="A570" s="49">
        <v>185</v>
      </c>
      <c r="B570">
        <v>6.2642177324423196</v>
      </c>
      <c r="C570">
        <v>15.8791525563944</v>
      </c>
      <c r="D570">
        <v>14.0755049982244</v>
      </c>
      <c r="E570">
        <v>20.0946578366602</v>
      </c>
      <c r="F570">
        <v>40.840141410332301</v>
      </c>
      <c r="G570">
        <v>50.724292500086499</v>
      </c>
      <c r="H570">
        <v>46.013903524541597</v>
      </c>
      <c r="I570">
        <v>55.196010440539403</v>
      </c>
      <c r="K570" s="50" t="str" cm="1">
        <f t="array" ref="K570">_xlfn.IFS(B570&gt;=50,7,B570&gt;=30,4,TRUE,"0")</f>
        <v>0</v>
      </c>
      <c r="L570" s="50" t="str" cm="1">
        <f t="array" ref="L570">_xlfn.IFS(C570&gt;=50,7,C570&gt;=30,4,TRUE,"0")</f>
        <v>0</v>
      </c>
      <c r="M570" s="50" t="str" cm="1">
        <f t="array" ref="M570">_xlfn.IFS(D570&gt;=50,7,D570&gt;=30,4,TRUE,"0")</f>
        <v>0</v>
      </c>
      <c r="N570" s="50" t="str" cm="1">
        <f t="array" ref="N570">_xlfn.IFS(E570&gt;=50,7,E570&gt;=30,4,TRUE,"0")</f>
        <v>0</v>
      </c>
      <c r="O570" s="50" cm="1">
        <f t="array" ref="O570">_xlfn.IFS(F570&gt;=50,7,F570&gt;=30,4,TRUE,"0")</f>
        <v>4</v>
      </c>
      <c r="P570" s="50" cm="1">
        <f t="array" ref="P570">_xlfn.IFS(G570&gt;=50,7,G570&gt;=30,4,TRUE,"0")</f>
        <v>7</v>
      </c>
      <c r="Q570" s="50" cm="1">
        <f t="array" ref="Q570">_xlfn.IFS(H570&gt;=50,7,H570&gt;=30,4,TRUE,"0")</f>
        <v>4</v>
      </c>
      <c r="R570" s="50"/>
      <c r="S570" s="50" t="str" cm="1">
        <f t="array" ref="S570">_xlfn.IFS(SUM(K570+K581)=8,"clear",SUM(K570+K581)=5,"some",TRUE,"no")</f>
        <v>no</v>
      </c>
      <c r="T570" s="50" t="str" cm="1">
        <f t="array" ref="T570">_xlfn.IFS(SUM(L570+L581)=8,"clear",SUM(L570+L581)=5,"some",TRUE,"no")</f>
        <v>no</v>
      </c>
      <c r="U570" s="50" t="str" cm="1">
        <f t="array" ref="U570">_xlfn.IFS(SUM(M570+M581)=8,"clear",SUM(M570+M581)=5,"some",TRUE,"no")</f>
        <v>no</v>
      </c>
      <c r="V570" s="50" t="str" cm="1">
        <f t="array" ref="V570">_xlfn.IFS(SUM(N570+N581)=8,"clear",SUM(N570+N581)=5,"some",TRUE,"no")</f>
        <v>no</v>
      </c>
      <c r="W570" s="50" t="str" cm="1">
        <f t="array" ref="W570">_xlfn.IFS(SUM(O570+O581)=8,"clear",SUM(O570+O581)=5,"some",TRUE,"no")</f>
        <v>some</v>
      </c>
      <c r="X570" s="50" t="str" cm="1">
        <f t="array" ref="X570">_xlfn.IFS(SUM(P570+P581)=8,"clear",SUM(P570+P581)=5,"some",TRUE,"no")</f>
        <v>no</v>
      </c>
      <c r="Y570" s="50" t="str" cm="1">
        <f t="array" ref="Y570">_xlfn.IFS(SUM(Q570+Q581)=8,"clear",SUM(Q570+Q581)=5,"some",TRUE,"no")</f>
        <v>no</v>
      </c>
      <c r="AA570" s="47"/>
      <c r="AB570">
        <v>185</v>
      </c>
      <c r="AC570">
        <v>10.6204005806821</v>
      </c>
      <c r="AD570">
        <v>18.656156593488401</v>
      </c>
      <c r="AE570">
        <v>16.147728054879501</v>
      </c>
      <c r="AF570">
        <v>28.468291983263999</v>
      </c>
      <c r="AG570">
        <v>49.692900741147</v>
      </c>
      <c r="AH570">
        <v>66.870320227310799</v>
      </c>
      <c r="AI570">
        <v>73.089795801425694</v>
      </c>
      <c r="AJ570">
        <v>82.642661193377407</v>
      </c>
      <c r="AL570">
        <v>185</v>
      </c>
      <c r="AM570">
        <v>3.5244529783962601</v>
      </c>
      <c r="AN570">
        <v>13.146399102263</v>
      </c>
      <c r="AO570">
        <v>12.4846501169613</v>
      </c>
      <c r="AP570">
        <v>29.1163463673564</v>
      </c>
      <c r="AQ570">
        <v>40.479518133669004</v>
      </c>
      <c r="AR570">
        <v>65.150166433232897</v>
      </c>
      <c r="AS570">
        <v>72.516845172663494</v>
      </c>
      <c r="AT570">
        <v>78.901589774117895</v>
      </c>
    </row>
    <row r="571" spans="1:47" x14ac:dyDescent="0.25">
      <c r="A571" s="49">
        <v>62</v>
      </c>
      <c r="B571">
        <v>5.0646457722512297</v>
      </c>
      <c r="C571">
        <v>10.8963413933051</v>
      </c>
      <c r="D571">
        <v>5.8291670196563699</v>
      </c>
      <c r="E571">
        <v>19.1019454318463</v>
      </c>
      <c r="F571">
        <v>34.6344437396369</v>
      </c>
      <c r="G571">
        <v>44.2627442190213</v>
      </c>
      <c r="H571">
        <v>41.684882108097497</v>
      </c>
      <c r="I571">
        <v>52.223160851464698</v>
      </c>
      <c r="K571" s="50" t="str" cm="1">
        <f t="array" ref="K571">_xlfn.IFS(B571&gt;=50,7,B571&gt;=30,4,TRUE,"0")</f>
        <v>0</v>
      </c>
      <c r="L571" s="50" t="str" cm="1">
        <f t="array" ref="L571">_xlfn.IFS(C571&gt;=50,7,C571&gt;=30,4,TRUE,"0")</f>
        <v>0</v>
      </c>
      <c r="M571" s="50" t="str" cm="1">
        <f t="array" ref="M571">_xlfn.IFS(D571&gt;=50,7,D571&gt;=30,4,TRUE,"0")</f>
        <v>0</v>
      </c>
      <c r="N571" s="50" t="str" cm="1">
        <f t="array" ref="N571">_xlfn.IFS(E571&gt;=50,7,E571&gt;=30,4,TRUE,"0")</f>
        <v>0</v>
      </c>
      <c r="O571" s="50" cm="1">
        <f t="array" ref="O571">_xlfn.IFS(F571&gt;=50,7,F571&gt;=30,4,TRUE,"0")</f>
        <v>4</v>
      </c>
      <c r="P571" s="50" cm="1">
        <f t="array" ref="P571">_xlfn.IFS(G571&gt;=50,7,G571&gt;=30,4,TRUE,"0")</f>
        <v>4</v>
      </c>
      <c r="Q571" s="50" cm="1">
        <f t="array" ref="Q571">_xlfn.IFS(H571&gt;=50,7,H571&gt;=30,4,TRUE,"0")</f>
        <v>4</v>
      </c>
      <c r="R571" s="50"/>
      <c r="S571" s="50" t="str" cm="1">
        <f t="array" ref="S571">_xlfn.IFS(SUM(K571+K582)=8,"clear",SUM(K571+K582)=5,"some",TRUE,"no")</f>
        <v>no</v>
      </c>
      <c r="T571" s="50" t="str" cm="1">
        <f t="array" ref="T571">_xlfn.IFS(SUM(L571+L582)=8,"clear",SUM(L571+L582)=5,"some",TRUE,"no")</f>
        <v>no</v>
      </c>
      <c r="U571" s="50" t="str" cm="1">
        <f t="array" ref="U571">_xlfn.IFS(SUM(M571+M582)=8,"clear",SUM(M571+M582)=5,"some",TRUE,"no")</f>
        <v>no</v>
      </c>
      <c r="V571" s="50" t="str" cm="1">
        <f t="array" ref="V571">_xlfn.IFS(SUM(N571+N582)=8,"clear",SUM(N571+N582)=5,"some",TRUE,"no")</f>
        <v>no</v>
      </c>
      <c r="W571" s="50" t="str" cm="1">
        <f t="array" ref="W571">_xlfn.IFS(SUM(O571+O582)=8,"clear",SUM(O571+O582)=5,"some",TRUE,"no")</f>
        <v>no</v>
      </c>
      <c r="X571" s="50" t="str" cm="1">
        <f t="array" ref="X571">_xlfn.IFS(SUM(P571+P582)=8,"clear",SUM(P571+P582)=5,"some",TRUE,"no")</f>
        <v>no</v>
      </c>
      <c r="Y571" s="50" t="str" cm="1">
        <f t="array" ref="Y571">_xlfn.IFS(SUM(Q571+Q582)=8,"clear",SUM(Q571+Q582)=5,"some",TRUE,"no")</f>
        <v>no</v>
      </c>
      <c r="AA571" s="47"/>
      <c r="AB571">
        <v>61.7</v>
      </c>
      <c r="AC571">
        <v>7.2549806635164202</v>
      </c>
      <c r="AD571">
        <v>14.709651083613201</v>
      </c>
      <c r="AE571">
        <v>8.9474858734057197</v>
      </c>
      <c r="AF571">
        <v>20.756859348313998</v>
      </c>
      <c r="AG571">
        <v>45.418198446054802</v>
      </c>
      <c r="AH571">
        <v>67.769745280094895</v>
      </c>
      <c r="AI571">
        <v>75.329419801015106</v>
      </c>
      <c r="AJ571">
        <v>82.635535117014996</v>
      </c>
      <c r="AL571">
        <v>61.7</v>
      </c>
      <c r="AM571">
        <v>7.3882368410420396</v>
      </c>
      <c r="AN571">
        <v>12.2607973694951</v>
      </c>
      <c r="AO571">
        <v>10.594708802904499</v>
      </c>
      <c r="AP571">
        <v>19.522104519140399</v>
      </c>
      <c r="AQ571">
        <v>36.005085097924599</v>
      </c>
      <c r="AR571">
        <v>60.461213195559303</v>
      </c>
      <c r="AS571">
        <v>71.624954514317594</v>
      </c>
      <c r="AT571">
        <v>78.470660859079999</v>
      </c>
    </row>
    <row r="572" spans="1:47" x14ac:dyDescent="0.25">
      <c r="A572" s="49">
        <v>21</v>
      </c>
      <c r="B572">
        <v>7.3368279191938299</v>
      </c>
      <c r="C572">
        <v>8.4345357987177998</v>
      </c>
      <c r="D572">
        <v>6.99418486061926</v>
      </c>
      <c r="E572">
        <v>14.0069683941403</v>
      </c>
      <c r="F572">
        <v>32.783647218171701</v>
      </c>
      <c r="G572">
        <v>39.523734155217603</v>
      </c>
      <c r="H572">
        <v>39.779094732974201</v>
      </c>
      <c r="I572">
        <v>50.336991142931602</v>
      </c>
      <c r="K572" s="50" t="str" cm="1">
        <f t="array" ref="K572">_xlfn.IFS(B572&gt;=50,7,B572&gt;=30,4,TRUE,"0")</f>
        <v>0</v>
      </c>
      <c r="L572" s="50" t="str" cm="1">
        <f t="array" ref="L572">_xlfn.IFS(C572&gt;=50,7,C572&gt;=30,4,TRUE,"0")</f>
        <v>0</v>
      </c>
      <c r="M572" s="50" t="str" cm="1">
        <f t="array" ref="M572">_xlfn.IFS(D572&gt;=50,7,D572&gt;=30,4,TRUE,"0")</f>
        <v>0</v>
      </c>
      <c r="N572" s="50" t="str" cm="1">
        <f t="array" ref="N572">_xlfn.IFS(E572&gt;=50,7,E572&gt;=30,4,TRUE,"0")</f>
        <v>0</v>
      </c>
      <c r="O572" s="50" cm="1">
        <f t="array" ref="O572">_xlfn.IFS(F572&gt;=50,7,F572&gt;=30,4,TRUE,"0")</f>
        <v>4</v>
      </c>
      <c r="P572" s="50" cm="1">
        <f t="array" ref="P572">_xlfn.IFS(G572&gt;=50,7,G572&gt;=30,4,TRUE,"0")</f>
        <v>4</v>
      </c>
      <c r="Q572" s="50" cm="1">
        <f t="array" ref="Q572">_xlfn.IFS(H572&gt;=50,7,H572&gt;=30,4,TRUE,"0")</f>
        <v>4</v>
      </c>
      <c r="R572" s="50"/>
      <c r="S572" s="50" t="str" cm="1">
        <f t="array" ref="S572">_xlfn.IFS(SUM(K572+K583)=8,"clear",SUM(K572+K583)=5,"some",TRUE,"no")</f>
        <v>no</v>
      </c>
      <c r="T572" s="50" t="str" cm="1">
        <f t="array" ref="T572">_xlfn.IFS(SUM(L572+L583)=8,"clear",SUM(L572+L583)=5,"some",TRUE,"no")</f>
        <v>no</v>
      </c>
      <c r="U572" s="50" t="str" cm="1">
        <f t="array" ref="U572">_xlfn.IFS(SUM(M572+M583)=8,"clear",SUM(M572+M583)=5,"some",TRUE,"no")</f>
        <v>no</v>
      </c>
      <c r="V572" s="50" t="str" cm="1">
        <f t="array" ref="V572">_xlfn.IFS(SUM(N572+N583)=8,"clear",SUM(N572+N583)=5,"some",TRUE,"no")</f>
        <v>no</v>
      </c>
      <c r="W572" s="50" t="str" cm="1">
        <f t="array" ref="W572">_xlfn.IFS(SUM(O572+O583)=8,"clear",SUM(O572+O583)=5,"some",TRUE,"no")</f>
        <v>no</v>
      </c>
      <c r="X572" s="50" t="str" cm="1">
        <f t="array" ref="X572">_xlfn.IFS(SUM(P572+P583)=8,"clear",SUM(P572+P583)=5,"some",TRUE,"no")</f>
        <v>no</v>
      </c>
      <c r="Y572" s="50" t="str" cm="1">
        <f t="array" ref="Y572">_xlfn.IFS(SUM(Q572+Q583)=8,"clear",SUM(Q572+Q583)=5,"some",TRUE,"no")</f>
        <v>no</v>
      </c>
      <c r="AA572" s="47"/>
      <c r="AB572">
        <v>20.6</v>
      </c>
      <c r="AC572">
        <v>11.8148005017049</v>
      </c>
      <c r="AD572">
        <v>10.3322290048591</v>
      </c>
      <c r="AE572">
        <v>10.6009093962068</v>
      </c>
      <c r="AF572">
        <v>15.2125733021463</v>
      </c>
      <c r="AG572">
        <v>42.619487821202</v>
      </c>
      <c r="AH572">
        <v>63.940931763102803</v>
      </c>
      <c r="AI572">
        <v>69.846239238915999</v>
      </c>
      <c r="AJ572">
        <v>77.0779900994972</v>
      </c>
      <c r="AL572">
        <v>20.6</v>
      </c>
      <c r="AM572">
        <v>6.8465824987006698</v>
      </c>
      <c r="AN572">
        <v>7.06651154332814</v>
      </c>
      <c r="AO572">
        <v>6.9408430421295799</v>
      </c>
      <c r="AP572">
        <v>18.9724927607617</v>
      </c>
      <c r="AQ572">
        <v>36.782638322148102</v>
      </c>
      <c r="AR572">
        <v>54.730241828309303</v>
      </c>
      <c r="AS572">
        <v>69.744492426277802</v>
      </c>
      <c r="AT572">
        <v>75.703771960572496</v>
      </c>
    </row>
    <row r="573" spans="1:47" x14ac:dyDescent="0.25">
      <c r="A573" s="49">
        <v>6.859</v>
      </c>
      <c r="B573">
        <v>12.185612121302899</v>
      </c>
      <c r="C573">
        <v>9.4437819993360002</v>
      </c>
      <c r="D573">
        <v>2.7436665728534599</v>
      </c>
      <c r="E573">
        <v>8.0259921395945</v>
      </c>
      <c r="F573">
        <v>25.132673765570701</v>
      </c>
      <c r="G573">
        <v>35.0473935971375</v>
      </c>
      <c r="H573">
        <v>39.854608062619</v>
      </c>
      <c r="I573">
        <v>47.417452731910103</v>
      </c>
      <c r="K573" s="50" t="str" cm="1">
        <f t="array" ref="K573">_xlfn.IFS(B573&gt;=50,7,B573&gt;=30,4,TRUE,"0")</f>
        <v>0</v>
      </c>
      <c r="L573" s="50" t="str" cm="1">
        <f t="array" ref="L573">_xlfn.IFS(C573&gt;=50,7,C573&gt;=30,4,TRUE,"0")</f>
        <v>0</v>
      </c>
      <c r="M573" s="50" t="str" cm="1">
        <f t="array" ref="M573">_xlfn.IFS(D573&gt;=50,7,D573&gt;=30,4,TRUE,"0")</f>
        <v>0</v>
      </c>
      <c r="N573" s="50" t="str" cm="1">
        <f t="array" ref="N573">_xlfn.IFS(E573&gt;=50,7,E573&gt;=30,4,TRUE,"0")</f>
        <v>0</v>
      </c>
      <c r="O573" s="50" t="str" cm="1">
        <f t="array" ref="O573">_xlfn.IFS(F573&gt;=50,7,F573&gt;=30,4,TRUE,"0")</f>
        <v>0</v>
      </c>
      <c r="P573" s="50" cm="1">
        <f t="array" ref="P573">_xlfn.IFS(G573&gt;=50,7,G573&gt;=30,4,TRUE,"0")</f>
        <v>4</v>
      </c>
      <c r="Q573" s="50" cm="1">
        <f t="array" ref="Q573">_xlfn.IFS(H573&gt;=50,7,H573&gt;=30,4,TRUE,"0")</f>
        <v>4</v>
      </c>
      <c r="R573" s="50"/>
      <c r="S573" s="50" t="str" cm="1">
        <f t="array" ref="S573">_xlfn.IFS(SUM(K573+K584)=8,"clear",SUM(K573+K584)=5,"some",TRUE,"no")</f>
        <v>no</v>
      </c>
      <c r="T573" s="50" t="str" cm="1">
        <f t="array" ref="T573">_xlfn.IFS(SUM(L573+L584)=8,"clear",SUM(L573+L584)=5,"some",TRUE,"no")</f>
        <v>no</v>
      </c>
      <c r="U573" s="50" t="str" cm="1">
        <f t="array" ref="U573">_xlfn.IFS(SUM(M573+M584)=8,"clear",SUM(M573+M584)=5,"some",TRUE,"no")</f>
        <v>no</v>
      </c>
      <c r="V573" s="50" t="str" cm="1">
        <f t="array" ref="V573">_xlfn.IFS(SUM(N573+N584)=8,"clear",SUM(N573+N584)=5,"some",TRUE,"no")</f>
        <v>no</v>
      </c>
      <c r="W573" s="50" t="str" cm="1">
        <f t="array" ref="W573">_xlfn.IFS(SUM(O573+O584)=8,"clear",SUM(O573+O584)=5,"some",TRUE,"no")</f>
        <v>no</v>
      </c>
      <c r="X573" s="50" t="str" cm="1">
        <f t="array" ref="X573">_xlfn.IFS(SUM(P573+P584)=8,"clear",SUM(P573+P584)=5,"some",TRUE,"no")</f>
        <v>no</v>
      </c>
      <c r="Y573" s="50" t="str" cm="1">
        <f t="array" ref="Y573">_xlfn.IFS(SUM(Q573+Q584)=8,"clear",SUM(Q573+Q584)=5,"some",TRUE,"no")</f>
        <v>no</v>
      </c>
      <c r="AA573" s="47"/>
      <c r="AB573">
        <v>6.86</v>
      </c>
      <c r="AC573">
        <v>13.7504613416161</v>
      </c>
      <c r="AD573">
        <v>9.4188000946940402</v>
      </c>
      <c r="AE573">
        <v>4.1463726202725297</v>
      </c>
      <c r="AF573">
        <v>16.361237220871399</v>
      </c>
      <c r="AG573">
        <v>35.8396344860369</v>
      </c>
      <c r="AH573">
        <v>59.8367338804849</v>
      </c>
      <c r="AI573">
        <v>67.095102001903697</v>
      </c>
      <c r="AJ573">
        <v>77.715786348692902</v>
      </c>
      <c r="AL573">
        <v>6.86</v>
      </c>
      <c r="AM573">
        <v>7.0587008077707099</v>
      </c>
      <c r="AN573">
        <v>10.055144657402501</v>
      </c>
      <c r="AO573">
        <v>9.1379699513249992</v>
      </c>
      <c r="AP573">
        <v>12.3003277588421</v>
      </c>
      <c r="AQ573">
        <v>29.977507465152399</v>
      </c>
      <c r="AR573">
        <v>53.617065330896402</v>
      </c>
      <c r="AS573">
        <v>67.206810112754695</v>
      </c>
      <c r="AT573">
        <v>70.482056884654597</v>
      </c>
    </row>
    <row r="574" spans="1:47" x14ac:dyDescent="0.25">
      <c r="A574" s="49">
        <v>0</v>
      </c>
      <c r="C574">
        <v>7.3429030283346899</v>
      </c>
      <c r="D574">
        <v>2.73944964266233</v>
      </c>
      <c r="E574">
        <v>9.6605306267736406</v>
      </c>
      <c r="F574">
        <v>22.353502437849802</v>
      </c>
      <c r="G574">
        <v>32.530635195250198</v>
      </c>
      <c r="H574">
        <v>36.611483518499298</v>
      </c>
      <c r="I574">
        <v>44.678922196356702</v>
      </c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AA574" s="47"/>
      <c r="AB574">
        <v>0</v>
      </c>
      <c r="AD574">
        <v>7.1766062382979703</v>
      </c>
      <c r="AE574">
        <v>5.3613810548169898</v>
      </c>
      <c r="AF574">
        <v>11.721528355868299</v>
      </c>
      <c r="AG574">
        <v>31.890310824011401</v>
      </c>
      <c r="AH574">
        <v>56.7945572564306</v>
      </c>
      <c r="AI574">
        <v>67.929299867914906</v>
      </c>
      <c r="AJ574">
        <v>75.407719737630501</v>
      </c>
      <c r="AL574">
        <v>0</v>
      </c>
      <c r="AN574">
        <v>6.9903843742332397</v>
      </c>
      <c r="AO574">
        <v>5.0119947307656902</v>
      </c>
      <c r="AP574">
        <v>10.5944154419446</v>
      </c>
      <c r="AQ574">
        <v>26.920310394230601</v>
      </c>
      <c r="AR574">
        <v>48.466774481184899</v>
      </c>
      <c r="AS574">
        <v>65.831323079538294</v>
      </c>
      <c r="AT574">
        <v>73.646229863111103</v>
      </c>
    </row>
    <row r="575" spans="1:47" x14ac:dyDescent="0.25">
      <c r="A575" s="49"/>
      <c r="B575">
        <v>0</v>
      </c>
      <c r="C575">
        <v>0.68600000000000005</v>
      </c>
      <c r="D575">
        <v>2.0579999999999998</v>
      </c>
      <c r="E575">
        <v>6.173</v>
      </c>
      <c r="F575">
        <v>19</v>
      </c>
      <c r="G575">
        <v>56</v>
      </c>
      <c r="H575">
        <v>167</v>
      </c>
      <c r="I575">
        <v>500</v>
      </c>
      <c r="J575" s="38" t="s">
        <v>424</v>
      </c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AA575" s="47"/>
      <c r="AC575">
        <v>0</v>
      </c>
      <c r="AD575">
        <v>0.68600000000000005</v>
      </c>
      <c r="AE575">
        <v>2.06</v>
      </c>
      <c r="AF575">
        <v>6.17</v>
      </c>
      <c r="AG575">
        <v>18.5</v>
      </c>
      <c r="AH575">
        <v>55.6</v>
      </c>
      <c r="AI575">
        <v>167</v>
      </c>
      <c r="AJ575">
        <v>500</v>
      </c>
      <c r="AK575" t="s">
        <v>424</v>
      </c>
      <c r="AM575">
        <v>0</v>
      </c>
      <c r="AN575">
        <v>0.68600000000000005</v>
      </c>
      <c r="AO575">
        <v>2.06</v>
      </c>
      <c r="AP575">
        <v>6.17</v>
      </c>
      <c r="AQ575">
        <v>18.5</v>
      </c>
      <c r="AR575">
        <v>55.6</v>
      </c>
      <c r="AS575">
        <v>167</v>
      </c>
      <c r="AT575">
        <v>500</v>
      </c>
      <c r="AU575" t="s">
        <v>424</v>
      </c>
    </row>
    <row r="576" spans="1:47" x14ac:dyDescent="0.25">
      <c r="A576" s="49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AA576" s="47"/>
    </row>
    <row r="577" spans="1:47" x14ac:dyDescent="0.25">
      <c r="A577" s="51" t="s">
        <v>419</v>
      </c>
      <c r="B577" s="38" t="s">
        <v>428</v>
      </c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AA577" s="47"/>
      <c r="AB577" t="s">
        <v>419</v>
      </c>
      <c r="AC577" s="38" t="s">
        <v>425</v>
      </c>
      <c r="AL577" t="s">
        <v>419</v>
      </c>
      <c r="AM577" s="38" t="s">
        <v>427</v>
      </c>
    </row>
    <row r="578" spans="1:47" x14ac:dyDescent="0.25">
      <c r="A578" s="49">
        <v>5000</v>
      </c>
      <c r="B578" s="48">
        <v>1.9520730090444501E-15</v>
      </c>
      <c r="C578">
        <v>-3.6862614416752999</v>
      </c>
      <c r="D578">
        <v>-2.5124882713580199</v>
      </c>
      <c r="E578">
        <v>4.5842225717615204</v>
      </c>
      <c r="F578">
        <v>8.0523203585580099</v>
      </c>
      <c r="G578">
        <v>5.7212132300143601</v>
      </c>
      <c r="H578">
        <v>4.47339126603097</v>
      </c>
      <c r="I578">
        <v>8.2769709393808899</v>
      </c>
      <c r="K578" s="50" t="str">
        <f t="shared" ref="K578:Q584" si="104">IF(C578&gt;=10,1,"0")</f>
        <v>0</v>
      </c>
      <c r="L578" s="50" t="str">
        <f t="shared" si="104"/>
        <v>0</v>
      </c>
      <c r="M578" s="50" t="str">
        <f t="shared" si="104"/>
        <v>0</v>
      </c>
      <c r="N578" s="50" t="str">
        <f t="shared" si="104"/>
        <v>0</v>
      </c>
      <c r="O578" s="50" t="str">
        <f t="shared" si="104"/>
        <v>0</v>
      </c>
      <c r="P578" s="50" t="str">
        <f t="shared" si="104"/>
        <v>0</v>
      </c>
      <c r="Q578" s="50" t="str">
        <f t="shared" si="104"/>
        <v>0</v>
      </c>
      <c r="R578" s="50"/>
      <c r="S578" s="50"/>
      <c r="T578" s="50"/>
      <c r="U578" s="50"/>
      <c r="V578" s="50"/>
      <c r="W578" s="50"/>
      <c r="X578" s="50"/>
      <c r="Y578" s="50"/>
      <c r="AA578" s="47"/>
      <c r="AB578">
        <v>5000</v>
      </c>
      <c r="AC578">
        <v>0</v>
      </c>
      <c r="AD578">
        <v>13.7158355195547</v>
      </c>
      <c r="AE578">
        <v>15.977274472215401</v>
      </c>
      <c r="AF578">
        <v>26.978258416552801</v>
      </c>
      <c r="AG578">
        <v>21.234665741990501</v>
      </c>
      <c r="AH578">
        <v>10.283874172167801</v>
      </c>
      <c r="AI578">
        <v>8.3674293305042102</v>
      </c>
      <c r="AJ578">
        <v>6.2858666617231798</v>
      </c>
      <c r="AL578">
        <v>5000</v>
      </c>
      <c r="AM578">
        <v>0</v>
      </c>
      <c r="AN578">
        <v>2.22788217663628</v>
      </c>
      <c r="AO578">
        <v>5.82070332217305</v>
      </c>
      <c r="AP578">
        <v>24.038012456320299</v>
      </c>
      <c r="AQ578">
        <v>28.718357487874599</v>
      </c>
      <c r="AR578">
        <v>18.2492452657653</v>
      </c>
      <c r="AS578">
        <v>5.7855840589999001</v>
      </c>
      <c r="AT578">
        <v>6.6805959527206698</v>
      </c>
    </row>
    <row r="579" spans="1:47" x14ac:dyDescent="0.25">
      <c r="A579" s="49">
        <v>1667</v>
      </c>
      <c r="B579" s="48">
        <v>1.4025067491299199E-15</v>
      </c>
      <c r="C579">
        <v>-6.62403044904993</v>
      </c>
      <c r="D579">
        <v>-5.7188117196366903</v>
      </c>
      <c r="E579">
        <v>7.7011144320081399</v>
      </c>
      <c r="F579">
        <v>8.3106955318967</v>
      </c>
      <c r="G579">
        <v>2.6890919900455699</v>
      </c>
      <c r="H579">
        <v>1.9067135873815799</v>
      </c>
      <c r="I579">
        <v>2.9890998101042801</v>
      </c>
      <c r="K579" s="50" t="str">
        <f t="shared" si="104"/>
        <v>0</v>
      </c>
      <c r="L579" s="50" t="str">
        <f t="shared" si="104"/>
        <v>0</v>
      </c>
      <c r="M579" s="50" t="str">
        <f t="shared" si="104"/>
        <v>0</v>
      </c>
      <c r="N579" s="50" t="str">
        <f t="shared" si="104"/>
        <v>0</v>
      </c>
      <c r="O579" s="50" t="str">
        <f t="shared" si="104"/>
        <v>0</v>
      </c>
      <c r="P579" s="50" t="str">
        <f t="shared" si="104"/>
        <v>0</v>
      </c>
      <c r="Q579" s="50" t="str">
        <f t="shared" si="104"/>
        <v>0</v>
      </c>
      <c r="R579" s="50"/>
      <c r="S579" s="50"/>
      <c r="T579" s="50"/>
      <c r="U579" s="50"/>
      <c r="V579" s="50"/>
      <c r="W579" s="50"/>
      <c r="X579" s="50"/>
      <c r="Y579" s="50"/>
      <c r="AA579" s="47"/>
      <c r="AB579">
        <v>1670</v>
      </c>
      <c r="AC579">
        <v>0</v>
      </c>
      <c r="AD579">
        <v>2.7155223520435499</v>
      </c>
      <c r="AE579">
        <v>11.417381842930601</v>
      </c>
      <c r="AF579">
        <v>19.185053516481101</v>
      </c>
      <c r="AG579">
        <v>18.254220082418801</v>
      </c>
      <c r="AH579">
        <v>11.458881707823901</v>
      </c>
      <c r="AI579">
        <v>4.1464277919971897</v>
      </c>
      <c r="AJ579">
        <v>2.7235502669132399</v>
      </c>
      <c r="AL579">
        <v>1670</v>
      </c>
      <c r="AM579">
        <v>0</v>
      </c>
      <c r="AN579">
        <v>-2.1966209574705702</v>
      </c>
      <c r="AO579">
        <v>1.4149110190368399</v>
      </c>
      <c r="AP579">
        <v>16.455420513413799</v>
      </c>
      <c r="AQ579">
        <v>14.693454766170399</v>
      </c>
      <c r="AR579">
        <v>13.5125710660955</v>
      </c>
      <c r="AS579">
        <v>3.6898206553114798</v>
      </c>
      <c r="AT579">
        <v>3.8718094149618998</v>
      </c>
    </row>
    <row r="580" spans="1:47" x14ac:dyDescent="0.25">
      <c r="A580" s="49">
        <v>556</v>
      </c>
      <c r="B580" s="48">
        <v>2.91637743042811E-15</v>
      </c>
      <c r="C580">
        <v>4.0500175091882502</v>
      </c>
      <c r="D580">
        <v>5.9104957908582803</v>
      </c>
      <c r="E580">
        <v>16.821515144563399</v>
      </c>
      <c r="F580">
        <v>15.633361929282801</v>
      </c>
      <c r="G580">
        <v>9.8415855287804508</v>
      </c>
      <c r="H580">
        <v>10.4406777184404</v>
      </c>
      <c r="I580">
        <v>9.87993895682723</v>
      </c>
      <c r="K580" s="50" t="str">
        <f t="shared" si="104"/>
        <v>0</v>
      </c>
      <c r="L580" s="50" t="str">
        <f t="shared" si="104"/>
        <v>0</v>
      </c>
      <c r="M580" s="50">
        <f t="shared" si="104"/>
        <v>1</v>
      </c>
      <c r="N580" s="50">
        <f t="shared" si="104"/>
        <v>1</v>
      </c>
      <c r="O580" s="50" t="str">
        <f t="shared" si="104"/>
        <v>0</v>
      </c>
      <c r="P580" s="50">
        <f t="shared" si="104"/>
        <v>1</v>
      </c>
      <c r="Q580" s="50" t="str">
        <f t="shared" si="104"/>
        <v>0</v>
      </c>
      <c r="R580" s="50"/>
      <c r="S580" s="50"/>
      <c r="T580" s="50"/>
      <c r="U580" s="50"/>
      <c r="V580" s="50"/>
      <c r="W580" s="50"/>
      <c r="X580" s="50"/>
      <c r="Y580" s="50"/>
      <c r="AA580" s="47"/>
      <c r="AB580">
        <v>556</v>
      </c>
      <c r="AC580">
        <v>0</v>
      </c>
      <c r="AD580">
        <v>7.1645433483907297</v>
      </c>
      <c r="AE580">
        <v>5.45382994039689</v>
      </c>
      <c r="AF580">
        <v>9.4678636616461809</v>
      </c>
      <c r="AG580">
        <v>13.829015702277699</v>
      </c>
      <c r="AH580">
        <v>11.0238533044832</v>
      </c>
      <c r="AI580">
        <v>3.5295287109270301</v>
      </c>
      <c r="AJ580">
        <v>6.5280898183483904</v>
      </c>
      <c r="AL580">
        <v>556</v>
      </c>
      <c r="AM580">
        <v>0</v>
      </c>
      <c r="AN580">
        <v>-0.83907840549705004</v>
      </c>
      <c r="AO580">
        <v>-0.41477343289287999</v>
      </c>
      <c r="AP580">
        <v>12.7690333090479</v>
      </c>
      <c r="AQ580">
        <v>13.3235356139307</v>
      </c>
      <c r="AR580">
        <v>15.123566216519301</v>
      </c>
      <c r="AS580">
        <v>8.9282433564309205</v>
      </c>
      <c r="AT580">
        <v>3.9209178233904498</v>
      </c>
    </row>
    <row r="581" spans="1:47" x14ac:dyDescent="0.25">
      <c r="A581" s="49">
        <v>185</v>
      </c>
      <c r="B581" s="48">
        <v>1.7992434277893599E-15</v>
      </c>
      <c r="C581">
        <v>2.6184309357193101</v>
      </c>
      <c r="D581">
        <v>5.2197972938801103</v>
      </c>
      <c r="E581">
        <v>4.6133925690958701</v>
      </c>
      <c r="F581">
        <v>13.265116345501101</v>
      </c>
      <c r="G581">
        <v>13.4449374132258</v>
      </c>
      <c r="H581">
        <v>4.86780796176122</v>
      </c>
      <c r="I581">
        <v>6.3582971227317904</v>
      </c>
      <c r="K581" s="50" t="str">
        <f t="shared" si="104"/>
        <v>0</v>
      </c>
      <c r="L581" s="50" t="str">
        <f t="shared" si="104"/>
        <v>0</v>
      </c>
      <c r="M581" s="50" t="str">
        <f t="shared" si="104"/>
        <v>0</v>
      </c>
      <c r="N581" s="50">
        <f t="shared" si="104"/>
        <v>1</v>
      </c>
      <c r="O581" s="50">
        <f t="shared" si="104"/>
        <v>1</v>
      </c>
      <c r="P581" s="50" t="str">
        <f t="shared" si="104"/>
        <v>0</v>
      </c>
      <c r="Q581" s="50" t="str">
        <f t="shared" si="104"/>
        <v>0</v>
      </c>
      <c r="R581" s="50"/>
      <c r="S581" s="50"/>
      <c r="T581" s="50"/>
      <c r="U581" s="50"/>
      <c r="V581" s="50"/>
      <c r="W581" s="50"/>
      <c r="X581" s="50"/>
      <c r="Y581" s="50"/>
      <c r="AA581" s="47"/>
      <c r="AB581">
        <v>185</v>
      </c>
      <c r="AC581">
        <v>0</v>
      </c>
      <c r="AD581">
        <v>1.4817086557218999</v>
      </c>
      <c r="AE581">
        <v>0.63103747780221997</v>
      </c>
      <c r="AF581">
        <v>7.1431865057463204</v>
      </c>
      <c r="AG581">
        <v>9.9486217655034004</v>
      </c>
      <c r="AH581">
        <v>4.3821975613818998</v>
      </c>
      <c r="AI581">
        <v>0.43285127716927002</v>
      </c>
      <c r="AJ581">
        <v>3.1560375206797699</v>
      </c>
      <c r="AL581">
        <v>185</v>
      </c>
      <c r="AM581">
        <v>0</v>
      </c>
      <c r="AN581">
        <v>2.8417326255722299</v>
      </c>
      <c r="AO581">
        <v>4.0988915925955096</v>
      </c>
      <c r="AP581">
        <v>15.3160065792461</v>
      </c>
      <c r="AQ581">
        <v>10.8441330317064</v>
      </c>
      <c r="AR581">
        <v>14.6161270052825</v>
      </c>
      <c r="AS581">
        <v>5.1403346450802996</v>
      </c>
      <c r="AT581">
        <v>3.9451331913213901</v>
      </c>
    </row>
    <row r="582" spans="1:47" x14ac:dyDescent="0.25">
      <c r="A582" s="49">
        <v>62</v>
      </c>
      <c r="B582" s="48">
        <v>-2.4645353540799599E-15</v>
      </c>
      <c r="C582">
        <v>-1.23090710831813</v>
      </c>
      <c r="D582">
        <v>-1.8866935286456099</v>
      </c>
      <c r="E582">
        <v>4.7562267850703996</v>
      </c>
      <c r="F582">
        <v>8.0799106723304792</v>
      </c>
      <c r="G582">
        <v>7.9259386252039903</v>
      </c>
      <c r="H582">
        <v>1.4041659734598499</v>
      </c>
      <c r="I582">
        <v>4.1871149961696403</v>
      </c>
      <c r="K582" s="50" t="str">
        <f t="shared" si="104"/>
        <v>0</v>
      </c>
      <c r="L582" s="50" t="str">
        <f t="shared" si="104"/>
        <v>0</v>
      </c>
      <c r="M582" s="50" t="str">
        <f t="shared" si="104"/>
        <v>0</v>
      </c>
      <c r="N582" s="50" t="str">
        <f t="shared" si="104"/>
        <v>0</v>
      </c>
      <c r="O582" s="50" t="str">
        <f t="shared" si="104"/>
        <v>0</v>
      </c>
      <c r="P582" s="50" t="str">
        <f t="shared" si="104"/>
        <v>0</v>
      </c>
      <c r="Q582" s="50" t="str">
        <f t="shared" si="104"/>
        <v>0</v>
      </c>
      <c r="R582" s="50"/>
      <c r="S582" s="50"/>
      <c r="T582" s="50"/>
      <c r="U582" s="50"/>
      <c r="V582" s="50"/>
      <c r="W582" s="50"/>
      <c r="X582" s="50"/>
      <c r="Y582" s="50"/>
      <c r="AA582" s="47"/>
      <c r="AB582">
        <v>61.7</v>
      </c>
      <c r="AC582">
        <v>0</v>
      </c>
      <c r="AD582">
        <v>0.70334499967316</v>
      </c>
      <c r="AE582">
        <v>-3.3511640401806901</v>
      </c>
      <c r="AF582">
        <v>2.4749601487237398</v>
      </c>
      <c r="AG582">
        <v>8.1627051471366592</v>
      </c>
      <c r="AH582">
        <v>7.0858143000864899</v>
      </c>
      <c r="AI582">
        <v>4.1705835041144796</v>
      </c>
      <c r="AJ582">
        <v>4.4414450393543099</v>
      </c>
      <c r="AL582">
        <v>61.7</v>
      </c>
      <c r="AM582">
        <v>0</v>
      </c>
      <c r="AN582">
        <v>-1.6772470476097301</v>
      </c>
      <c r="AO582">
        <v>-1.48963619204091</v>
      </c>
      <c r="AP582">
        <v>2.2071771256611301</v>
      </c>
      <c r="AQ582">
        <v>3.3932205519417602</v>
      </c>
      <c r="AR582">
        <v>7.6608745744897799</v>
      </c>
      <c r="AS582">
        <v>2.5544874030845599</v>
      </c>
      <c r="AT582">
        <v>2.0778302100215802</v>
      </c>
    </row>
    <row r="583" spans="1:47" x14ac:dyDescent="0.25">
      <c r="A583" s="49">
        <v>21</v>
      </c>
      <c r="B583" s="48">
        <v>1.65716982209518E-15</v>
      </c>
      <c r="C583">
        <v>-5.8390509551642804</v>
      </c>
      <c r="D583">
        <v>-2.9664333792459501</v>
      </c>
      <c r="E583">
        <v>-2.4325974419296501</v>
      </c>
      <c r="F583">
        <v>4.3523580577890204</v>
      </c>
      <c r="G583">
        <v>1.49220112723554</v>
      </c>
      <c r="H583">
        <v>-2.1489255523003599</v>
      </c>
      <c r="I583">
        <v>0.79686287231352604</v>
      </c>
      <c r="K583" s="50" t="str">
        <f t="shared" si="104"/>
        <v>0</v>
      </c>
      <c r="L583" s="50" t="str">
        <f t="shared" si="104"/>
        <v>0</v>
      </c>
      <c r="M583" s="50" t="str">
        <f t="shared" si="104"/>
        <v>0</v>
      </c>
      <c r="N583" s="50" t="str">
        <f t="shared" si="104"/>
        <v>0</v>
      </c>
      <c r="O583" s="50" t="str">
        <f t="shared" si="104"/>
        <v>0</v>
      </c>
      <c r="P583" s="50" t="str">
        <f t="shared" si="104"/>
        <v>0</v>
      </c>
      <c r="Q583" s="50" t="str">
        <f t="shared" si="104"/>
        <v>0</v>
      </c>
      <c r="R583" s="50"/>
      <c r="S583" s="50"/>
      <c r="T583" s="50"/>
      <c r="U583" s="50"/>
      <c r="V583" s="50"/>
      <c r="W583" s="50"/>
      <c r="X583" s="50"/>
      <c r="Y583" s="50"/>
      <c r="AA583" s="47"/>
      <c r="AB583">
        <v>20.6</v>
      </c>
      <c r="AC583">
        <v>0</v>
      </c>
      <c r="AD583">
        <v>-7.96660414281782</v>
      </c>
      <c r="AE583">
        <v>-6.05787566207231</v>
      </c>
      <c r="AF583">
        <v>-7.1925772893473896</v>
      </c>
      <c r="AG583">
        <v>1.9919296444812</v>
      </c>
      <c r="AH583">
        <v>0.81249482430060005</v>
      </c>
      <c r="AI583">
        <v>-3.34238941168383</v>
      </c>
      <c r="AJ583">
        <v>-2.8673585055503801</v>
      </c>
      <c r="AL583">
        <v>20.6</v>
      </c>
      <c r="AM583">
        <v>0</v>
      </c>
      <c r="AN583">
        <v>-6.3621785701317703</v>
      </c>
      <c r="AO583">
        <v>-4.6250062259502096</v>
      </c>
      <c r="AP583">
        <v>2.1502667464645402</v>
      </c>
      <c r="AQ583">
        <v>4.5880390976886201</v>
      </c>
      <c r="AR583">
        <v>2.2476101087218701</v>
      </c>
      <c r="AS583">
        <v>0.91149691591302995</v>
      </c>
      <c r="AT583">
        <v>-0.48769694624693999</v>
      </c>
    </row>
    <row r="584" spans="1:47" x14ac:dyDescent="0.25">
      <c r="A584" s="49">
        <v>6.859</v>
      </c>
      <c r="B584" s="48">
        <v>2.5305848421065198E-15</v>
      </c>
      <c r="C584">
        <v>-9.4098964229012196</v>
      </c>
      <c r="D584">
        <v>-12.026510248377001</v>
      </c>
      <c r="E584">
        <v>-12.868947147367599</v>
      </c>
      <c r="F584">
        <v>-7.2909107940975701</v>
      </c>
      <c r="G584">
        <v>-6.5802457688397702</v>
      </c>
      <c r="H584">
        <v>-5.5905532491434702</v>
      </c>
      <c r="I584">
        <v>-5.3291092379530198</v>
      </c>
      <c r="K584" s="50" t="str">
        <f t="shared" si="104"/>
        <v>0</v>
      </c>
      <c r="L584" s="50" t="str">
        <f t="shared" si="104"/>
        <v>0</v>
      </c>
      <c r="M584" s="50" t="str">
        <f t="shared" si="104"/>
        <v>0</v>
      </c>
      <c r="N584" s="50" t="str">
        <f t="shared" si="104"/>
        <v>0</v>
      </c>
      <c r="O584" s="50" t="str">
        <f t="shared" si="104"/>
        <v>0</v>
      </c>
      <c r="P584" s="50" t="str">
        <f t="shared" si="104"/>
        <v>0</v>
      </c>
      <c r="Q584" s="50" t="str">
        <f t="shared" si="104"/>
        <v>0</v>
      </c>
      <c r="R584" s="50"/>
      <c r="S584" s="50"/>
      <c r="T584" s="50"/>
      <c r="U584" s="50"/>
      <c r="V584" s="50"/>
      <c r="W584" s="50"/>
      <c r="X584" s="50"/>
      <c r="Y584" s="50"/>
      <c r="AA584" s="47"/>
      <c r="AB584">
        <v>6.86</v>
      </c>
      <c r="AC584">
        <v>0</v>
      </c>
      <c r="AD584">
        <v>-10.7022270949378</v>
      </c>
      <c r="AE584">
        <v>-14.3633063671087</v>
      </c>
      <c r="AF584">
        <v>-7.7942492469598097</v>
      </c>
      <c r="AG584">
        <v>-6.2193780387126703</v>
      </c>
      <c r="AH584">
        <v>-4.3294051222757401</v>
      </c>
      <c r="AI584">
        <v>-6.95518121217287</v>
      </c>
      <c r="AJ584">
        <v>-2.9729781526656098</v>
      </c>
      <c r="AL584">
        <v>6.86</v>
      </c>
      <c r="AM584">
        <v>0</v>
      </c>
      <c r="AN584">
        <v>-3.5730146842365298</v>
      </c>
      <c r="AO584">
        <v>-2.63092843543699</v>
      </c>
      <c r="AP584">
        <v>-4.7148459995400502</v>
      </c>
      <c r="AQ584">
        <v>-2.38049784233141</v>
      </c>
      <c r="AR584">
        <v>1.01001579453129</v>
      </c>
      <c r="AS584">
        <v>-1.7191821124718101</v>
      </c>
      <c r="AT584">
        <v>-5.7882676851519204</v>
      </c>
    </row>
    <row r="585" spans="1:47" x14ac:dyDescent="0.25">
      <c r="A585" s="49">
        <v>0</v>
      </c>
      <c r="C585" s="48">
        <v>-2.2956251404077901E-15</v>
      </c>
      <c r="D585" s="48">
        <v>-2.0229034727398701E-14</v>
      </c>
      <c r="E585" s="48">
        <v>8.4964742099263401E-16</v>
      </c>
      <c r="F585" s="48">
        <v>1.20835772234056E-18</v>
      </c>
      <c r="G585" s="48">
        <v>2.9910514546628102E-15</v>
      </c>
      <c r="H585" s="48">
        <v>-9.5007173053238402E-17</v>
      </c>
      <c r="I585" s="48">
        <v>-1.8621405716096101E-15</v>
      </c>
      <c r="AA585" s="47"/>
      <c r="AB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L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</row>
    <row r="586" spans="1:47" ht="15.75" thickBot="1" x14ac:dyDescent="0.3">
      <c r="A586" s="46"/>
      <c r="B586" s="44">
        <v>0</v>
      </c>
      <c r="C586" s="44">
        <v>0.68600000000000005</v>
      </c>
      <c r="D586" s="44">
        <v>2.0579999999999998</v>
      </c>
      <c r="E586" s="44">
        <v>6.173</v>
      </c>
      <c r="F586" s="44">
        <v>19</v>
      </c>
      <c r="G586" s="44">
        <v>56</v>
      </c>
      <c r="H586" s="44">
        <v>167</v>
      </c>
      <c r="I586" s="44">
        <v>500</v>
      </c>
      <c r="J586" s="45" t="s">
        <v>424</v>
      </c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3"/>
      <c r="AC586">
        <v>0</v>
      </c>
      <c r="AD586">
        <v>0.68600000000000005</v>
      </c>
      <c r="AE586">
        <v>2.06</v>
      </c>
      <c r="AF586">
        <v>6.17</v>
      </c>
      <c r="AG586">
        <v>18.5</v>
      </c>
      <c r="AH586">
        <v>55.6</v>
      </c>
      <c r="AI586">
        <v>167</v>
      </c>
      <c r="AJ586">
        <v>500</v>
      </c>
      <c r="AK586" t="s">
        <v>424</v>
      </c>
      <c r="AM586">
        <v>0</v>
      </c>
      <c r="AN586">
        <v>0.68600000000000005</v>
      </c>
      <c r="AO586">
        <v>2.06</v>
      </c>
      <c r="AP586">
        <v>6.17</v>
      </c>
      <c r="AQ586">
        <v>18.5</v>
      </c>
      <c r="AR586">
        <v>55.6</v>
      </c>
      <c r="AS586">
        <v>167</v>
      </c>
      <c r="AT586">
        <v>500</v>
      </c>
      <c r="AU586" t="s">
        <v>424</v>
      </c>
    </row>
    <row r="588" spans="1:47" ht="15.75" thickBot="1" x14ac:dyDescent="0.3">
      <c r="A588" s="38" t="s">
        <v>416</v>
      </c>
      <c r="AB588" s="38" t="s">
        <v>417</v>
      </c>
      <c r="AC588" s="38"/>
      <c r="AD588" s="38"/>
      <c r="AE588" s="38"/>
      <c r="AF588" s="38"/>
      <c r="AG588" s="38"/>
      <c r="AH588" s="38"/>
      <c r="AI588" s="38"/>
      <c r="AJ588" s="38"/>
      <c r="AK588" s="38"/>
      <c r="AL588" s="38" t="s">
        <v>418</v>
      </c>
    </row>
    <row r="589" spans="1:47" x14ac:dyDescent="0.25">
      <c r="A589" s="58" t="s">
        <v>429</v>
      </c>
      <c r="B589" s="57" t="s">
        <v>420</v>
      </c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5" t="s">
        <v>421</v>
      </c>
      <c r="AA589" s="54"/>
      <c r="AB589" t="s">
        <v>429</v>
      </c>
      <c r="AC589" s="38" t="s">
        <v>422</v>
      </c>
      <c r="AL589" t="s">
        <v>429</v>
      </c>
      <c r="AM589" s="38" t="s">
        <v>423</v>
      </c>
    </row>
    <row r="590" spans="1:47" x14ac:dyDescent="0.25">
      <c r="A590" s="49">
        <v>5000</v>
      </c>
      <c r="B590">
        <v>18.619750735547498</v>
      </c>
      <c r="C590">
        <v>29.499235129759999</v>
      </c>
      <c r="D590">
        <v>30.691233524969299</v>
      </c>
      <c r="E590">
        <v>45.703807972661998</v>
      </c>
      <c r="F590">
        <v>68.308891290365494</v>
      </c>
      <c r="G590">
        <v>75.944649451809795</v>
      </c>
      <c r="H590">
        <v>79.732218505155103</v>
      </c>
      <c r="I590">
        <v>84.343879366688896</v>
      </c>
      <c r="K590" s="50" t="str" cm="1">
        <f t="array" ref="K590">_xlfn.IFS(B590&gt;=50,7,B590&gt;=30,4,TRUE,"0")</f>
        <v>0</v>
      </c>
      <c r="L590" s="50" t="str" cm="1">
        <f t="array" ref="L590">_xlfn.IFS(C590&gt;=50,7,C590&gt;=30,4,TRUE,"0")</f>
        <v>0</v>
      </c>
      <c r="M590" s="50" cm="1">
        <f t="array" ref="M590">_xlfn.IFS(D590&gt;=50,7,D590&gt;=30,4,TRUE,"0")</f>
        <v>4</v>
      </c>
      <c r="N590" s="50" cm="1">
        <f t="array" ref="N590">_xlfn.IFS(E590&gt;=50,7,E590&gt;=30,4,TRUE,"0")</f>
        <v>4</v>
      </c>
      <c r="O590" s="50" cm="1">
        <f t="array" ref="O590">_xlfn.IFS(F590&gt;=50,7,F590&gt;=30,4,TRUE,"0")</f>
        <v>7</v>
      </c>
      <c r="P590" s="50" cm="1">
        <f t="array" ref="P590">_xlfn.IFS(G590&gt;=50,7,G590&gt;=30,4,TRUE,"0")</f>
        <v>7</v>
      </c>
      <c r="Q590" s="50" cm="1">
        <f t="array" ref="Q590">_xlfn.IFS(H590&gt;=50,7,H590&gt;=30,4,TRUE,"0")</f>
        <v>7</v>
      </c>
      <c r="R590" s="50"/>
      <c r="S590" s="50" t="str" cm="1">
        <f t="array" ref="S590">_xlfn.IFS(SUM(K590+K601)=8,"clear",SUM(K590+K601)=5,"some",TRUE,"no")</f>
        <v>no</v>
      </c>
      <c r="T590" s="50" t="str" cm="1">
        <f t="array" ref="T590">_xlfn.IFS(SUM(L590+L601)=8,"clear",SUM(L590+L601)=5,"some",TRUE,"no")</f>
        <v>no</v>
      </c>
      <c r="U590" s="50" t="str" cm="1">
        <f t="array" ref="U590">_xlfn.IFS(SUM(M590+M601)=8,"clear",SUM(M590+M601)=5,"some",TRUE,"no")</f>
        <v>some</v>
      </c>
      <c r="V590" s="50" t="str" cm="1">
        <f t="array" ref="V590">_xlfn.IFS(SUM(N590+N601)=8,"clear",SUM(N590+N601)=5,"some",TRUE,"no")</f>
        <v>some</v>
      </c>
      <c r="W590" s="50" t="str" cm="1">
        <f t="array" ref="W590">_xlfn.IFS(SUM(O590+O601)=8,"clear",SUM(O590+O601)=5,"some",TRUE,"no")</f>
        <v>clear</v>
      </c>
      <c r="X590" s="50" t="str" cm="1">
        <f t="array" ref="X590">_xlfn.IFS(SUM(P590+P601)=8,"clear",SUM(P590+P601)=5,"some",TRUE,"no")</f>
        <v>no</v>
      </c>
      <c r="Y590" s="50" t="str" cm="1">
        <f t="array" ref="Y590">_xlfn.IFS(SUM(Q590+Q601)=8,"clear",SUM(Q590+Q601)=5,"some",TRUE,"no")</f>
        <v>no</v>
      </c>
      <c r="Z590" s="53" t="s">
        <v>388</v>
      </c>
      <c r="AA590" s="52">
        <f>COUNTIF(S590:Y596,"clear")</f>
        <v>4</v>
      </c>
      <c r="AB590">
        <v>5000</v>
      </c>
      <c r="AC590">
        <v>24.707188511784</v>
      </c>
      <c r="AD590">
        <v>34.264058077418603</v>
      </c>
      <c r="AE590">
        <v>33.578343036120998</v>
      </c>
      <c r="AF590">
        <v>52.022674015997097</v>
      </c>
      <c r="AG590">
        <v>73.075023694860306</v>
      </c>
      <c r="AH590">
        <v>78.200521731007498</v>
      </c>
      <c r="AI590">
        <v>80.817184113725503</v>
      </c>
      <c r="AJ590">
        <v>85.657776013282998</v>
      </c>
      <c r="AL590">
        <v>5000</v>
      </c>
      <c r="AM590">
        <v>12.532312959311099</v>
      </c>
      <c r="AN590">
        <v>24.734412182101401</v>
      </c>
      <c r="AO590">
        <v>27.804124013817699</v>
      </c>
      <c r="AP590">
        <v>39.3849419293268</v>
      </c>
      <c r="AQ590">
        <v>63.542758885870697</v>
      </c>
      <c r="AR590">
        <v>73.688777172612205</v>
      </c>
      <c r="AS590">
        <v>78.647252896584604</v>
      </c>
      <c r="AT590">
        <v>83.029982720094793</v>
      </c>
    </row>
    <row r="591" spans="1:47" x14ac:dyDescent="0.25">
      <c r="A591" s="49">
        <v>1667</v>
      </c>
      <c r="B591">
        <v>16.608554691493801</v>
      </c>
      <c r="C591">
        <v>25.7169680058377</v>
      </c>
      <c r="D591">
        <v>25.133047327123801</v>
      </c>
      <c r="E591">
        <v>42.921044427268797</v>
      </c>
      <c r="F591">
        <v>61.228928401110799</v>
      </c>
      <c r="G591">
        <v>75.013054087038995</v>
      </c>
      <c r="H591">
        <v>81.031291865110205</v>
      </c>
      <c r="I591">
        <v>83.560874640365199</v>
      </c>
      <c r="K591" s="50" t="str" cm="1">
        <f t="array" ref="K591">_xlfn.IFS(B591&gt;=50,7,B591&gt;=30,4,TRUE,"0")</f>
        <v>0</v>
      </c>
      <c r="L591" s="50" t="str" cm="1">
        <f t="array" ref="L591">_xlfn.IFS(C591&gt;=50,7,C591&gt;=30,4,TRUE,"0")</f>
        <v>0</v>
      </c>
      <c r="M591" s="50" t="str" cm="1">
        <f t="array" ref="M591">_xlfn.IFS(D591&gt;=50,7,D591&gt;=30,4,TRUE,"0")</f>
        <v>0</v>
      </c>
      <c r="N591" s="50" cm="1">
        <f t="array" ref="N591">_xlfn.IFS(E591&gt;=50,7,E591&gt;=30,4,TRUE,"0")</f>
        <v>4</v>
      </c>
      <c r="O591" s="50" cm="1">
        <f t="array" ref="O591">_xlfn.IFS(F591&gt;=50,7,F591&gt;=30,4,TRUE,"0")</f>
        <v>7</v>
      </c>
      <c r="P591" s="50" cm="1">
        <f t="array" ref="P591">_xlfn.IFS(G591&gt;=50,7,G591&gt;=30,4,TRUE,"0")</f>
        <v>7</v>
      </c>
      <c r="Q591" s="50" cm="1">
        <f t="array" ref="Q591">_xlfn.IFS(H591&gt;=50,7,H591&gt;=30,4,TRUE,"0")</f>
        <v>7</v>
      </c>
      <c r="R591" s="50"/>
      <c r="S591" s="50" t="str" cm="1">
        <f t="array" ref="S591">_xlfn.IFS(SUM(K591+K602)=8,"clear",SUM(K591+K602)=5,"some",TRUE,"no")</f>
        <v>no</v>
      </c>
      <c r="T591" s="50" t="str" cm="1">
        <f t="array" ref="T591">_xlfn.IFS(SUM(L591+L602)=8,"clear",SUM(L591+L602)=5,"some",TRUE,"no")</f>
        <v>no</v>
      </c>
      <c r="U591" s="50" t="str" cm="1">
        <f t="array" ref="U591">_xlfn.IFS(SUM(M591+M602)=8,"clear",SUM(M591+M602)=5,"some",TRUE,"no")</f>
        <v>no</v>
      </c>
      <c r="V591" s="50" t="str" cm="1">
        <f t="array" ref="V591">_xlfn.IFS(SUM(N591+N602)=8,"clear",SUM(N591+N602)=5,"some",TRUE,"no")</f>
        <v>some</v>
      </c>
      <c r="W591" s="50" t="str" cm="1">
        <f t="array" ref="W591">_xlfn.IFS(SUM(O591+O602)=8,"clear",SUM(O591+O602)=5,"some",TRUE,"no")</f>
        <v>clear</v>
      </c>
      <c r="X591" s="50" t="str" cm="1">
        <f t="array" ref="X591">_xlfn.IFS(SUM(P591+P602)=8,"clear",SUM(P591+P602)=5,"some",TRUE,"no")</f>
        <v>no</v>
      </c>
      <c r="Y591" s="50" t="str" cm="1">
        <f t="array" ref="Y591">_xlfn.IFS(SUM(Q591+Q602)=8,"clear",SUM(Q591+Q602)=5,"some",TRUE,"no")</f>
        <v>no</v>
      </c>
      <c r="Z591" s="53" t="s">
        <v>394</v>
      </c>
      <c r="AA591" s="52">
        <f>COUNTIF(S590:Y596,"some")</f>
        <v>5</v>
      </c>
      <c r="AB591">
        <v>1670</v>
      </c>
      <c r="AC591">
        <v>21.215836939572</v>
      </c>
      <c r="AD591">
        <v>30.110471321208198</v>
      </c>
      <c r="AE591">
        <v>29.905861136173201</v>
      </c>
      <c r="AF591">
        <v>51.699374442417202</v>
      </c>
      <c r="AG591">
        <v>66.646909619432904</v>
      </c>
      <c r="AH591">
        <v>76.294034724443705</v>
      </c>
      <c r="AI591">
        <v>83.3273098692041</v>
      </c>
      <c r="AJ591">
        <v>84.004923069631403</v>
      </c>
      <c r="AL591">
        <v>1670</v>
      </c>
      <c r="AM591">
        <v>12.0012724434156</v>
      </c>
      <c r="AN591">
        <v>21.323464690467301</v>
      </c>
      <c r="AO591">
        <v>20.360233518074399</v>
      </c>
      <c r="AP591">
        <v>34.142714412120299</v>
      </c>
      <c r="AQ591">
        <v>55.810947182788603</v>
      </c>
      <c r="AR591">
        <v>73.7320734496342</v>
      </c>
      <c r="AS591">
        <v>78.735273861016395</v>
      </c>
      <c r="AT591">
        <v>83.116826211098896</v>
      </c>
    </row>
    <row r="592" spans="1:47" x14ac:dyDescent="0.25">
      <c r="A592" s="49">
        <v>556</v>
      </c>
      <c r="B592">
        <v>9.1631875395304796</v>
      </c>
      <c r="C592">
        <v>19.758120107194902</v>
      </c>
      <c r="D592">
        <v>18.80168115108</v>
      </c>
      <c r="E592">
        <v>35.9012456472921</v>
      </c>
      <c r="F592">
        <v>57.507706621634597</v>
      </c>
      <c r="G592">
        <v>74.008332221788706</v>
      </c>
      <c r="H592">
        <v>81.231659734672704</v>
      </c>
      <c r="I592">
        <v>82.642468856636796</v>
      </c>
      <c r="K592" s="50" t="str" cm="1">
        <f t="array" ref="K592">_xlfn.IFS(B592&gt;=50,7,B592&gt;=30,4,TRUE,"0")</f>
        <v>0</v>
      </c>
      <c r="L592" s="50" t="str" cm="1">
        <f t="array" ref="L592">_xlfn.IFS(C592&gt;=50,7,C592&gt;=30,4,TRUE,"0")</f>
        <v>0</v>
      </c>
      <c r="M592" s="50" t="str" cm="1">
        <f t="array" ref="M592">_xlfn.IFS(D592&gt;=50,7,D592&gt;=30,4,TRUE,"0")</f>
        <v>0</v>
      </c>
      <c r="N592" s="50" cm="1">
        <f t="array" ref="N592">_xlfn.IFS(E592&gt;=50,7,E592&gt;=30,4,TRUE,"0")</f>
        <v>4</v>
      </c>
      <c r="O592" s="50" cm="1">
        <f t="array" ref="O592">_xlfn.IFS(F592&gt;=50,7,F592&gt;=30,4,TRUE,"0")</f>
        <v>7</v>
      </c>
      <c r="P592" s="50" cm="1">
        <f t="array" ref="P592">_xlfn.IFS(G592&gt;=50,7,G592&gt;=30,4,TRUE,"0")</f>
        <v>7</v>
      </c>
      <c r="Q592" s="50" cm="1">
        <f t="array" ref="Q592">_xlfn.IFS(H592&gt;=50,7,H592&gt;=30,4,TRUE,"0")</f>
        <v>7</v>
      </c>
      <c r="R592" s="50"/>
      <c r="S592" s="50" t="str" cm="1">
        <f t="array" ref="S592">_xlfn.IFS(SUM(K592+K603)=8,"clear",SUM(K592+K603)=5,"some",TRUE,"no")</f>
        <v>no</v>
      </c>
      <c r="T592" s="50" t="str" cm="1">
        <f t="array" ref="T592">_xlfn.IFS(SUM(L592+L603)=8,"clear",SUM(L592+L603)=5,"some",TRUE,"no")</f>
        <v>no</v>
      </c>
      <c r="U592" s="50" t="str" cm="1">
        <f t="array" ref="U592">_xlfn.IFS(SUM(M592+M603)=8,"clear",SUM(M592+M603)=5,"some",TRUE,"no")</f>
        <v>no</v>
      </c>
      <c r="V592" s="50" t="str" cm="1">
        <f t="array" ref="V592">_xlfn.IFS(SUM(N592+N603)=8,"clear",SUM(N592+N603)=5,"some",TRUE,"no")</f>
        <v>some</v>
      </c>
      <c r="W592" s="50" t="str" cm="1">
        <f t="array" ref="W592">_xlfn.IFS(SUM(O592+O603)=8,"clear",SUM(O592+O603)=5,"some",TRUE,"no")</f>
        <v>clear</v>
      </c>
      <c r="X592" s="50" t="str" cm="1">
        <f t="array" ref="X592">_xlfn.IFS(SUM(P592+P603)=8,"clear",SUM(P592+P603)=5,"some",TRUE,"no")</f>
        <v>no</v>
      </c>
      <c r="Y592" s="50" t="str" cm="1">
        <f t="array" ref="Y592">_xlfn.IFS(SUM(Q592+Q603)=8,"clear",SUM(Q592+Q603)=5,"some",TRUE,"no")</f>
        <v>no</v>
      </c>
      <c r="AA592" s="47"/>
      <c r="AB592">
        <v>556</v>
      </c>
      <c r="AC592">
        <v>8.7613723689417995</v>
      </c>
      <c r="AD592">
        <v>20.0683169686708</v>
      </c>
      <c r="AE592">
        <v>20.07665102791</v>
      </c>
      <c r="AF592">
        <v>43.586232278226198</v>
      </c>
      <c r="AG592">
        <v>65.628761082045699</v>
      </c>
      <c r="AH592">
        <v>78.158980445016795</v>
      </c>
      <c r="AI592">
        <v>82.926707380824098</v>
      </c>
      <c r="AJ592">
        <v>83.698807655349597</v>
      </c>
      <c r="AL592">
        <v>556</v>
      </c>
      <c r="AM592">
        <v>9.5650027101191704</v>
      </c>
      <c r="AN592">
        <v>19.447923245719</v>
      </c>
      <c r="AO592">
        <v>17.526711274250101</v>
      </c>
      <c r="AP592">
        <v>28.216259016357998</v>
      </c>
      <c r="AQ592">
        <v>49.386652161223502</v>
      </c>
      <c r="AR592">
        <v>69.857683998560702</v>
      </c>
      <c r="AS592">
        <v>79.536612088521295</v>
      </c>
      <c r="AT592">
        <v>81.586130057923896</v>
      </c>
    </row>
    <row r="593" spans="1:47" x14ac:dyDescent="0.25">
      <c r="A593" s="49">
        <v>185</v>
      </c>
      <c r="B593">
        <v>9.4998817604122898</v>
      </c>
      <c r="C593">
        <v>17.372938038639798</v>
      </c>
      <c r="D593">
        <v>17.074903113601501</v>
      </c>
      <c r="E593">
        <v>30.965238990909199</v>
      </c>
      <c r="F593">
        <v>53.418010632549198</v>
      </c>
      <c r="G593">
        <v>71.855764306138397</v>
      </c>
      <c r="H593">
        <v>77.583895265453293</v>
      </c>
      <c r="I593">
        <v>78.723477316196295</v>
      </c>
      <c r="K593" s="50" t="str" cm="1">
        <f t="array" ref="K593">_xlfn.IFS(B593&gt;=50,7,B593&gt;=30,4,TRUE,"0")</f>
        <v>0</v>
      </c>
      <c r="L593" s="50" t="str" cm="1">
        <f t="array" ref="L593">_xlfn.IFS(C593&gt;=50,7,C593&gt;=30,4,TRUE,"0")</f>
        <v>0</v>
      </c>
      <c r="M593" s="50" t="str" cm="1">
        <f t="array" ref="M593">_xlfn.IFS(D593&gt;=50,7,D593&gt;=30,4,TRUE,"0")</f>
        <v>0</v>
      </c>
      <c r="N593" s="50" cm="1">
        <f t="array" ref="N593">_xlfn.IFS(E593&gt;=50,7,E593&gt;=30,4,TRUE,"0")</f>
        <v>4</v>
      </c>
      <c r="O593" s="50" cm="1">
        <f t="array" ref="O593">_xlfn.IFS(F593&gt;=50,7,F593&gt;=30,4,TRUE,"0")</f>
        <v>7</v>
      </c>
      <c r="P593" s="50" cm="1">
        <f t="array" ref="P593">_xlfn.IFS(G593&gt;=50,7,G593&gt;=30,4,TRUE,"0")</f>
        <v>7</v>
      </c>
      <c r="Q593" s="50" cm="1">
        <f t="array" ref="Q593">_xlfn.IFS(H593&gt;=50,7,H593&gt;=30,4,TRUE,"0")</f>
        <v>7</v>
      </c>
      <c r="R593" s="50"/>
      <c r="S593" s="50" t="str" cm="1">
        <f t="array" ref="S593">_xlfn.IFS(SUM(K593+K604)=8,"clear",SUM(K593+K604)=5,"some",TRUE,"no")</f>
        <v>no</v>
      </c>
      <c r="T593" s="50" t="str" cm="1">
        <f t="array" ref="T593">_xlfn.IFS(SUM(L593+L604)=8,"clear",SUM(L593+L604)=5,"some",TRUE,"no")</f>
        <v>no</v>
      </c>
      <c r="U593" s="50" t="str" cm="1">
        <f t="array" ref="U593">_xlfn.IFS(SUM(M593+M604)=8,"clear",SUM(M593+M604)=5,"some",TRUE,"no")</f>
        <v>no</v>
      </c>
      <c r="V593" s="50" t="str" cm="1">
        <f t="array" ref="V593">_xlfn.IFS(SUM(N593+N604)=8,"clear",SUM(N593+N604)=5,"some",TRUE,"no")</f>
        <v>some</v>
      </c>
      <c r="W593" s="50" t="str" cm="1">
        <f t="array" ref="W593">_xlfn.IFS(SUM(O593+O604)=8,"clear",SUM(O593+O604)=5,"some",TRUE,"no")</f>
        <v>clear</v>
      </c>
      <c r="X593" s="50" t="str" cm="1">
        <f t="array" ref="X593">_xlfn.IFS(SUM(P593+P604)=8,"clear",SUM(P593+P604)=5,"some",TRUE,"no")</f>
        <v>no</v>
      </c>
      <c r="Y593" s="50" t="str" cm="1">
        <f t="array" ref="Y593">_xlfn.IFS(SUM(Q593+Q604)=8,"clear",SUM(Q593+Q604)=5,"some",TRUE,"no")</f>
        <v>no</v>
      </c>
      <c r="AA593" s="47"/>
      <c r="AB593">
        <v>185</v>
      </c>
      <c r="AC593">
        <v>9.4732506798012608</v>
      </c>
      <c r="AD593">
        <v>18.3263179734057</v>
      </c>
      <c r="AE593">
        <v>18.1071554372534</v>
      </c>
      <c r="AF593">
        <v>37.812096733681201</v>
      </c>
      <c r="AG593">
        <v>61.844298324209802</v>
      </c>
      <c r="AH593">
        <v>74.641207582833104</v>
      </c>
      <c r="AI593">
        <v>78.515177620856406</v>
      </c>
      <c r="AJ593">
        <v>79.085557538937607</v>
      </c>
      <c r="AL593">
        <v>185</v>
      </c>
      <c r="AM593">
        <v>9.5265128410233295</v>
      </c>
      <c r="AN593">
        <v>16.419558103873999</v>
      </c>
      <c r="AO593">
        <v>16.042650789949501</v>
      </c>
      <c r="AP593">
        <v>24.118381248137201</v>
      </c>
      <c r="AQ593">
        <v>44.991722940888501</v>
      </c>
      <c r="AR593">
        <v>69.070321029443704</v>
      </c>
      <c r="AS593">
        <v>76.652612910050294</v>
      </c>
      <c r="AT593">
        <v>78.361397093455096</v>
      </c>
    </row>
    <row r="594" spans="1:47" x14ac:dyDescent="0.25">
      <c r="A594" s="49">
        <v>62</v>
      </c>
      <c r="B594">
        <v>5.37475310172261</v>
      </c>
      <c r="C594">
        <v>11.5031203554845</v>
      </c>
      <c r="D594">
        <v>13.091475215892199</v>
      </c>
      <c r="E594">
        <v>22.7968909774346</v>
      </c>
      <c r="F594">
        <v>41.2786154893926</v>
      </c>
      <c r="G594">
        <v>61.795529914804597</v>
      </c>
      <c r="H594">
        <v>73.403387984624999</v>
      </c>
      <c r="I594">
        <v>73.409490202450002</v>
      </c>
      <c r="K594" s="50" t="str" cm="1">
        <f t="array" ref="K594">_xlfn.IFS(B594&gt;=50,7,B594&gt;=30,4,TRUE,"0")</f>
        <v>0</v>
      </c>
      <c r="L594" s="50" t="str" cm="1">
        <f t="array" ref="L594">_xlfn.IFS(C594&gt;=50,7,C594&gt;=30,4,TRUE,"0")</f>
        <v>0</v>
      </c>
      <c r="M594" s="50" t="str" cm="1">
        <f t="array" ref="M594">_xlfn.IFS(D594&gt;=50,7,D594&gt;=30,4,TRUE,"0")</f>
        <v>0</v>
      </c>
      <c r="N594" s="50" t="str" cm="1">
        <f t="array" ref="N594">_xlfn.IFS(E594&gt;=50,7,E594&gt;=30,4,TRUE,"0")</f>
        <v>0</v>
      </c>
      <c r="O594" s="50" cm="1">
        <f t="array" ref="O594">_xlfn.IFS(F594&gt;=50,7,F594&gt;=30,4,TRUE,"0")</f>
        <v>4</v>
      </c>
      <c r="P594" s="50" cm="1">
        <f t="array" ref="P594">_xlfn.IFS(G594&gt;=50,7,G594&gt;=30,4,TRUE,"0")</f>
        <v>7</v>
      </c>
      <c r="Q594" s="50" cm="1">
        <f t="array" ref="Q594">_xlfn.IFS(H594&gt;=50,7,H594&gt;=30,4,TRUE,"0")</f>
        <v>7</v>
      </c>
      <c r="R594" s="50"/>
      <c r="S594" s="50" t="str" cm="1">
        <f t="array" ref="S594">_xlfn.IFS(SUM(K594+K605)=8,"clear",SUM(K594+K605)=5,"some",TRUE,"no")</f>
        <v>no</v>
      </c>
      <c r="T594" s="50" t="str" cm="1">
        <f t="array" ref="T594">_xlfn.IFS(SUM(L594+L605)=8,"clear",SUM(L594+L605)=5,"some",TRUE,"no")</f>
        <v>no</v>
      </c>
      <c r="U594" s="50" t="str" cm="1">
        <f t="array" ref="U594">_xlfn.IFS(SUM(M594+M605)=8,"clear",SUM(M594+M605)=5,"some",TRUE,"no")</f>
        <v>no</v>
      </c>
      <c r="V594" s="50" t="str" cm="1">
        <f t="array" ref="V594">_xlfn.IFS(SUM(N594+N605)=8,"clear",SUM(N594+N605)=5,"some",TRUE,"no")</f>
        <v>no</v>
      </c>
      <c r="W594" s="50" t="str" cm="1">
        <f t="array" ref="W594">_xlfn.IFS(SUM(O594+O605)=8,"clear",SUM(O594+O605)=5,"some",TRUE,"no")</f>
        <v>no</v>
      </c>
      <c r="X594" s="50" t="str" cm="1">
        <f t="array" ref="X594">_xlfn.IFS(SUM(P594+P605)=8,"clear",SUM(P594+P605)=5,"some",TRUE,"no")</f>
        <v>no</v>
      </c>
      <c r="Y594" s="50" t="str" cm="1">
        <f t="array" ref="Y594">_xlfn.IFS(SUM(Q594+Q605)=8,"clear",SUM(Q594+Q605)=5,"some",TRUE,"no")</f>
        <v>no</v>
      </c>
      <c r="AA594" s="47"/>
      <c r="AB594">
        <v>61.7</v>
      </c>
      <c r="AC594">
        <v>7.1216526641531299</v>
      </c>
      <c r="AD594">
        <v>9.2270992087755506</v>
      </c>
      <c r="AE594">
        <v>12.890163363762699</v>
      </c>
      <c r="AF594">
        <v>27.363173204967801</v>
      </c>
      <c r="AG594">
        <v>45.066882400323799</v>
      </c>
      <c r="AH594">
        <v>69.016594865813701</v>
      </c>
      <c r="AI594">
        <v>74.151897677536297</v>
      </c>
      <c r="AJ594">
        <v>75.7983001109409</v>
      </c>
      <c r="AL594">
        <v>61.7</v>
      </c>
      <c r="AM594">
        <v>3.6278535392920999</v>
      </c>
      <c r="AN594">
        <v>13.7791415021935</v>
      </c>
      <c r="AO594">
        <v>13.2927870680216</v>
      </c>
      <c r="AP594">
        <v>18.230608749901499</v>
      </c>
      <c r="AQ594">
        <v>37.490348578461401</v>
      </c>
      <c r="AR594">
        <v>54.574464963795499</v>
      </c>
      <c r="AS594">
        <v>72.6548782917138</v>
      </c>
      <c r="AT594">
        <v>71.020680293959103</v>
      </c>
    </row>
    <row r="595" spans="1:47" x14ac:dyDescent="0.25">
      <c r="A595" s="49">
        <v>21</v>
      </c>
      <c r="B595">
        <v>8.4483397977584094</v>
      </c>
      <c r="C595">
        <v>8.4052222579787692</v>
      </c>
      <c r="D595">
        <v>8.7714990412448302</v>
      </c>
      <c r="E595">
        <v>19.059514961280801</v>
      </c>
      <c r="F595">
        <v>37.6255175938199</v>
      </c>
      <c r="G595">
        <v>61.319976155322799</v>
      </c>
      <c r="H595">
        <v>69.976164475208805</v>
      </c>
      <c r="I595">
        <v>76.091277299336298</v>
      </c>
      <c r="K595" s="50" t="str" cm="1">
        <f t="array" ref="K595">_xlfn.IFS(B595&gt;=50,7,B595&gt;=30,4,TRUE,"0")</f>
        <v>0</v>
      </c>
      <c r="L595" s="50" t="str" cm="1">
        <f t="array" ref="L595">_xlfn.IFS(C595&gt;=50,7,C595&gt;=30,4,TRUE,"0")</f>
        <v>0</v>
      </c>
      <c r="M595" s="50" t="str" cm="1">
        <f t="array" ref="M595">_xlfn.IFS(D595&gt;=50,7,D595&gt;=30,4,TRUE,"0")</f>
        <v>0</v>
      </c>
      <c r="N595" s="50" t="str" cm="1">
        <f t="array" ref="N595">_xlfn.IFS(E595&gt;=50,7,E595&gt;=30,4,TRUE,"0")</f>
        <v>0</v>
      </c>
      <c r="O595" s="50" cm="1">
        <f t="array" ref="O595">_xlfn.IFS(F595&gt;=50,7,F595&gt;=30,4,TRUE,"0")</f>
        <v>4</v>
      </c>
      <c r="P595" s="50" cm="1">
        <f t="array" ref="P595">_xlfn.IFS(G595&gt;=50,7,G595&gt;=30,4,TRUE,"0")</f>
        <v>7</v>
      </c>
      <c r="Q595" s="50" cm="1">
        <f t="array" ref="Q595">_xlfn.IFS(H595&gt;=50,7,H595&gt;=30,4,TRUE,"0")</f>
        <v>7</v>
      </c>
      <c r="R595" s="50"/>
      <c r="S595" s="50" t="str" cm="1">
        <f t="array" ref="S595">_xlfn.IFS(SUM(K595+K606)=8,"clear",SUM(K595+K606)=5,"some",TRUE,"no")</f>
        <v>no</v>
      </c>
      <c r="T595" s="50" t="str" cm="1">
        <f t="array" ref="T595">_xlfn.IFS(SUM(L595+L606)=8,"clear",SUM(L595+L606)=5,"some",TRUE,"no")</f>
        <v>no</v>
      </c>
      <c r="U595" s="50" t="str" cm="1">
        <f t="array" ref="U595">_xlfn.IFS(SUM(M595+M606)=8,"clear",SUM(M595+M606)=5,"some",TRUE,"no")</f>
        <v>no</v>
      </c>
      <c r="V595" s="50" t="str" cm="1">
        <f t="array" ref="V595">_xlfn.IFS(SUM(N595+N606)=8,"clear",SUM(N595+N606)=5,"some",TRUE,"no")</f>
        <v>no</v>
      </c>
      <c r="W595" s="50" t="str" cm="1">
        <f t="array" ref="W595">_xlfn.IFS(SUM(O595+O606)=8,"clear",SUM(O595+O606)=5,"some",TRUE,"no")</f>
        <v>no</v>
      </c>
      <c r="X595" s="50" t="str" cm="1">
        <f t="array" ref="X595">_xlfn.IFS(SUM(P595+P606)=8,"clear",SUM(P595+P606)=5,"some",TRUE,"no")</f>
        <v>no</v>
      </c>
      <c r="Y595" s="50" t="str" cm="1">
        <f t="array" ref="Y595">_xlfn.IFS(SUM(Q595+Q606)=8,"clear",SUM(Q595+Q606)=5,"some",TRUE,"no")</f>
        <v>no</v>
      </c>
      <c r="AA595" s="47"/>
      <c r="AB595">
        <v>20.6</v>
      </c>
      <c r="AC595">
        <v>9.7543381143247494</v>
      </c>
      <c r="AD595">
        <v>13.640435111612399</v>
      </c>
      <c r="AE595">
        <v>12.2432287900701</v>
      </c>
      <c r="AF595">
        <v>21.7460688818758</v>
      </c>
      <c r="AG595">
        <v>45.801285892965801</v>
      </c>
      <c r="AH595">
        <v>66.682284217627497</v>
      </c>
      <c r="AI595">
        <v>72.018636532728806</v>
      </c>
      <c r="AJ595">
        <v>77.952641523235599</v>
      </c>
      <c r="AL595">
        <v>20.6</v>
      </c>
      <c r="AM595">
        <v>7.14234148119208</v>
      </c>
      <c r="AN595">
        <v>3.1700094043451501</v>
      </c>
      <c r="AO595">
        <v>5.2997692924195396</v>
      </c>
      <c r="AP595">
        <v>16.372961040685698</v>
      </c>
      <c r="AQ595">
        <v>29.449749294674099</v>
      </c>
      <c r="AR595">
        <v>55.957668093018</v>
      </c>
      <c r="AS595">
        <v>67.933692417688803</v>
      </c>
      <c r="AT595">
        <v>74.229913075436997</v>
      </c>
    </row>
    <row r="596" spans="1:47" x14ac:dyDescent="0.25">
      <c r="A596" s="49">
        <v>6.859</v>
      </c>
      <c r="B596">
        <v>10.5375841090086</v>
      </c>
      <c r="C596">
        <v>6.8677642529081604</v>
      </c>
      <c r="D596">
        <v>4.1942284195031903</v>
      </c>
      <c r="E596">
        <v>12.752018113615099</v>
      </c>
      <c r="F596">
        <v>30.946262844577198</v>
      </c>
      <c r="G596">
        <v>56.093744896309197</v>
      </c>
      <c r="H596">
        <v>69.836539936183897</v>
      </c>
      <c r="I596">
        <v>72.358292324730101</v>
      </c>
      <c r="K596" s="50" t="str" cm="1">
        <f t="array" ref="K596">_xlfn.IFS(B596&gt;=50,7,B596&gt;=30,4,TRUE,"0")</f>
        <v>0</v>
      </c>
      <c r="L596" s="50" t="str" cm="1">
        <f t="array" ref="L596">_xlfn.IFS(C596&gt;=50,7,C596&gt;=30,4,TRUE,"0")</f>
        <v>0</v>
      </c>
      <c r="M596" s="50" t="str" cm="1">
        <f t="array" ref="M596">_xlfn.IFS(D596&gt;=50,7,D596&gt;=30,4,TRUE,"0")</f>
        <v>0</v>
      </c>
      <c r="N596" s="50" t="str" cm="1">
        <f t="array" ref="N596">_xlfn.IFS(E596&gt;=50,7,E596&gt;=30,4,TRUE,"0")</f>
        <v>0</v>
      </c>
      <c r="O596" s="50" cm="1">
        <f t="array" ref="O596">_xlfn.IFS(F596&gt;=50,7,F596&gt;=30,4,TRUE,"0")</f>
        <v>4</v>
      </c>
      <c r="P596" s="50" cm="1">
        <f t="array" ref="P596">_xlfn.IFS(G596&gt;=50,7,G596&gt;=30,4,TRUE,"0")</f>
        <v>7</v>
      </c>
      <c r="Q596" s="50" cm="1">
        <f t="array" ref="Q596">_xlfn.IFS(H596&gt;=50,7,H596&gt;=30,4,TRUE,"0")</f>
        <v>7</v>
      </c>
      <c r="R596" s="50"/>
      <c r="S596" s="50" t="str" cm="1">
        <f t="array" ref="S596">_xlfn.IFS(SUM(K596+K607)=8,"clear",SUM(K596+K607)=5,"some",TRUE,"no")</f>
        <v>no</v>
      </c>
      <c r="T596" s="50" t="str" cm="1">
        <f t="array" ref="T596">_xlfn.IFS(SUM(L596+L607)=8,"clear",SUM(L596+L607)=5,"some",TRUE,"no")</f>
        <v>no</v>
      </c>
      <c r="U596" s="50" t="str" cm="1">
        <f t="array" ref="U596">_xlfn.IFS(SUM(M596+M607)=8,"clear",SUM(M596+M607)=5,"some",TRUE,"no")</f>
        <v>no</v>
      </c>
      <c r="V596" s="50" t="str" cm="1">
        <f t="array" ref="V596">_xlfn.IFS(SUM(N596+N607)=8,"clear",SUM(N596+N607)=5,"some",TRUE,"no")</f>
        <v>no</v>
      </c>
      <c r="W596" s="50" t="str" cm="1">
        <f t="array" ref="W596">_xlfn.IFS(SUM(O596+O607)=8,"clear",SUM(O596+O607)=5,"some",TRUE,"no")</f>
        <v>no</v>
      </c>
      <c r="X596" s="50" t="str" cm="1">
        <f t="array" ref="X596">_xlfn.IFS(SUM(P596+P607)=8,"clear",SUM(P596+P607)=5,"some",TRUE,"no")</f>
        <v>no</v>
      </c>
      <c r="Y596" s="50" t="str" cm="1">
        <f t="array" ref="Y596">_xlfn.IFS(SUM(Q596+Q607)=8,"clear",SUM(Q596+Q607)=5,"some",TRUE,"no")</f>
        <v>no</v>
      </c>
      <c r="AA596" s="47"/>
      <c r="AB596">
        <v>6.86</v>
      </c>
      <c r="AC596">
        <v>10.847209362413301</v>
      </c>
      <c r="AD596">
        <v>6.72572034519197</v>
      </c>
      <c r="AE596">
        <v>3.9877367657482399</v>
      </c>
      <c r="AF596">
        <v>13.355193548489799</v>
      </c>
      <c r="AG596">
        <v>38.4016991722985</v>
      </c>
      <c r="AH596">
        <v>60.258633895291098</v>
      </c>
      <c r="AI596">
        <v>73.117803478818402</v>
      </c>
      <c r="AJ596">
        <v>76.2250400668417</v>
      </c>
      <c r="AL596">
        <v>6.86</v>
      </c>
      <c r="AM596">
        <v>10.2279588556039</v>
      </c>
      <c r="AN596">
        <v>7.0098081606243596</v>
      </c>
      <c r="AO596">
        <v>4.4007200732581504</v>
      </c>
      <c r="AP596">
        <v>12.148842678740399</v>
      </c>
      <c r="AQ596">
        <v>23.490826516856</v>
      </c>
      <c r="AR596">
        <v>51.928855897327402</v>
      </c>
      <c r="AS596">
        <v>66.555276393549406</v>
      </c>
      <c r="AT596">
        <v>68.491544582618403</v>
      </c>
    </row>
    <row r="597" spans="1:47" x14ac:dyDescent="0.25">
      <c r="A597" s="49">
        <v>0</v>
      </c>
      <c r="C597">
        <v>6.2949675276830401</v>
      </c>
      <c r="D597">
        <v>1.40416713416716</v>
      </c>
      <c r="E597">
        <v>11.1034691215766</v>
      </c>
      <c r="F597">
        <v>29.633267766949899</v>
      </c>
      <c r="G597">
        <v>54.360467852018097</v>
      </c>
      <c r="H597">
        <v>67.883535425193799</v>
      </c>
      <c r="I597">
        <v>73.486291752514305</v>
      </c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AA597" s="47"/>
      <c r="AB597">
        <v>0</v>
      </c>
      <c r="AD597">
        <v>11.7885968278612</v>
      </c>
      <c r="AE597">
        <v>4.3373028170539296</v>
      </c>
      <c r="AF597">
        <v>12.070638937901199</v>
      </c>
      <c r="AG597">
        <v>34.618358803245599</v>
      </c>
      <c r="AH597">
        <v>59.389788868080998</v>
      </c>
      <c r="AI597">
        <v>71.554638429641201</v>
      </c>
      <c r="AJ597">
        <v>76.501870164602195</v>
      </c>
      <c r="AL597">
        <v>0</v>
      </c>
      <c r="AN597">
        <v>0.80133822750484995</v>
      </c>
      <c r="AO597">
        <v>-1.5289685487196001</v>
      </c>
      <c r="AP597">
        <v>10.136299305252001</v>
      </c>
      <c r="AQ597">
        <v>24.648176730654299</v>
      </c>
      <c r="AR597">
        <v>49.331146835955103</v>
      </c>
      <c r="AS597">
        <v>64.212432420746396</v>
      </c>
      <c r="AT597">
        <v>70.4707133404264</v>
      </c>
    </row>
    <row r="598" spans="1:47" x14ac:dyDescent="0.25">
      <c r="A598" s="49"/>
      <c r="B598">
        <v>0</v>
      </c>
      <c r="C598">
        <v>0.68600000000000005</v>
      </c>
      <c r="D598">
        <v>2.0579999999999998</v>
      </c>
      <c r="E598">
        <v>6.173</v>
      </c>
      <c r="F598">
        <v>19</v>
      </c>
      <c r="G598">
        <v>56</v>
      </c>
      <c r="H598">
        <v>167</v>
      </c>
      <c r="I598">
        <v>500</v>
      </c>
      <c r="J598" s="38" t="s">
        <v>424</v>
      </c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AA598" s="47"/>
      <c r="AC598">
        <v>0</v>
      </c>
      <c r="AD598">
        <v>0.68600000000000005</v>
      </c>
      <c r="AE598">
        <v>2.06</v>
      </c>
      <c r="AF598">
        <v>6.17</v>
      </c>
      <c r="AG598">
        <v>18.5</v>
      </c>
      <c r="AH598">
        <v>55.6</v>
      </c>
      <c r="AI598">
        <v>167</v>
      </c>
      <c r="AJ598">
        <v>500</v>
      </c>
      <c r="AK598" t="s">
        <v>424</v>
      </c>
      <c r="AM598">
        <v>0</v>
      </c>
      <c r="AN598">
        <v>0.68600000000000005</v>
      </c>
      <c r="AO598">
        <v>2.06</v>
      </c>
      <c r="AP598">
        <v>6.17</v>
      </c>
      <c r="AQ598">
        <v>18.5</v>
      </c>
      <c r="AR598">
        <v>55.6</v>
      </c>
      <c r="AS598">
        <v>167</v>
      </c>
      <c r="AT598">
        <v>500</v>
      </c>
      <c r="AU598" t="s">
        <v>424</v>
      </c>
    </row>
    <row r="599" spans="1:47" x14ac:dyDescent="0.25">
      <c r="A599" s="49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AA599" s="47"/>
    </row>
    <row r="600" spans="1:47" x14ac:dyDescent="0.25">
      <c r="A600" s="51" t="s">
        <v>429</v>
      </c>
      <c r="B600" s="38" t="s">
        <v>428</v>
      </c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AA600" s="47"/>
      <c r="AB600" t="s">
        <v>429</v>
      </c>
      <c r="AC600" s="38" t="s">
        <v>425</v>
      </c>
      <c r="AL600" t="s">
        <v>429</v>
      </c>
      <c r="AM600" s="38" t="s">
        <v>427</v>
      </c>
    </row>
    <row r="601" spans="1:47" x14ac:dyDescent="0.25">
      <c r="A601" s="49">
        <v>5000</v>
      </c>
      <c r="B601" s="48">
        <v>2.9502645431136801E-17</v>
      </c>
      <c r="C601">
        <v>5.8080790710818402</v>
      </c>
      <c r="D601">
        <v>11.0207537839501</v>
      </c>
      <c r="E601">
        <v>17.727558645223699</v>
      </c>
      <c r="F601">
        <v>24.831567332055101</v>
      </c>
      <c r="G601">
        <v>11.531137159204199</v>
      </c>
      <c r="H601">
        <v>3.8037346768560001</v>
      </c>
      <c r="I601">
        <v>3.64024066044272</v>
      </c>
      <c r="K601" s="50" t="str">
        <f t="shared" ref="K601:Q607" si="105">IF(C601&gt;=10,1,"0")</f>
        <v>0</v>
      </c>
      <c r="L601" s="50">
        <f t="shared" si="105"/>
        <v>1</v>
      </c>
      <c r="M601" s="50">
        <f t="shared" si="105"/>
        <v>1</v>
      </c>
      <c r="N601" s="50">
        <f t="shared" si="105"/>
        <v>1</v>
      </c>
      <c r="O601" s="50">
        <f t="shared" si="105"/>
        <v>1</v>
      </c>
      <c r="P601" s="50" t="str">
        <f t="shared" si="105"/>
        <v>0</v>
      </c>
      <c r="Q601" s="50" t="str">
        <f t="shared" si="105"/>
        <v>0</v>
      </c>
      <c r="R601" s="50"/>
      <c r="S601" s="50"/>
      <c r="T601" s="50"/>
      <c r="U601" s="50"/>
      <c r="V601" s="50"/>
      <c r="W601" s="50"/>
      <c r="X601" s="50"/>
      <c r="Y601" s="50"/>
      <c r="AA601" s="47"/>
      <c r="AB601">
        <v>5000</v>
      </c>
      <c r="AC601">
        <v>0</v>
      </c>
      <c r="AD601">
        <v>0.13038686015091</v>
      </c>
      <c r="AE601">
        <v>5.40292920537662</v>
      </c>
      <c r="AF601">
        <v>17.663474255228099</v>
      </c>
      <c r="AG601">
        <v>20.686053770399798</v>
      </c>
      <c r="AH601">
        <v>6.0036424763714296</v>
      </c>
      <c r="AI601">
        <v>-1.1070397673586201</v>
      </c>
      <c r="AJ601">
        <v>-0.22238894124701999</v>
      </c>
      <c r="AL601">
        <v>5000</v>
      </c>
      <c r="AM601">
        <v>0</v>
      </c>
      <c r="AN601">
        <v>11.485771282012699</v>
      </c>
      <c r="AO601">
        <v>16.638578362523599</v>
      </c>
      <c r="AP601">
        <v>17.791643035219298</v>
      </c>
      <c r="AQ601">
        <v>28.977080893710401</v>
      </c>
      <c r="AR601">
        <v>17.058631842037101</v>
      </c>
      <c r="AS601">
        <v>8.7145091210706394</v>
      </c>
      <c r="AT601">
        <v>7.5028702621324701</v>
      </c>
    </row>
    <row r="602" spans="1:47" x14ac:dyDescent="0.25">
      <c r="A602" s="49">
        <v>1667</v>
      </c>
      <c r="B602" s="48">
        <v>-3.4216145596465299E-15</v>
      </c>
      <c r="C602">
        <v>3.8683127326917601</v>
      </c>
      <c r="D602">
        <v>7.4157958666822399</v>
      </c>
      <c r="E602">
        <v>16.762321538889399</v>
      </c>
      <c r="F602">
        <v>19.217299964351401</v>
      </c>
      <c r="G602">
        <v>11.659064061427699</v>
      </c>
      <c r="H602">
        <v>5.95666202961847</v>
      </c>
      <c r="I602">
        <v>3.6269845010468198</v>
      </c>
      <c r="K602" s="50" t="str">
        <f t="shared" si="105"/>
        <v>0</v>
      </c>
      <c r="L602" s="50" t="str">
        <f t="shared" si="105"/>
        <v>0</v>
      </c>
      <c r="M602" s="50">
        <f t="shared" si="105"/>
        <v>1</v>
      </c>
      <c r="N602" s="50">
        <f t="shared" si="105"/>
        <v>1</v>
      </c>
      <c r="O602" s="50">
        <f t="shared" si="105"/>
        <v>1</v>
      </c>
      <c r="P602" s="50" t="str">
        <f t="shared" si="105"/>
        <v>0</v>
      </c>
      <c r="Q602" s="50" t="str">
        <f t="shared" si="105"/>
        <v>0</v>
      </c>
      <c r="R602" s="50"/>
      <c r="S602" s="50"/>
      <c r="T602" s="50"/>
      <c r="U602" s="50"/>
      <c r="V602" s="50"/>
      <c r="W602" s="50"/>
      <c r="X602" s="50"/>
      <c r="Y602" s="50"/>
      <c r="AA602" s="47"/>
      <c r="AB602">
        <v>1670</v>
      </c>
      <c r="AC602">
        <v>0</v>
      </c>
      <c r="AD602">
        <v>-0.86563664019016995</v>
      </c>
      <c r="AE602">
        <v>5.0989902833769198</v>
      </c>
      <c r="AF602">
        <v>20.4897520540047</v>
      </c>
      <c r="AG602">
        <v>16.769089478268501</v>
      </c>
      <c r="AH602">
        <v>5.9069144043473996</v>
      </c>
      <c r="AI602">
        <v>2.8684031953696798</v>
      </c>
      <c r="AJ602">
        <v>-0.55000310899071003</v>
      </c>
      <c r="AL602">
        <v>1670</v>
      </c>
      <c r="AM602">
        <v>0</v>
      </c>
      <c r="AN602">
        <v>8.6022621055737005</v>
      </c>
      <c r="AO602">
        <v>9.7326014499875804</v>
      </c>
      <c r="AP602">
        <v>13.034891023774</v>
      </c>
      <c r="AQ602">
        <v>21.665510450434301</v>
      </c>
      <c r="AR602">
        <v>17.411213718508101</v>
      </c>
      <c r="AS602">
        <v>9.0449208638672598</v>
      </c>
      <c r="AT602">
        <v>7.8039721110843603</v>
      </c>
    </row>
    <row r="603" spans="1:47" x14ac:dyDescent="0.25">
      <c r="A603" s="49">
        <v>556</v>
      </c>
      <c r="B603" s="48">
        <v>-3.1068575660447601E-15</v>
      </c>
      <c r="C603">
        <v>4.7512186766665296</v>
      </c>
      <c r="D603">
        <v>8.32651929059395</v>
      </c>
      <c r="E603">
        <v>16.4737758585653</v>
      </c>
      <c r="F603">
        <v>20.938982793959301</v>
      </c>
      <c r="G603">
        <v>14.591717286573701</v>
      </c>
      <c r="H603">
        <v>9.3266054000324097</v>
      </c>
      <c r="I603">
        <v>5.5637760620872196</v>
      </c>
      <c r="K603" s="50" t="str">
        <f t="shared" si="105"/>
        <v>0</v>
      </c>
      <c r="L603" s="50" t="str">
        <f t="shared" si="105"/>
        <v>0</v>
      </c>
      <c r="M603" s="50">
        <f t="shared" si="105"/>
        <v>1</v>
      </c>
      <c r="N603" s="50">
        <f t="shared" si="105"/>
        <v>1</v>
      </c>
      <c r="O603" s="50">
        <f t="shared" si="105"/>
        <v>1</v>
      </c>
      <c r="P603" s="50" t="str">
        <f t="shared" si="105"/>
        <v>0</v>
      </c>
      <c r="Q603" s="50" t="str">
        <f t="shared" si="105"/>
        <v>0</v>
      </c>
      <c r="R603" s="50"/>
      <c r="S603" s="50"/>
      <c r="T603" s="50"/>
      <c r="U603" s="50"/>
      <c r="V603" s="50"/>
      <c r="W603" s="50"/>
      <c r="X603" s="50"/>
      <c r="Y603" s="50"/>
      <c r="AA603" s="47"/>
      <c r="AB603">
        <v>556</v>
      </c>
      <c r="AC603">
        <v>0</v>
      </c>
      <c r="AD603">
        <v>0.35597287818922002</v>
      </c>
      <c r="AE603">
        <v>7.2861578746305398</v>
      </c>
      <c r="AF603">
        <v>23.611886253465801</v>
      </c>
      <c r="AG603">
        <v>24.7087973356733</v>
      </c>
      <c r="AH603">
        <v>14.227691932579701</v>
      </c>
      <c r="AI603">
        <v>7.6949286157569103</v>
      </c>
      <c r="AJ603">
        <v>3.8713169815148101</v>
      </c>
      <c r="AL603">
        <v>556</v>
      </c>
      <c r="AM603">
        <v>0</v>
      </c>
      <c r="AN603">
        <v>9.1464644751438602</v>
      </c>
      <c r="AO603">
        <v>9.3668807065573692</v>
      </c>
      <c r="AP603">
        <v>9.33566546366478</v>
      </c>
      <c r="AQ603">
        <v>17.169168252245299</v>
      </c>
      <c r="AR603">
        <v>14.955742640567699</v>
      </c>
      <c r="AS603">
        <v>10.958282184307899</v>
      </c>
      <c r="AT603">
        <v>7.2562351426596301</v>
      </c>
    </row>
    <row r="604" spans="1:47" x14ac:dyDescent="0.25">
      <c r="A604" s="49">
        <v>185</v>
      </c>
      <c r="B604" s="48">
        <v>1.2054536257460299E-15</v>
      </c>
      <c r="C604">
        <v>2.0632411666000401</v>
      </c>
      <c r="D604">
        <v>6.2758163031859997</v>
      </c>
      <c r="E604">
        <v>11.2342671777433</v>
      </c>
      <c r="F604">
        <v>16.608507624285199</v>
      </c>
      <c r="G604">
        <v>12.2658551175796</v>
      </c>
      <c r="H604">
        <v>5.5382378317696501</v>
      </c>
      <c r="I604">
        <v>1.5174427323748501</v>
      </c>
      <c r="K604" s="50" t="str">
        <f t="shared" si="105"/>
        <v>0</v>
      </c>
      <c r="L604" s="50" t="str">
        <f t="shared" si="105"/>
        <v>0</v>
      </c>
      <c r="M604" s="50">
        <f t="shared" si="105"/>
        <v>1</v>
      </c>
      <c r="N604" s="50">
        <f t="shared" si="105"/>
        <v>1</v>
      </c>
      <c r="O604" s="50">
        <f t="shared" si="105"/>
        <v>1</v>
      </c>
      <c r="P604" s="50" t="str">
        <f t="shared" si="105"/>
        <v>0</v>
      </c>
      <c r="Q604" s="50" t="str">
        <f t="shared" si="105"/>
        <v>0</v>
      </c>
      <c r="R604" s="50"/>
      <c r="S604" s="50"/>
      <c r="T604" s="50"/>
      <c r="U604" s="50"/>
      <c r="V604" s="50"/>
      <c r="W604" s="50"/>
      <c r="X604" s="50"/>
      <c r="Y604" s="50"/>
      <c r="AA604" s="47"/>
      <c r="AB604">
        <v>185</v>
      </c>
      <c r="AC604">
        <v>0</v>
      </c>
      <c r="AD604">
        <v>-2.0298457813316801</v>
      </c>
      <c r="AE604">
        <v>4.6298243544211104</v>
      </c>
      <c r="AF604">
        <v>17.1955593473863</v>
      </c>
      <c r="AG604">
        <v>20.4123170886004</v>
      </c>
      <c r="AH604">
        <v>10.340913512881601</v>
      </c>
      <c r="AI604">
        <v>2.9846241501214701</v>
      </c>
      <c r="AJ604">
        <v>-1.01214618040872</v>
      </c>
      <c r="AL604">
        <v>185</v>
      </c>
      <c r="AM604">
        <v>0</v>
      </c>
      <c r="AN604">
        <v>6.1563281145317701</v>
      </c>
      <c r="AO604">
        <v>7.9218082519508997</v>
      </c>
      <c r="AP604">
        <v>5.2729750081003797</v>
      </c>
      <c r="AQ604">
        <v>12.8046981599701</v>
      </c>
      <c r="AR604">
        <v>14.1907967222776</v>
      </c>
      <c r="AS604">
        <v>8.0918515134178506</v>
      </c>
      <c r="AT604">
        <v>4.04703164515844</v>
      </c>
    </row>
    <row r="605" spans="1:47" x14ac:dyDescent="0.25">
      <c r="A605" s="49">
        <v>62</v>
      </c>
      <c r="B605" s="48">
        <v>-6.33928273240672E-16</v>
      </c>
      <c r="C605">
        <v>0.18613451755054899</v>
      </c>
      <c r="D605">
        <v>6.4143303500820199</v>
      </c>
      <c r="E605">
        <v>6.8228847929237997</v>
      </c>
      <c r="F605">
        <v>7.6487693464047997</v>
      </c>
      <c r="G605">
        <v>4.5328336303093097</v>
      </c>
      <c r="H605">
        <v>3.1974190856010698</v>
      </c>
      <c r="I605">
        <v>-2.1602745114136099</v>
      </c>
      <c r="K605" s="50" t="str">
        <f t="shared" si="105"/>
        <v>0</v>
      </c>
      <c r="L605" s="50" t="str">
        <f t="shared" si="105"/>
        <v>0</v>
      </c>
      <c r="M605" s="50" t="str">
        <f t="shared" si="105"/>
        <v>0</v>
      </c>
      <c r="N605" s="50" t="str">
        <f t="shared" si="105"/>
        <v>0</v>
      </c>
      <c r="O605" s="50" t="str">
        <f t="shared" si="105"/>
        <v>0</v>
      </c>
      <c r="P605" s="50" t="str">
        <f t="shared" si="105"/>
        <v>0</v>
      </c>
      <c r="Q605" s="50" t="str">
        <f t="shared" si="105"/>
        <v>0</v>
      </c>
      <c r="R605" s="50"/>
      <c r="S605" s="50"/>
      <c r="T605" s="50"/>
      <c r="U605" s="50"/>
      <c r="V605" s="50"/>
      <c r="W605" s="50"/>
      <c r="X605" s="50"/>
      <c r="Y605" s="50"/>
      <c r="AA605" s="47"/>
      <c r="AB605">
        <v>61.7</v>
      </c>
      <c r="AC605">
        <v>0</v>
      </c>
      <c r="AD605">
        <v>-9.0022894752743596</v>
      </c>
      <c r="AE605">
        <v>1.6817126324871201</v>
      </c>
      <c r="AF605">
        <v>8.8680320017193992</v>
      </c>
      <c r="AG605">
        <v>5.3262847808458398</v>
      </c>
      <c r="AH605">
        <v>5.93526297461782</v>
      </c>
      <c r="AI605">
        <v>-0.39169215874557001</v>
      </c>
      <c r="AJ605">
        <v>-3.4067897277269701</v>
      </c>
      <c r="AL605">
        <v>61.7</v>
      </c>
      <c r="AM605">
        <v>0</v>
      </c>
      <c r="AN605">
        <v>9.3745585103754596</v>
      </c>
      <c r="AO605">
        <v>11.146948067676901</v>
      </c>
      <c r="AP605">
        <v>4.7777375841282197</v>
      </c>
      <c r="AQ605">
        <v>9.9712539119637693</v>
      </c>
      <c r="AR605">
        <v>3.1304042860007999</v>
      </c>
      <c r="AS605">
        <v>6.78653032994771</v>
      </c>
      <c r="AT605">
        <v>-0.91375929510025999</v>
      </c>
    </row>
    <row r="606" spans="1:47" x14ac:dyDescent="0.25">
      <c r="A606" s="49">
        <v>21</v>
      </c>
      <c r="B606" s="48">
        <v>1.9853817454288402E-15</v>
      </c>
      <c r="C606">
        <v>-5.8475823243022003</v>
      </c>
      <c r="D606">
        <v>-0.95567343082733103</v>
      </c>
      <c r="E606">
        <v>0.29155832495780298</v>
      </c>
      <c r="F606">
        <v>1.6582909841607401</v>
      </c>
      <c r="G606">
        <v>2.35150322000821</v>
      </c>
      <c r="H606">
        <v>-1.5843575080127501</v>
      </c>
      <c r="I606">
        <v>-0.68713497394944201</v>
      </c>
      <c r="K606" s="50" t="str">
        <f t="shared" si="105"/>
        <v>0</v>
      </c>
      <c r="L606" s="50" t="str">
        <f t="shared" si="105"/>
        <v>0</v>
      </c>
      <c r="M606" s="50" t="str">
        <f t="shared" si="105"/>
        <v>0</v>
      </c>
      <c r="N606" s="50" t="str">
        <f t="shared" si="105"/>
        <v>0</v>
      </c>
      <c r="O606" s="50" t="str">
        <f t="shared" si="105"/>
        <v>0</v>
      </c>
      <c r="P606" s="50" t="str">
        <f t="shared" si="105"/>
        <v>0</v>
      </c>
      <c r="Q606" s="50" t="str">
        <f t="shared" si="105"/>
        <v>0</v>
      </c>
      <c r="R606" s="50"/>
      <c r="S606" s="50"/>
      <c r="T606" s="50"/>
      <c r="U606" s="50"/>
      <c r="V606" s="50"/>
      <c r="W606" s="50"/>
      <c r="X606" s="50"/>
      <c r="Y606" s="50"/>
      <c r="AA606" s="47"/>
      <c r="AB606">
        <v>20.6</v>
      </c>
      <c r="AC606">
        <v>0</v>
      </c>
      <c r="AD606">
        <v>-6.96994290272636</v>
      </c>
      <c r="AE606">
        <v>-1.5053024524051599</v>
      </c>
      <c r="AF606">
        <v>0.87596017653220004</v>
      </c>
      <c r="AG606">
        <v>4.1671329093408298</v>
      </c>
      <c r="AH606">
        <v>2.2362871196383001</v>
      </c>
      <c r="AI606">
        <v>-3.6298890889138602</v>
      </c>
      <c r="AJ606">
        <v>-2.25175668388896</v>
      </c>
      <c r="AL606">
        <v>20.6</v>
      </c>
      <c r="AM606">
        <v>0</v>
      </c>
      <c r="AN606">
        <v>-4.7252217458780397</v>
      </c>
      <c r="AO606">
        <v>-0.40604440924950003</v>
      </c>
      <c r="AP606">
        <v>-0.29284352661659002</v>
      </c>
      <c r="AQ606">
        <v>-0.85055094101933004</v>
      </c>
      <c r="AR606">
        <v>2.4667193203781199</v>
      </c>
      <c r="AS606">
        <v>0.46117407288835999</v>
      </c>
      <c r="AT606">
        <v>0.87748673599006999</v>
      </c>
    </row>
    <row r="607" spans="1:47" x14ac:dyDescent="0.25">
      <c r="A607" s="49">
        <v>6.859</v>
      </c>
      <c r="B607" s="48">
        <v>2.8239155095412099E-15</v>
      </c>
      <c r="C607">
        <v>-9.4115777152159694</v>
      </c>
      <c r="D607">
        <v>-7.6229354639572797</v>
      </c>
      <c r="E607">
        <v>-7.9193133211240596</v>
      </c>
      <c r="F607">
        <v>-6.6348953058019298</v>
      </c>
      <c r="G607">
        <v>-4.0565294495519701</v>
      </c>
      <c r="H607">
        <v>-2.6575278838958201</v>
      </c>
      <c r="I607">
        <v>-5.2500100565918499</v>
      </c>
      <c r="K607" s="50" t="str">
        <f t="shared" si="105"/>
        <v>0</v>
      </c>
      <c r="L607" s="50" t="str">
        <f t="shared" si="105"/>
        <v>0</v>
      </c>
      <c r="M607" s="50" t="str">
        <f t="shared" si="105"/>
        <v>0</v>
      </c>
      <c r="N607" s="50" t="str">
        <f t="shared" si="105"/>
        <v>0</v>
      </c>
      <c r="O607" s="50" t="str">
        <f t="shared" si="105"/>
        <v>0</v>
      </c>
      <c r="P607" s="50" t="str">
        <f t="shared" si="105"/>
        <v>0</v>
      </c>
      <c r="Q607" s="50" t="str">
        <f t="shared" si="105"/>
        <v>0</v>
      </c>
      <c r="R607" s="50"/>
      <c r="S607" s="50"/>
      <c r="T607" s="50"/>
      <c r="U607" s="50"/>
      <c r="V607" s="50"/>
      <c r="W607" s="50"/>
      <c r="X607" s="50"/>
      <c r="Y607" s="50"/>
      <c r="AA607" s="47"/>
      <c r="AB607">
        <v>6.86</v>
      </c>
      <c r="AC607">
        <v>0</v>
      </c>
      <c r="AD607">
        <v>-14.873045697389401</v>
      </c>
      <c r="AE607">
        <v>-10.8152238839087</v>
      </c>
      <c r="AF607">
        <v>-8.50080342467386</v>
      </c>
      <c r="AG607">
        <v>-4.0184999430454198</v>
      </c>
      <c r="AH607">
        <v>-4.75385828765942</v>
      </c>
      <c r="AI607">
        <v>-2.9893992516775598</v>
      </c>
      <c r="AJ607">
        <v>-4.3941875623808704</v>
      </c>
      <c r="AL607">
        <v>6.86</v>
      </c>
      <c r="AM607">
        <v>0</v>
      </c>
      <c r="AN607">
        <v>-3.9501097330424599</v>
      </c>
      <c r="AO607">
        <v>-4.4306470440058696</v>
      </c>
      <c r="AP607">
        <v>-7.3378232175742699</v>
      </c>
      <c r="AQ607">
        <v>-9.2512906685584397</v>
      </c>
      <c r="AR607">
        <v>-3.3592006114445301</v>
      </c>
      <c r="AS607">
        <v>-2.3256565161140901</v>
      </c>
      <c r="AT607">
        <v>-6.1058325508028499</v>
      </c>
    </row>
    <row r="608" spans="1:47" x14ac:dyDescent="0.25">
      <c r="A608" s="49">
        <v>0</v>
      </c>
      <c r="C608" s="48">
        <v>-5.5832121663826703E-16</v>
      </c>
      <c r="D608" s="48">
        <v>1.1925409621015601E-16</v>
      </c>
      <c r="E608" s="48">
        <v>1.6176216463145501E-15</v>
      </c>
      <c r="F608" s="48">
        <v>6.9464759460766604E-16</v>
      </c>
      <c r="G608" s="48">
        <v>3.14651925496061E-15</v>
      </c>
      <c r="H608" s="48">
        <v>8.3543862850572604E-16</v>
      </c>
      <c r="I608" s="48">
        <v>9.7625629822028709E-16</v>
      </c>
      <c r="AA608" s="47"/>
      <c r="AB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L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7" ht="15.75" thickBot="1" x14ac:dyDescent="0.3">
      <c r="A609" s="46"/>
      <c r="B609" s="44">
        <v>0</v>
      </c>
      <c r="C609" s="44">
        <v>0.68600000000000005</v>
      </c>
      <c r="D609" s="44">
        <v>2.0579999999999998</v>
      </c>
      <c r="E609" s="44">
        <v>6.173</v>
      </c>
      <c r="F609" s="44">
        <v>19</v>
      </c>
      <c r="G609" s="44">
        <v>56</v>
      </c>
      <c r="H609" s="44">
        <v>167</v>
      </c>
      <c r="I609" s="44">
        <v>500</v>
      </c>
      <c r="J609" s="45" t="s">
        <v>424</v>
      </c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3"/>
      <c r="AC609">
        <v>0</v>
      </c>
      <c r="AD609">
        <v>0.68600000000000005</v>
      </c>
      <c r="AE609">
        <v>2.06</v>
      </c>
      <c r="AF609">
        <v>6.17</v>
      </c>
      <c r="AG609">
        <v>18.5</v>
      </c>
      <c r="AH609">
        <v>55.6</v>
      </c>
      <c r="AI609">
        <v>167</v>
      </c>
      <c r="AJ609">
        <v>500</v>
      </c>
      <c r="AK609" t="s">
        <v>424</v>
      </c>
      <c r="AM609">
        <v>0</v>
      </c>
      <c r="AN609">
        <v>0.68600000000000005</v>
      </c>
      <c r="AO609">
        <v>2.06</v>
      </c>
      <c r="AP609">
        <v>6.17</v>
      </c>
      <c r="AQ609">
        <v>18.5</v>
      </c>
      <c r="AR609">
        <v>55.6</v>
      </c>
      <c r="AS609">
        <v>167</v>
      </c>
      <c r="AT609">
        <v>500</v>
      </c>
      <c r="AU609" t="s">
        <v>424</v>
      </c>
    </row>
    <row r="611" spans="1:47" ht="15.75" thickBot="1" x14ac:dyDescent="0.3">
      <c r="A611" s="38" t="s">
        <v>416</v>
      </c>
      <c r="AB611" s="38" t="s">
        <v>417</v>
      </c>
      <c r="AC611" s="38"/>
      <c r="AD611" s="38"/>
      <c r="AE611" s="38"/>
      <c r="AF611" s="38"/>
      <c r="AG611" s="38"/>
      <c r="AH611" s="38"/>
      <c r="AI611" s="38"/>
      <c r="AJ611" s="38"/>
      <c r="AK611" s="38"/>
      <c r="AL611" s="38" t="s">
        <v>418</v>
      </c>
    </row>
    <row r="612" spans="1:47" x14ac:dyDescent="0.25">
      <c r="A612" s="58" t="s">
        <v>430</v>
      </c>
      <c r="B612" s="57" t="s">
        <v>420</v>
      </c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5" t="s">
        <v>421</v>
      </c>
      <c r="AA612" s="54"/>
      <c r="AB612" t="s">
        <v>430</v>
      </c>
      <c r="AC612" s="38" t="s">
        <v>422</v>
      </c>
      <c r="AL612" t="s">
        <v>430</v>
      </c>
      <c r="AM612" s="38" t="s">
        <v>423</v>
      </c>
    </row>
    <row r="613" spans="1:47" x14ac:dyDescent="0.25">
      <c r="A613" s="49">
        <v>5000</v>
      </c>
      <c r="B613">
        <v>7.3588794199963701</v>
      </c>
      <c r="C613">
        <v>14.749219686892101</v>
      </c>
      <c r="D613">
        <v>25.072390630879301</v>
      </c>
      <c r="E613">
        <v>40.780378480800898</v>
      </c>
      <c r="F613">
        <v>67.017683007842194</v>
      </c>
      <c r="G613">
        <v>76.383001738667303</v>
      </c>
      <c r="H613">
        <v>80.006896255383396</v>
      </c>
      <c r="I613">
        <v>81.430452149797802</v>
      </c>
      <c r="K613" s="50" t="str" cm="1">
        <f t="array" ref="K613">_xlfn.IFS(B613&gt;=50,7,B613&gt;=30,4,TRUE,"0")</f>
        <v>0</v>
      </c>
      <c r="L613" s="50" t="str" cm="1">
        <f t="array" ref="L613">_xlfn.IFS(C613&gt;=50,7,C613&gt;=30,4,TRUE,"0")</f>
        <v>0</v>
      </c>
      <c r="M613" s="50" t="str" cm="1">
        <f t="array" ref="M613">_xlfn.IFS(D613&gt;=50,7,D613&gt;=30,4,TRUE,"0")</f>
        <v>0</v>
      </c>
      <c r="N613" s="50" cm="1">
        <f t="array" ref="N613">_xlfn.IFS(E613&gt;=50,7,E613&gt;=30,4,TRUE,"0")</f>
        <v>4</v>
      </c>
      <c r="O613" s="50" cm="1">
        <f t="array" ref="O613">_xlfn.IFS(F613&gt;=50,7,F613&gt;=30,4,TRUE,"0")</f>
        <v>7</v>
      </c>
      <c r="P613" s="50" cm="1">
        <f t="array" ref="P613">_xlfn.IFS(G613&gt;=50,7,G613&gt;=30,4,TRUE,"0")</f>
        <v>7</v>
      </c>
      <c r="Q613" s="50" cm="1">
        <f t="array" ref="Q613">_xlfn.IFS(H613&gt;=50,7,H613&gt;=30,4,TRUE,"0")</f>
        <v>7</v>
      </c>
      <c r="R613" s="50"/>
      <c r="S613" s="50" t="str" cm="1">
        <f t="array" ref="S613">_xlfn.IFS(SUM(K613+K624)=8,"clear",SUM(K613+K624)=5,"some",TRUE,"no")</f>
        <v>no</v>
      </c>
      <c r="T613" s="50" t="str" cm="1">
        <f t="array" ref="T613">_xlfn.IFS(SUM(L613+L624)=8,"clear",SUM(L613+L624)=5,"some",TRUE,"no")</f>
        <v>no</v>
      </c>
      <c r="U613" s="50" t="str" cm="1">
        <f t="array" ref="U613">_xlfn.IFS(SUM(M613+M624)=8,"clear",SUM(M613+M624)=5,"some",TRUE,"no")</f>
        <v>no</v>
      </c>
      <c r="V613" s="50" t="str" cm="1">
        <f t="array" ref="V613">_xlfn.IFS(SUM(N613+N624)=8,"clear",SUM(N613+N624)=5,"some",TRUE,"no")</f>
        <v>some</v>
      </c>
      <c r="W613" s="50" t="str" cm="1">
        <f t="array" ref="W613">_xlfn.IFS(SUM(O613+O624)=8,"clear",SUM(O613+O624)=5,"some",TRUE,"no")</f>
        <v>clear</v>
      </c>
      <c r="X613" s="50" t="str" cm="1">
        <f t="array" ref="X613">_xlfn.IFS(SUM(P613+P624)=8,"clear",SUM(P613+P624)=5,"some",TRUE,"no")</f>
        <v>no</v>
      </c>
      <c r="Y613" s="50" t="str" cm="1">
        <f t="array" ref="Y613">_xlfn.IFS(SUM(Q613+Q624)=8,"clear",SUM(Q613+Q624)=5,"some",TRUE,"no")</f>
        <v>no</v>
      </c>
      <c r="Z613" s="53" t="s">
        <v>388</v>
      </c>
      <c r="AA613" s="52">
        <f>COUNTIF(S613:Y619,"clear")</f>
        <v>2</v>
      </c>
      <c r="AB613">
        <v>5000</v>
      </c>
      <c r="AC613">
        <v>5.6101949051159199</v>
      </c>
      <c r="AD613">
        <v>15.347988382158499</v>
      </c>
      <c r="AE613">
        <v>26.8645487628743</v>
      </c>
      <c r="AF613">
        <v>43.155183381480398</v>
      </c>
      <c r="AG613">
        <v>71.152436214719998</v>
      </c>
      <c r="AH613">
        <v>79.597495834180904</v>
      </c>
      <c r="AI613">
        <v>81.204550155078707</v>
      </c>
      <c r="AJ613">
        <v>84.713421313121501</v>
      </c>
      <c r="AL613">
        <v>5000</v>
      </c>
      <c r="AM613">
        <v>9.1075639348768398</v>
      </c>
      <c r="AN613">
        <v>14.1504509916256</v>
      </c>
      <c r="AO613">
        <v>23.280232498884299</v>
      </c>
      <c r="AP613">
        <v>38.405573580121398</v>
      </c>
      <c r="AQ613">
        <v>62.882929800964497</v>
      </c>
      <c r="AR613">
        <v>73.168507643153703</v>
      </c>
      <c r="AS613">
        <v>78.809242355687999</v>
      </c>
      <c r="AT613">
        <v>78.147482986474103</v>
      </c>
    </row>
    <row r="614" spans="1:47" x14ac:dyDescent="0.25">
      <c r="A614" s="49">
        <v>1667</v>
      </c>
      <c r="B614">
        <v>0.28036057428333899</v>
      </c>
      <c r="C614">
        <v>10.2030045691933</v>
      </c>
      <c r="D614">
        <v>12.7146687321687</v>
      </c>
      <c r="E614">
        <v>24.143110012660198</v>
      </c>
      <c r="F614">
        <v>50.971426173896802</v>
      </c>
      <c r="G614">
        <v>70.089636948232595</v>
      </c>
      <c r="H614">
        <v>73.952697814771597</v>
      </c>
      <c r="I614">
        <v>77.527453465253103</v>
      </c>
      <c r="K614" s="50" t="str" cm="1">
        <f t="array" ref="K614">_xlfn.IFS(B614&gt;=50,7,B614&gt;=30,4,TRUE,"0")</f>
        <v>0</v>
      </c>
      <c r="L614" s="50" t="str" cm="1">
        <f t="array" ref="L614">_xlfn.IFS(C614&gt;=50,7,C614&gt;=30,4,TRUE,"0")</f>
        <v>0</v>
      </c>
      <c r="M614" s="50" t="str" cm="1">
        <f t="array" ref="M614">_xlfn.IFS(D614&gt;=50,7,D614&gt;=30,4,TRUE,"0")</f>
        <v>0</v>
      </c>
      <c r="N614" s="50" t="str" cm="1">
        <f t="array" ref="N614">_xlfn.IFS(E614&gt;=50,7,E614&gt;=30,4,TRUE,"0")</f>
        <v>0</v>
      </c>
      <c r="O614" s="50" cm="1">
        <f t="array" ref="O614">_xlfn.IFS(F614&gt;=50,7,F614&gt;=30,4,TRUE,"0")</f>
        <v>7</v>
      </c>
      <c r="P614" s="50" cm="1">
        <f t="array" ref="P614">_xlfn.IFS(G614&gt;=50,7,G614&gt;=30,4,TRUE,"0")</f>
        <v>7</v>
      </c>
      <c r="Q614" s="50" cm="1">
        <f t="array" ref="Q614">_xlfn.IFS(H614&gt;=50,7,H614&gt;=30,4,TRUE,"0")</f>
        <v>7</v>
      </c>
      <c r="R614" s="50"/>
      <c r="S614" s="50" t="str" cm="1">
        <f t="array" ref="S614">_xlfn.IFS(SUM(K614+K625)=8,"clear",SUM(K614+K625)=5,"some",TRUE,"no")</f>
        <v>no</v>
      </c>
      <c r="T614" s="50" t="str" cm="1">
        <f t="array" ref="T614">_xlfn.IFS(SUM(L614+L625)=8,"clear",SUM(L614+L625)=5,"some",TRUE,"no")</f>
        <v>no</v>
      </c>
      <c r="U614" s="50" t="str" cm="1">
        <f t="array" ref="U614">_xlfn.IFS(SUM(M614+M625)=8,"clear",SUM(M614+M625)=5,"some",TRUE,"no")</f>
        <v>no</v>
      </c>
      <c r="V614" s="50" t="str" cm="1">
        <f t="array" ref="V614">_xlfn.IFS(SUM(N614+N625)=8,"clear",SUM(N614+N625)=5,"some",TRUE,"no")</f>
        <v>no</v>
      </c>
      <c r="W614" s="50" t="str" cm="1">
        <f t="array" ref="W614">_xlfn.IFS(SUM(O614+O625)=8,"clear",SUM(O614+O625)=5,"some",TRUE,"no")</f>
        <v>clear</v>
      </c>
      <c r="X614" s="50" t="str" cm="1">
        <f t="array" ref="X614">_xlfn.IFS(SUM(P614+P625)=8,"clear",SUM(P614+P625)=5,"some",TRUE,"no")</f>
        <v>no</v>
      </c>
      <c r="Y614" s="50" t="str" cm="1">
        <f t="array" ref="Y614">_xlfn.IFS(SUM(Q614+Q625)=8,"clear",SUM(Q614+Q625)=5,"some",TRUE,"no")</f>
        <v>no</v>
      </c>
      <c r="Z614" s="53" t="s">
        <v>394</v>
      </c>
      <c r="AA614" s="52">
        <f>COUNTIF(S613:Y619,"some")</f>
        <v>1</v>
      </c>
      <c r="AB614">
        <v>1670</v>
      </c>
      <c r="AC614">
        <v>-3.3398622605624801</v>
      </c>
      <c r="AD614">
        <v>10.5248644643499</v>
      </c>
      <c r="AE614">
        <v>13.1595624737186</v>
      </c>
      <c r="AF614">
        <v>23.7215763480826</v>
      </c>
      <c r="AG614">
        <v>51.379016301509999</v>
      </c>
      <c r="AH614">
        <v>75.139212775942894</v>
      </c>
      <c r="AI614">
        <v>75.908165201467895</v>
      </c>
      <c r="AJ614">
        <v>76.809172472769504</v>
      </c>
      <c r="AL614">
        <v>1670</v>
      </c>
      <c r="AM614">
        <v>3.90058340912916</v>
      </c>
      <c r="AN614">
        <v>9.8811446740367508</v>
      </c>
      <c r="AO614">
        <v>12.269774990618799</v>
      </c>
      <c r="AP614">
        <v>24.5646436772379</v>
      </c>
      <c r="AQ614">
        <v>50.563836046283498</v>
      </c>
      <c r="AR614">
        <v>65.040061120522296</v>
      </c>
      <c r="AS614">
        <v>71.997230428075198</v>
      </c>
      <c r="AT614">
        <v>78.245734457736802</v>
      </c>
    </row>
    <row r="615" spans="1:47" x14ac:dyDescent="0.25">
      <c r="A615" s="49">
        <v>556</v>
      </c>
      <c r="B615">
        <v>-2.21327358826434</v>
      </c>
      <c r="C615">
        <v>8.5273322819369408</v>
      </c>
      <c r="D615">
        <v>5.5803409949555096</v>
      </c>
      <c r="E615">
        <v>14.8439244272012</v>
      </c>
      <c r="F615">
        <v>36.4069011261725</v>
      </c>
      <c r="G615">
        <v>59.183925634828299</v>
      </c>
      <c r="H615">
        <v>69.409136121536605</v>
      </c>
      <c r="I615">
        <v>71.634445010573998</v>
      </c>
      <c r="K615" s="50" t="str" cm="1">
        <f t="array" ref="K615">_xlfn.IFS(B615&gt;=50,7,B615&gt;=30,4,TRUE,"0")</f>
        <v>0</v>
      </c>
      <c r="L615" s="50" t="str" cm="1">
        <f t="array" ref="L615">_xlfn.IFS(C615&gt;=50,7,C615&gt;=30,4,TRUE,"0")</f>
        <v>0</v>
      </c>
      <c r="M615" s="50" t="str" cm="1">
        <f t="array" ref="M615">_xlfn.IFS(D615&gt;=50,7,D615&gt;=30,4,TRUE,"0")</f>
        <v>0</v>
      </c>
      <c r="N615" s="50" t="str" cm="1">
        <f t="array" ref="N615">_xlfn.IFS(E615&gt;=50,7,E615&gt;=30,4,TRUE,"0")</f>
        <v>0</v>
      </c>
      <c r="O615" s="50" cm="1">
        <f t="array" ref="O615">_xlfn.IFS(F615&gt;=50,7,F615&gt;=30,4,TRUE,"0")</f>
        <v>4</v>
      </c>
      <c r="P615" s="50" cm="1">
        <f t="array" ref="P615">_xlfn.IFS(G615&gt;=50,7,G615&gt;=30,4,TRUE,"0")</f>
        <v>7</v>
      </c>
      <c r="Q615" s="50" cm="1">
        <f t="array" ref="Q615">_xlfn.IFS(H615&gt;=50,7,H615&gt;=30,4,TRUE,"0")</f>
        <v>7</v>
      </c>
      <c r="R615" s="50"/>
      <c r="S615" s="50" t="str" cm="1">
        <f t="array" ref="S615">_xlfn.IFS(SUM(K615+K626)=8,"clear",SUM(K615+K626)=5,"some",TRUE,"no")</f>
        <v>no</v>
      </c>
      <c r="T615" s="50" t="str" cm="1">
        <f t="array" ref="T615">_xlfn.IFS(SUM(L615+L626)=8,"clear",SUM(L615+L626)=5,"some",TRUE,"no")</f>
        <v>no</v>
      </c>
      <c r="U615" s="50" t="str" cm="1">
        <f t="array" ref="U615">_xlfn.IFS(SUM(M615+M626)=8,"clear",SUM(M615+M626)=5,"some",TRUE,"no")</f>
        <v>no</v>
      </c>
      <c r="V615" s="50" t="str" cm="1">
        <f t="array" ref="V615">_xlfn.IFS(SUM(N615+N626)=8,"clear",SUM(N615+N626)=5,"some",TRUE,"no")</f>
        <v>no</v>
      </c>
      <c r="W615" s="50" t="str" cm="1">
        <f t="array" ref="W615">_xlfn.IFS(SUM(O615+O626)=8,"clear",SUM(O615+O626)=5,"some",TRUE,"no")</f>
        <v>no</v>
      </c>
      <c r="X615" s="50" t="str" cm="1">
        <f t="array" ref="X615">_xlfn.IFS(SUM(P615+P626)=8,"clear",SUM(P615+P626)=5,"some",TRUE,"no")</f>
        <v>no</v>
      </c>
      <c r="Y615" s="50" t="str" cm="1">
        <f t="array" ref="Y615">_xlfn.IFS(SUM(Q615+Q626)=8,"clear",SUM(Q615+Q626)=5,"some",TRUE,"no")</f>
        <v>no</v>
      </c>
      <c r="AA615" s="47"/>
      <c r="AB615">
        <v>556</v>
      </c>
      <c r="AC615">
        <v>-4.0121344385053401</v>
      </c>
      <c r="AD615">
        <v>7.5310278464690601</v>
      </c>
      <c r="AE615">
        <v>1.92228338465725</v>
      </c>
      <c r="AF615">
        <v>13.720344032552299</v>
      </c>
      <c r="AG615">
        <v>39.3932458054271</v>
      </c>
      <c r="AH615">
        <v>63.090820726382098</v>
      </c>
      <c r="AI615">
        <v>70.378633005489306</v>
      </c>
      <c r="AJ615">
        <v>73.3681606825252</v>
      </c>
      <c r="AL615">
        <v>556</v>
      </c>
      <c r="AM615">
        <v>-0.41441273802335998</v>
      </c>
      <c r="AN615">
        <v>9.5236367174048304</v>
      </c>
      <c r="AO615">
        <v>9.2383986052537708</v>
      </c>
      <c r="AP615">
        <v>15.9675048218502</v>
      </c>
      <c r="AQ615">
        <v>33.4205564469179</v>
      </c>
      <c r="AR615">
        <v>55.277030543274599</v>
      </c>
      <c r="AS615">
        <v>68.439639237584004</v>
      </c>
      <c r="AT615">
        <v>69.900729338622796</v>
      </c>
    </row>
    <row r="616" spans="1:47" x14ac:dyDescent="0.25">
      <c r="A616" s="49">
        <v>185</v>
      </c>
      <c r="B616">
        <v>-2.1130599469451101</v>
      </c>
      <c r="C616">
        <v>5.1898961117546696</v>
      </c>
      <c r="D616">
        <v>4.6326142222417301</v>
      </c>
      <c r="E616">
        <v>13.840571321278</v>
      </c>
      <c r="F616">
        <v>31.4532938962376</v>
      </c>
      <c r="G616">
        <v>55.477108248616197</v>
      </c>
      <c r="H616">
        <v>68.717369040314594</v>
      </c>
      <c r="I616">
        <v>73.256423792392496</v>
      </c>
      <c r="K616" s="50" t="str" cm="1">
        <f t="array" ref="K616">_xlfn.IFS(B616&gt;=50,7,B616&gt;=30,4,TRUE,"0")</f>
        <v>0</v>
      </c>
      <c r="L616" s="50" t="str" cm="1">
        <f t="array" ref="L616">_xlfn.IFS(C616&gt;=50,7,C616&gt;=30,4,TRUE,"0")</f>
        <v>0</v>
      </c>
      <c r="M616" s="50" t="str" cm="1">
        <f t="array" ref="M616">_xlfn.IFS(D616&gt;=50,7,D616&gt;=30,4,TRUE,"0")</f>
        <v>0</v>
      </c>
      <c r="N616" s="50" t="str" cm="1">
        <f t="array" ref="N616">_xlfn.IFS(E616&gt;=50,7,E616&gt;=30,4,TRUE,"0")</f>
        <v>0</v>
      </c>
      <c r="O616" s="50" cm="1">
        <f t="array" ref="O616">_xlfn.IFS(F616&gt;=50,7,F616&gt;=30,4,TRUE,"0")</f>
        <v>4</v>
      </c>
      <c r="P616" s="50" cm="1">
        <f t="array" ref="P616">_xlfn.IFS(G616&gt;=50,7,G616&gt;=30,4,TRUE,"0")</f>
        <v>7</v>
      </c>
      <c r="Q616" s="50" cm="1">
        <f t="array" ref="Q616">_xlfn.IFS(H616&gt;=50,7,H616&gt;=30,4,TRUE,"0")</f>
        <v>7</v>
      </c>
      <c r="R616" s="50"/>
      <c r="S616" s="50" t="str" cm="1">
        <f t="array" ref="S616">_xlfn.IFS(SUM(K616+K627)=8,"clear",SUM(K616+K627)=5,"some",TRUE,"no")</f>
        <v>no</v>
      </c>
      <c r="T616" s="50" t="str" cm="1">
        <f t="array" ref="T616">_xlfn.IFS(SUM(L616+L627)=8,"clear",SUM(L616+L627)=5,"some",TRUE,"no")</f>
        <v>no</v>
      </c>
      <c r="U616" s="50" t="str" cm="1">
        <f t="array" ref="U616">_xlfn.IFS(SUM(M616+M627)=8,"clear",SUM(M616+M627)=5,"some",TRUE,"no")</f>
        <v>no</v>
      </c>
      <c r="V616" s="50" t="str" cm="1">
        <f t="array" ref="V616">_xlfn.IFS(SUM(N616+N627)=8,"clear",SUM(N616+N627)=5,"some",TRUE,"no")</f>
        <v>no</v>
      </c>
      <c r="W616" s="50" t="str" cm="1">
        <f t="array" ref="W616">_xlfn.IFS(SUM(O616+O627)=8,"clear",SUM(O616+O627)=5,"some",TRUE,"no")</f>
        <v>no</v>
      </c>
      <c r="X616" s="50" t="str" cm="1">
        <f t="array" ref="X616">_xlfn.IFS(SUM(P616+P627)=8,"clear",SUM(P616+P627)=5,"some",TRUE,"no")</f>
        <v>no</v>
      </c>
      <c r="Y616" s="50" t="str" cm="1">
        <f t="array" ref="Y616">_xlfn.IFS(SUM(Q616+Q627)=8,"clear",SUM(Q616+Q627)=5,"some",TRUE,"no")</f>
        <v>no</v>
      </c>
      <c r="AA616" s="47"/>
      <c r="AB616">
        <v>185</v>
      </c>
      <c r="AC616">
        <v>-4.7463315148194498</v>
      </c>
      <c r="AD616">
        <v>4.4235332380359003</v>
      </c>
      <c r="AE616">
        <v>3.71836345783331</v>
      </c>
      <c r="AF616">
        <v>14.847377182909</v>
      </c>
      <c r="AG616">
        <v>32.217982029109599</v>
      </c>
      <c r="AH616">
        <v>55.536989404688399</v>
      </c>
      <c r="AI616">
        <v>71.868442852137505</v>
      </c>
      <c r="AJ616">
        <v>74.559492519024005</v>
      </c>
      <c r="AL616">
        <v>185</v>
      </c>
      <c r="AM616">
        <v>0.52021162092922002</v>
      </c>
      <c r="AN616">
        <v>5.9562589854734496</v>
      </c>
      <c r="AO616">
        <v>5.5468649866501503</v>
      </c>
      <c r="AP616">
        <v>12.833765459646999</v>
      </c>
      <c r="AQ616">
        <v>30.688605763365601</v>
      </c>
      <c r="AR616">
        <v>55.417227092544003</v>
      </c>
      <c r="AS616">
        <v>65.566295228491597</v>
      </c>
      <c r="AT616">
        <v>71.953355065760903</v>
      </c>
    </row>
    <row r="617" spans="1:47" x14ac:dyDescent="0.25">
      <c r="A617" s="49">
        <v>62</v>
      </c>
      <c r="B617">
        <v>-4.57061464653182</v>
      </c>
      <c r="C617">
        <v>5.2548773978623098</v>
      </c>
      <c r="D617">
        <v>4.2399298775861602</v>
      </c>
      <c r="E617">
        <v>8.7769434793889491</v>
      </c>
      <c r="F617">
        <v>28.177875925954499</v>
      </c>
      <c r="G617">
        <v>54.287467357169298</v>
      </c>
      <c r="H617">
        <v>68.338248628899606</v>
      </c>
      <c r="I617">
        <v>71.594950716254004</v>
      </c>
      <c r="K617" s="50" t="str" cm="1">
        <f t="array" ref="K617">_xlfn.IFS(B617&gt;=50,7,B617&gt;=30,4,TRUE,"0")</f>
        <v>0</v>
      </c>
      <c r="L617" s="50" t="str" cm="1">
        <f t="array" ref="L617">_xlfn.IFS(C617&gt;=50,7,C617&gt;=30,4,TRUE,"0")</f>
        <v>0</v>
      </c>
      <c r="M617" s="50" t="str" cm="1">
        <f t="array" ref="M617">_xlfn.IFS(D617&gt;=50,7,D617&gt;=30,4,TRUE,"0")</f>
        <v>0</v>
      </c>
      <c r="N617" s="50" t="str" cm="1">
        <f t="array" ref="N617">_xlfn.IFS(E617&gt;=50,7,E617&gt;=30,4,TRUE,"0")</f>
        <v>0</v>
      </c>
      <c r="O617" s="50" t="str" cm="1">
        <f t="array" ref="O617">_xlfn.IFS(F617&gt;=50,7,F617&gt;=30,4,TRUE,"0")</f>
        <v>0</v>
      </c>
      <c r="P617" s="50" cm="1">
        <f t="array" ref="P617">_xlfn.IFS(G617&gt;=50,7,G617&gt;=30,4,TRUE,"0")</f>
        <v>7</v>
      </c>
      <c r="Q617" s="50" cm="1">
        <f t="array" ref="Q617">_xlfn.IFS(H617&gt;=50,7,H617&gt;=30,4,TRUE,"0")</f>
        <v>7</v>
      </c>
      <c r="R617" s="50"/>
      <c r="S617" s="50" t="str" cm="1">
        <f t="array" ref="S617">_xlfn.IFS(SUM(K617+K628)=8,"clear",SUM(K617+K628)=5,"some",TRUE,"no")</f>
        <v>no</v>
      </c>
      <c r="T617" s="50" t="str" cm="1">
        <f t="array" ref="T617">_xlfn.IFS(SUM(L617+L628)=8,"clear",SUM(L617+L628)=5,"some",TRUE,"no")</f>
        <v>no</v>
      </c>
      <c r="U617" s="50" t="str" cm="1">
        <f t="array" ref="U617">_xlfn.IFS(SUM(M617+M628)=8,"clear",SUM(M617+M628)=5,"some",TRUE,"no")</f>
        <v>no</v>
      </c>
      <c r="V617" s="50" t="str" cm="1">
        <f t="array" ref="V617">_xlfn.IFS(SUM(N617+N628)=8,"clear",SUM(N617+N628)=5,"some",TRUE,"no")</f>
        <v>no</v>
      </c>
      <c r="W617" s="50" t="str" cm="1">
        <f t="array" ref="W617">_xlfn.IFS(SUM(O617+O628)=8,"clear",SUM(O617+O628)=5,"some",TRUE,"no")</f>
        <v>no</v>
      </c>
      <c r="X617" s="50" t="str" cm="1">
        <f t="array" ref="X617">_xlfn.IFS(SUM(P617+P628)=8,"clear",SUM(P617+P628)=5,"some",TRUE,"no")</f>
        <v>no</v>
      </c>
      <c r="Y617" s="50" t="str" cm="1">
        <f t="array" ref="Y617">_xlfn.IFS(SUM(Q617+Q628)=8,"clear",SUM(Q617+Q628)=5,"some",TRUE,"no")</f>
        <v>no</v>
      </c>
      <c r="AA617" s="47"/>
      <c r="AB617">
        <v>61.7</v>
      </c>
      <c r="AC617">
        <v>-6.7311535178228699</v>
      </c>
      <c r="AD617">
        <v>6.7314742003322996</v>
      </c>
      <c r="AE617">
        <v>3.41645377623249</v>
      </c>
      <c r="AF617">
        <v>11.8476576996828</v>
      </c>
      <c r="AG617">
        <v>31.397889958346401</v>
      </c>
      <c r="AH617">
        <v>56.848739366478299</v>
      </c>
      <c r="AI617">
        <v>69.700013525463405</v>
      </c>
      <c r="AJ617">
        <v>71.551877611255506</v>
      </c>
      <c r="AL617">
        <v>61.7</v>
      </c>
      <c r="AM617">
        <v>-2.41007577524078</v>
      </c>
      <c r="AN617">
        <v>3.7782805953923302</v>
      </c>
      <c r="AO617">
        <v>5.06340597893983</v>
      </c>
      <c r="AP617">
        <v>5.7062292590951103</v>
      </c>
      <c r="AQ617">
        <v>24.957861893562502</v>
      </c>
      <c r="AR617">
        <v>51.726195347860397</v>
      </c>
      <c r="AS617">
        <v>66.976483732335893</v>
      </c>
      <c r="AT617">
        <v>71.638023821252503</v>
      </c>
    </row>
    <row r="618" spans="1:47" x14ac:dyDescent="0.25">
      <c r="A618" s="49">
        <v>21</v>
      </c>
      <c r="B618">
        <v>1.3096694635244299</v>
      </c>
      <c r="C618">
        <v>4.6549742435636601</v>
      </c>
      <c r="D618">
        <v>5.4105819738910803</v>
      </c>
      <c r="E618">
        <v>10.9502426165763</v>
      </c>
      <c r="F618">
        <v>28.755980931518199</v>
      </c>
      <c r="G618">
        <v>53.9002821892349</v>
      </c>
      <c r="H618">
        <v>67.686758400270904</v>
      </c>
      <c r="I618">
        <v>70.935250571946298</v>
      </c>
      <c r="K618" s="50" t="str" cm="1">
        <f t="array" ref="K618">_xlfn.IFS(B618&gt;=50,7,B618&gt;=30,4,TRUE,"0")</f>
        <v>0</v>
      </c>
      <c r="L618" s="50" t="str" cm="1">
        <f t="array" ref="L618">_xlfn.IFS(C618&gt;=50,7,C618&gt;=30,4,TRUE,"0")</f>
        <v>0</v>
      </c>
      <c r="M618" s="50" t="str" cm="1">
        <f t="array" ref="M618">_xlfn.IFS(D618&gt;=50,7,D618&gt;=30,4,TRUE,"0")</f>
        <v>0</v>
      </c>
      <c r="N618" s="50" t="str" cm="1">
        <f t="array" ref="N618">_xlfn.IFS(E618&gt;=50,7,E618&gt;=30,4,TRUE,"0")</f>
        <v>0</v>
      </c>
      <c r="O618" s="50" t="str" cm="1">
        <f t="array" ref="O618">_xlfn.IFS(F618&gt;=50,7,F618&gt;=30,4,TRUE,"0")</f>
        <v>0</v>
      </c>
      <c r="P618" s="50" cm="1">
        <f t="array" ref="P618">_xlfn.IFS(G618&gt;=50,7,G618&gt;=30,4,TRUE,"0")</f>
        <v>7</v>
      </c>
      <c r="Q618" s="50" cm="1">
        <f t="array" ref="Q618">_xlfn.IFS(H618&gt;=50,7,H618&gt;=30,4,TRUE,"0")</f>
        <v>7</v>
      </c>
      <c r="R618" s="50"/>
      <c r="S618" s="50" t="str" cm="1">
        <f t="array" ref="S618">_xlfn.IFS(SUM(K618+K629)=8,"clear",SUM(K618+K629)=5,"some",TRUE,"no")</f>
        <v>no</v>
      </c>
      <c r="T618" s="50" t="str" cm="1">
        <f t="array" ref="T618">_xlfn.IFS(SUM(L618+L629)=8,"clear",SUM(L618+L629)=5,"some",TRUE,"no")</f>
        <v>no</v>
      </c>
      <c r="U618" s="50" t="str" cm="1">
        <f t="array" ref="U618">_xlfn.IFS(SUM(M618+M629)=8,"clear",SUM(M618+M629)=5,"some",TRUE,"no")</f>
        <v>no</v>
      </c>
      <c r="V618" s="50" t="str" cm="1">
        <f t="array" ref="V618">_xlfn.IFS(SUM(N618+N629)=8,"clear",SUM(N618+N629)=5,"some",TRUE,"no")</f>
        <v>no</v>
      </c>
      <c r="W618" s="50" t="str" cm="1">
        <f t="array" ref="W618">_xlfn.IFS(SUM(O618+O629)=8,"clear",SUM(O618+O629)=5,"some",TRUE,"no")</f>
        <v>no</v>
      </c>
      <c r="X618" s="50" t="str" cm="1">
        <f t="array" ref="X618">_xlfn.IFS(SUM(P618+P629)=8,"clear",SUM(P618+P629)=5,"some",TRUE,"no")</f>
        <v>no</v>
      </c>
      <c r="Y618" s="50" t="str" cm="1">
        <f t="array" ref="Y618">_xlfn.IFS(SUM(Q618+Q629)=8,"clear",SUM(Q618+Q629)=5,"some",TRUE,"no")</f>
        <v>no</v>
      </c>
      <c r="AA618" s="47"/>
      <c r="AB618">
        <v>20.6</v>
      </c>
      <c r="AC618">
        <v>4.3381026803245604</v>
      </c>
      <c r="AD618">
        <v>4.1487156994724996</v>
      </c>
      <c r="AE618">
        <v>3.6944191637964301</v>
      </c>
      <c r="AF618">
        <v>11.1866352116107</v>
      </c>
      <c r="AG618">
        <v>34.140156676594103</v>
      </c>
      <c r="AH618">
        <v>58.573141369789703</v>
      </c>
      <c r="AI618">
        <v>71.891716293108701</v>
      </c>
      <c r="AJ618">
        <v>72.815429360479797</v>
      </c>
      <c r="AL618">
        <v>20.6</v>
      </c>
      <c r="AM618">
        <v>-1.7187637532756901</v>
      </c>
      <c r="AN618">
        <v>5.1612327876548303</v>
      </c>
      <c r="AO618">
        <v>7.1267447839857399</v>
      </c>
      <c r="AP618">
        <v>10.7138500215419</v>
      </c>
      <c r="AQ618">
        <v>23.371805186442302</v>
      </c>
      <c r="AR618">
        <v>49.227423008680098</v>
      </c>
      <c r="AS618">
        <v>63.4818005074331</v>
      </c>
      <c r="AT618">
        <v>69.055071783412799</v>
      </c>
    </row>
    <row r="619" spans="1:47" x14ac:dyDescent="0.25">
      <c r="A619" s="49">
        <v>6.859</v>
      </c>
      <c r="B619">
        <v>-1.4905149386167</v>
      </c>
      <c r="C619">
        <v>3.5331407154093601</v>
      </c>
      <c r="D619">
        <v>2.8019906804230001</v>
      </c>
      <c r="E619">
        <v>6.3148692275715197</v>
      </c>
      <c r="F619">
        <v>27.593394563264798</v>
      </c>
      <c r="G619">
        <v>52.682696032941898</v>
      </c>
      <c r="H619">
        <v>66.593829104083497</v>
      </c>
      <c r="I619">
        <v>69.902646390927003</v>
      </c>
      <c r="K619" s="50" t="str" cm="1">
        <f t="array" ref="K619">_xlfn.IFS(B619&gt;=50,7,B619&gt;=30,4,TRUE,"0")</f>
        <v>0</v>
      </c>
      <c r="L619" s="50" t="str" cm="1">
        <f t="array" ref="L619">_xlfn.IFS(C619&gt;=50,7,C619&gt;=30,4,TRUE,"0")</f>
        <v>0</v>
      </c>
      <c r="M619" s="50" t="str" cm="1">
        <f t="array" ref="M619">_xlfn.IFS(D619&gt;=50,7,D619&gt;=30,4,TRUE,"0")</f>
        <v>0</v>
      </c>
      <c r="N619" s="50" t="str" cm="1">
        <f t="array" ref="N619">_xlfn.IFS(E619&gt;=50,7,E619&gt;=30,4,TRUE,"0")</f>
        <v>0</v>
      </c>
      <c r="O619" s="50" t="str" cm="1">
        <f t="array" ref="O619">_xlfn.IFS(F619&gt;=50,7,F619&gt;=30,4,TRUE,"0")</f>
        <v>0</v>
      </c>
      <c r="P619" s="50" cm="1">
        <f t="array" ref="P619">_xlfn.IFS(G619&gt;=50,7,G619&gt;=30,4,TRUE,"0")</f>
        <v>7</v>
      </c>
      <c r="Q619" s="50" cm="1">
        <f t="array" ref="Q619">_xlfn.IFS(H619&gt;=50,7,H619&gt;=30,4,TRUE,"0")</f>
        <v>7</v>
      </c>
      <c r="R619" s="50"/>
      <c r="S619" s="50" t="str" cm="1">
        <f t="array" ref="S619">_xlfn.IFS(SUM(K619+K630)=8,"clear",SUM(K619+K630)=5,"some",TRUE,"no")</f>
        <v>no</v>
      </c>
      <c r="T619" s="50" t="str" cm="1">
        <f t="array" ref="T619">_xlfn.IFS(SUM(L619+L630)=8,"clear",SUM(L619+L630)=5,"some",TRUE,"no")</f>
        <v>no</v>
      </c>
      <c r="U619" s="50" t="str" cm="1">
        <f t="array" ref="U619">_xlfn.IFS(SUM(M619+M630)=8,"clear",SUM(M619+M630)=5,"some",TRUE,"no")</f>
        <v>no</v>
      </c>
      <c r="V619" s="50" t="str" cm="1">
        <f t="array" ref="V619">_xlfn.IFS(SUM(N619+N630)=8,"clear",SUM(N619+N630)=5,"some",TRUE,"no")</f>
        <v>no</v>
      </c>
      <c r="W619" s="50" t="str" cm="1">
        <f t="array" ref="W619">_xlfn.IFS(SUM(O619+O630)=8,"clear",SUM(O619+O630)=5,"some",TRUE,"no")</f>
        <v>no</v>
      </c>
      <c r="X619" s="50" t="str" cm="1">
        <f t="array" ref="X619">_xlfn.IFS(SUM(P619+P630)=8,"clear",SUM(P619+P630)=5,"some",TRUE,"no")</f>
        <v>no</v>
      </c>
      <c r="Y619" s="50" t="str" cm="1">
        <f t="array" ref="Y619">_xlfn.IFS(SUM(Q619+Q630)=8,"clear",SUM(Q619+Q630)=5,"some",TRUE,"no")</f>
        <v>no</v>
      </c>
      <c r="AA619" s="47"/>
      <c r="AB619">
        <v>6.86</v>
      </c>
      <c r="AC619">
        <v>-0.44531189640344998</v>
      </c>
      <c r="AD619">
        <v>4.1661836812213897</v>
      </c>
      <c r="AE619">
        <v>2.4193597042914501</v>
      </c>
      <c r="AF619">
        <v>5.2574035986867198</v>
      </c>
      <c r="AG619">
        <v>30.568560756909498</v>
      </c>
      <c r="AH619">
        <v>55.2064910616728</v>
      </c>
      <c r="AI619">
        <v>68.629203022419503</v>
      </c>
      <c r="AJ619">
        <v>71.149133553473504</v>
      </c>
      <c r="AL619">
        <v>6.86</v>
      </c>
      <c r="AM619">
        <v>-2.5357179808299599</v>
      </c>
      <c r="AN619">
        <v>2.9000977495973399</v>
      </c>
      <c r="AO619">
        <v>3.1846216565545502</v>
      </c>
      <c r="AP619">
        <v>7.37233485645634</v>
      </c>
      <c r="AQ619">
        <v>24.618228369620098</v>
      </c>
      <c r="AR619">
        <v>50.158901004211103</v>
      </c>
      <c r="AS619">
        <v>64.558455185747405</v>
      </c>
      <c r="AT619">
        <v>68.656159228380403</v>
      </c>
    </row>
    <row r="620" spans="1:47" x14ac:dyDescent="0.25">
      <c r="A620" s="49">
        <v>0</v>
      </c>
      <c r="C620">
        <v>6.2949675276830401</v>
      </c>
      <c r="D620">
        <v>1.40416713416716</v>
      </c>
      <c r="E620">
        <v>11.1034691215766</v>
      </c>
      <c r="F620">
        <v>29.633267766949899</v>
      </c>
      <c r="G620">
        <v>54.360467852018097</v>
      </c>
      <c r="H620">
        <v>67.883535425193799</v>
      </c>
      <c r="I620">
        <v>73.486291752514305</v>
      </c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AA620" s="47"/>
      <c r="AB620">
        <v>0</v>
      </c>
      <c r="AD620">
        <v>11.7885968278612</v>
      </c>
      <c r="AE620">
        <v>4.3373028170539296</v>
      </c>
      <c r="AF620">
        <v>12.070638937901199</v>
      </c>
      <c r="AG620">
        <v>34.618358803245599</v>
      </c>
      <c r="AH620">
        <v>59.389788868080998</v>
      </c>
      <c r="AI620">
        <v>71.554638429641201</v>
      </c>
      <c r="AJ620">
        <v>76.501870164602195</v>
      </c>
      <c r="AL620">
        <v>0</v>
      </c>
      <c r="AN620">
        <v>0.80133822750484995</v>
      </c>
      <c r="AO620">
        <v>-1.5289685487196001</v>
      </c>
      <c r="AP620">
        <v>10.136299305252001</v>
      </c>
      <c r="AQ620">
        <v>24.648176730654299</v>
      </c>
      <c r="AR620">
        <v>49.331146835955103</v>
      </c>
      <c r="AS620">
        <v>64.212432420746396</v>
      </c>
      <c r="AT620">
        <v>70.4707133404264</v>
      </c>
    </row>
    <row r="621" spans="1:47" x14ac:dyDescent="0.25">
      <c r="A621" s="49"/>
      <c r="B621">
        <v>0</v>
      </c>
      <c r="C621">
        <v>0.68600000000000005</v>
      </c>
      <c r="D621">
        <v>2.0579999999999998</v>
      </c>
      <c r="E621">
        <v>6.173</v>
      </c>
      <c r="F621">
        <v>19</v>
      </c>
      <c r="G621">
        <v>56</v>
      </c>
      <c r="H621">
        <v>167</v>
      </c>
      <c r="I621">
        <v>500</v>
      </c>
      <c r="J621" s="38" t="s">
        <v>424</v>
      </c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AA621" s="47"/>
      <c r="AC621">
        <v>0</v>
      </c>
      <c r="AD621">
        <v>0.68600000000000005</v>
      </c>
      <c r="AE621">
        <v>2.06</v>
      </c>
      <c r="AF621">
        <v>6.17</v>
      </c>
      <c r="AG621">
        <v>18.5</v>
      </c>
      <c r="AH621">
        <v>55.6</v>
      </c>
      <c r="AI621">
        <v>167</v>
      </c>
      <c r="AJ621">
        <v>500</v>
      </c>
      <c r="AK621" t="s">
        <v>424</v>
      </c>
      <c r="AM621">
        <v>0</v>
      </c>
      <c r="AN621">
        <v>0.68600000000000005</v>
      </c>
      <c r="AO621">
        <v>2.06</v>
      </c>
      <c r="AP621">
        <v>6.17</v>
      </c>
      <c r="AQ621">
        <v>18.5</v>
      </c>
      <c r="AR621">
        <v>55.6</v>
      </c>
      <c r="AS621">
        <v>167</v>
      </c>
      <c r="AT621">
        <v>500</v>
      </c>
      <c r="AU621" t="s">
        <v>424</v>
      </c>
    </row>
    <row r="622" spans="1:47" x14ac:dyDescent="0.25">
      <c r="A622" s="49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AA622" s="47"/>
    </row>
    <row r="623" spans="1:47" x14ac:dyDescent="0.25">
      <c r="A623" s="51" t="s">
        <v>430</v>
      </c>
      <c r="B623" s="38" t="s">
        <v>428</v>
      </c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AA623" s="47"/>
      <c r="AB623" t="s">
        <v>430</v>
      </c>
      <c r="AC623" s="38" t="s">
        <v>425</v>
      </c>
      <c r="AL623" t="s">
        <v>430</v>
      </c>
      <c r="AM623" s="38" t="s">
        <v>427</v>
      </c>
    </row>
    <row r="624" spans="1:47" x14ac:dyDescent="0.25">
      <c r="A624" s="49">
        <v>5000</v>
      </c>
      <c r="B624" s="48">
        <v>-9.6029313022173608E-16</v>
      </c>
      <c r="C624">
        <v>1.3944418065712401</v>
      </c>
      <c r="D624">
        <v>16.349075652837801</v>
      </c>
      <c r="E624">
        <v>22.983354945465202</v>
      </c>
      <c r="F624">
        <v>31.763197292118399</v>
      </c>
      <c r="G624">
        <v>17.9163102714096</v>
      </c>
      <c r="H624">
        <v>8.8675129528056598</v>
      </c>
      <c r="I624">
        <v>5.0420986815778797</v>
      </c>
      <c r="K624" s="50" t="str">
        <f t="shared" ref="K624:Q630" si="106">IF(C624&gt;=10,1,"0")</f>
        <v>0</v>
      </c>
      <c r="L624" s="50">
        <f t="shared" si="106"/>
        <v>1</v>
      </c>
      <c r="M624" s="50">
        <f t="shared" si="106"/>
        <v>1</v>
      </c>
      <c r="N624" s="50">
        <f t="shared" si="106"/>
        <v>1</v>
      </c>
      <c r="O624" s="50">
        <f t="shared" si="106"/>
        <v>1</v>
      </c>
      <c r="P624" s="50" t="str">
        <f t="shared" si="106"/>
        <v>0</v>
      </c>
      <c r="Q624" s="50" t="str">
        <f t="shared" si="106"/>
        <v>0</v>
      </c>
      <c r="R624" s="50"/>
      <c r="S624" s="50"/>
      <c r="T624" s="50"/>
      <c r="U624" s="50"/>
      <c r="V624" s="50"/>
      <c r="W624" s="50"/>
      <c r="X624" s="50"/>
      <c r="Y624" s="50"/>
      <c r="AA624" s="47"/>
      <c r="AB624">
        <v>5000</v>
      </c>
      <c r="AC624">
        <v>0</v>
      </c>
      <c r="AD624">
        <v>-1.5144444442459399</v>
      </c>
      <c r="AE624">
        <v>17.114390132913499</v>
      </c>
      <c r="AF624">
        <v>26.0235408287332</v>
      </c>
      <c r="AG624">
        <v>32.4989524952789</v>
      </c>
      <c r="AH624">
        <v>17.2996353657337</v>
      </c>
      <c r="AI624">
        <v>7.2953178209103298</v>
      </c>
      <c r="AJ624">
        <v>6.0820469508225701</v>
      </c>
      <c r="AL624">
        <v>5000</v>
      </c>
      <c r="AM624">
        <v>0</v>
      </c>
      <c r="AN624">
        <v>4.3033280573884198</v>
      </c>
      <c r="AO624">
        <v>15.583761172761999</v>
      </c>
      <c r="AP624">
        <v>19.9431690621972</v>
      </c>
      <c r="AQ624">
        <v>31.027442088957802</v>
      </c>
      <c r="AR624">
        <v>18.532985177085401</v>
      </c>
      <c r="AS624">
        <v>10.439708084701</v>
      </c>
      <c r="AT624">
        <v>4.0021504123331999</v>
      </c>
    </row>
    <row r="625" spans="1:47" x14ac:dyDescent="0.25">
      <c r="A625" s="49">
        <v>1667</v>
      </c>
      <c r="B625" s="48">
        <v>9.9461983948257107E-15</v>
      </c>
      <c r="C625">
        <v>3.48125321597816</v>
      </c>
      <c r="D625">
        <v>10.9461591239952</v>
      </c>
      <c r="E625">
        <v>12.7631493829803</v>
      </c>
      <c r="F625">
        <v>20.9958820977951</v>
      </c>
      <c r="G625">
        <v>15.458908144266401</v>
      </c>
      <c r="H625">
        <v>5.8798301665874799</v>
      </c>
      <c r="I625">
        <v>3.88814798657774</v>
      </c>
      <c r="K625" s="50" t="str">
        <f t="shared" si="106"/>
        <v>0</v>
      </c>
      <c r="L625" s="50">
        <f t="shared" si="106"/>
        <v>1</v>
      </c>
      <c r="M625" s="50">
        <f t="shared" si="106"/>
        <v>1</v>
      </c>
      <c r="N625" s="50">
        <f t="shared" si="106"/>
        <v>1</v>
      </c>
      <c r="O625" s="50">
        <f t="shared" si="106"/>
        <v>1</v>
      </c>
      <c r="P625" s="50" t="str">
        <f t="shared" si="106"/>
        <v>0</v>
      </c>
      <c r="Q625" s="50" t="str">
        <f t="shared" si="106"/>
        <v>0</v>
      </c>
      <c r="R625" s="50"/>
      <c r="S625" s="50"/>
      <c r="T625" s="50"/>
      <c r="U625" s="50"/>
      <c r="V625" s="50"/>
      <c r="W625" s="50"/>
      <c r="X625" s="50"/>
      <c r="Y625" s="50"/>
      <c r="AA625" s="47"/>
      <c r="AB625">
        <v>1670</v>
      </c>
      <c r="AC625" s="48">
        <v>2E-14</v>
      </c>
      <c r="AD625">
        <v>1.75682461435154</v>
      </c>
      <c r="AE625">
        <v>12.044641972635301</v>
      </c>
      <c r="AF625">
        <v>14.6638550110262</v>
      </c>
      <c r="AG625">
        <v>19.162848803947298</v>
      </c>
      <c r="AH625">
        <v>17.4806576267152</v>
      </c>
      <c r="AI625">
        <v>5.7552640472124397</v>
      </c>
      <c r="AJ625">
        <v>1.5750391379717501</v>
      </c>
      <c r="AL625">
        <v>1670</v>
      </c>
      <c r="AM625">
        <v>0</v>
      </c>
      <c r="AN625">
        <v>5.2056818176047903</v>
      </c>
      <c r="AO625">
        <v>9.8476762753551093</v>
      </c>
      <c r="AP625">
        <v>10.8624437549344</v>
      </c>
      <c r="AQ625">
        <v>22.828915391643001</v>
      </c>
      <c r="AR625">
        <v>13.437158661817501</v>
      </c>
      <c r="AS625">
        <v>6.0043962859625299</v>
      </c>
      <c r="AT625">
        <v>6.2012568351837398</v>
      </c>
    </row>
    <row r="626" spans="1:47" x14ac:dyDescent="0.25">
      <c r="A626" s="49">
        <v>556</v>
      </c>
      <c r="B626" s="48">
        <v>2.8421813942490201E-16</v>
      </c>
      <c r="C626">
        <v>4.2524440962483299</v>
      </c>
      <c r="D626">
        <v>6.3215656585478701</v>
      </c>
      <c r="E626">
        <v>5.7395726614105698</v>
      </c>
      <c r="F626">
        <v>8.3804681046641303</v>
      </c>
      <c r="G626">
        <v>5.9839923618572302</v>
      </c>
      <c r="H626">
        <v>2.4621236643987499</v>
      </c>
      <c r="I626">
        <v>-1.0067872687088799</v>
      </c>
      <c r="K626" s="50" t="str">
        <f t="shared" si="106"/>
        <v>0</v>
      </c>
      <c r="L626" s="50" t="str">
        <f t="shared" si="106"/>
        <v>0</v>
      </c>
      <c r="M626" s="50" t="str">
        <f t="shared" si="106"/>
        <v>0</v>
      </c>
      <c r="N626" s="50" t="str">
        <f t="shared" si="106"/>
        <v>0</v>
      </c>
      <c r="O626" s="50" t="str">
        <f t="shared" si="106"/>
        <v>0</v>
      </c>
      <c r="P626" s="50" t="str">
        <f t="shared" si="106"/>
        <v>0</v>
      </c>
      <c r="Q626" s="50" t="str">
        <f t="shared" si="106"/>
        <v>0</v>
      </c>
      <c r="R626" s="50"/>
      <c r="S626" s="50"/>
      <c r="T626" s="50"/>
      <c r="U626" s="50"/>
      <c r="V626" s="50"/>
      <c r="W626" s="50"/>
      <c r="X626" s="50"/>
      <c r="Y626" s="50"/>
      <c r="AA626" s="47"/>
      <c r="AB626">
        <v>556</v>
      </c>
      <c r="AC626" s="48">
        <v>-4E-14</v>
      </c>
      <c r="AD626">
        <v>-0.62901195451948999</v>
      </c>
      <c r="AE626">
        <v>1.4559878293694699</v>
      </c>
      <c r="AF626">
        <v>5.2690850341976798</v>
      </c>
      <c r="AG626">
        <v>7.6606091408500099</v>
      </c>
      <c r="AH626">
        <v>5.7807411045571202</v>
      </c>
      <c r="AI626">
        <v>0.50788389748879004</v>
      </c>
      <c r="AJ626">
        <v>-1.6107932067922199</v>
      </c>
      <c r="AL626">
        <v>556</v>
      </c>
      <c r="AM626" s="48">
        <v>4E-14</v>
      </c>
      <c r="AN626">
        <v>9.1339001470161492</v>
      </c>
      <c r="AO626">
        <v>11.1871434877262</v>
      </c>
      <c r="AP626">
        <v>6.2100602886234704</v>
      </c>
      <c r="AQ626">
        <v>9.1003270684782507</v>
      </c>
      <c r="AR626">
        <v>6.1872436191573499</v>
      </c>
      <c r="AS626">
        <v>4.4163634313087199</v>
      </c>
      <c r="AT626">
        <v>-0.40278133062554</v>
      </c>
    </row>
    <row r="627" spans="1:47" x14ac:dyDescent="0.25">
      <c r="A627" s="49">
        <v>185</v>
      </c>
      <c r="B627" s="48">
        <v>-2.1608812799759099E-14</v>
      </c>
      <c r="C627">
        <v>0.78286798922065903</v>
      </c>
      <c r="D627">
        <v>5.2546642673416297</v>
      </c>
      <c r="E627">
        <v>4.6401669398033096</v>
      </c>
      <c r="F627">
        <v>3.3210864308612198</v>
      </c>
      <c r="G627">
        <v>2.19529297037744</v>
      </c>
      <c r="H627">
        <v>1.7111252201625899</v>
      </c>
      <c r="I627">
        <v>0.56598793420347304</v>
      </c>
      <c r="K627" s="50" t="str">
        <f t="shared" si="106"/>
        <v>0</v>
      </c>
      <c r="L627" s="50" t="str">
        <f t="shared" si="106"/>
        <v>0</v>
      </c>
      <c r="M627" s="50" t="str">
        <f t="shared" si="106"/>
        <v>0</v>
      </c>
      <c r="N627" s="50" t="str">
        <f t="shared" si="106"/>
        <v>0</v>
      </c>
      <c r="O627" s="50" t="str">
        <f t="shared" si="106"/>
        <v>0</v>
      </c>
      <c r="P627" s="50" t="str">
        <f t="shared" si="106"/>
        <v>0</v>
      </c>
      <c r="Q627" s="50" t="str">
        <f t="shared" si="106"/>
        <v>0</v>
      </c>
      <c r="R627" s="50"/>
      <c r="S627" s="50"/>
      <c r="T627" s="50"/>
      <c r="U627" s="50"/>
      <c r="V627" s="50"/>
      <c r="W627" s="50"/>
      <c r="X627" s="50"/>
      <c r="Y627" s="50"/>
      <c r="AA627" s="47"/>
      <c r="AB627">
        <v>185</v>
      </c>
      <c r="AC627" s="48">
        <v>-5.0000000000000002E-14</v>
      </c>
      <c r="AD627">
        <v>-3.0725019037863999</v>
      </c>
      <c r="AE627">
        <v>3.9604395330431101</v>
      </c>
      <c r="AF627">
        <v>7.0584434905516096</v>
      </c>
      <c r="AG627">
        <v>1.01341559491462</v>
      </c>
      <c r="AH627">
        <v>-1.3925156198522799</v>
      </c>
      <c r="AI627">
        <v>2.3058356161840199</v>
      </c>
      <c r="AJ627">
        <v>-0.14077662183270001</v>
      </c>
      <c r="AL627">
        <v>185</v>
      </c>
      <c r="AM627">
        <v>0</v>
      </c>
      <c r="AN627">
        <v>4.6382378822277204</v>
      </c>
      <c r="AO627">
        <v>6.5488890016401502</v>
      </c>
      <c r="AP627">
        <v>2.2218903890550199</v>
      </c>
      <c r="AQ627">
        <v>5.6287572668078099</v>
      </c>
      <c r="AR627">
        <v>5.7831015606071698</v>
      </c>
      <c r="AS627">
        <v>1.11641482414116</v>
      </c>
      <c r="AT627">
        <v>1.2727524902396501</v>
      </c>
    </row>
    <row r="628" spans="1:47" x14ac:dyDescent="0.25">
      <c r="A628" s="49">
        <v>62</v>
      </c>
      <c r="B628" s="48">
        <v>2.08770811079654E-14</v>
      </c>
      <c r="C628">
        <v>3.2005866978004902</v>
      </c>
      <c r="D628">
        <v>7.3035893096872098</v>
      </c>
      <c r="E628">
        <v>1.81123092444694</v>
      </c>
      <c r="F628">
        <v>1.91890664145112</v>
      </c>
      <c r="G628">
        <v>2.3733937767751101</v>
      </c>
      <c r="H628">
        <v>2.4172763277225</v>
      </c>
      <c r="I628">
        <v>-0.12764819140366901</v>
      </c>
      <c r="K628" s="50" t="str">
        <f t="shared" si="106"/>
        <v>0</v>
      </c>
      <c r="L628" s="50" t="str">
        <f t="shared" si="106"/>
        <v>0</v>
      </c>
      <c r="M628" s="50" t="str">
        <f t="shared" si="106"/>
        <v>0</v>
      </c>
      <c r="N628" s="50" t="str">
        <f t="shared" si="106"/>
        <v>0</v>
      </c>
      <c r="O628" s="50" t="str">
        <f t="shared" si="106"/>
        <v>0</v>
      </c>
      <c r="P628" s="50" t="str">
        <f t="shared" si="106"/>
        <v>0</v>
      </c>
      <c r="Q628" s="50" t="str">
        <f t="shared" si="106"/>
        <v>0</v>
      </c>
      <c r="R628" s="50"/>
      <c r="S628" s="50"/>
      <c r="T628" s="50"/>
      <c r="U628" s="50"/>
      <c r="V628" s="50"/>
      <c r="W628" s="50"/>
      <c r="X628" s="50"/>
      <c r="Y628" s="50"/>
      <c r="AA628" s="47"/>
      <c r="AB628">
        <v>61.7</v>
      </c>
      <c r="AC628" s="48">
        <v>2.9999999999999998E-14</v>
      </c>
      <c r="AD628">
        <v>1.0305034902922501</v>
      </c>
      <c r="AE628">
        <v>5.5735355683996897</v>
      </c>
      <c r="AF628">
        <v>5.8492484903279296</v>
      </c>
      <c r="AG628">
        <v>1.62090400111996</v>
      </c>
      <c r="AH628">
        <v>0.94807640470674004</v>
      </c>
      <c r="AI628">
        <v>0.97043435161541003</v>
      </c>
      <c r="AJ628">
        <v>-2.3949975997000901</v>
      </c>
      <c r="AL628">
        <v>61.7</v>
      </c>
      <c r="AM628" s="48">
        <v>2E-14</v>
      </c>
      <c r="AN628">
        <v>5.3706699053087297</v>
      </c>
      <c r="AO628">
        <v>9.0336430509747299</v>
      </c>
      <c r="AP628">
        <v>-2.22678664143405</v>
      </c>
      <c r="AQ628">
        <v>2.21690928178228</v>
      </c>
      <c r="AR628">
        <v>3.7987111488435001</v>
      </c>
      <c r="AS628">
        <v>3.8641183038296099</v>
      </c>
      <c r="AT628">
        <v>2.1397012168927501</v>
      </c>
    </row>
    <row r="629" spans="1:47" x14ac:dyDescent="0.25">
      <c r="A629" s="49">
        <v>21</v>
      </c>
      <c r="B629" s="48">
        <v>5.0985332815413402E-15</v>
      </c>
      <c r="C629">
        <v>-2.7481214893611998</v>
      </c>
      <c r="D629">
        <v>2.7841646171677099</v>
      </c>
      <c r="E629">
        <v>-1.3243017038862901</v>
      </c>
      <c r="F629">
        <v>-1.7572983609041799</v>
      </c>
      <c r="G629">
        <v>-1.08400758258352</v>
      </c>
      <c r="H629">
        <v>-0.71486543438028705</v>
      </c>
      <c r="I629">
        <v>-3.0276305350420301</v>
      </c>
      <c r="K629" s="50" t="str">
        <f t="shared" si="106"/>
        <v>0</v>
      </c>
      <c r="L629" s="50" t="str">
        <f t="shared" si="106"/>
        <v>0</v>
      </c>
      <c r="M629" s="50" t="str">
        <f t="shared" si="106"/>
        <v>0</v>
      </c>
      <c r="N629" s="50" t="str">
        <f t="shared" si="106"/>
        <v>0</v>
      </c>
      <c r="O629" s="50" t="str">
        <f t="shared" si="106"/>
        <v>0</v>
      </c>
      <c r="P629" s="50" t="str">
        <f t="shared" si="106"/>
        <v>0</v>
      </c>
      <c r="Q629" s="50" t="str">
        <f t="shared" si="106"/>
        <v>0</v>
      </c>
      <c r="R629" s="50"/>
      <c r="S629" s="50"/>
      <c r="T629" s="50"/>
      <c r="U629" s="50"/>
      <c r="V629" s="50"/>
      <c r="W629" s="50"/>
      <c r="X629" s="50"/>
      <c r="Y629" s="50"/>
      <c r="AA629" s="47"/>
      <c r="AB629">
        <v>20.6</v>
      </c>
      <c r="AC629">
        <v>0</v>
      </c>
      <c r="AD629">
        <v>-11.563242422795099</v>
      </c>
      <c r="AE629">
        <v>-4.8283931956744102</v>
      </c>
      <c r="AF629">
        <v>-4.7974423354687401</v>
      </c>
      <c r="AG629">
        <v>-3.5983764718295701</v>
      </c>
      <c r="AH629">
        <v>-3.0653239556136498</v>
      </c>
      <c r="AI629">
        <v>-1.48362004472647</v>
      </c>
      <c r="AJ629">
        <v>-5.3330873153454199</v>
      </c>
      <c r="AL629">
        <v>20.6</v>
      </c>
      <c r="AM629" s="48">
        <v>1E-14</v>
      </c>
      <c r="AN629">
        <v>6.0669994440727297</v>
      </c>
      <c r="AO629">
        <v>10.396722430009801</v>
      </c>
      <c r="AP629">
        <v>2.1488389276961399</v>
      </c>
      <c r="AQ629">
        <v>8.3779750021189994E-2</v>
      </c>
      <c r="AR629">
        <v>0.89730879044659995</v>
      </c>
      <c r="AS629">
        <v>5.3889175965900003E-2</v>
      </c>
      <c r="AT629">
        <v>-0.72217375473864998</v>
      </c>
    </row>
    <row r="630" spans="1:47" x14ac:dyDescent="0.25">
      <c r="A630" s="49">
        <v>6.859</v>
      </c>
      <c r="B630" s="48">
        <v>4.39265516819624E-14</v>
      </c>
      <c r="C630">
        <v>-1.3011989982066201</v>
      </c>
      <c r="D630">
        <v>2.89691598767353</v>
      </c>
      <c r="E630">
        <v>-3.4286675566831</v>
      </c>
      <c r="F630">
        <v>-0.876402404442849</v>
      </c>
      <c r="G630">
        <v>-0.82393780577067699</v>
      </c>
      <c r="H630">
        <v>-0.61754994079449399</v>
      </c>
      <c r="I630">
        <v>-2.98758842365342</v>
      </c>
      <c r="K630" s="50" t="str">
        <f t="shared" si="106"/>
        <v>0</v>
      </c>
      <c r="L630" s="50" t="str">
        <f t="shared" si="106"/>
        <v>0</v>
      </c>
      <c r="M630" s="50" t="str">
        <f t="shared" si="106"/>
        <v>0</v>
      </c>
      <c r="N630" s="50" t="str">
        <f t="shared" si="106"/>
        <v>0</v>
      </c>
      <c r="O630" s="50" t="str">
        <f t="shared" si="106"/>
        <v>0</v>
      </c>
      <c r="P630" s="50" t="str">
        <f t="shared" si="106"/>
        <v>0</v>
      </c>
      <c r="Q630" s="50" t="str">
        <f t="shared" si="106"/>
        <v>0</v>
      </c>
      <c r="R630" s="50"/>
      <c r="S630" s="50"/>
      <c r="T630" s="50"/>
      <c r="U630" s="50"/>
      <c r="V630" s="50"/>
      <c r="W630" s="50"/>
      <c r="X630" s="50"/>
      <c r="Y630" s="50"/>
      <c r="AA630" s="47"/>
      <c r="AB630">
        <v>6.86</v>
      </c>
      <c r="AC630" s="48">
        <v>5.0000000000000002E-14</v>
      </c>
      <c r="AD630">
        <v>-7.2196749942645901</v>
      </c>
      <c r="AE630">
        <v>-1.4882951009249801</v>
      </c>
      <c r="AF630">
        <v>-6.4115157634157498</v>
      </c>
      <c r="AG630">
        <v>-3.7295080815405801</v>
      </c>
      <c r="AH630">
        <v>-3.9524682361101302</v>
      </c>
      <c r="AI630">
        <v>-2.73853839301478</v>
      </c>
      <c r="AJ630">
        <v>-5.1837061997590697</v>
      </c>
      <c r="AL630">
        <v>6.86</v>
      </c>
      <c r="AM630" s="48">
        <v>4E-14</v>
      </c>
      <c r="AN630">
        <v>4.6172769978513397</v>
      </c>
      <c r="AO630">
        <v>7.28212707627205</v>
      </c>
      <c r="AP630">
        <v>-0.44581934995046002</v>
      </c>
      <c r="AQ630">
        <v>1.9767032726548801</v>
      </c>
      <c r="AR630">
        <v>2.3045926245687798</v>
      </c>
      <c r="AS630">
        <v>1.50343851142579</v>
      </c>
      <c r="AT630">
        <v>-0.79147064754778995</v>
      </c>
    </row>
    <row r="631" spans="1:47" x14ac:dyDescent="0.25">
      <c r="A631" s="49">
        <v>0</v>
      </c>
      <c r="C631" s="48">
        <v>-5.5832121663826703E-16</v>
      </c>
      <c r="D631" s="48">
        <v>1.1925409621015601E-16</v>
      </c>
      <c r="E631" s="48">
        <v>1.6176216463145501E-15</v>
      </c>
      <c r="F631" s="48">
        <v>6.9464759460766604E-16</v>
      </c>
      <c r="G631" s="48">
        <v>3.14651925496061E-15</v>
      </c>
      <c r="H631" s="48">
        <v>8.3543862850572604E-16</v>
      </c>
      <c r="I631" s="48">
        <v>9.7625629822028709E-16</v>
      </c>
      <c r="AA631" s="47"/>
      <c r="AB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L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7" ht="15.75" thickBot="1" x14ac:dyDescent="0.3">
      <c r="A632" s="46"/>
      <c r="B632" s="44">
        <v>0</v>
      </c>
      <c r="C632" s="44">
        <v>0.68600000000000005</v>
      </c>
      <c r="D632" s="44">
        <v>2.0579999999999998</v>
      </c>
      <c r="E632" s="44">
        <v>6.173</v>
      </c>
      <c r="F632" s="44">
        <v>19</v>
      </c>
      <c r="G632" s="44">
        <v>56</v>
      </c>
      <c r="H632" s="44">
        <v>167</v>
      </c>
      <c r="I632" s="44">
        <v>500</v>
      </c>
      <c r="J632" s="45" t="s">
        <v>424</v>
      </c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3"/>
      <c r="AC632">
        <v>0</v>
      </c>
      <c r="AD632">
        <v>0.68600000000000005</v>
      </c>
      <c r="AE632">
        <v>2.06</v>
      </c>
      <c r="AF632">
        <v>6.17</v>
      </c>
      <c r="AG632">
        <v>18.5</v>
      </c>
      <c r="AH632">
        <v>55.6</v>
      </c>
      <c r="AI632">
        <v>167</v>
      </c>
      <c r="AJ632">
        <v>500</v>
      </c>
      <c r="AK632" t="s">
        <v>424</v>
      </c>
      <c r="AM632">
        <v>0</v>
      </c>
      <c r="AN632">
        <v>0.68600000000000005</v>
      </c>
      <c r="AO632">
        <v>2.06</v>
      </c>
      <c r="AP632">
        <v>6.17</v>
      </c>
      <c r="AQ632">
        <v>18.5</v>
      </c>
      <c r="AR632">
        <v>55.6</v>
      </c>
      <c r="AS632">
        <v>167</v>
      </c>
      <c r="AT632">
        <v>500</v>
      </c>
      <c r="AU632" t="s">
        <v>424</v>
      </c>
    </row>
    <row r="634" spans="1:47" ht="15.75" thickBot="1" x14ac:dyDescent="0.3">
      <c r="A634" s="38" t="s">
        <v>416</v>
      </c>
      <c r="AB634" s="38" t="s">
        <v>417</v>
      </c>
      <c r="AC634" s="38"/>
      <c r="AD634" s="38"/>
      <c r="AE634" s="38"/>
      <c r="AF634" s="38"/>
      <c r="AG634" s="38"/>
      <c r="AH634" s="38"/>
      <c r="AI634" s="38"/>
      <c r="AJ634" s="38"/>
      <c r="AK634" s="38"/>
      <c r="AL634" s="38" t="s">
        <v>418</v>
      </c>
    </row>
    <row r="635" spans="1:47" x14ac:dyDescent="0.25">
      <c r="A635" s="58" t="s">
        <v>431</v>
      </c>
      <c r="B635" s="57" t="s">
        <v>420</v>
      </c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5" t="s">
        <v>421</v>
      </c>
      <c r="AA635" s="54"/>
      <c r="AB635" t="s">
        <v>431</v>
      </c>
      <c r="AC635" s="38" t="s">
        <v>422</v>
      </c>
      <c r="AL635" t="s">
        <v>431</v>
      </c>
      <c r="AM635" s="38" t="s">
        <v>423</v>
      </c>
    </row>
    <row r="636" spans="1:47" x14ac:dyDescent="0.25">
      <c r="A636" s="49">
        <v>400</v>
      </c>
      <c r="B636">
        <v>0.54826492162306895</v>
      </c>
      <c r="C636">
        <v>10.1111016248331</v>
      </c>
      <c r="D636">
        <v>11.469976515170501</v>
      </c>
      <c r="E636">
        <v>19.067733922635799</v>
      </c>
      <c r="F636">
        <v>37.703634224911902</v>
      </c>
      <c r="G636">
        <v>60.355469092468901</v>
      </c>
      <c r="H636">
        <v>72.440717644227803</v>
      </c>
      <c r="I636">
        <v>76.804071564111794</v>
      </c>
      <c r="K636" s="50" t="str" cm="1">
        <f t="array" ref="K636">_xlfn.IFS(B636&gt;=50,7,B636&gt;=30,4,TRUE,"0")</f>
        <v>0</v>
      </c>
      <c r="L636" s="50" t="str" cm="1">
        <f t="array" ref="L636">_xlfn.IFS(C636&gt;=50,7,C636&gt;=30,4,TRUE,"0")</f>
        <v>0</v>
      </c>
      <c r="M636" s="50" t="str" cm="1">
        <f t="array" ref="M636">_xlfn.IFS(D636&gt;=50,7,D636&gt;=30,4,TRUE,"0")</f>
        <v>0</v>
      </c>
      <c r="N636" s="50" t="str" cm="1">
        <f t="array" ref="N636">_xlfn.IFS(E636&gt;=50,7,E636&gt;=30,4,TRUE,"0")</f>
        <v>0</v>
      </c>
      <c r="O636" s="50" cm="1">
        <f t="array" ref="O636">_xlfn.IFS(F636&gt;=50,7,F636&gt;=30,4,TRUE,"0")</f>
        <v>4</v>
      </c>
      <c r="P636" s="50" cm="1">
        <f t="array" ref="P636">_xlfn.IFS(G636&gt;=50,7,G636&gt;=30,4,TRUE,"0")</f>
        <v>7</v>
      </c>
      <c r="Q636" s="50" cm="1">
        <f t="array" ref="Q636">_xlfn.IFS(H636&gt;=50,7,H636&gt;=30,4,TRUE,"0")</f>
        <v>7</v>
      </c>
      <c r="R636" s="50"/>
      <c r="S636" s="50" t="str" cm="1">
        <f t="array" ref="S636">_xlfn.IFS(SUM(K636+K647)=8,"clear",SUM(K636+K647)=5,"some",TRUE,"no")</f>
        <v>no</v>
      </c>
      <c r="T636" s="50" t="str" cm="1">
        <f t="array" ref="T636">_xlfn.IFS(SUM(L636+L647)=8,"clear",SUM(L636+L647)=5,"some",TRUE,"no")</f>
        <v>no</v>
      </c>
      <c r="U636" s="50" t="str" cm="1">
        <f t="array" ref="U636">_xlfn.IFS(SUM(M636+M647)=8,"clear",SUM(M636+M647)=5,"some",TRUE,"no")</f>
        <v>no</v>
      </c>
      <c r="V636" s="50" t="str" cm="1">
        <f t="array" ref="V636">_xlfn.IFS(SUM(N636+N647)=8,"clear",SUM(N636+N647)=5,"some",TRUE,"no")</f>
        <v>no</v>
      </c>
      <c r="W636" s="50" t="str" cm="1">
        <f t="array" ref="W636">_xlfn.IFS(SUM(O636+O647)=8,"clear",SUM(O636+O647)=5,"some",TRUE,"no")</f>
        <v>no</v>
      </c>
      <c r="X636" s="50" t="str" cm="1">
        <f t="array" ref="X636">_xlfn.IFS(SUM(P636+P647)=8,"clear",SUM(P636+P647)=5,"some",TRUE,"no")</f>
        <v>no</v>
      </c>
      <c r="Y636" s="50" t="str" cm="1">
        <f t="array" ref="Y636">_xlfn.IFS(SUM(Q636+Q647)=8,"clear",SUM(Q636+Q647)=5,"some",TRUE,"no")</f>
        <v>no</v>
      </c>
      <c r="Z636" s="53" t="s">
        <v>388</v>
      </c>
      <c r="AA636" s="52">
        <f>COUNTIF(S636:Y642,"clear")</f>
        <v>0</v>
      </c>
      <c r="AB636">
        <v>400</v>
      </c>
      <c r="AC636">
        <v>0.50847339300149996</v>
      </c>
      <c r="AD636">
        <v>9.49284176616605</v>
      </c>
      <c r="AE636">
        <v>15.108264428285199</v>
      </c>
      <c r="AF636">
        <v>23.191022749641601</v>
      </c>
      <c r="AG636">
        <v>42.469070502027797</v>
      </c>
      <c r="AH636">
        <v>61.916033576689102</v>
      </c>
      <c r="AI636">
        <v>72.601845792113807</v>
      </c>
      <c r="AJ636">
        <v>77.972449245408598</v>
      </c>
      <c r="AL636">
        <v>400</v>
      </c>
      <c r="AM636">
        <v>0.58805645024464004</v>
      </c>
      <c r="AN636">
        <v>10.729361483500099</v>
      </c>
      <c r="AO636">
        <v>7.8316886020557899</v>
      </c>
      <c r="AP636">
        <v>14.944445095630099</v>
      </c>
      <c r="AQ636">
        <v>32.938197947795999</v>
      </c>
      <c r="AR636">
        <v>58.7949046082488</v>
      </c>
      <c r="AS636">
        <v>72.279589496341799</v>
      </c>
      <c r="AT636">
        <v>75.635693882815005</v>
      </c>
    </row>
    <row r="637" spans="1:47" x14ac:dyDescent="0.25">
      <c r="A637" s="49">
        <v>133</v>
      </c>
      <c r="B637">
        <v>2.3730170465399198</v>
      </c>
      <c r="C637">
        <v>6.0486088258491897</v>
      </c>
      <c r="D637">
        <v>5.2951067830806702</v>
      </c>
      <c r="E637">
        <v>12.1054571831505</v>
      </c>
      <c r="F637">
        <v>31.773847493057399</v>
      </c>
      <c r="G637">
        <v>58.855283629242201</v>
      </c>
      <c r="H637">
        <v>71.029523263113504</v>
      </c>
      <c r="I637">
        <v>74.579069479446602</v>
      </c>
      <c r="K637" s="50" t="str" cm="1">
        <f t="array" ref="K637">_xlfn.IFS(B637&gt;=50,7,B637&gt;=30,4,TRUE,"0")</f>
        <v>0</v>
      </c>
      <c r="L637" s="50" t="str" cm="1">
        <f t="array" ref="L637">_xlfn.IFS(C637&gt;=50,7,C637&gt;=30,4,TRUE,"0")</f>
        <v>0</v>
      </c>
      <c r="M637" s="50" t="str" cm="1">
        <f t="array" ref="M637">_xlfn.IFS(D637&gt;=50,7,D637&gt;=30,4,TRUE,"0")</f>
        <v>0</v>
      </c>
      <c r="N637" s="50" t="str" cm="1">
        <f t="array" ref="N637">_xlfn.IFS(E637&gt;=50,7,E637&gt;=30,4,TRUE,"0")</f>
        <v>0</v>
      </c>
      <c r="O637" s="50" cm="1">
        <f t="array" ref="O637">_xlfn.IFS(F637&gt;=50,7,F637&gt;=30,4,TRUE,"0")</f>
        <v>4</v>
      </c>
      <c r="P637" s="50" cm="1">
        <f t="array" ref="P637">_xlfn.IFS(G637&gt;=50,7,G637&gt;=30,4,TRUE,"0")</f>
        <v>7</v>
      </c>
      <c r="Q637" s="50" cm="1">
        <f t="array" ref="Q637">_xlfn.IFS(H637&gt;=50,7,H637&gt;=30,4,TRUE,"0")</f>
        <v>7</v>
      </c>
      <c r="R637" s="50"/>
      <c r="S637" s="50" t="str" cm="1">
        <f t="array" ref="S637">_xlfn.IFS(SUM(K637+K648)=8,"clear",SUM(K637+K648)=5,"some",TRUE,"no")</f>
        <v>no</v>
      </c>
      <c r="T637" s="50" t="str" cm="1">
        <f t="array" ref="T637">_xlfn.IFS(SUM(L637+L648)=8,"clear",SUM(L637+L648)=5,"some",TRUE,"no")</f>
        <v>no</v>
      </c>
      <c r="U637" s="50" t="str" cm="1">
        <f t="array" ref="U637">_xlfn.IFS(SUM(M637+M648)=8,"clear",SUM(M637+M648)=5,"some",TRUE,"no")</f>
        <v>no</v>
      </c>
      <c r="V637" s="50" t="str" cm="1">
        <f t="array" ref="V637">_xlfn.IFS(SUM(N637+N648)=8,"clear",SUM(N637+N648)=5,"some",TRUE,"no")</f>
        <v>no</v>
      </c>
      <c r="W637" s="50" t="str" cm="1">
        <f t="array" ref="W637">_xlfn.IFS(SUM(O637+O648)=8,"clear",SUM(O637+O648)=5,"some",TRUE,"no")</f>
        <v>no</v>
      </c>
      <c r="X637" s="50" t="str" cm="1">
        <f t="array" ref="X637">_xlfn.IFS(SUM(P637+P648)=8,"clear",SUM(P637+P648)=5,"some",TRUE,"no")</f>
        <v>no</v>
      </c>
      <c r="Y637" s="50" t="str" cm="1">
        <f t="array" ref="Y637">_xlfn.IFS(SUM(Q637+Q648)=8,"clear",SUM(Q637+Q648)=5,"some",TRUE,"no")</f>
        <v>no</v>
      </c>
      <c r="Z637" s="53" t="s">
        <v>394</v>
      </c>
      <c r="AA637" s="52">
        <f>COUNTIF(S636:Y642,"some")</f>
        <v>0</v>
      </c>
      <c r="AB637">
        <v>133</v>
      </c>
      <c r="AC637">
        <v>5.5350139886210803</v>
      </c>
      <c r="AD637">
        <v>7.3045652436403703</v>
      </c>
      <c r="AE637">
        <v>8.4191630412187504</v>
      </c>
      <c r="AF637">
        <v>13.4927556044572</v>
      </c>
      <c r="AG637">
        <v>34.626910368653903</v>
      </c>
      <c r="AH637">
        <v>64.479161579500797</v>
      </c>
      <c r="AI637">
        <v>72.648252191839205</v>
      </c>
      <c r="AJ637">
        <v>78.3153947740376</v>
      </c>
      <c r="AL637">
        <v>133</v>
      </c>
      <c r="AM637">
        <v>-0.78897989554123005</v>
      </c>
      <c r="AN637">
        <v>4.7926524080580197</v>
      </c>
      <c r="AO637">
        <v>2.17105052494259</v>
      </c>
      <c r="AP637">
        <v>10.718158761843799</v>
      </c>
      <c r="AQ637">
        <v>28.9207846174609</v>
      </c>
      <c r="AR637">
        <v>53.231405678983599</v>
      </c>
      <c r="AS637">
        <v>69.410794334387802</v>
      </c>
      <c r="AT637">
        <v>70.842744184855604</v>
      </c>
    </row>
    <row r="638" spans="1:47" x14ac:dyDescent="0.25">
      <c r="A638" s="49">
        <v>44</v>
      </c>
      <c r="B638">
        <v>-2.7469286634219898</v>
      </c>
      <c r="C638">
        <v>4.5597933176847301</v>
      </c>
      <c r="D638">
        <v>5.0344937725436996</v>
      </c>
      <c r="E638">
        <v>10.283312551840901</v>
      </c>
      <c r="F638">
        <v>28.756335491754498</v>
      </c>
      <c r="G638">
        <v>54.274992729160502</v>
      </c>
      <c r="H638">
        <v>68.213275512833405</v>
      </c>
      <c r="I638">
        <v>77.667614573515806</v>
      </c>
      <c r="K638" s="50" t="str" cm="1">
        <f t="array" ref="K638">_xlfn.IFS(B638&gt;=50,7,B638&gt;=30,4,TRUE,"0")</f>
        <v>0</v>
      </c>
      <c r="L638" s="50" t="str" cm="1">
        <f t="array" ref="L638">_xlfn.IFS(C638&gt;=50,7,C638&gt;=30,4,TRUE,"0")</f>
        <v>0</v>
      </c>
      <c r="M638" s="50" t="str" cm="1">
        <f t="array" ref="M638">_xlfn.IFS(D638&gt;=50,7,D638&gt;=30,4,TRUE,"0")</f>
        <v>0</v>
      </c>
      <c r="N638" s="50" t="str" cm="1">
        <f t="array" ref="N638">_xlfn.IFS(E638&gt;=50,7,E638&gt;=30,4,TRUE,"0")</f>
        <v>0</v>
      </c>
      <c r="O638" s="50" t="str" cm="1">
        <f t="array" ref="O638">_xlfn.IFS(F638&gt;=50,7,F638&gt;=30,4,TRUE,"0")</f>
        <v>0</v>
      </c>
      <c r="P638" s="50" cm="1">
        <f t="array" ref="P638">_xlfn.IFS(G638&gt;=50,7,G638&gt;=30,4,TRUE,"0")</f>
        <v>7</v>
      </c>
      <c r="Q638" s="50" cm="1">
        <f t="array" ref="Q638">_xlfn.IFS(H638&gt;=50,7,H638&gt;=30,4,TRUE,"0")</f>
        <v>7</v>
      </c>
      <c r="R638" s="50"/>
      <c r="S638" s="50" t="str" cm="1">
        <f t="array" ref="S638">_xlfn.IFS(SUM(K638+K649)=8,"clear",SUM(K638+K649)=5,"some",TRUE,"no")</f>
        <v>no</v>
      </c>
      <c r="T638" s="50" t="str" cm="1">
        <f t="array" ref="T638">_xlfn.IFS(SUM(L638+L649)=8,"clear",SUM(L638+L649)=5,"some",TRUE,"no")</f>
        <v>no</v>
      </c>
      <c r="U638" s="50" t="str" cm="1">
        <f t="array" ref="U638">_xlfn.IFS(SUM(M638+M649)=8,"clear",SUM(M638+M649)=5,"some",TRUE,"no")</f>
        <v>no</v>
      </c>
      <c r="V638" s="50" t="str" cm="1">
        <f t="array" ref="V638">_xlfn.IFS(SUM(N638+N649)=8,"clear",SUM(N638+N649)=5,"some",TRUE,"no")</f>
        <v>no</v>
      </c>
      <c r="W638" s="50" t="str" cm="1">
        <f t="array" ref="W638">_xlfn.IFS(SUM(O638+O649)=8,"clear",SUM(O638+O649)=5,"some",TRUE,"no")</f>
        <v>no</v>
      </c>
      <c r="X638" s="50" t="str" cm="1">
        <f t="array" ref="X638">_xlfn.IFS(SUM(P638+P649)=8,"clear",SUM(P638+P649)=5,"some",TRUE,"no")</f>
        <v>no</v>
      </c>
      <c r="Y638" s="50" t="str" cm="1">
        <f t="array" ref="Y638">_xlfn.IFS(SUM(Q638+Q649)=8,"clear",SUM(Q638+Q649)=5,"some",TRUE,"no")</f>
        <v>no</v>
      </c>
      <c r="AA638" s="47"/>
      <c r="AB638">
        <v>44.4</v>
      </c>
      <c r="AC638">
        <v>-4.1783495134564097</v>
      </c>
      <c r="AD638">
        <v>6.5383258131821602</v>
      </c>
      <c r="AE638">
        <v>7.2328327188641603</v>
      </c>
      <c r="AF638">
        <v>15.0277174188099</v>
      </c>
      <c r="AG638">
        <v>34.625569573798302</v>
      </c>
      <c r="AH638">
        <v>57.875697256454103</v>
      </c>
      <c r="AI638">
        <v>69.316898395820203</v>
      </c>
      <c r="AJ638">
        <v>81.031522367597304</v>
      </c>
      <c r="AL638">
        <v>44.4</v>
      </c>
      <c r="AM638">
        <v>-1.3155078133875899</v>
      </c>
      <c r="AN638">
        <v>2.5812608221873101</v>
      </c>
      <c r="AO638">
        <v>2.8361548262232499</v>
      </c>
      <c r="AP638">
        <v>5.5389076848719201</v>
      </c>
      <c r="AQ638">
        <v>22.887101409710699</v>
      </c>
      <c r="AR638">
        <v>50.674288201866901</v>
      </c>
      <c r="AS638">
        <v>67.109652629846707</v>
      </c>
      <c r="AT638">
        <v>74.303706779434194</v>
      </c>
    </row>
    <row r="639" spans="1:47" x14ac:dyDescent="0.25">
      <c r="A639" s="49">
        <v>15</v>
      </c>
      <c r="B639">
        <v>-2.0946862426133999</v>
      </c>
      <c r="C639">
        <v>5.6169890696516296</v>
      </c>
      <c r="D639">
        <v>2.7383025180248302</v>
      </c>
      <c r="E639">
        <v>11.5284083252168</v>
      </c>
      <c r="F639">
        <v>26.9539047897652</v>
      </c>
      <c r="G639">
        <v>53.146644591881902</v>
      </c>
      <c r="H639">
        <v>68.386460120706005</v>
      </c>
      <c r="I639">
        <v>74.373739031240703</v>
      </c>
      <c r="K639" s="50" t="str" cm="1">
        <f t="array" ref="K639">_xlfn.IFS(B639&gt;=50,7,B639&gt;=30,4,TRUE,"0")</f>
        <v>0</v>
      </c>
      <c r="L639" s="50" t="str" cm="1">
        <f t="array" ref="L639">_xlfn.IFS(C639&gt;=50,7,C639&gt;=30,4,TRUE,"0")</f>
        <v>0</v>
      </c>
      <c r="M639" s="50" t="str" cm="1">
        <f t="array" ref="M639">_xlfn.IFS(D639&gt;=50,7,D639&gt;=30,4,TRUE,"0")</f>
        <v>0</v>
      </c>
      <c r="N639" s="50" t="str" cm="1">
        <f t="array" ref="N639">_xlfn.IFS(E639&gt;=50,7,E639&gt;=30,4,TRUE,"0")</f>
        <v>0</v>
      </c>
      <c r="O639" s="50" t="str" cm="1">
        <f t="array" ref="O639">_xlfn.IFS(F639&gt;=50,7,F639&gt;=30,4,TRUE,"0")</f>
        <v>0</v>
      </c>
      <c r="P639" s="50" cm="1">
        <f t="array" ref="P639">_xlfn.IFS(G639&gt;=50,7,G639&gt;=30,4,TRUE,"0")</f>
        <v>7</v>
      </c>
      <c r="Q639" s="50" cm="1">
        <f t="array" ref="Q639">_xlfn.IFS(H639&gt;=50,7,H639&gt;=30,4,TRUE,"0")</f>
        <v>7</v>
      </c>
      <c r="R639" s="50"/>
      <c r="S639" s="50" t="str" cm="1">
        <f t="array" ref="S639">_xlfn.IFS(SUM(K639+K650)=8,"clear",SUM(K639+K650)=5,"some",TRUE,"no")</f>
        <v>no</v>
      </c>
      <c r="T639" s="50" t="str" cm="1">
        <f t="array" ref="T639">_xlfn.IFS(SUM(L639+L650)=8,"clear",SUM(L639+L650)=5,"some",TRUE,"no")</f>
        <v>no</v>
      </c>
      <c r="U639" s="50" t="str" cm="1">
        <f t="array" ref="U639">_xlfn.IFS(SUM(M639+M650)=8,"clear",SUM(M639+M650)=5,"some",TRUE,"no")</f>
        <v>no</v>
      </c>
      <c r="V639" s="50" t="str" cm="1">
        <f t="array" ref="V639">_xlfn.IFS(SUM(N639+N650)=8,"clear",SUM(N639+N650)=5,"some",TRUE,"no")</f>
        <v>no</v>
      </c>
      <c r="W639" s="50" t="str" cm="1">
        <f t="array" ref="W639">_xlfn.IFS(SUM(O639+O650)=8,"clear",SUM(O639+O650)=5,"some",TRUE,"no")</f>
        <v>no</v>
      </c>
      <c r="X639" s="50" t="str" cm="1">
        <f t="array" ref="X639">_xlfn.IFS(SUM(P639+P650)=8,"clear",SUM(P639+P650)=5,"some",TRUE,"no")</f>
        <v>no</v>
      </c>
      <c r="Y639" s="50" t="str" cm="1">
        <f t="array" ref="Y639">_xlfn.IFS(SUM(Q639+Q650)=8,"clear",SUM(Q639+Q650)=5,"some",TRUE,"no")</f>
        <v>no</v>
      </c>
      <c r="AA639" s="47"/>
      <c r="AB639">
        <v>14.8</v>
      </c>
      <c r="AC639">
        <v>-2.6409544047360201</v>
      </c>
      <c r="AD639">
        <v>5.6109675342390801</v>
      </c>
      <c r="AE639">
        <v>3.6720540253262199</v>
      </c>
      <c r="AF639">
        <v>11.964274298573301</v>
      </c>
      <c r="AG639">
        <v>31.174264297269101</v>
      </c>
      <c r="AH639">
        <v>56.797871999268096</v>
      </c>
      <c r="AI639">
        <v>70.740599066689995</v>
      </c>
      <c r="AJ639">
        <v>75.852453942382596</v>
      </c>
      <c r="AL639">
        <v>14.8</v>
      </c>
      <c r="AM639">
        <v>-1.5484180804907799</v>
      </c>
      <c r="AN639">
        <v>5.6230106050641799</v>
      </c>
      <c r="AO639">
        <v>1.8045510107234599</v>
      </c>
      <c r="AP639">
        <v>11.0925423518604</v>
      </c>
      <c r="AQ639">
        <v>22.7335452822613</v>
      </c>
      <c r="AR639">
        <v>49.495417184495601</v>
      </c>
      <c r="AS639">
        <v>66.032321174722</v>
      </c>
      <c r="AT639">
        <v>72.895024120098796</v>
      </c>
    </row>
    <row r="640" spans="1:47" x14ac:dyDescent="0.25">
      <c r="A640" s="49">
        <v>4.9379999999999997</v>
      </c>
      <c r="B640">
        <v>-3.5132027841159501</v>
      </c>
      <c r="C640">
        <v>7.62954314877262</v>
      </c>
      <c r="D640">
        <v>2.2197205448914099</v>
      </c>
      <c r="E640">
        <v>6.3428167167647098</v>
      </c>
      <c r="F640">
        <v>28.274631170265099</v>
      </c>
      <c r="G640">
        <v>53.772949826713997</v>
      </c>
      <c r="H640">
        <v>68.272543511979904</v>
      </c>
      <c r="I640">
        <v>76.240114419054606</v>
      </c>
      <c r="K640" s="50" t="str" cm="1">
        <f t="array" ref="K640">_xlfn.IFS(B640&gt;=50,7,B640&gt;=30,4,TRUE,"0")</f>
        <v>0</v>
      </c>
      <c r="L640" s="50" t="str" cm="1">
        <f t="array" ref="L640">_xlfn.IFS(C640&gt;=50,7,C640&gt;=30,4,TRUE,"0")</f>
        <v>0</v>
      </c>
      <c r="M640" s="50" t="str" cm="1">
        <f t="array" ref="M640">_xlfn.IFS(D640&gt;=50,7,D640&gt;=30,4,TRUE,"0")</f>
        <v>0</v>
      </c>
      <c r="N640" s="50" t="str" cm="1">
        <f t="array" ref="N640">_xlfn.IFS(E640&gt;=50,7,E640&gt;=30,4,TRUE,"0")</f>
        <v>0</v>
      </c>
      <c r="O640" s="50" t="str" cm="1">
        <f t="array" ref="O640">_xlfn.IFS(F640&gt;=50,7,F640&gt;=30,4,TRUE,"0")</f>
        <v>0</v>
      </c>
      <c r="P640" s="50" cm="1">
        <f t="array" ref="P640">_xlfn.IFS(G640&gt;=50,7,G640&gt;=30,4,TRUE,"0")</f>
        <v>7</v>
      </c>
      <c r="Q640" s="50" cm="1">
        <f t="array" ref="Q640">_xlfn.IFS(H640&gt;=50,7,H640&gt;=30,4,TRUE,"0")</f>
        <v>7</v>
      </c>
      <c r="R640" s="50"/>
      <c r="S640" s="50" t="str" cm="1">
        <f t="array" ref="S640">_xlfn.IFS(SUM(K640+K651)=8,"clear",SUM(K640+K651)=5,"some",TRUE,"no")</f>
        <v>no</v>
      </c>
      <c r="T640" s="50" t="str" cm="1">
        <f t="array" ref="T640">_xlfn.IFS(SUM(L640+L651)=8,"clear",SUM(L640+L651)=5,"some",TRUE,"no")</f>
        <v>no</v>
      </c>
      <c r="U640" s="50" t="str" cm="1">
        <f t="array" ref="U640">_xlfn.IFS(SUM(M640+M651)=8,"clear",SUM(M640+M651)=5,"some",TRUE,"no")</f>
        <v>no</v>
      </c>
      <c r="V640" s="50" t="str" cm="1">
        <f t="array" ref="V640">_xlfn.IFS(SUM(N640+N651)=8,"clear",SUM(N640+N651)=5,"some",TRUE,"no")</f>
        <v>no</v>
      </c>
      <c r="W640" s="50" t="str" cm="1">
        <f t="array" ref="W640">_xlfn.IFS(SUM(O640+O651)=8,"clear",SUM(O640+O651)=5,"some",TRUE,"no")</f>
        <v>no</v>
      </c>
      <c r="X640" s="50" t="str" cm="1">
        <f t="array" ref="X640">_xlfn.IFS(SUM(P640+P651)=8,"clear",SUM(P640+P651)=5,"some",TRUE,"no")</f>
        <v>no</v>
      </c>
      <c r="Y640" s="50" t="str" cm="1">
        <f t="array" ref="Y640">_xlfn.IFS(SUM(Q640+Q651)=8,"clear",SUM(Q640+Q651)=5,"some",TRUE,"no")</f>
        <v>no</v>
      </c>
      <c r="AA640" s="47"/>
      <c r="AB640">
        <v>4.9400000000000004</v>
      </c>
      <c r="AC640">
        <v>-3.3803282790128999</v>
      </c>
      <c r="AD640">
        <v>10.2112098543714</v>
      </c>
      <c r="AE640">
        <v>4.6346950725998699</v>
      </c>
      <c r="AF640">
        <v>9.9294194688798108</v>
      </c>
      <c r="AG640">
        <v>30.026593559918499</v>
      </c>
      <c r="AH640">
        <v>57.797807007155697</v>
      </c>
      <c r="AI640">
        <v>68.160487662373598</v>
      </c>
      <c r="AJ640">
        <v>77.096165318651302</v>
      </c>
      <c r="AL640">
        <v>4.9400000000000004</v>
      </c>
      <c r="AM640">
        <v>-3.6460772892189999</v>
      </c>
      <c r="AN640">
        <v>5.0478764431738501</v>
      </c>
      <c r="AO640">
        <v>-0.19525398281704001</v>
      </c>
      <c r="AP640">
        <v>2.7562139646496102</v>
      </c>
      <c r="AQ640">
        <v>26.522668780611699</v>
      </c>
      <c r="AR640">
        <v>49.748092646272298</v>
      </c>
      <c r="AS640">
        <v>68.384599361586297</v>
      </c>
      <c r="AT640">
        <v>75.384063519457897</v>
      </c>
    </row>
    <row r="641" spans="1:47" x14ac:dyDescent="0.25">
      <c r="A641" s="49">
        <v>1.6459999999999999</v>
      </c>
      <c r="B641">
        <v>1.8846771114348599</v>
      </c>
      <c r="C641">
        <v>5.2694698642004001</v>
      </c>
      <c r="D641">
        <v>4.7097911636085099</v>
      </c>
      <c r="E641">
        <v>12.5929562810084</v>
      </c>
      <c r="F641">
        <v>30.899462425058498</v>
      </c>
      <c r="G641">
        <v>57.013547516553103</v>
      </c>
      <c r="H641">
        <v>67.991080545596205</v>
      </c>
      <c r="I641">
        <v>72.429188704477298</v>
      </c>
      <c r="K641" s="50" t="str" cm="1">
        <f t="array" ref="K641">_xlfn.IFS(B641&gt;=50,7,B641&gt;=30,4,TRUE,"0")</f>
        <v>0</v>
      </c>
      <c r="L641" s="50" t="str" cm="1">
        <f t="array" ref="L641">_xlfn.IFS(C641&gt;=50,7,C641&gt;=30,4,TRUE,"0")</f>
        <v>0</v>
      </c>
      <c r="M641" s="50" t="str" cm="1">
        <f t="array" ref="M641">_xlfn.IFS(D641&gt;=50,7,D641&gt;=30,4,TRUE,"0")</f>
        <v>0</v>
      </c>
      <c r="N641" s="50" t="str" cm="1">
        <f t="array" ref="N641">_xlfn.IFS(E641&gt;=50,7,E641&gt;=30,4,TRUE,"0")</f>
        <v>0</v>
      </c>
      <c r="O641" s="50" cm="1">
        <f t="array" ref="O641">_xlfn.IFS(F641&gt;=50,7,F641&gt;=30,4,TRUE,"0")</f>
        <v>4</v>
      </c>
      <c r="P641" s="50" cm="1">
        <f t="array" ref="P641">_xlfn.IFS(G641&gt;=50,7,G641&gt;=30,4,TRUE,"0")</f>
        <v>7</v>
      </c>
      <c r="Q641" s="50" cm="1">
        <f t="array" ref="Q641">_xlfn.IFS(H641&gt;=50,7,H641&gt;=30,4,TRUE,"0")</f>
        <v>7</v>
      </c>
      <c r="R641" s="50"/>
      <c r="S641" s="50" t="str" cm="1">
        <f t="array" ref="S641">_xlfn.IFS(SUM(K641+K652)=8,"clear",SUM(K641+K652)=5,"some",TRUE,"no")</f>
        <v>no</v>
      </c>
      <c r="T641" s="50" t="str" cm="1">
        <f t="array" ref="T641">_xlfn.IFS(SUM(L641+L652)=8,"clear",SUM(L641+L652)=5,"some",TRUE,"no")</f>
        <v>no</v>
      </c>
      <c r="U641" s="50" t="str" cm="1">
        <f t="array" ref="U641">_xlfn.IFS(SUM(M641+M652)=8,"clear",SUM(M641+M652)=5,"some",TRUE,"no")</f>
        <v>no</v>
      </c>
      <c r="V641" s="50" t="str" cm="1">
        <f t="array" ref="V641">_xlfn.IFS(SUM(N641+N652)=8,"clear",SUM(N641+N652)=5,"some",TRUE,"no")</f>
        <v>no</v>
      </c>
      <c r="W641" s="50" t="str" cm="1">
        <f t="array" ref="W641">_xlfn.IFS(SUM(O641+O652)=8,"clear",SUM(O641+O652)=5,"some",TRUE,"no")</f>
        <v>no</v>
      </c>
      <c r="X641" s="50" t="str" cm="1">
        <f t="array" ref="X641">_xlfn.IFS(SUM(P641+P652)=8,"clear",SUM(P641+P652)=5,"some",TRUE,"no")</f>
        <v>no</v>
      </c>
      <c r="Y641" s="50" t="str" cm="1">
        <f t="array" ref="Y641">_xlfn.IFS(SUM(Q641+Q652)=8,"clear",SUM(Q641+Q652)=5,"some",TRUE,"no")</f>
        <v>no</v>
      </c>
      <c r="AA641" s="47"/>
      <c r="AB641">
        <v>1.65</v>
      </c>
      <c r="AC641">
        <v>-1.7686183739424901</v>
      </c>
      <c r="AD641">
        <v>7.06118614780915</v>
      </c>
      <c r="AE641">
        <v>7.5169570805859101</v>
      </c>
      <c r="AF641">
        <v>13.6355254270474</v>
      </c>
      <c r="AG641">
        <v>31.8425760441976</v>
      </c>
      <c r="AH641">
        <v>61.838019179718898</v>
      </c>
      <c r="AI641">
        <v>69.644946203830997</v>
      </c>
      <c r="AJ641">
        <v>72.237224079985495</v>
      </c>
      <c r="AL641">
        <v>1.65</v>
      </c>
      <c r="AM641">
        <v>5.5379725968122298</v>
      </c>
      <c r="AN641">
        <v>3.47775358059166</v>
      </c>
      <c r="AO641">
        <v>1.90262524663111</v>
      </c>
      <c r="AP641">
        <v>11.5503871349694</v>
      </c>
      <c r="AQ641">
        <v>29.956348805919401</v>
      </c>
      <c r="AR641">
        <v>52.189075853387301</v>
      </c>
      <c r="AS641">
        <v>66.337214887361498</v>
      </c>
      <c r="AT641">
        <v>72.6211533289691</v>
      </c>
    </row>
    <row r="642" spans="1:47" x14ac:dyDescent="0.25">
      <c r="A642" s="49">
        <v>0.54900000000000004</v>
      </c>
      <c r="B642">
        <v>-0.334914365818133</v>
      </c>
      <c r="C642">
        <v>5.3753974664243103</v>
      </c>
      <c r="D642">
        <v>4.3486857956369001</v>
      </c>
      <c r="E642">
        <v>9.0846176326522592</v>
      </c>
      <c r="F642">
        <v>30.6924630505635</v>
      </c>
      <c r="G642">
        <v>56.310048727777897</v>
      </c>
      <c r="H642">
        <v>67.588089759487204</v>
      </c>
      <c r="I642">
        <v>79.525994011764695</v>
      </c>
      <c r="K642" s="50" t="str" cm="1">
        <f t="array" ref="K642">_xlfn.IFS(B642&gt;=50,7,B642&gt;=30,4,TRUE,"0")</f>
        <v>0</v>
      </c>
      <c r="L642" s="50" t="str" cm="1">
        <f t="array" ref="L642">_xlfn.IFS(C642&gt;=50,7,C642&gt;=30,4,TRUE,"0")</f>
        <v>0</v>
      </c>
      <c r="M642" s="50" t="str" cm="1">
        <f t="array" ref="M642">_xlfn.IFS(D642&gt;=50,7,D642&gt;=30,4,TRUE,"0")</f>
        <v>0</v>
      </c>
      <c r="N642" s="50" t="str" cm="1">
        <f t="array" ref="N642">_xlfn.IFS(E642&gt;=50,7,E642&gt;=30,4,TRUE,"0")</f>
        <v>0</v>
      </c>
      <c r="O642" s="50" cm="1">
        <f t="array" ref="O642">_xlfn.IFS(F642&gt;=50,7,F642&gt;=30,4,TRUE,"0")</f>
        <v>4</v>
      </c>
      <c r="P642" s="50" cm="1">
        <f t="array" ref="P642">_xlfn.IFS(G642&gt;=50,7,G642&gt;=30,4,TRUE,"0")</f>
        <v>7</v>
      </c>
      <c r="Q642" s="50" cm="1">
        <f t="array" ref="Q642">_xlfn.IFS(H642&gt;=50,7,H642&gt;=30,4,TRUE,"0")</f>
        <v>7</v>
      </c>
      <c r="R642" s="50"/>
      <c r="S642" s="50" t="str" cm="1">
        <f t="array" ref="S642">_xlfn.IFS(SUM(K642+K653)=8,"clear",SUM(K642+K653)=5,"some",TRUE,"no")</f>
        <v>no</v>
      </c>
      <c r="T642" s="50" t="str" cm="1">
        <f t="array" ref="T642">_xlfn.IFS(SUM(L642+L653)=8,"clear",SUM(L642+L653)=5,"some",TRUE,"no")</f>
        <v>no</v>
      </c>
      <c r="U642" s="50" t="str" cm="1">
        <f t="array" ref="U642">_xlfn.IFS(SUM(M642+M653)=8,"clear",SUM(M642+M653)=5,"some",TRUE,"no")</f>
        <v>no</v>
      </c>
      <c r="V642" s="50" t="str" cm="1">
        <f t="array" ref="V642">_xlfn.IFS(SUM(N642+N653)=8,"clear",SUM(N642+N653)=5,"some",TRUE,"no")</f>
        <v>no</v>
      </c>
      <c r="W642" s="50" t="str" cm="1">
        <f t="array" ref="W642">_xlfn.IFS(SUM(O642+O653)=8,"clear",SUM(O642+O653)=5,"some",TRUE,"no")</f>
        <v>no</v>
      </c>
      <c r="X642" s="50" t="str" cm="1">
        <f t="array" ref="X642">_xlfn.IFS(SUM(P642+P653)=8,"clear",SUM(P642+P653)=5,"some",TRUE,"no")</f>
        <v>no</v>
      </c>
      <c r="Y642" s="50" t="str" cm="1">
        <f t="array" ref="Y642">_xlfn.IFS(SUM(Q642+Q653)=8,"clear",SUM(Q642+Q653)=5,"some",TRUE,"no")</f>
        <v>no</v>
      </c>
      <c r="AA642" s="47"/>
      <c r="AB642">
        <v>0.54900000000000004</v>
      </c>
      <c r="AC642">
        <v>-1.59908231330838</v>
      </c>
      <c r="AD642">
        <v>6.7816800794790204</v>
      </c>
      <c r="AE642">
        <v>8.1402280521789798</v>
      </c>
      <c r="AF642">
        <v>8.4793250029815592</v>
      </c>
      <c r="AG642">
        <v>33.041842553955497</v>
      </c>
      <c r="AH642">
        <v>59.787149300360902</v>
      </c>
      <c r="AI642">
        <v>68.557338110105803</v>
      </c>
      <c r="AJ642">
        <v>80.3395977334891</v>
      </c>
      <c r="AL642">
        <v>0.54900000000000004</v>
      </c>
      <c r="AM642">
        <v>0.92925358167212002</v>
      </c>
      <c r="AN642">
        <v>3.9691148533696099</v>
      </c>
      <c r="AO642">
        <v>0.55714353909483005</v>
      </c>
      <c r="AP642">
        <v>9.6899102623229805</v>
      </c>
      <c r="AQ642">
        <v>28.3430835471714</v>
      </c>
      <c r="AR642">
        <v>52.832948155194998</v>
      </c>
      <c r="AS642">
        <v>66.618841408868605</v>
      </c>
      <c r="AT642">
        <v>78.712390290040304</v>
      </c>
    </row>
    <row r="643" spans="1:47" x14ac:dyDescent="0.25">
      <c r="A643" s="49">
        <v>0</v>
      </c>
      <c r="C643">
        <v>7.0834953062655996</v>
      </c>
      <c r="D643">
        <v>5.1866878927913298</v>
      </c>
      <c r="E643">
        <v>11.157971898906499</v>
      </c>
      <c r="F643">
        <v>29.405310609120999</v>
      </c>
      <c r="G643">
        <v>52.630665868807696</v>
      </c>
      <c r="H643">
        <v>66.880311473726593</v>
      </c>
      <c r="I643">
        <v>74.526974800370795</v>
      </c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AA643" s="47"/>
      <c r="AB643">
        <v>0</v>
      </c>
      <c r="AD643">
        <v>7.1766062382979703</v>
      </c>
      <c r="AE643">
        <v>5.3613810548169898</v>
      </c>
      <c r="AF643">
        <v>11.721528355868299</v>
      </c>
      <c r="AG643">
        <v>31.890310824011401</v>
      </c>
      <c r="AH643">
        <v>56.7945572564306</v>
      </c>
      <c r="AI643">
        <v>67.929299867914906</v>
      </c>
      <c r="AJ643">
        <v>75.407719737630501</v>
      </c>
      <c r="AL643">
        <v>0</v>
      </c>
      <c r="AN643">
        <v>6.9903843742332397</v>
      </c>
      <c r="AO643">
        <v>5.0119947307656902</v>
      </c>
      <c r="AP643">
        <v>10.5944154419446</v>
      </c>
      <c r="AQ643">
        <v>26.920310394230601</v>
      </c>
      <c r="AR643">
        <v>48.466774481184899</v>
      </c>
      <c r="AS643">
        <v>65.831323079538294</v>
      </c>
      <c r="AT643">
        <v>73.646229863111103</v>
      </c>
    </row>
    <row r="644" spans="1:47" x14ac:dyDescent="0.25">
      <c r="A644" s="49"/>
      <c r="B644">
        <v>0</v>
      </c>
      <c r="C644">
        <v>0.68600000000000005</v>
      </c>
      <c r="D644">
        <v>2.0579999999999998</v>
      </c>
      <c r="E644">
        <v>6.173</v>
      </c>
      <c r="F644">
        <v>19</v>
      </c>
      <c r="G644">
        <v>56</v>
      </c>
      <c r="H644">
        <v>167</v>
      </c>
      <c r="I644">
        <v>500</v>
      </c>
      <c r="J644" s="38" t="s">
        <v>424</v>
      </c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AA644" s="47"/>
      <c r="AC644">
        <v>0</v>
      </c>
      <c r="AD644">
        <v>0.68600000000000005</v>
      </c>
      <c r="AE644">
        <v>2.06</v>
      </c>
      <c r="AF644">
        <v>6.17</v>
      </c>
      <c r="AG644">
        <v>18.5</v>
      </c>
      <c r="AH644">
        <v>55.6</v>
      </c>
      <c r="AI644">
        <v>167</v>
      </c>
      <c r="AJ644">
        <v>500</v>
      </c>
      <c r="AK644" t="s">
        <v>424</v>
      </c>
      <c r="AM644">
        <v>0</v>
      </c>
      <c r="AN644">
        <v>0.68600000000000005</v>
      </c>
      <c r="AO644">
        <v>2.06</v>
      </c>
      <c r="AP644">
        <v>6.17</v>
      </c>
      <c r="AQ644">
        <v>18.5</v>
      </c>
      <c r="AR644">
        <v>55.6</v>
      </c>
      <c r="AS644">
        <v>167</v>
      </c>
      <c r="AT644">
        <v>500</v>
      </c>
      <c r="AU644" t="s">
        <v>424</v>
      </c>
    </row>
    <row r="645" spans="1:47" x14ac:dyDescent="0.25">
      <c r="A645" s="49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AA645" s="47"/>
    </row>
    <row r="646" spans="1:47" x14ac:dyDescent="0.25">
      <c r="A646" s="51" t="s">
        <v>431</v>
      </c>
      <c r="B646" s="38" t="s">
        <v>428</v>
      </c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AA646" s="47"/>
      <c r="AB646" t="s">
        <v>431</v>
      </c>
      <c r="AC646" s="38" t="s">
        <v>425</v>
      </c>
      <c r="AL646" t="s">
        <v>431</v>
      </c>
      <c r="AM646" s="38" t="s">
        <v>427</v>
      </c>
    </row>
    <row r="647" spans="1:47" x14ac:dyDescent="0.25">
      <c r="A647" s="49">
        <v>400</v>
      </c>
      <c r="B647" s="48">
        <v>-1.0564185804475001E-15</v>
      </c>
      <c r="C647">
        <v>2.5117780858055099</v>
      </c>
      <c r="D647">
        <v>5.7587285701295299</v>
      </c>
      <c r="E647">
        <v>7.41241167079734</v>
      </c>
      <c r="F647">
        <v>7.8838055497693098</v>
      </c>
      <c r="G647">
        <v>7.4160456714117204</v>
      </c>
      <c r="H647">
        <v>5.3183257580399399</v>
      </c>
      <c r="I647">
        <v>2.0701478933147102</v>
      </c>
      <c r="K647" s="50" t="str">
        <f t="shared" ref="K647:Q653" si="107">IF(C647&gt;=10,1,"0")</f>
        <v>0</v>
      </c>
      <c r="L647" s="50" t="str">
        <f t="shared" si="107"/>
        <v>0</v>
      </c>
      <c r="M647" s="50" t="str">
        <f t="shared" si="107"/>
        <v>0</v>
      </c>
      <c r="N647" s="50" t="str">
        <f t="shared" si="107"/>
        <v>0</v>
      </c>
      <c r="O647" s="50" t="str">
        <f t="shared" si="107"/>
        <v>0</v>
      </c>
      <c r="P647" s="50" t="str">
        <f t="shared" si="107"/>
        <v>0</v>
      </c>
      <c r="Q647" s="50" t="str">
        <f t="shared" si="107"/>
        <v>0</v>
      </c>
      <c r="R647" s="50"/>
      <c r="S647" s="50"/>
      <c r="T647" s="50"/>
      <c r="U647" s="50"/>
      <c r="V647" s="50"/>
      <c r="W647" s="50"/>
      <c r="X647" s="50"/>
      <c r="Y647" s="50"/>
      <c r="AA647" s="47"/>
      <c r="AB647">
        <v>400</v>
      </c>
      <c r="AC647">
        <v>0</v>
      </c>
      <c r="AD647">
        <v>1.83756841423138</v>
      </c>
      <c r="AE647">
        <v>9.2606771658458396</v>
      </c>
      <c r="AF647">
        <v>11.0097035029401</v>
      </c>
      <c r="AG647">
        <v>10.2027348939936</v>
      </c>
      <c r="AH647">
        <v>4.8488852348233999</v>
      </c>
      <c r="AI647">
        <v>4.4462002698091698</v>
      </c>
      <c r="AJ647">
        <v>2.3694436418793701</v>
      </c>
      <c r="AL647">
        <v>400</v>
      </c>
      <c r="AM647">
        <v>0</v>
      </c>
      <c r="AN647">
        <v>3.18598775737965</v>
      </c>
      <c r="AO647">
        <v>2.2567799744132202</v>
      </c>
      <c r="AP647">
        <v>3.8151198386545402</v>
      </c>
      <c r="AQ647">
        <v>5.5648762055449703</v>
      </c>
      <c r="AR647">
        <v>9.9832061080000507</v>
      </c>
      <c r="AS647">
        <v>6.1904512462707197</v>
      </c>
      <c r="AT647">
        <v>1.77085214475005</v>
      </c>
    </row>
    <row r="648" spans="1:47" x14ac:dyDescent="0.25">
      <c r="A648" s="49">
        <v>133</v>
      </c>
      <c r="B648" s="48">
        <v>-1.9212871000847699E-14</v>
      </c>
      <c r="C648">
        <v>-3.2691989148821299</v>
      </c>
      <c r="D648">
        <v>-2.1602693964747699</v>
      </c>
      <c r="E648">
        <v>-1.19621650971683</v>
      </c>
      <c r="F648">
        <v>0.62581476986072004</v>
      </c>
      <c r="G648">
        <v>4.9723531768882498</v>
      </c>
      <c r="H648">
        <v>3.0902149203344802</v>
      </c>
      <c r="I648">
        <v>-0.86414972157984005</v>
      </c>
      <c r="K648" s="50" t="str">
        <f t="shared" si="107"/>
        <v>0</v>
      </c>
      <c r="L648" s="50" t="str">
        <f t="shared" si="107"/>
        <v>0</v>
      </c>
      <c r="M648" s="50" t="str">
        <f t="shared" si="107"/>
        <v>0</v>
      </c>
      <c r="N648" s="50" t="str">
        <f t="shared" si="107"/>
        <v>0</v>
      </c>
      <c r="O648" s="50" t="str">
        <f t="shared" si="107"/>
        <v>0</v>
      </c>
      <c r="P648" s="50" t="str">
        <f t="shared" si="107"/>
        <v>0</v>
      </c>
      <c r="Q648" s="50" t="str">
        <f t="shared" si="107"/>
        <v>0</v>
      </c>
      <c r="R648" s="50"/>
      <c r="S648" s="50"/>
      <c r="T648" s="50"/>
      <c r="U648" s="50"/>
      <c r="V648" s="50"/>
      <c r="W648" s="50"/>
      <c r="X648" s="50"/>
      <c r="Y648" s="50"/>
      <c r="AA648" s="47"/>
      <c r="AB648">
        <v>133</v>
      </c>
      <c r="AC648">
        <v>0</v>
      </c>
      <c r="AD648">
        <v>-5.0825971542091004</v>
      </c>
      <c r="AE648">
        <v>-2.2348413791170398</v>
      </c>
      <c r="AF648">
        <v>-3.2338507901640301</v>
      </c>
      <c r="AG648">
        <v>-1.35663811199933</v>
      </c>
      <c r="AH648">
        <v>4.7172996581196296</v>
      </c>
      <c r="AI648">
        <v>2.2550547423512599</v>
      </c>
      <c r="AJ648">
        <v>0.78188042373460998</v>
      </c>
      <c r="AL648">
        <v>133</v>
      </c>
      <c r="AM648" s="48">
        <v>-2.9999999999999998E-14</v>
      </c>
      <c r="AN648">
        <v>-1.45580067555518</v>
      </c>
      <c r="AO648">
        <v>-2.0856974138325199</v>
      </c>
      <c r="AP648">
        <v>0.84141777073035995</v>
      </c>
      <c r="AQ648">
        <v>2.6082676517207699</v>
      </c>
      <c r="AR648">
        <v>5.2274066956568701</v>
      </c>
      <c r="AS648">
        <v>3.9253750983177098</v>
      </c>
      <c r="AT648">
        <v>-2.5101798668942901</v>
      </c>
    </row>
    <row r="649" spans="1:47" x14ac:dyDescent="0.25">
      <c r="A649" s="49">
        <v>44</v>
      </c>
      <c r="B649" s="48">
        <v>3.2823147362764101E-16</v>
      </c>
      <c r="C649">
        <v>6.15377103418712E-2</v>
      </c>
      <c r="D649">
        <v>2.4751224233242199</v>
      </c>
      <c r="E649">
        <v>1.6128008847872299</v>
      </c>
      <c r="F649">
        <v>1.4027084297032999</v>
      </c>
      <c r="G649">
        <v>3.1501322859346299</v>
      </c>
      <c r="H649">
        <v>2.5513268028423202</v>
      </c>
      <c r="I649">
        <v>4.1875368280777003</v>
      </c>
      <c r="K649" s="50" t="str">
        <f t="shared" si="107"/>
        <v>0</v>
      </c>
      <c r="L649" s="50" t="str">
        <f t="shared" si="107"/>
        <v>0</v>
      </c>
      <c r="M649" s="50" t="str">
        <f t="shared" si="107"/>
        <v>0</v>
      </c>
      <c r="N649" s="50" t="str">
        <f t="shared" si="107"/>
        <v>0</v>
      </c>
      <c r="O649" s="50" t="str">
        <f t="shared" si="107"/>
        <v>0</v>
      </c>
      <c r="P649" s="50" t="str">
        <f t="shared" si="107"/>
        <v>0</v>
      </c>
      <c r="Q649" s="50" t="str">
        <f t="shared" si="107"/>
        <v>0</v>
      </c>
      <c r="R649" s="50"/>
      <c r="S649" s="50"/>
      <c r="T649" s="50"/>
      <c r="U649" s="50"/>
      <c r="V649" s="50"/>
      <c r="W649" s="50"/>
      <c r="X649" s="50"/>
      <c r="Y649" s="50"/>
      <c r="AA649" s="47"/>
      <c r="AB649">
        <v>44.4</v>
      </c>
      <c r="AC649" s="48">
        <v>-1E-14</v>
      </c>
      <c r="AD649">
        <v>3.2951377810273601</v>
      </c>
      <c r="AE649">
        <v>5.8668219214099402</v>
      </c>
      <c r="AF649">
        <v>7.0844930439301503</v>
      </c>
      <c r="AG649">
        <v>5.8252197880518004</v>
      </c>
      <c r="AH649">
        <v>3.32114084348339</v>
      </c>
      <c r="AI649">
        <v>3.2475803242181298</v>
      </c>
      <c r="AJ649">
        <v>7.2285524831431403</v>
      </c>
      <c r="AL649">
        <v>44.4</v>
      </c>
      <c r="AM649" s="48">
        <v>1E-14</v>
      </c>
      <c r="AN649">
        <v>-3.1720623603436202</v>
      </c>
      <c r="AO649">
        <v>-0.91657707476149997</v>
      </c>
      <c r="AP649">
        <v>-3.8588912743556798</v>
      </c>
      <c r="AQ649">
        <v>-3.0198029286452002</v>
      </c>
      <c r="AR649">
        <v>2.97912372838588</v>
      </c>
      <c r="AS649">
        <v>1.8550732814665201</v>
      </c>
      <c r="AT649">
        <v>1.14652117301226</v>
      </c>
    </row>
    <row r="650" spans="1:47" x14ac:dyDescent="0.25">
      <c r="A650" s="49">
        <v>15</v>
      </c>
      <c r="B650" s="48">
        <v>-1.96936009687964E-17</v>
      </c>
      <c r="C650">
        <v>0.50460696514401204</v>
      </c>
      <c r="D650">
        <v>-0.44462734828714001</v>
      </c>
      <c r="E650">
        <v>2.2687264079566201</v>
      </c>
      <c r="F650">
        <v>-0.87847566075169503</v>
      </c>
      <c r="G650">
        <v>1.67799431944883</v>
      </c>
      <c r="H650">
        <v>2.43338377721361</v>
      </c>
      <c r="I650">
        <v>0.64172549275764601</v>
      </c>
      <c r="K650" s="50" t="str">
        <f t="shared" si="107"/>
        <v>0</v>
      </c>
      <c r="L650" s="50" t="str">
        <f t="shared" si="107"/>
        <v>0</v>
      </c>
      <c r="M650" s="50" t="str">
        <f t="shared" si="107"/>
        <v>0</v>
      </c>
      <c r="N650" s="50" t="str">
        <f t="shared" si="107"/>
        <v>0</v>
      </c>
      <c r="O650" s="50" t="str">
        <f t="shared" si="107"/>
        <v>0</v>
      </c>
      <c r="P650" s="50" t="str">
        <f t="shared" si="107"/>
        <v>0</v>
      </c>
      <c r="Q650" s="50" t="str">
        <f t="shared" si="107"/>
        <v>0</v>
      </c>
      <c r="R650" s="50"/>
      <c r="S650" s="50"/>
      <c r="T650" s="50"/>
      <c r="U650" s="50"/>
      <c r="V650" s="50"/>
      <c r="W650" s="50"/>
      <c r="X650" s="50"/>
      <c r="Y650" s="50"/>
      <c r="AA650" s="47"/>
      <c r="AB650">
        <v>14.8</v>
      </c>
      <c r="AC650" s="48">
        <v>-2E-14</v>
      </c>
      <c r="AD650">
        <v>0.92050519168944001</v>
      </c>
      <c r="AE650">
        <v>0.83597408420304997</v>
      </c>
      <c r="AF650">
        <v>2.6308488309119</v>
      </c>
      <c r="AG650">
        <v>1.23698449380482</v>
      </c>
      <c r="AH650">
        <v>1.4191226055105699</v>
      </c>
      <c r="AI650">
        <v>3.9869134220184499</v>
      </c>
      <c r="AJ650">
        <v>1.45902733164275</v>
      </c>
      <c r="AL650">
        <v>14.8</v>
      </c>
      <c r="AM650" s="48">
        <v>2E-14</v>
      </c>
      <c r="AN650">
        <v>8.870873859858E-2</v>
      </c>
      <c r="AO650">
        <v>-1.7252287807773301</v>
      </c>
      <c r="AP650">
        <v>1.9066039850013401</v>
      </c>
      <c r="AQ650">
        <v>-2.9939358153082098</v>
      </c>
      <c r="AR650">
        <v>1.9368660333871</v>
      </c>
      <c r="AS650">
        <v>0.87985413240877997</v>
      </c>
      <c r="AT650">
        <v>-0.17557634612746001</v>
      </c>
    </row>
    <row r="651" spans="1:47" x14ac:dyDescent="0.25">
      <c r="A651" s="49">
        <v>4.9379999999999997</v>
      </c>
      <c r="B651" s="48">
        <v>-5.1436315671157498E-17</v>
      </c>
      <c r="C651">
        <v>3.8514628367563599</v>
      </c>
      <c r="D651">
        <v>0.394274737381339</v>
      </c>
      <c r="E651">
        <v>-1.6285332209305801</v>
      </c>
      <c r="F651">
        <v>1.5236101049651301</v>
      </c>
      <c r="G651">
        <v>3.11767775754008</v>
      </c>
      <c r="H651">
        <v>2.9438592953784202</v>
      </c>
      <c r="I651">
        <v>3.03998976603294</v>
      </c>
      <c r="K651" s="50" t="str">
        <f t="shared" si="107"/>
        <v>0</v>
      </c>
      <c r="L651" s="50" t="str">
        <f t="shared" si="107"/>
        <v>0</v>
      </c>
      <c r="M651" s="50" t="str">
        <f t="shared" si="107"/>
        <v>0</v>
      </c>
      <c r="N651" s="50" t="str">
        <f t="shared" si="107"/>
        <v>0</v>
      </c>
      <c r="O651" s="50" t="str">
        <f t="shared" si="107"/>
        <v>0</v>
      </c>
      <c r="P651" s="50" t="str">
        <f t="shared" si="107"/>
        <v>0</v>
      </c>
      <c r="Q651" s="50" t="str">
        <f t="shared" si="107"/>
        <v>0</v>
      </c>
      <c r="R651" s="50"/>
      <c r="S651" s="50"/>
      <c r="T651" s="50"/>
      <c r="U651" s="50"/>
      <c r="V651" s="50"/>
      <c r="W651" s="50"/>
      <c r="X651" s="50"/>
      <c r="Y651" s="50"/>
      <c r="AA651" s="47"/>
      <c r="AB651">
        <v>4.9400000000000004</v>
      </c>
      <c r="AC651">
        <v>0</v>
      </c>
      <c r="AD651">
        <v>6.21677991621043</v>
      </c>
      <c r="AE651">
        <v>2.50561017266301</v>
      </c>
      <c r="AF651">
        <v>1.2645783892937701</v>
      </c>
      <c r="AG651">
        <v>0.63609340159135996</v>
      </c>
      <c r="AH651">
        <v>2.8154337654359098</v>
      </c>
      <c r="AI651">
        <v>1.73593244166382</v>
      </c>
      <c r="AJ651">
        <v>2.98670492767525</v>
      </c>
      <c r="AL651">
        <v>4.9400000000000004</v>
      </c>
      <c r="AM651">
        <v>0</v>
      </c>
      <c r="AN651">
        <v>1.48614575730231</v>
      </c>
      <c r="AO651">
        <v>-1.71706069790033</v>
      </c>
      <c r="AP651">
        <v>-4.5216448311549398</v>
      </c>
      <c r="AQ651">
        <v>2.4111268083389001</v>
      </c>
      <c r="AR651">
        <v>3.41992174964426</v>
      </c>
      <c r="AS651">
        <v>4.1517861490930397</v>
      </c>
      <c r="AT651">
        <v>3.0932746043906398</v>
      </c>
    </row>
    <row r="652" spans="1:47" x14ac:dyDescent="0.25">
      <c r="A652" s="49">
        <v>1.6459999999999999</v>
      </c>
      <c r="B652" s="48">
        <v>1.78736520117051E-15</v>
      </c>
      <c r="C652">
        <v>-3.5854192708806001</v>
      </c>
      <c r="D652">
        <v>-2.28191076454898</v>
      </c>
      <c r="E652">
        <v>-0.28410667810991302</v>
      </c>
      <c r="F652">
        <v>1.5015305152454301E-2</v>
      </c>
      <c r="G652">
        <v>3.2328105957410398</v>
      </c>
      <c r="H652">
        <v>0.29044064856589402</v>
      </c>
      <c r="I652">
        <v>-2.78753512500895</v>
      </c>
      <c r="K652" s="50" t="str">
        <f t="shared" si="107"/>
        <v>0</v>
      </c>
      <c r="L652" s="50" t="str">
        <f t="shared" si="107"/>
        <v>0</v>
      </c>
      <c r="M652" s="50" t="str">
        <f t="shared" si="107"/>
        <v>0</v>
      </c>
      <c r="N652" s="50" t="str">
        <f t="shared" si="107"/>
        <v>0</v>
      </c>
      <c r="O652" s="50" t="str">
        <f t="shared" si="107"/>
        <v>0</v>
      </c>
      <c r="P652" s="50" t="str">
        <f t="shared" si="107"/>
        <v>0</v>
      </c>
      <c r="Q652" s="50" t="str">
        <f t="shared" si="107"/>
        <v>0</v>
      </c>
      <c r="R652" s="50"/>
      <c r="S652" s="50"/>
      <c r="T652" s="50"/>
      <c r="U652" s="50"/>
      <c r="V652" s="50"/>
      <c r="W652" s="50"/>
      <c r="X652" s="50"/>
      <c r="Y652" s="50"/>
      <c r="AA652" s="47"/>
      <c r="AB652">
        <v>1.65</v>
      </c>
      <c r="AC652" s="48">
        <v>1E-14</v>
      </c>
      <c r="AD652">
        <v>1.54952337328331</v>
      </c>
      <c r="AE652">
        <v>3.84674265151867</v>
      </c>
      <c r="AF652">
        <v>3.5132835410150101</v>
      </c>
      <c r="AG652">
        <v>1.26018880327603</v>
      </c>
      <c r="AH652">
        <v>5.9916130141989896</v>
      </c>
      <c r="AI652">
        <v>2.5029423650211902</v>
      </c>
      <c r="AJ652">
        <v>-2.4912346080921002</v>
      </c>
      <c r="AL652">
        <v>1.65</v>
      </c>
      <c r="AM652">
        <v>0</v>
      </c>
      <c r="AN652">
        <v>-8.7203619150445206</v>
      </c>
      <c r="AO652">
        <v>-8.4105641806166496</v>
      </c>
      <c r="AP652">
        <v>-4.0814968972348398</v>
      </c>
      <c r="AQ652">
        <v>-1.2301581929711201</v>
      </c>
      <c r="AR652">
        <v>0.47400817728310002</v>
      </c>
      <c r="AS652">
        <v>-1.9220610678893999</v>
      </c>
      <c r="AT652">
        <v>-3.0838356419258099</v>
      </c>
    </row>
    <row r="653" spans="1:47" x14ac:dyDescent="0.25">
      <c r="A653" s="49">
        <v>0.54900000000000004</v>
      </c>
      <c r="B653" s="48">
        <v>6.56828849418396E-15</v>
      </c>
      <c r="C653">
        <v>-1.3923451824769999</v>
      </c>
      <c r="D653">
        <v>-0.51823614775000504</v>
      </c>
      <c r="E653">
        <v>-1.7729984884765799</v>
      </c>
      <c r="F653">
        <v>1.52049994535101</v>
      </c>
      <c r="G653">
        <v>3.83548805796159</v>
      </c>
      <c r="H653">
        <v>0.85999077216627196</v>
      </c>
      <c r="I653">
        <v>5.13336696148908</v>
      </c>
      <c r="K653" s="50" t="str">
        <f t="shared" si="107"/>
        <v>0</v>
      </c>
      <c r="L653" s="50" t="str">
        <f t="shared" si="107"/>
        <v>0</v>
      </c>
      <c r="M653" s="50" t="str">
        <f t="shared" si="107"/>
        <v>0</v>
      </c>
      <c r="N653" s="50" t="str">
        <f t="shared" si="107"/>
        <v>0</v>
      </c>
      <c r="O653" s="50" t="str">
        <f t="shared" si="107"/>
        <v>0</v>
      </c>
      <c r="P653" s="50" t="str">
        <f t="shared" si="107"/>
        <v>0</v>
      </c>
      <c r="Q653" s="50" t="str">
        <f t="shared" si="107"/>
        <v>0</v>
      </c>
      <c r="R653" s="50"/>
      <c r="S653" s="50"/>
      <c r="T653" s="50"/>
      <c r="U653" s="50"/>
      <c r="V653" s="50"/>
      <c r="W653" s="50"/>
      <c r="X653" s="50"/>
      <c r="Y653" s="50"/>
      <c r="AA653" s="47"/>
      <c r="AB653">
        <v>0.54900000000000004</v>
      </c>
      <c r="AC653" s="48">
        <v>2E-14</v>
      </c>
      <c r="AD653">
        <v>1.11041930451105</v>
      </c>
      <c r="AE653">
        <v>4.3079019251729802</v>
      </c>
      <c r="AF653">
        <v>-1.79622114128777</v>
      </c>
      <c r="AG653">
        <v>2.3340804921260898</v>
      </c>
      <c r="AH653">
        <v>3.8498553530519999</v>
      </c>
      <c r="AI653">
        <v>1.3398657195191199</v>
      </c>
      <c r="AJ653">
        <v>5.5460265009643699</v>
      </c>
      <c r="AL653">
        <v>0.54900000000000004</v>
      </c>
      <c r="AM653">
        <v>0</v>
      </c>
      <c r="AN653">
        <v>-3.89510966946506</v>
      </c>
      <c r="AO653">
        <v>-5.3443742206729903</v>
      </c>
      <c r="AP653">
        <v>-1.7497758356654001</v>
      </c>
      <c r="AQ653">
        <v>0.70691939857594999</v>
      </c>
      <c r="AR653">
        <v>3.8211207628712001</v>
      </c>
      <c r="AS653">
        <v>0.38011582481342998</v>
      </c>
      <c r="AT653">
        <v>4.7207074220137901</v>
      </c>
    </row>
    <row r="654" spans="1:47" x14ac:dyDescent="0.25">
      <c r="A654" s="49">
        <v>0</v>
      </c>
      <c r="C654" s="48">
        <v>2.9972096161376598E-15</v>
      </c>
      <c r="D654" s="48">
        <v>-3.7712907095561897E-15</v>
      </c>
      <c r="E654" s="48">
        <v>3.4572172808647298E-16</v>
      </c>
      <c r="F654" s="48">
        <v>-1.7202149044033501E-15</v>
      </c>
      <c r="G654" s="48">
        <v>1.58598768349553E-15</v>
      </c>
      <c r="H654" s="48">
        <v>1.23810257857538E-16</v>
      </c>
      <c r="I654" s="48">
        <v>-3.55642510546528E-16</v>
      </c>
      <c r="AA654" s="47"/>
      <c r="AB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L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</row>
    <row r="655" spans="1:47" ht="15.75" thickBot="1" x14ac:dyDescent="0.3">
      <c r="A655" s="46"/>
      <c r="B655" s="44">
        <v>0</v>
      </c>
      <c r="C655" s="44">
        <v>0.68600000000000005</v>
      </c>
      <c r="D655" s="44">
        <v>2.0579999999999998</v>
      </c>
      <c r="E655" s="44">
        <v>6.173</v>
      </c>
      <c r="F655" s="44">
        <v>19</v>
      </c>
      <c r="G655" s="44">
        <v>56</v>
      </c>
      <c r="H655" s="44">
        <v>167</v>
      </c>
      <c r="I655" s="44">
        <v>500</v>
      </c>
      <c r="J655" s="45" t="s">
        <v>424</v>
      </c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3"/>
      <c r="AC655">
        <v>0</v>
      </c>
      <c r="AD655">
        <v>0.68600000000000005</v>
      </c>
      <c r="AE655">
        <v>2.06</v>
      </c>
      <c r="AF655">
        <v>6.17</v>
      </c>
      <c r="AG655">
        <v>18.5</v>
      </c>
      <c r="AH655">
        <v>55.6</v>
      </c>
      <c r="AI655">
        <v>167</v>
      </c>
      <c r="AJ655">
        <v>500</v>
      </c>
      <c r="AK655" t="s">
        <v>424</v>
      </c>
      <c r="AM655">
        <v>0</v>
      </c>
      <c r="AN655">
        <v>0.68600000000000005</v>
      </c>
      <c r="AO655">
        <v>2.06</v>
      </c>
      <c r="AP655">
        <v>6.17</v>
      </c>
      <c r="AQ655">
        <v>18.5</v>
      </c>
      <c r="AR655">
        <v>55.6</v>
      </c>
      <c r="AS655">
        <v>167</v>
      </c>
      <c r="AT655">
        <v>500</v>
      </c>
      <c r="AU655" t="s">
        <v>424</v>
      </c>
    </row>
    <row r="658" spans="1:47" ht="21" x14ac:dyDescent="0.35">
      <c r="A658" s="59" t="s">
        <v>403</v>
      </c>
    </row>
    <row r="659" spans="1:47" ht="15.75" thickBot="1" x14ac:dyDescent="0.3">
      <c r="A659" s="38" t="s">
        <v>416</v>
      </c>
      <c r="AB659" s="38" t="s">
        <v>417</v>
      </c>
      <c r="AC659" s="38"/>
      <c r="AD659" s="38"/>
      <c r="AE659" s="38"/>
      <c r="AF659" s="38"/>
      <c r="AG659" s="38"/>
      <c r="AH659" s="38"/>
      <c r="AI659" s="38"/>
      <c r="AJ659" s="38"/>
      <c r="AK659" s="38"/>
      <c r="AL659" s="38" t="s">
        <v>418</v>
      </c>
    </row>
    <row r="660" spans="1:47" x14ac:dyDescent="0.25">
      <c r="A660" s="58" t="s">
        <v>419</v>
      </c>
      <c r="B660" s="57" t="s">
        <v>420</v>
      </c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5" t="s">
        <v>421</v>
      </c>
      <c r="AA660" s="54"/>
      <c r="AB660" t="s">
        <v>419</v>
      </c>
      <c r="AC660" s="38" t="s">
        <v>422</v>
      </c>
      <c r="AL660" t="s">
        <v>419</v>
      </c>
      <c r="AM660" s="38" t="s">
        <v>423</v>
      </c>
    </row>
    <row r="661" spans="1:47" x14ac:dyDescent="0.25">
      <c r="A661" s="49">
        <v>5000</v>
      </c>
      <c r="B661">
        <v>30.441886281500398</v>
      </c>
      <c r="C661">
        <v>32.4129524167505</v>
      </c>
      <c r="D661">
        <v>30.243202178700699</v>
      </c>
      <c r="E661">
        <v>42.336135093304399</v>
      </c>
      <c r="F661">
        <v>55.588124354638602</v>
      </c>
      <c r="G661">
        <v>61.018759587218</v>
      </c>
      <c r="H661">
        <v>63.149341064109599</v>
      </c>
      <c r="I661">
        <v>73.116838770122499</v>
      </c>
      <c r="K661" s="50" cm="1">
        <f t="array" ref="K661">_xlfn.IFS(B661&gt;=50,7,B661&gt;=30,4,TRUE,"0")</f>
        <v>4</v>
      </c>
      <c r="L661" s="50" cm="1">
        <f t="array" ref="L661">_xlfn.IFS(C661&gt;=50,7,C661&gt;=30,4,TRUE,"0")</f>
        <v>4</v>
      </c>
      <c r="M661" s="50" cm="1">
        <f t="array" ref="M661">_xlfn.IFS(D661&gt;=50,7,D661&gt;=30,4,TRUE,"0")</f>
        <v>4</v>
      </c>
      <c r="N661" s="50" cm="1">
        <f t="array" ref="N661">_xlfn.IFS(E661&gt;=50,7,E661&gt;=30,4,TRUE,"0")</f>
        <v>4</v>
      </c>
      <c r="O661" s="50" cm="1">
        <f t="array" ref="O661">_xlfn.IFS(F661&gt;=50,7,F661&gt;=30,4,TRUE,"0")</f>
        <v>7</v>
      </c>
      <c r="P661" s="50" cm="1">
        <f t="array" ref="P661">_xlfn.IFS(G661&gt;=50,7,G661&gt;=30,4,TRUE,"0")</f>
        <v>7</v>
      </c>
      <c r="Q661" s="50" cm="1">
        <f t="array" ref="Q661">_xlfn.IFS(H661&gt;=50,7,H661&gt;=30,4,TRUE,"0")</f>
        <v>7</v>
      </c>
      <c r="R661" s="50"/>
      <c r="S661" s="50" t="str" cm="1">
        <f t="array" ref="S661">_xlfn.IFS(SUM(K661+K672)=8,"clear",SUM(K661+K672)=5,"some",TRUE,"no")</f>
        <v>no</v>
      </c>
      <c r="T661" s="50" t="str" cm="1">
        <f t="array" ref="T661">_xlfn.IFS(SUM(L661+L672)=8,"clear",SUM(L661+L672)=5,"some",TRUE,"no")</f>
        <v>no</v>
      </c>
      <c r="U661" s="50" t="str" cm="1">
        <f t="array" ref="U661">_xlfn.IFS(SUM(M661+M672)=8,"clear",SUM(M661+M672)=5,"some",TRUE,"no")</f>
        <v>no</v>
      </c>
      <c r="V661" s="50" t="str" cm="1">
        <f t="array" ref="V661">_xlfn.IFS(SUM(N661+N672)=8,"clear",SUM(N661+N672)=5,"some",TRUE,"no")</f>
        <v>no</v>
      </c>
      <c r="W661" s="50" t="str" cm="1">
        <f t="array" ref="W661">_xlfn.IFS(SUM(O661+O672)=8,"clear",SUM(O661+O672)=5,"some",TRUE,"no")</f>
        <v>no</v>
      </c>
      <c r="X661" s="50" t="str" cm="1">
        <f t="array" ref="X661">_xlfn.IFS(SUM(P661+P672)=8,"clear",SUM(P661+P672)=5,"some",TRUE,"no")</f>
        <v>no</v>
      </c>
      <c r="Y661" s="50" t="str" cm="1">
        <f t="array" ref="Y661">_xlfn.IFS(SUM(Q661+Q672)=8,"clear",SUM(Q661+Q672)=5,"some",TRUE,"no")</f>
        <v>no</v>
      </c>
      <c r="Z661" s="53" t="s">
        <v>388</v>
      </c>
      <c r="AA661" s="52">
        <f>COUNTIF(S661:Y667,"clear")</f>
        <v>0</v>
      </c>
      <c r="AB661">
        <v>5000</v>
      </c>
      <c r="AC661">
        <v>39.819398994432298</v>
      </c>
      <c r="AD661">
        <v>39.133651882047403</v>
      </c>
      <c r="AE661">
        <v>35.1786151919123</v>
      </c>
      <c r="AF661">
        <v>47.870805097923601</v>
      </c>
      <c r="AG661">
        <v>64.381104066625099</v>
      </c>
      <c r="AH661">
        <v>68.722125722313507</v>
      </c>
      <c r="AI661">
        <v>65.884443116021203</v>
      </c>
      <c r="AJ661">
        <v>81.095854928094099</v>
      </c>
      <c r="AL661">
        <v>5000</v>
      </c>
      <c r="AM661">
        <v>21.064373568568499</v>
      </c>
      <c r="AN661">
        <v>25.6922529514536</v>
      </c>
      <c r="AO661">
        <v>25.307789165489002</v>
      </c>
      <c r="AP661">
        <v>36.801465088685198</v>
      </c>
      <c r="AQ661">
        <v>46.795144642652197</v>
      </c>
      <c r="AR661">
        <v>53.3153934521224</v>
      </c>
      <c r="AS661">
        <v>60.414239012197903</v>
      </c>
      <c r="AT661">
        <v>65.137822612150799</v>
      </c>
    </row>
    <row r="662" spans="1:47" x14ac:dyDescent="0.25">
      <c r="A662" s="49">
        <v>1667</v>
      </c>
      <c r="B662">
        <v>19.339022734772598</v>
      </c>
      <c r="C662">
        <v>18.986427181714902</v>
      </c>
      <c r="D662">
        <v>16.1775202614586</v>
      </c>
      <c r="E662">
        <v>35.148683000537403</v>
      </c>
      <c r="F662">
        <v>46.604030753089802</v>
      </c>
      <c r="G662">
        <v>49.589698902332103</v>
      </c>
      <c r="H662">
        <v>52.543618913208697</v>
      </c>
      <c r="I662">
        <v>60.460967491849203</v>
      </c>
      <c r="K662" s="50" t="str" cm="1">
        <f t="array" ref="K662">_xlfn.IFS(B662&gt;=50,7,B662&gt;=30,4,TRUE,"0")</f>
        <v>0</v>
      </c>
      <c r="L662" s="50" t="str" cm="1">
        <f t="array" ref="L662">_xlfn.IFS(C662&gt;=50,7,C662&gt;=30,4,TRUE,"0")</f>
        <v>0</v>
      </c>
      <c r="M662" s="50" t="str" cm="1">
        <f t="array" ref="M662">_xlfn.IFS(D662&gt;=50,7,D662&gt;=30,4,TRUE,"0")</f>
        <v>0</v>
      </c>
      <c r="N662" s="50" cm="1">
        <f t="array" ref="N662">_xlfn.IFS(E662&gt;=50,7,E662&gt;=30,4,TRUE,"0")</f>
        <v>4</v>
      </c>
      <c r="O662" s="50" cm="1">
        <f t="array" ref="O662">_xlfn.IFS(F662&gt;=50,7,F662&gt;=30,4,TRUE,"0")</f>
        <v>4</v>
      </c>
      <c r="P662" s="50" cm="1">
        <f t="array" ref="P662">_xlfn.IFS(G662&gt;=50,7,G662&gt;=30,4,TRUE,"0")</f>
        <v>4</v>
      </c>
      <c r="Q662" s="50" cm="1">
        <f t="array" ref="Q662">_xlfn.IFS(H662&gt;=50,7,H662&gt;=30,4,TRUE,"0")</f>
        <v>7</v>
      </c>
      <c r="R662" s="50"/>
      <c r="S662" s="50" t="str" cm="1">
        <f t="array" ref="S662">_xlfn.IFS(SUM(K662+K673)=8,"clear",SUM(K662+K673)=5,"some",TRUE,"no")</f>
        <v>no</v>
      </c>
      <c r="T662" s="50" t="str" cm="1">
        <f t="array" ref="T662">_xlfn.IFS(SUM(L662+L673)=8,"clear",SUM(L662+L673)=5,"some",TRUE,"no")</f>
        <v>no</v>
      </c>
      <c r="U662" s="50" t="str" cm="1">
        <f t="array" ref="U662">_xlfn.IFS(SUM(M662+M673)=8,"clear",SUM(M662+M673)=5,"some",TRUE,"no")</f>
        <v>no</v>
      </c>
      <c r="V662" s="50" t="str" cm="1">
        <f t="array" ref="V662">_xlfn.IFS(SUM(N662+N673)=8,"clear",SUM(N662+N673)=5,"some",TRUE,"no")</f>
        <v>no</v>
      </c>
      <c r="W662" s="50" t="str" cm="1">
        <f t="array" ref="W662">_xlfn.IFS(SUM(O662+O673)=8,"clear",SUM(O662+O673)=5,"some",TRUE,"no")</f>
        <v>no</v>
      </c>
      <c r="X662" s="50" t="str" cm="1">
        <f t="array" ref="X662">_xlfn.IFS(SUM(P662+P673)=8,"clear",SUM(P662+P673)=5,"some",TRUE,"no")</f>
        <v>no</v>
      </c>
      <c r="Y662" s="50" t="str" cm="1">
        <f t="array" ref="Y662">_xlfn.IFS(SUM(Q662+Q673)=8,"clear",SUM(Q662+Q673)=5,"some",TRUE,"no")</f>
        <v>no</v>
      </c>
      <c r="Z662" s="53" t="s">
        <v>394</v>
      </c>
      <c r="AA662" s="52">
        <f>COUNTIF(S661:Y667,"some")</f>
        <v>3</v>
      </c>
      <c r="AB662">
        <v>1670</v>
      </c>
      <c r="AC662">
        <v>29.037018338972601</v>
      </c>
      <c r="AD662">
        <v>23.075475925271402</v>
      </c>
      <c r="AE662">
        <v>18.637973430627401</v>
      </c>
      <c r="AF662">
        <v>42.914887520654098</v>
      </c>
      <c r="AG662">
        <v>54.011693438955298</v>
      </c>
      <c r="AH662">
        <v>53.881789320859603</v>
      </c>
      <c r="AI662">
        <v>52.3415152376487</v>
      </c>
      <c r="AJ662">
        <v>66.997730957609207</v>
      </c>
      <c r="AL662">
        <v>1670</v>
      </c>
      <c r="AM662">
        <v>9.6410271305726898</v>
      </c>
      <c r="AN662">
        <v>14.897378438158499</v>
      </c>
      <c r="AO662">
        <v>13.717067092289801</v>
      </c>
      <c r="AP662">
        <v>27.382478480420701</v>
      </c>
      <c r="AQ662">
        <v>39.196368067224398</v>
      </c>
      <c r="AR662">
        <v>45.297608483804503</v>
      </c>
      <c r="AS662">
        <v>52.7457225887687</v>
      </c>
      <c r="AT662">
        <v>53.9242040260892</v>
      </c>
    </row>
    <row r="663" spans="1:47" x14ac:dyDescent="0.25">
      <c r="A663" s="49">
        <v>556</v>
      </c>
      <c r="B663">
        <v>5.0105614335109303</v>
      </c>
      <c r="C663">
        <v>16.126812114351701</v>
      </c>
      <c r="D663">
        <v>13.4881632350715</v>
      </c>
      <c r="E663">
        <v>31.173827572504599</v>
      </c>
      <c r="F663">
        <v>42.198824546051398</v>
      </c>
      <c r="G663">
        <v>46.227668313917398</v>
      </c>
      <c r="H663">
        <v>50.6741364503062</v>
      </c>
      <c r="I663">
        <v>57.894429663727301</v>
      </c>
      <c r="K663" s="50" t="str" cm="1">
        <f t="array" ref="K663">_xlfn.IFS(B663&gt;=50,7,B663&gt;=30,4,TRUE,"0")</f>
        <v>0</v>
      </c>
      <c r="L663" s="50" t="str" cm="1">
        <f t="array" ref="L663">_xlfn.IFS(C663&gt;=50,7,C663&gt;=30,4,TRUE,"0")</f>
        <v>0</v>
      </c>
      <c r="M663" s="50" t="str" cm="1">
        <f t="array" ref="M663">_xlfn.IFS(D663&gt;=50,7,D663&gt;=30,4,TRUE,"0")</f>
        <v>0</v>
      </c>
      <c r="N663" s="50" cm="1">
        <f t="array" ref="N663">_xlfn.IFS(E663&gt;=50,7,E663&gt;=30,4,TRUE,"0")</f>
        <v>4</v>
      </c>
      <c r="O663" s="50" cm="1">
        <f t="array" ref="O663">_xlfn.IFS(F663&gt;=50,7,F663&gt;=30,4,TRUE,"0")</f>
        <v>4</v>
      </c>
      <c r="P663" s="50" cm="1">
        <f t="array" ref="P663">_xlfn.IFS(G663&gt;=50,7,G663&gt;=30,4,TRUE,"0")</f>
        <v>4</v>
      </c>
      <c r="Q663" s="50" cm="1">
        <f t="array" ref="Q663">_xlfn.IFS(H663&gt;=50,7,H663&gt;=30,4,TRUE,"0")</f>
        <v>7</v>
      </c>
      <c r="R663" s="50"/>
      <c r="S663" s="50" t="str" cm="1">
        <f t="array" ref="S663">_xlfn.IFS(SUM(K663+K674)=8,"clear",SUM(K663+K674)=5,"some",TRUE,"no")</f>
        <v>no</v>
      </c>
      <c r="T663" s="50" t="str" cm="1">
        <f t="array" ref="T663">_xlfn.IFS(SUM(L663+L674)=8,"clear",SUM(L663+L674)=5,"some",TRUE,"no")</f>
        <v>no</v>
      </c>
      <c r="U663" s="50" t="str" cm="1">
        <f t="array" ref="U663">_xlfn.IFS(SUM(M663+M674)=8,"clear",SUM(M663+M674)=5,"some",TRUE,"no")</f>
        <v>no</v>
      </c>
      <c r="V663" s="50" t="str" cm="1">
        <f t="array" ref="V663">_xlfn.IFS(SUM(N663+N674)=8,"clear",SUM(N663+N674)=5,"some",TRUE,"no")</f>
        <v>some</v>
      </c>
      <c r="W663" s="50" t="str" cm="1">
        <f t="array" ref="W663">_xlfn.IFS(SUM(O663+O674)=8,"clear",SUM(O663+O674)=5,"some",TRUE,"no")</f>
        <v>no</v>
      </c>
      <c r="X663" s="50" t="str" cm="1">
        <f t="array" ref="X663">_xlfn.IFS(SUM(P663+P674)=8,"clear",SUM(P663+P674)=5,"some",TRUE,"no")</f>
        <v>some</v>
      </c>
      <c r="Y663" s="50" t="str" cm="1">
        <f t="array" ref="Y663">_xlfn.IFS(SUM(Q663+Q674)=8,"clear",SUM(Q663+Q674)=5,"some",TRUE,"no")</f>
        <v>no</v>
      </c>
      <c r="AA663" s="47"/>
      <c r="AB663">
        <v>556</v>
      </c>
      <c r="AC663">
        <v>2.21907249806292</v>
      </c>
      <c r="AD663">
        <v>19.8033214950235</v>
      </c>
      <c r="AE663">
        <v>14.9866727149819</v>
      </c>
      <c r="AF663">
        <v>40.168602950498801</v>
      </c>
      <c r="AG663">
        <v>50.904191015162397</v>
      </c>
      <c r="AH663">
        <v>47.2440184982337</v>
      </c>
      <c r="AI663">
        <v>49.095852991788298</v>
      </c>
      <c r="AJ663">
        <v>61.534580463915098</v>
      </c>
      <c r="AL663">
        <v>556</v>
      </c>
      <c r="AM663">
        <v>7.8020503689589402</v>
      </c>
      <c r="AN663">
        <v>12.450302733679999</v>
      </c>
      <c r="AO663">
        <v>11.9896537551611</v>
      </c>
      <c r="AP663">
        <v>22.179052194510501</v>
      </c>
      <c r="AQ663">
        <v>33.4934580769403</v>
      </c>
      <c r="AR663">
        <v>45.211318129600997</v>
      </c>
      <c r="AS663">
        <v>52.252419908824002</v>
      </c>
      <c r="AT663">
        <v>54.254278863539597</v>
      </c>
    </row>
    <row r="664" spans="1:47" x14ac:dyDescent="0.25">
      <c r="A664" s="49">
        <v>185</v>
      </c>
      <c r="B664">
        <v>6.2642177324423196</v>
      </c>
      <c r="C664">
        <v>15.8791525563944</v>
      </c>
      <c r="D664">
        <v>14.0755049982244</v>
      </c>
      <c r="E664">
        <v>20.0946578366602</v>
      </c>
      <c r="F664">
        <v>40.840141410332301</v>
      </c>
      <c r="G664">
        <v>50.724292500086499</v>
      </c>
      <c r="H664">
        <v>46.013903524541597</v>
      </c>
      <c r="I664">
        <v>55.196010440539403</v>
      </c>
      <c r="K664" s="50" t="str" cm="1">
        <f t="array" ref="K664">_xlfn.IFS(B664&gt;=50,7,B664&gt;=30,4,TRUE,"0")</f>
        <v>0</v>
      </c>
      <c r="L664" s="50" t="str" cm="1">
        <f t="array" ref="L664">_xlfn.IFS(C664&gt;=50,7,C664&gt;=30,4,TRUE,"0")</f>
        <v>0</v>
      </c>
      <c r="M664" s="50" t="str" cm="1">
        <f t="array" ref="M664">_xlfn.IFS(D664&gt;=50,7,D664&gt;=30,4,TRUE,"0")</f>
        <v>0</v>
      </c>
      <c r="N664" s="50" t="str" cm="1">
        <f t="array" ref="N664">_xlfn.IFS(E664&gt;=50,7,E664&gt;=30,4,TRUE,"0")</f>
        <v>0</v>
      </c>
      <c r="O664" s="50" cm="1">
        <f t="array" ref="O664">_xlfn.IFS(F664&gt;=50,7,F664&gt;=30,4,TRUE,"0")</f>
        <v>4</v>
      </c>
      <c r="P664" s="50" cm="1">
        <f t="array" ref="P664">_xlfn.IFS(G664&gt;=50,7,G664&gt;=30,4,TRUE,"0")</f>
        <v>7</v>
      </c>
      <c r="Q664" s="50" cm="1">
        <f t="array" ref="Q664">_xlfn.IFS(H664&gt;=50,7,H664&gt;=30,4,TRUE,"0")</f>
        <v>4</v>
      </c>
      <c r="R664" s="50"/>
      <c r="S664" s="50" t="str" cm="1">
        <f t="array" ref="S664">_xlfn.IFS(SUM(K664+K675)=8,"clear",SUM(K664+K675)=5,"some",TRUE,"no")</f>
        <v>no</v>
      </c>
      <c r="T664" s="50" t="str" cm="1">
        <f t="array" ref="T664">_xlfn.IFS(SUM(L664+L675)=8,"clear",SUM(L664+L675)=5,"some",TRUE,"no")</f>
        <v>no</v>
      </c>
      <c r="U664" s="50" t="str" cm="1">
        <f t="array" ref="U664">_xlfn.IFS(SUM(M664+M675)=8,"clear",SUM(M664+M675)=5,"some",TRUE,"no")</f>
        <v>no</v>
      </c>
      <c r="V664" s="50" t="str" cm="1">
        <f t="array" ref="V664">_xlfn.IFS(SUM(N664+N675)=8,"clear",SUM(N664+N675)=5,"some",TRUE,"no")</f>
        <v>no</v>
      </c>
      <c r="W664" s="50" t="str" cm="1">
        <f t="array" ref="W664">_xlfn.IFS(SUM(O664+O675)=8,"clear",SUM(O664+O675)=5,"some",TRUE,"no")</f>
        <v>some</v>
      </c>
      <c r="X664" s="50" t="str" cm="1">
        <f t="array" ref="X664">_xlfn.IFS(SUM(P664+P675)=8,"clear",SUM(P664+P675)=5,"some",TRUE,"no")</f>
        <v>no</v>
      </c>
      <c r="Y664" s="50" t="str" cm="1">
        <f t="array" ref="Y664">_xlfn.IFS(SUM(Q664+Q675)=8,"clear",SUM(Q664+Q675)=5,"some",TRUE,"no")</f>
        <v>no</v>
      </c>
      <c r="AA664" s="47"/>
      <c r="AB664">
        <v>185</v>
      </c>
      <c r="AC664">
        <v>5.6352396748361597</v>
      </c>
      <c r="AD664">
        <v>22.5074958139488</v>
      </c>
      <c r="AE664">
        <v>15.815015550076099</v>
      </c>
      <c r="AF664">
        <v>23.727060441742601</v>
      </c>
      <c r="AG664">
        <v>51.9147754349504</v>
      </c>
      <c r="AH664">
        <v>57.605265836528297</v>
      </c>
      <c r="AI664">
        <v>43.791101116839201</v>
      </c>
      <c r="AJ664">
        <v>58.024520056893898</v>
      </c>
      <c r="AL664">
        <v>185</v>
      </c>
      <c r="AM664">
        <v>6.8931957900484901</v>
      </c>
      <c r="AN664">
        <v>9.2508092988400392</v>
      </c>
      <c r="AO664">
        <v>12.3359944463727</v>
      </c>
      <c r="AP664">
        <v>16.462255231577799</v>
      </c>
      <c r="AQ664">
        <v>29.765507385714201</v>
      </c>
      <c r="AR664">
        <v>43.843319163644601</v>
      </c>
      <c r="AS664">
        <v>48.236705932244</v>
      </c>
      <c r="AT664">
        <v>52.367500824185001</v>
      </c>
    </row>
    <row r="665" spans="1:47" x14ac:dyDescent="0.25">
      <c r="A665" s="49">
        <v>62</v>
      </c>
      <c r="B665">
        <v>5.0646457722512297</v>
      </c>
      <c r="C665">
        <v>10.8963413933051</v>
      </c>
      <c r="D665">
        <v>5.8291670196563699</v>
      </c>
      <c r="E665">
        <v>19.1019454318463</v>
      </c>
      <c r="F665">
        <v>34.6344437396369</v>
      </c>
      <c r="G665">
        <v>44.2627442190213</v>
      </c>
      <c r="H665">
        <v>41.684882108097497</v>
      </c>
      <c r="I665">
        <v>52.223160851464698</v>
      </c>
      <c r="K665" s="50" t="str" cm="1">
        <f t="array" ref="K665">_xlfn.IFS(B665&gt;=50,7,B665&gt;=30,4,TRUE,"0")</f>
        <v>0</v>
      </c>
      <c r="L665" s="50" t="str" cm="1">
        <f t="array" ref="L665">_xlfn.IFS(C665&gt;=50,7,C665&gt;=30,4,TRUE,"0")</f>
        <v>0</v>
      </c>
      <c r="M665" s="50" t="str" cm="1">
        <f t="array" ref="M665">_xlfn.IFS(D665&gt;=50,7,D665&gt;=30,4,TRUE,"0")</f>
        <v>0</v>
      </c>
      <c r="N665" s="50" t="str" cm="1">
        <f t="array" ref="N665">_xlfn.IFS(E665&gt;=50,7,E665&gt;=30,4,TRUE,"0")</f>
        <v>0</v>
      </c>
      <c r="O665" s="50" cm="1">
        <f t="array" ref="O665">_xlfn.IFS(F665&gt;=50,7,F665&gt;=30,4,TRUE,"0")</f>
        <v>4</v>
      </c>
      <c r="P665" s="50" cm="1">
        <f t="array" ref="P665">_xlfn.IFS(G665&gt;=50,7,G665&gt;=30,4,TRUE,"0")</f>
        <v>4</v>
      </c>
      <c r="Q665" s="50" cm="1">
        <f t="array" ref="Q665">_xlfn.IFS(H665&gt;=50,7,H665&gt;=30,4,TRUE,"0")</f>
        <v>4</v>
      </c>
      <c r="R665" s="50"/>
      <c r="S665" s="50" t="str" cm="1">
        <f t="array" ref="S665">_xlfn.IFS(SUM(K665+K676)=8,"clear",SUM(K665+K676)=5,"some",TRUE,"no")</f>
        <v>no</v>
      </c>
      <c r="T665" s="50" t="str" cm="1">
        <f t="array" ref="T665">_xlfn.IFS(SUM(L665+L676)=8,"clear",SUM(L665+L676)=5,"some",TRUE,"no")</f>
        <v>no</v>
      </c>
      <c r="U665" s="50" t="str" cm="1">
        <f t="array" ref="U665">_xlfn.IFS(SUM(M665+M676)=8,"clear",SUM(M665+M676)=5,"some",TRUE,"no")</f>
        <v>no</v>
      </c>
      <c r="V665" s="50" t="str" cm="1">
        <f t="array" ref="V665">_xlfn.IFS(SUM(N665+N676)=8,"clear",SUM(N665+N676)=5,"some",TRUE,"no")</f>
        <v>no</v>
      </c>
      <c r="W665" s="50" t="str" cm="1">
        <f t="array" ref="W665">_xlfn.IFS(SUM(O665+O676)=8,"clear",SUM(O665+O676)=5,"some",TRUE,"no")</f>
        <v>no</v>
      </c>
      <c r="X665" s="50" t="str" cm="1">
        <f t="array" ref="X665">_xlfn.IFS(SUM(P665+P676)=8,"clear",SUM(P665+P676)=5,"some",TRUE,"no")</f>
        <v>no</v>
      </c>
      <c r="Y665" s="50" t="str" cm="1">
        <f t="array" ref="Y665">_xlfn.IFS(SUM(Q665+Q676)=8,"clear",SUM(Q665+Q676)=5,"some",TRUE,"no")</f>
        <v>no</v>
      </c>
      <c r="AA665" s="47"/>
      <c r="AB665">
        <v>61.7</v>
      </c>
      <c r="AC665">
        <v>5.8865149632654203</v>
      </c>
      <c r="AD665">
        <v>10.922648410471099</v>
      </c>
      <c r="AE665">
        <v>6.6931095632693003</v>
      </c>
      <c r="AF665">
        <v>24.574964366471701</v>
      </c>
      <c r="AG665">
        <v>43.0335786676834</v>
      </c>
      <c r="AH665">
        <v>48.808104742527803</v>
      </c>
      <c r="AI665">
        <v>42.148216026424898</v>
      </c>
      <c r="AJ665">
        <v>56.536213781894403</v>
      </c>
      <c r="AL665">
        <v>61.7</v>
      </c>
      <c r="AM665">
        <v>4.2427765812370497</v>
      </c>
      <c r="AN665">
        <v>10.870034376139101</v>
      </c>
      <c r="AO665">
        <v>4.9652244760434501</v>
      </c>
      <c r="AP665">
        <v>13.628926497221</v>
      </c>
      <c r="AQ665">
        <v>26.2353088115905</v>
      </c>
      <c r="AR665">
        <v>39.717383695514798</v>
      </c>
      <c r="AS665">
        <v>41.221548189770203</v>
      </c>
      <c r="AT665">
        <v>47.910107921034999</v>
      </c>
    </row>
    <row r="666" spans="1:47" x14ac:dyDescent="0.25">
      <c r="A666" s="49">
        <v>21</v>
      </c>
      <c r="B666">
        <v>7.3368279191938299</v>
      </c>
      <c r="C666">
        <v>8.4345357987177998</v>
      </c>
      <c r="D666">
        <v>6.99418486061926</v>
      </c>
      <c r="E666">
        <v>14.0069683941403</v>
      </c>
      <c r="F666">
        <v>32.783647218171701</v>
      </c>
      <c r="G666">
        <v>39.523734155217603</v>
      </c>
      <c r="H666">
        <v>39.779094732974201</v>
      </c>
      <c r="I666">
        <v>50.336991142931602</v>
      </c>
      <c r="K666" s="50" t="str" cm="1">
        <f t="array" ref="K666">_xlfn.IFS(B666&gt;=50,7,B666&gt;=30,4,TRUE,"0")</f>
        <v>0</v>
      </c>
      <c r="L666" s="50" t="str" cm="1">
        <f t="array" ref="L666">_xlfn.IFS(C666&gt;=50,7,C666&gt;=30,4,TRUE,"0")</f>
        <v>0</v>
      </c>
      <c r="M666" s="50" t="str" cm="1">
        <f t="array" ref="M666">_xlfn.IFS(D666&gt;=50,7,D666&gt;=30,4,TRUE,"0")</f>
        <v>0</v>
      </c>
      <c r="N666" s="50" t="str" cm="1">
        <f t="array" ref="N666">_xlfn.IFS(E666&gt;=50,7,E666&gt;=30,4,TRUE,"0")</f>
        <v>0</v>
      </c>
      <c r="O666" s="50" cm="1">
        <f t="array" ref="O666">_xlfn.IFS(F666&gt;=50,7,F666&gt;=30,4,TRUE,"0")</f>
        <v>4</v>
      </c>
      <c r="P666" s="50" cm="1">
        <f t="array" ref="P666">_xlfn.IFS(G666&gt;=50,7,G666&gt;=30,4,TRUE,"0")</f>
        <v>4</v>
      </c>
      <c r="Q666" s="50" cm="1">
        <f t="array" ref="Q666">_xlfn.IFS(H666&gt;=50,7,H666&gt;=30,4,TRUE,"0")</f>
        <v>4</v>
      </c>
      <c r="R666" s="50"/>
      <c r="S666" s="50" t="str" cm="1">
        <f t="array" ref="S666">_xlfn.IFS(SUM(K666+K677)=8,"clear",SUM(K666+K677)=5,"some",TRUE,"no")</f>
        <v>no</v>
      </c>
      <c r="T666" s="50" t="str" cm="1">
        <f t="array" ref="T666">_xlfn.IFS(SUM(L666+L677)=8,"clear",SUM(L666+L677)=5,"some",TRUE,"no")</f>
        <v>no</v>
      </c>
      <c r="U666" s="50" t="str" cm="1">
        <f t="array" ref="U666">_xlfn.IFS(SUM(M666+M677)=8,"clear",SUM(M666+M677)=5,"some",TRUE,"no")</f>
        <v>no</v>
      </c>
      <c r="V666" s="50" t="str" cm="1">
        <f t="array" ref="V666">_xlfn.IFS(SUM(N666+N677)=8,"clear",SUM(N666+N677)=5,"some",TRUE,"no")</f>
        <v>no</v>
      </c>
      <c r="W666" s="50" t="str" cm="1">
        <f t="array" ref="W666">_xlfn.IFS(SUM(O666+O677)=8,"clear",SUM(O666+O677)=5,"some",TRUE,"no")</f>
        <v>no</v>
      </c>
      <c r="X666" s="50" t="str" cm="1">
        <f t="array" ref="X666">_xlfn.IFS(SUM(P666+P677)=8,"clear",SUM(P666+P677)=5,"some",TRUE,"no")</f>
        <v>no</v>
      </c>
      <c r="Y666" s="50" t="str" cm="1">
        <f t="array" ref="Y666">_xlfn.IFS(SUM(Q666+Q677)=8,"clear",SUM(Q666+Q677)=5,"some",TRUE,"no")</f>
        <v>no</v>
      </c>
      <c r="AA666" s="47"/>
      <c r="AB666">
        <v>20.6</v>
      </c>
      <c r="AC666">
        <v>9.0428122941162297</v>
      </c>
      <c r="AD666">
        <v>7.2319482717656296</v>
      </c>
      <c r="AE666">
        <v>8.30937924983375</v>
      </c>
      <c r="AF666">
        <v>18.252481342923101</v>
      </c>
      <c r="AG666">
        <v>38.465401933304499</v>
      </c>
      <c r="AH666">
        <v>43.8162070822762</v>
      </c>
      <c r="AI666">
        <v>42.505213613479803</v>
      </c>
      <c r="AJ666">
        <v>51.43141628934</v>
      </c>
      <c r="AL666">
        <v>20.6</v>
      </c>
      <c r="AM666">
        <v>5.63084354427144</v>
      </c>
      <c r="AN666">
        <v>9.6371233256699895</v>
      </c>
      <c r="AO666">
        <v>5.6789904714047701</v>
      </c>
      <c r="AP666">
        <v>9.7614554453576208</v>
      </c>
      <c r="AQ666">
        <v>27.101892503038901</v>
      </c>
      <c r="AR666">
        <v>35.231261228159099</v>
      </c>
      <c r="AS666">
        <v>37.052975852468698</v>
      </c>
      <c r="AT666">
        <v>49.242565996523098</v>
      </c>
    </row>
    <row r="667" spans="1:47" x14ac:dyDescent="0.25">
      <c r="A667" s="49">
        <v>6.859</v>
      </c>
      <c r="B667">
        <v>12.185612121302899</v>
      </c>
      <c r="C667">
        <v>9.4437819993360002</v>
      </c>
      <c r="D667">
        <v>2.7436665728534599</v>
      </c>
      <c r="E667">
        <v>8.0259921395945</v>
      </c>
      <c r="F667">
        <v>25.132673765570701</v>
      </c>
      <c r="G667">
        <v>35.0473935971375</v>
      </c>
      <c r="H667">
        <v>39.854608062619</v>
      </c>
      <c r="I667">
        <v>47.417452731910103</v>
      </c>
      <c r="K667" s="50" t="str" cm="1">
        <f t="array" ref="K667">_xlfn.IFS(B667&gt;=50,7,B667&gt;=30,4,TRUE,"0")</f>
        <v>0</v>
      </c>
      <c r="L667" s="50" t="str" cm="1">
        <f t="array" ref="L667">_xlfn.IFS(C667&gt;=50,7,C667&gt;=30,4,TRUE,"0")</f>
        <v>0</v>
      </c>
      <c r="M667" s="50" t="str" cm="1">
        <f t="array" ref="M667">_xlfn.IFS(D667&gt;=50,7,D667&gt;=30,4,TRUE,"0")</f>
        <v>0</v>
      </c>
      <c r="N667" s="50" t="str" cm="1">
        <f t="array" ref="N667">_xlfn.IFS(E667&gt;=50,7,E667&gt;=30,4,TRUE,"0")</f>
        <v>0</v>
      </c>
      <c r="O667" s="50" t="str" cm="1">
        <f t="array" ref="O667">_xlfn.IFS(F667&gt;=50,7,F667&gt;=30,4,TRUE,"0")</f>
        <v>0</v>
      </c>
      <c r="P667" s="50" cm="1">
        <f t="array" ref="P667">_xlfn.IFS(G667&gt;=50,7,G667&gt;=30,4,TRUE,"0")</f>
        <v>4</v>
      </c>
      <c r="Q667" s="50" cm="1">
        <f t="array" ref="Q667">_xlfn.IFS(H667&gt;=50,7,H667&gt;=30,4,TRUE,"0")</f>
        <v>4</v>
      </c>
      <c r="R667" s="50"/>
      <c r="S667" s="50" t="str" cm="1">
        <f t="array" ref="S667">_xlfn.IFS(SUM(K667+K678)=8,"clear",SUM(K667+K678)=5,"some",TRUE,"no")</f>
        <v>no</v>
      </c>
      <c r="T667" s="50" t="str" cm="1">
        <f t="array" ref="T667">_xlfn.IFS(SUM(L667+L678)=8,"clear",SUM(L667+L678)=5,"some",TRUE,"no")</f>
        <v>no</v>
      </c>
      <c r="U667" s="50" t="str" cm="1">
        <f t="array" ref="U667">_xlfn.IFS(SUM(M667+M678)=8,"clear",SUM(M667+M678)=5,"some",TRUE,"no")</f>
        <v>no</v>
      </c>
      <c r="V667" s="50" t="str" cm="1">
        <f t="array" ref="V667">_xlfn.IFS(SUM(N667+N678)=8,"clear",SUM(N667+N678)=5,"some",TRUE,"no")</f>
        <v>no</v>
      </c>
      <c r="W667" s="50" t="str" cm="1">
        <f t="array" ref="W667">_xlfn.IFS(SUM(O667+O678)=8,"clear",SUM(O667+O678)=5,"some",TRUE,"no")</f>
        <v>no</v>
      </c>
      <c r="X667" s="50" t="str" cm="1">
        <f t="array" ref="X667">_xlfn.IFS(SUM(P667+P678)=8,"clear",SUM(P667+P678)=5,"some",TRUE,"no")</f>
        <v>no</v>
      </c>
      <c r="Y667" s="50" t="str" cm="1">
        <f t="array" ref="Y667">_xlfn.IFS(SUM(Q667+Q678)=8,"clear",SUM(Q667+Q678)=5,"some",TRUE,"no")</f>
        <v>no</v>
      </c>
      <c r="AA667" s="47"/>
      <c r="AB667">
        <v>6.86</v>
      </c>
      <c r="AC667">
        <v>16.596134526256101</v>
      </c>
      <c r="AD667">
        <v>10.9628487600359</v>
      </c>
      <c r="AE667">
        <v>-0.14285976441407</v>
      </c>
      <c r="AF667">
        <v>8.6003004002476207</v>
      </c>
      <c r="AG667">
        <v>31.243355225471099</v>
      </c>
      <c r="AH667">
        <v>39.538027352344201</v>
      </c>
      <c r="AI667">
        <v>40.816490883101999</v>
      </c>
      <c r="AJ667">
        <v>49.0201038273593</v>
      </c>
      <c r="AL667">
        <v>6.86</v>
      </c>
      <c r="AM667">
        <v>7.7750897163496502</v>
      </c>
      <c r="AN667">
        <v>7.9247152386360504</v>
      </c>
      <c r="AO667">
        <v>5.6301929101209902</v>
      </c>
      <c r="AP667">
        <v>7.4516838789413802</v>
      </c>
      <c r="AQ667">
        <v>19.021992305670199</v>
      </c>
      <c r="AR667">
        <v>30.556759841930699</v>
      </c>
      <c r="AS667">
        <v>38.892725242136102</v>
      </c>
      <c r="AT667">
        <v>45.814801636460999</v>
      </c>
    </row>
    <row r="668" spans="1:47" x14ac:dyDescent="0.25">
      <c r="A668" s="49">
        <v>0</v>
      </c>
      <c r="C668">
        <v>7.3429030283346899</v>
      </c>
      <c r="D668">
        <v>2.73944964266233</v>
      </c>
      <c r="E668">
        <v>9.6605306267736406</v>
      </c>
      <c r="F668">
        <v>22.353502437849802</v>
      </c>
      <c r="G668">
        <v>32.530635195250198</v>
      </c>
      <c r="H668">
        <v>36.611483518499298</v>
      </c>
      <c r="I668">
        <v>44.678922196356702</v>
      </c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AA668" s="47"/>
      <c r="AB668">
        <v>0</v>
      </c>
      <c r="AD668">
        <v>7.5568163840342297</v>
      </c>
      <c r="AE668">
        <v>-0.31927922951574</v>
      </c>
      <c r="AF668">
        <v>11.994888768691199</v>
      </c>
      <c r="AG668">
        <v>24.986394150983301</v>
      </c>
      <c r="AH668">
        <v>36.683494484586802</v>
      </c>
      <c r="AI668">
        <v>37.264012176195202</v>
      </c>
      <c r="AJ668">
        <v>46.363877281688801</v>
      </c>
      <c r="AL668">
        <v>0</v>
      </c>
      <c r="AN668">
        <v>7.1289896726351696</v>
      </c>
      <c r="AO668">
        <v>5.7981785148404104</v>
      </c>
      <c r="AP668">
        <v>7.3261724848560501</v>
      </c>
      <c r="AQ668">
        <v>19.720610724716401</v>
      </c>
      <c r="AR668">
        <v>28.377775905913602</v>
      </c>
      <c r="AS668">
        <v>35.958954860803502</v>
      </c>
      <c r="AT668">
        <v>42.993967111024602</v>
      </c>
    </row>
    <row r="669" spans="1:47" x14ac:dyDescent="0.25">
      <c r="A669" s="49"/>
      <c r="B669">
        <v>0</v>
      </c>
      <c r="C669">
        <v>0.68600000000000005</v>
      </c>
      <c r="D669">
        <v>2.0579999999999998</v>
      </c>
      <c r="E669">
        <v>6.173</v>
      </c>
      <c r="F669">
        <v>19</v>
      </c>
      <c r="G669">
        <v>56</v>
      </c>
      <c r="H669">
        <v>167</v>
      </c>
      <c r="I669">
        <v>500</v>
      </c>
      <c r="J669" s="38" t="s">
        <v>424</v>
      </c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AA669" s="47"/>
      <c r="AC669">
        <v>0</v>
      </c>
      <c r="AD669">
        <v>0.68600000000000005</v>
      </c>
      <c r="AE669">
        <v>2.06</v>
      </c>
      <c r="AF669">
        <v>6.17</v>
      </c>
      <c r="AG669">
        <v>18.5</v>
      </c>
      <c r="AH669">
        <v>55.6</v>
      </c>
      <c r="AI669">
        <v>167</v>
      </c>
      <c r="AJ669">
        <v>500</v>
      </c>
      <c r="AK669" t="s">
        <v>424</v>
      </c>
      <c r="AM669">
        <v>0</v>
      </c>
      <c r="AN669">
        <v>0.68600000000000005</v>
      </c>
      <c r="AO669">
        <v>2.06</v>
      </c>
      <c r="AP669">
        <v>6.17</v>
      </c>
      <c r="AQ669">
        <v>18.5</v>
      </c>
      <c r="AR669">
        <v>55.6</v>
      </c>
      <c r="AS669">
        <v>167</v>
      </c>
      <c r="AT669">
        <v>500</v>
      </c>
      <c r="AU669" t="s">
        <v>424</v>
      </c>
    </row>
    <row r="670" spans="1:47" x14ac:dyDescent="0.25">
      <c r="A670" s="49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AA670" s="47"/>
    </row>
    <row r="671" spans="1:47" x14ac:dyDescent="0.25">
      <c r="A671" s="51" t="s">
        <v>419</v>
      </c>
      <c r="B671" s="38" t="s">
        <v>428</v>
      </c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AA671" s="47"/>
      <c r="AB671" t="s">
        <v>419</v>
      </c>
      <c r="AC671" s="38" t="s">
        <v>425</v>
      </c>
      <c r="AL671" t="s">
        <v>419</v>
      </c>
      <c r="AM671" s="38" t="s">
        <v>427</v>
      </c>
    </row>
    <row r="672" spans="1:47" x14ac:dyDescent="0.25">
      <c r="A672" s="49">
        <v>5000</v>
      </c>
      <c r="B672" s="48">
        <v>1.9520730090444501E-15</v>
      </c>
      <c r="C672">
        <v>-3.6862614416752999</v>
      </c>
      <c r="D672">
        <v>-2.5124882713580199</v>
      </c>
      <c r="E672">
        <v>4.5842225717615204</v>
      </c>
      <c r="F672">
        <v>8.0523203585580099</v>
      </c>
      <c r="G672">
        <v>5.7212132300143601</v>
      </c>
      <c r="H672">
        <v>4.47339126603097</v>
      </c>
      <c r="I672">
        <v>8.2769709393808899</v>
      </c>
      <c r="K672" s="50" t="str">
        <f t="shared" ref="K672:Q678" si="108">IF(C672&gt;=10,1,"0")</f>
        <v>0</v>
      </c>
      <c r="L672" s="50" t="str">
        <f t="shared" si="108"/>
        <v>0</v>
      </c>
      <c r="M672" s="50" t="str">
        <f t="shared" si="108"/>
        <v>0</v>
      </c>
      <c r="N672" s="50" t="str">
        <f t="shared" si="108"/>
        <v>0</v>
      </c>
      <c r="O672" s="50" t="str">
        <f t="shared" si="108"/>
        <v>0</v>
      </c>
      <c r="P672" s="50" t="str">
        <f t="shared" si="108"/>
        <v>0</v>
      </c>
      <c r="Q672" s="50" t="str">
        <f t="shared" si="108"/>
        <v>0</v>
      </c>
      <c r="R672" s="50"/>
      <c r="S672" s="50"/>
      <c r="T672" s="50"/>
      <c r="U672" s="50"/>
      <c r="V672" s="50"/>
      <c r="W672" s="50"/>
      <c r="X672" s="50"/>
      <c r="Y672" s="50"/>
      <c r="AA672" s="47"/>
      <c r="AB672">
        <v>5000</v>
      </c>
      <c r="AC672">
        <v>0</v>
      </c>
      <c r="AD672">
        <v>-6.0328821419861196</v>
      </c>
      <c r="AE672">
        <v>-4.41486470304653</v>
      </c>
      <c r="AF672">
        <v>-0.43606886635827002</v>
      </c>
      <c r="AG672">
        <v>6.88155821690812</v>
      </c>
      <c r="AH672">
        <v>2.9458173101614</v>
      </c>
      <c r="AI672">
        <v>-0.30263437220115003</v>
      </c>
      <c r="AJ672">
        <v>8.4697950698575202</v>
      </c>
      <c r="AL672">
        <v>5000</v>
      </c>
      <c r="AM672">
        <v>0</v>
      </c>
      <c r="AN672">
        <v>-1.33964074136449</v>
      </c>
      <c r="AO672">
        <v>-0.61011183966951998</v>
      </c>
      <c r="AP672">
        <v>9.6045140098813206</v>
      </c>
      <c r="AQ672">
        <v>9.2230825002079193</v>
      </c>
      <c r="AR672">
        <v>8.4966091498673304</v>
      </c>
      <c r="AS672">
        <v>9.2494169042631</v>
      </c>
      <c r="AT672">
        <v>8.0841468089042596</v>
      </c>
    </row>
    <row r="673" spans="1:47" x14ac:dyDescent="0.25">
      <c r="A673" s="49">
        <v>1667</v>
      </c>
      <c r="B673" s="48">
        <v>1.4025067491299199E-15</v>
      </c>
      <c r="C673">
        <v>-6.62403044904993</v>
      </c>
      <c r="D673">
        <v>-5.7188117196366903</v>
      </c>
      <c r="E673">
        <v>7.7011144320081399</v>
      </c>
      <c r="F673">
        <v>8.3106955318967</v>
      </c>
      <c r="G673">
        <v>2.6890919900455699</v>
      </c>
      <c r="H673">
        <v>1.9067135873815799</v>
      </c>
      <c r="I673">
        <v>2.9890998101042801</v>
      </c>
      <c r="K673" s="50" t="str">
        <f t="shared" si="108"/>
        <v>0</v>
      </c>
      <c r="L673" s="50" t="str">
        <f t="shared" si="108"/>
        <v>0</v>
      </c>
      <c r="M673" s="50" t="str">
        <f t="shared" si="108"/>
        <v>0</v>
      </c>
      <c r="N673" s="50" t="str">
        <f t="shared" si="108"/>
        <v>0</v>
      </c>
      <c r="O673" s="50" t="str">
        <f t="shared" si="108"/>
        <v>0</v>
      </c>
      <c r="P673" s="50" t="str">
        <f t="shared" si="108"/>
        <v>0</v>
      </c>
      <c r="Q673" s="50" t="str">
        <f t="shared" si="108"/>
        <v>0</v>
      </c>
      <c r="R673" s="50"/>
      <c r="S673" s="50"/>
      <c r="T673" s="50"/>
      <c r="U673" s="50"/>
      <c r="V673" s="50"/>
      <c r="W673" s="50"/>
      <c r="X673" s="50"/>
      <c r="Y673" s="50"/>
      <c r="AA673" s="47"/>
      <c r="AB673">
        <v>1670</v>
      </c>
      <c r="AC673">
        <v>0</v>
      </c>
      <c r="AD673">
        <v>-11.907019610498301</v>
      </c>
      <c r="AE673">
        <v>-10.1478455563922</v>
      </c>
      <c r="AF673">
        <v>4.4406493223972898</v>
      </c>
      <c r="AG673">
        <v>5.3161272267379003</v>
      </c>
      <c r="AH673">
        <v>-4.01670571321187</v>
      </c>
      <c r="AI673">
        <v>-6.0137137598265697</v>
      </c>
      <c r="AJ673">
        <v>1.4830001634580601</v>
      </c>
      <c r="AL673">
        <v>1670</v>
      </c>
      <c r="AM673">
        <v>0</v>
      </c>
      <c r="AN673">
        <v>-1.3410412876015601</v>
      </c>
      <c r="AO673">
        <v>-1.2897778828811499</v>
      </c>
      <c r="AP673">
        <v>10.961579541618899</v>
      </c>
      <c r="AQ673">
        <v>11.305263837055501</v>
      </c>
      <c r="AR673">
        <v>9.3948896933030106</v>
      </c>
      <c r="AS673">
        <v>9.8271409345897407</v>
      </c>
      <c r="AT673">
        <v>4.4951994567505098</v>
      </c>
    </row>
    <row r="674" spans="1:47" x14ac:dyDescent="0.25">
      <c r="A674" s="49">
        <v>556</v>
      </c>
      <c r="B674" s="48">
        <v>2.91637743042811E-15</v>
      </c>
      <c r="C674">
        <v>4.0500175091882502</v>
      </c>
      <c r="D674">
        <v>5.9104957908582803</v>
      </c>
      <c r="E674">
        <v>16.821515144563399</v>
      </c>
      <c r="F674">
        <v>15.633361929282801</v>
      </c>
      <c r="G674">
        <v>9.8415855287804508</v>
      </c>
      <c r="H674">
        <v>10.4406777184404</v>
      </c>
      <c r="I674">
        <v>9.87993895682723</v>
      </c>
      <c r="K674" s="50" t="str">
        <f t="shared" si="108"/>
        <v>0</v>
      </c>
      <c r="L674" s="50" t="str">
        <f t="shared" si="108"/>
        <v>0</v>
      </c>
      <c r="M674" s="50">
        <f t="shared" si="108"/>
        <v>1</v>
      </c>
      <c r="N674" s="50">
        <f t="shared" si="108"/>
        <v>1</v>
      </c>
      <c r="O674" s="50" t="str">
        <f t="shared" si="108"/>
        <v>0</v>
      </c>
      <c r="P674" s="50">
        <f t="shared" si="108"/>
        <v>1</v>
      </c>
      <c r="Q674" s="50" t="str">
        <f t="shared" si="108"/>
        <v>0</v>
      </c>
      <c r="R674" s="50"/>
      <c r="S674" s="50"/>
      <c r="T674" s="50"/>
      <c r="U674" s="50"/>
      <c r="V674" s="50"/>
      <c r="W674" s="50"/>
      <c r="X674" s="50"/>
      <c r="Y674" s="50"/>
      <c r="AA674" s="47"/>
      <c r="AB674">
        <v>556</v>
      </c>
      <c r="AC674">
        <v>0</v>
      </c>
      <c r="AD674">
        <v>10.1505746805349</v>
      </c>
      <c r="AE674">
        <v>13.081676633177301</v>
      </c>
      <c r="AF674">
        <v>26.1501043400601</v>
      </c>
      <c r="AG674">
        <v>24.105890040319299</v>
      </c>
      <c r="AH674">
        <v>8.9392272359896392</v>
      </c>
      <c r="AI674">
        <v>10.220003861384599</v>
      </c>
      <c r="AJ674">
        <v>13.7071530391697</v>
      </c>
      <c r="AL674">
        <v>556</v>
      </c>
      <c r="AM674">
        <v>0</v>
      </c>
      <c r="AN674">
        <v>-2.0505396621583998</v>
      </c>
      <c r="AO674">
        <v>-1.2606850514607799</v>
      </c>
      <c r="AP674">
        <v>7.4929259490667199</v>
      </c>
      <c r="AQ674">
        <v>7.1608338182463198</v>
      </c>
      <c r="AR674">
        <v>10.7439438215712</v>
      </c>
      <c r="AS674">
        <v>10.6613515754961</v>
      </c>
      <c r="AT674">
        <v>6.0527248744847304</v>
      </c>
    </row>
    <row r="675" spans="1:47" x14ac:dyDescent="0.25">
      <c r="A675" s="49">
        <v>185</v>
      </c>
      <c r="B675" s="48">
        <v>1.7992434277893599E-15</v>
      </c>
      <c r="C675">
        <v>2.6184309357193101</v>
      </c>
      <c r="D675">
        <v>5.2197972938801103</v>
      </c>
      <c r="E675">
        <v>4.6133925690958701</v>
      </c>
      <c r="F675">
        <v>13.265116345501101</v>
      </c>
      <c r="G675">
        <v>13.4449374132258</v>
      </c>
      <c r="H675">
        <v>4.86780796176122</v>
      </c>
      <c r="I675">
        <v>6.3582971227317904</v>
      </c>
      <c r="K675" s="50" t="str">
        <f t="shared" si="108"/>
        <v>0</v>
      </c>
      <c r="L675" s="50" t="str">
        <f t="shared" si="108"/>
        <v>0</v>
      </c>
      <c r="M675" s="50" t="str">
        <f t="shared" si="108"/>
        <v>0</v>
      </c>
      <c r="N675" s="50">
        <f t="shared" si="108"/>
        <v>1</v>
      </c>
      <c r="O675" s="50">
        <f t="shared" si="108"/>
        <v>1</v>
      </c>
      <c r="P675" s="50" t="str">
        <f t="shared" si="108"/>
        <v>0</v>
      </c>
      <c r="Q675" s="50" t="str">
        <f t="shared" si="108"/>
        <v>0</v>
      </c>
      <c r="R675" s="50"/>
      <c r="S675" s="50"/>
      <c r="T675" s="50"/>
      <c r="U675" s="50"/>
      <c r="V675" s="50"/>
      <c r="W675" s="50"/>
      <c r="X675" s="50"/>
      <c r="Y675" s="50"/>
      <c r="AA675" s="47"/>
      <c r="AB675">
        <v>185</v>
      </c>
      <c r="AC675">
        <v>0</v>
      </c>
      <c r="AD675">
        <v>9.6281537676376807</v>
      </c>
      <c r="AE675">
        <v>10.485842783069501</v>
      </c>
      <c r="AF675">
        <v>6.5933010518532598</v>
      </c>
      <c r="AG675">
        <v>22.327121419841799</v>
      </c>
      <c r="AH675">
        <v>16.804557545671699</v>
      </c>
      <c r="AI675">
        <v>2.43389795132236</v>
      </c>
      <c r="AJ675">
        <v>7.9440197989555799</v>
      </c>
      <c r="AL675">
        <v>185</v>
      </c>
      <c r="AM675">
        <v>0</v>
      </c>
      <c r="AN675">
        <v>-4.3912918961990597</v>
      </c>
      <c r="AO675">
        <v>-4.6248195309350003E-2</v>
      </c>
      <c r="AP675">
        <v>2.6334840863384898</v>
      </c>
      <c r="AQ675">
        <v>4.2031112711605898</v>
      </c>
      <c r="AR675">
        <v>10.085317280779901</v>
      </c>
      <c r="AS675">
        <v>7.3017179722000902</v>
      </c>
      <c r="AT675">
        <v>4.7725744465080098</v>
      </c>
    </row>
    <row r="676" spans="1:47" x14ac:dyDescent="0.25">
      <c r="A676" s="49">
        <v>62</v>
      </c>
      <c r="B676" s="48">
        <v>-2.4645353540799599E-15</v>
      </c>
      <c r="C676">
        <v>-1.23090710831813</v>
      </c>
      <c r="D676">
        <v>-1.8866935286456099</v>
      </c>
      <c r="E676">
        <v>4.7562267850703996</v>
      </c>
      <c r="F676">
        <v>8.0799106723304792</v>
      </c>
      <c r="G676">
        <v>7.9259386252039903</v>
      </c>
      <c r="H676">
        <v>1.4041659734598499</v>
      </c>
      <c r="I676">
        <v>4.1871149961696403</v>
      </c>
      <c r="K676" s="50" t="str">
        <f t="shared" si="108"/>
        <v>0</v>
      </c>
      <c r="L676" s="50" t="str">
        <f t="shared" si="108"/>
        <v>0</v>
      </c>
      <c r="M676" s="50" t="str">
        <f t="shared" si="108"/>
        <v>0</v>
      </c>
      <c r="N676" s="50" t="str">
        <f t="shared" si="108"/>
        <v>0</v>
      </c>
      <c r="O676" s="50" t="str">
        <f t="shared" si="108"/>
        <v>0</v>
      </c>
      <c r="P676" s="50" t="str">
        <f t="shared" si="108"/>
        <v>0</v>
      </c>
      <c r="Q676" s="50" t="str">
        <f t="shared" si="108"/>
        <v>0</v>
      </c>
      <c r="R676" s="50"/>
      <c r="S676" s="50"/>
      <c r="T676" s="50"/>
      <c r="U676" s="50"/>
      <c r="V676" s="50"/>
      <c r="W676" s="50"/>
      <c r="X676" s="50"/>
      <c r="Y676" s="50"/>
      <c r="AA676" s="47"/>
      <c r="AB676">
        <v>61.7</v>
      </c>
      <c r="AC676">
        <v>0</v>
      </c>
      <c r="AD676">
        <v>-2.1940250091501601</v>
      </c>
      <c r="AE676">
        <v>1.1120723705236499</v>
      </c>
      <c r="AF676">
        <v>7.2120627799676802</v>
      </c>
      <c r="AG676">
        <v>13.240754514974601</v>
      </c>
      <c r="AH676">
        <v>7.8238099236101304</v>
      </c>
      <c r="AI676">
        <v>0.60849751004722996</v>
      </c>
      <c r="AJ676">
        <v>6.2899893375456397</v>
      </c>
      <c r="AL676">
        <v>61.7</v>
      </c>
      <c r="AM676">
        <v>0</v>
      </c>
      <c r="AN676">
        <v>-0.26778920748612001</v>
      </c>
      <c r="AO676">
        <v>-4.8854594278148697</v>
      </c>
      <c r="AP676">
        <v>2.3003907901731302</v>
      </c>
      <c r="AQ676">
        <v>2.91906682968632</v>
      </c>
      <c r="AR676">
        <v>8.0280673267978706</v>
      </c>
      <c r="AS676">
        <v>2.19983443687248</v>
      </c>
      <c r="AT676">
        <v>2.0842406547936498</v>
      </c>
    </row>
    <row r="677" spans="1:47" x14ac:dyDescent="0.25">
      <c r="A677" s="49">
        <v>21</v>
      </c>
      <c r="B677" s="48">
        <v>1.65716982209518E-15</v>
      </c>
      <c r="C677">
        <v>-5.8390509551642804</v>
      </c>
      <c r="D677">
        <v>-2.9664333792459501</v>
      </c>
      <c r="E677">
        <v>-2.4325974419296501</v>
      </c>
      <c r="F677">
        <v>4.3523580577890204</v>
      </c>
      <c r="G677">
        <v>1.49220112723554</v>
      </c>
      <c r="H677">
        <v>-2.1489255523003599</v>
      </c>
      <c r="I677">
        <v>0.79686287231352604</v>
      </c>
      <c r="K677" s="50" t="str">
        <f t="shared" si="108"/>
        <v>0</v>
      </c>
      <c r="L677" s="50" t="str">
        <f t="shared" si="108"/>
        <v>0</v>
      </c>
      <c r="M677" s="50" t="str">
        <f t="shared" si="108"/>
        <v>0</v>
      </c>
      <c r="N677" s="50" t="str">
        <f t="shared" si="108"/>
        <v>0</v>
      </c>
      <c r="O677" s="50" t="str">
        <f t="shared" si="108"/>
        <v>0</v>
      </c>
      <c r="P677" s="50" t="str">
        <f t="shared" si="108"/>
        <v>0</v>
      </c>
      <c r="Q677" s="50" t="str">
        <f t="shared" si="108"/>
        <v>0</v>
      </c>
      <c r="R677" s="50"/>
      <c r="S677" s="50"/>
      <c r="T677" s="50"/>
      <c r="U677" s="50"/>
      <c r="V677" s="50"/>
      <c r="W677" s="50"/>
      <c r="X677" s="50"/>
      <c r="Y677" s="50"/>
      <c r="AA677" s="47"/>
      <c r="AB677">
        <v>20.6</v>
      </c>
      <c r="AC677">
        <v>0</v>
      </c>
      <c r="AD677">
        <v>-8.8658713830808793</v>
      </c>
      <c r="AE677">
        <v>-0.43535549417540997</v>
      </c>
      <c r="AF677">
        <v>-1.98870130369341</v>
      </c>
      <c r="AG677">
        <v>6.0954124663074198</v>
      </c>
      <c r="AH677">
        <v>0.52586111076943998</v>
      </c>
      <c r="AI677">
        <v>-1.3271008774664499</v>
      </c>
      <c r="AJ677">
        <v>-0.89648841292181003</v>
      </c>
      <c r="AL677">
        <v>20.6</v>
      </c>
      <c r="AM677">
        <v>0</v>
      </c>
      <c r="AN677">
        <v>-2.8122305272476802</v>
      </c>
      <c r="AO677">
        <v>-5.4975112643164996</v>
      </c>
      <c r="AP677">
        <v>-2.8764935801659002</v>
      </c>
      <c r="AQ677">
        <v>2.6093036492706299</v>
      </c>
      <c r="AR677">
        <v>2.45854114370165</v>
      </c>
      <c r="AS677">
        <v>-2.9707502271342801</v>
      </c>
      <c r="AT677">
        <v>2.4902141575488601</v>
      </c>
    </row>
    <row r="678" spans="1:47" x14ac:dyDescent="0.25">
      <c r="A678" s="49">
        <v>6.859</v>
      </c>
      <c r="B678" s="48">
        <v>2.5305848421065198E-15</v>
      </c>
      <c r="C678">
        <v>-9.4098964229012196</v>
      </c>
      <c r="D678">
        <v>-12.026510248377001</v>
      </c>
      <c r="E678">
        <v>-12.868947147367599</v>
      </c>
      <c r="F678">
        <v>-7.2909107940975701</v>
      </c>
      <c r="G678">
        <v>-6.5802457688397702</v>
      </c>
      <c r="H678">
        <v>-5.5905532491434702</v>
      </c>
      <c r="I678">
        <v>-5.3291092379530198</v>
      </c>
      <c r="K678" s="50" t="str">
        <f t="shared" si="108"/>
        <v>0</v>
      </c>
      <c r="L678" s="50" t="str">
        <f t="shared" si="108"/>
        <v>0</v>
      </c>
      <c r="M678" s="50" t="str">
        <f t="shared" si="108"/>
        <v>0</v>
      </c>
      <c r="N678" s="50" t="str">
        <f t="shared" si="108"/>
        <v>0</v>
      </c>
      <c r="O678" s="50" t="str">
        <f t="shared" si="108"/>
        <v>0</v>
      </c>
      <c r="P678" s="50" t="str">
        <f t="shared" si="108"/>
        <v>0</v>
      </c>
      <c r="Q678" s="50" t="str">
        <f t="shared" si="108"/>
        <v>0</v>
      </c>
      <c r="R678" s="50"/>
      <c r="S678" s="50"/>
      <c r="T678" s="50"/>
      <c r="U678" s="50"/>
      <c r="V678" s="50"/>
      <c r="W678" s="50"/>
      <c r="X678" s="50"/>
      <c r="Y678" s="50"/>
      <c r="AA678" s="47"/>
      <c r="AB678">
        <v>6.86</v>
      </c>
      <c r="AC678">
        <v>0</v>
      </c>
      <c r="AD678">
        <v>-12.2691397564358</v>
      </c>
      <c r="AE678">
        <v>-16.458626177763399</v>
      </c>
      <c r="AF678">
        <v>-18.528884878185099</v>
      </c>
      <c r="AG678">
        <v>-7.2940380136753502</v>
      </c>
      <c r="AH678">
        <v>-9.2709201998974606</v>
      </c>
      <c r="AI678">
        <v>-8.5022256570946002</v>
      </c>
      <c r="AJ678">
        <v>-8.2894613853409993</v>
      </c>
      <c r="AL678">
        <v>6.86</v>
      </c>
      <c r="AM678">
        <v>0</v>
      </c>
      <c r="AN678">
        <v>-6.5506530893666</v>
      </c>
      <c r="AO678">
        <v>-7.5943943189906404</v>
      </c>
      <c r="AP678">
        <v>-7.2090094165500904</v>
      </c>
      <c r="AQ678">
        <v>-7.2877835745197901</v>
      </c>
      <c r="AR678">
        <v>-3.88957133778209</v>
      </c>
      <c r="AS678">
        <v>-2.6788808411923601</v>
      </c>
      <c r="AT678">
        <v>-2.3687570905650501</v>
      </c>
    </row>
    <row r="679" spans="1:47" x14ac:dyDescent="0.25">
      <c r="A679" s="49">
        <v>0</v>
      </c>
      <c r="C679" s="48">
        <v>-2.2956251404077901E-15</v>
      </c>
      <c r="D679" s="48">
        <v>-2.0229034727398701E-14</v>
      </c>
      <c r="E679" s="48">
        <v>8.4964742099263401E-16</v>
      </c>
      <c r="F679" s="48">
        <v>1.20835772234056E-18</v>
      </c>
      <c r="G679" s="48">
        <v>2.9910514546628102E-15</v>
      </c>
      <c r="H679" s="48">
        <v>-9.5007173053238402E-17</v>
      </c>
      <c r="I679" s="48">
        <v>-1.8621405716096101E-15</v>
      </c>
      <c r="AA679" s="47"/>
      <c r="AB679">
        <v>0</v>
      </c>
      <c r="AD679">
        <v>0</v>
      </c>
      <c r="AE679" s="48">
        <v>-4E-14</v>
      </c>
      <c r="AF679">
        <v>0</v>
      </c>
      <c r="AG679">
        <v>0</v>
      </c>
      <c r="AH679">
        <v>0</v>
      </c>
      <c r="AI679">
        <v>0</v>
      </c>
      <c r="AJ679">
        <v>0</v>
      </c>
      <c r="AL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</row>
    <row r="680" spans="1:47" ht="15.75" thickBot="1" x14ac:dyDescent="0.3">
      <c r="A680" s="46"/>
      <c r="B680" s="44">
        <v>0</v>
      </c>
      <c r="C680" s="44">
        <v>0.68600000000000005</v>
      </c>
      <c r="D680" s="44">
        <v>2.0579999999999998</v>
      </c>
      <c r="E680" s="44">
        <v>6.173</v>
      </c>
      <c r="F680" s="44">
        <v>19</v>
      </c>
      <c r="G680" s="44">
        <v>56</v>
      </c>
      <c r="H680" s="44">
        <v>167</v>
      </c>
      <c r="I680" s="44">
        <v>500</v>
      </c>
      <c r="J680" s="45" t="s">
        <v>424</v>
      </c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3"/>
      <c r="AC680">
        <v>0</v>
      </c>
      <c r="AD680">
        <v>0.68600000000000005</v>
      </c>
      <c r="AE680">
        <v>2.06</v>
      </c>
      <c r="AF680">
        <v>6.17</v>
      </c>
      <c r="AG680">
        <v>18.5</v>
      </c>
      <c r="AH680">
        <v>55.6</v>
      </c>
      <c r="AI680">
        <v>167</v>
      </c>
      <c r="AJ680">
        <v>500</v>
      </c>
      <c r="AK680" t="s">
        <v>424</v>
      </c>
      <c r="AM680">
        <v>0</v>
      </c>
      <c r="AN680">
        <v>0.68600000000000005</v>
      </c>
      <c r="AO680">
        <v>2.06</v>
      </c>
      <c r="AP680">
        <v>6.17</v>
      </c>
      <c r="AQ680">
        <v>18.5</v>
      </c>
      <c r="AR680">
        <v>55.6</v>
      </c>
      <c r="AS680">
        <v>167</v>
      </c>
      <c r="AT680">
        <v>500</v>
      </c>
      <c r="AU680" t="s">
        <v>424</v>
      </c>
    </row>
    <row r="682" spans="1:47" ht="15.75" thickBot="1" x14ac:dyDescent="0.3">
      <c r="A682" s="38" t="s">
        <v>416</v>
      </c>
      <c r="AB682" s="38" t="s">
        <v>417</v>
      </c>
      <c r="AC682" s="38"/>
      <c r="AD682" s="38"/>
      <c r="AE682" s="38"/>
      <c r="AF682" s="38"/>
      <c r="AG682" s="38"/>
      <c r="AH682" s="38"/>
      <c r="AI682" s="38"/>
      <c r="AJ682" s="38"/>
      <c r="AK682" s="38"/>
      <c r="AL682" s="38" t="s">
        <v>418</v>
      </c>
    </row>
    <row r="683" spans="1:47" x14ac:dyDescent="0.25">
      <c r="A683" s="58" t="s">
        <v>429</v>
      </c>
      <c r="B683" s="57" t="s">
        <v>420</v>
      </c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5" t="s">
        <v>421</v>
      </c>
      <c r="AA683" s="54"/>
      <c r="AB683" t="s">
        <v>429</v>
      </c>
      <c r="AC683" s="38" t="s">
        <v>422</v>
      </c>
      <c r="AL683" t="s">
        <v>429</v>
      </c>
      <c r="AM683" s="38" t="s">
        <v>423</v>
      </c>
    </row>
    <row r="684" spans="1:47" x14ac:dyDescent="0.25">
      <c r="A684" s="49">
        <v>5000</v>
      </c>
      <c r="B684">
        <v>30.220535788842799</v>
      </c>
      <c r="C684">
        <v>37.473675048809397</v>
      </c>
      <c r="D684">
        <v>35.494472658864602</v>
      </c>
      <c r="E684">
        <v>44.611030869425697</v>
      </c>
      <c r="F684">
        <v>56.282985734804399</v>
      </c>
      <c r="G684">
        <v>60.466872811117703</v>
      </c>
      <c r="H684">
        <v>60.395278189444497</v>
      </c>
      <c r="I684">
        <v>73.181610684828797</v>
      </c>
      <c r="K684" s="50" cm="1">
        <f t="array" ref="K684">_xlfn.IFS(B684&gt;=50,7,B684&gt;=30,4,TRUE,"0")</f>
        <v>4</v>
      </c>
      <c r="L684" s="50" cm="1">
        <f t="array" ref="L684">_xlfn.IFS(C684&gt;=50,7,C684&gt;=30,4,TRUE,"0")</f>
        <v>4</v>
      </c>
      <c r="M684" s="50" cm="1">
        <f t="array" ref="M684">_xlfn.IFS(D684&gt;=50,7,D684&gt;=30,4,TRUE,"0")</f>
        <v>4</v>
      </c>
      <c r="N684" s="50" cm="1">
        <f t="array" ref="N684">_xlfn.IFS(E684&gt;=50,7,E684&gt;=30,4,TRUE,"0")</f>
        <v>4</v>
      </c>
      <c r="O684" s="50" cm="1">
        <f t="array" ref="O684">_xlfn.IFS(F684&gt;=50,7,F684&gt;=30,4,TRUE,"0")</f>
        <v>7</v>
      </c>
      <c r="P684" s="50" cm="1">
        <f t="array" ref="P684">_xlfn.IFS(G684&gt;=50,7,G684&gt;=30,4,TRUE,"0")</f>
        <v>7</v>
      </c>
      <c r="Q684" s="50" cm="1">
        <f t="array" ref="Q684">_xlfn.IFS(H684&gt;=50,7,H684&gt;=30,4,TRUE,"0")</f>
        <v>7</v>
      </c>
      <c r="R684" s="50"/>
      <c r="S684" s="50" t="str" cm="1">
        <f t="array" ref="S684">_xlfn.IFS(SUM(K684+K695)=8,"clear",SUM(K684+K695)=5,"some",TRUE,"no")</f>
        <v>no</v>
      </c>
      <c r="T684" s="50" t="str" cm="1">
        <f t="array" ref="T684">_xlfn.IFS(SUM(L684+L695)=8,"clear",SUM(L684+L695)=5,"some",TRUE,"no")</f>
        <v>no</v>
      </c>
      <c r="U684" s="50" t="str" cm="1">
        <f t="array" ref="U684">_xlfn.IFS(SUM(M684+M695)=8,"clear",SUM(M684+M695)=5,"some",TRUE,"no")</f>
        <v>no</v>
      </c>
      <c r="V684" s="50" t="str" cm="1">
        <f t="array" ref="V684">_xlfn.IFS(SUM(N684+N695)=8,"clear",SUM(N684+N695)=5,"some",TRUE,"no")</f>
        <v>no</v>
      </c>
      <c r="W684" s="50" t="str" cm="1">
        <f t="array" ref="W684">_xlfn.IFS(SUM(O684+O695)=8,"clear",SUM(O684+O695)=5,"some",TRUE,"no")</f>
        <v>no</v>
      </c>
      <c r="X684" s="50" t="str" cm="1">
        <f t="array" ref="X684">_xlfn.IFS(SUM(P684+P695)=8,"clear",SUM(P684+P695)=5,"some",TRUE,"no")</f>
        <v>no</v>
      </c>
      <c r="Y684" s="50" t="str" cm="1">
        <f t="array" ref="Y684">_xlfn.IFS(SUM(Q684+Q695)=8,"clear",SUM(Q684+Q695)=5,"some",TRUE,"no")</f>
        <v>clear</v>
      </c>
      <c r="Z684" s="53" t="s">
        <v>388</v>
      </c>
      <c r="AA684" s="52">
        <f>COUNTIF(S684:Y690,"clear")</f>
        <v>6</v>
      </c>
      <c r="AB684">
        <v>5000</v>
      </c>
      <c r="AC684">
        <v>43.012783333146999</v>
      </c>
      <c r="AD684">
        <v>44.360324538709598</v>
      </c>
      <c r="AE684">
        <v>42.036887302062397</v>
      </c>
      <c r="AF684">
        <v>50.481252721837201</v>
      </c>
      <c r="AG684">
        <v>60.612462726693003</v>
      </c>
      <c r="AH684">
        <v>66.309891393268302</v>
      </c>
      <c r="AI684">
        <v>59.590052276066402</v>
      </c>
      <c r="AJ684">
        <v>79.663727854134606</v>
      </c>
      <c r="AL684">
        <v>5000</v>
      </c>
      <c r="AM684">
        <v>17.428288244538599</v>
      </c>
      <c r="AN684">
        <v>30.5870255589092</v>
      </c>
      <c r="AO684">
        <v>28.9520580156669</v>
      </c>
      <c r="AP684">
        <v>38.7408090170142</v>
      </c>
      <c r="AQ684">
        <v>51.953508742915801</v>
      </c>
      <c r="AR684">
        <v>54.623854228967197</v>
      </c>
      <c r="AS684">
        <v>61.200504102822698</v>
      </c>
      <c r="AT684">
        <v>66.699493515523102</v>
      </c>
    </row>
    <row r="685" spans="1:47" x14ac:dyDescent="0.25">
      <c r="A685" s="49">
        <v>1667</v>
      </c>
      <c r="B685">
        <v>23.924051750220499</v>
      </c>
      <c r="C685">
        <v>34.544307488673802</v>
      </c>
      <c r="D685">
        <v>31.994527143227501</v>
      </c>
      <c r="E685">
        <v>46.785046348398197</v>
      </c>
      <c r="F685">
        <v>50.549024904282099</v>
      </c>
      <c r="G685">
        <v>58.331261015940001</v>
      </c>
      <c r="H685">
        <v>61.838413837642101</v>
      </c>
      <c r="I685">
        <v>71.027803291627805</v>
      </c>
      <c r="K685" s="50" t="str" cm="1">
        <f t="array" ref="K685">_xlfn.IFS(B685&gt;=50,7,B685&gt;=30,4,TRUE,"0")</f>
        <v>0</v>
      </c>
      <c r="L685" s="50" cm="1">
        <f t="array" ref="L685">_xlfn.IFS(C685&gt;=50,7,C685&gt;=30,4,TRUE,"0")</f>
        <v>4</v>
      </c>
      <c r="M685" s="50" cm="1">
        <f t="array" ref="M685">_xlfn.IFS(D685&gt;=50,7,D685&gt;=30,4,TRUE,"0")</f>
        <v>4</v>
      </c>
      <c r="N685" s="50" cm="1">
        <f t="array" ref="N685">_xlfn.IFS(E685&gt;=50,7,E685&gt;=30,4,TRUE,"0")</f>
        <v>4</v>
      </c>
      <c r="O685" s="50" cm="1">
        <f t="array" ref="O685">_xlfn.IFS(F685&gt;=50,7,F685&gt;=30,4,TRUE,"0")</f>
        <v>7</v>
      </c>
      <c r="P685" s="50" cm="1">
        <f t="array" ref="P685">_xlfn.IFS(G685&gt;=50,7,G685&gt;=30,4,TRUE,"0")</f>
        <v>7</v>
      </c>
      <c r="Q685" s="50" cm="1">
        <f t="array" ref="Q685">_xlfn.IFS(H685&gt;=50,7,H685&gt;=30,4,TRUE,"0")</f>
        <v>7</v>
      </c>
      <c r="R685" s="50"/>
      <c r="S685" s="50" t="str" cm="1">
        <f t="array" ref="S685">_xlfn.IFS(SUM(K685+K696)=8,"clear",SUM(K685+K696)=5,"some",TRUE,"no")</f>
        <v>no</v>
      </c>
      <c r="T685" s="50" t="str" cm="1">
        <f t="array" ref="T685">_xlfn.IFS(SUM(L685+L696)=8,"clear",SUM(L685+L696)=5,"some",TRUE,"no")</f>
        <v>no</v>
      </c>
      <c r="U685" s="50" t="str" cm="1">
        <f t="array" ref="U685">_xlfn.IFS(SUM(M685+M696)=8,"clear",SUM(M685+M696)=5,"some",TRUE,"no")</f>
        <v>some</v>
      </c>
      <c r="V685" s="50" t="str" cm="1">
        <f t="array" ref="V685">_xlfn.IFS(SUM(N685+N696)=8,"clear",SUM(N685+N696)=5,"some",TRUE,"no")</f>
        <v>no</v>
      </c>
      <c r="W685" s="50" t="str" cm="1">
        <f t="array" ref="W685">_xlfn.IFS(SUM(O685+O696)=8,"clear",SUM(O685+O696)=5,"some",TRUE,"no")</f>
        <v>clear</v>
      </c>
      <c r="X685" s="50" t="str" cm="1">
        <f t="array" ref="X685">_xlfn.IFS(SUM(P685+P696)=8,"clear",SUM(P685+P696)=5,"some",TRUE,"no")</f>
        <v>no</v>
      </c>
      <c r="Y685" s="50" t="str" cm="1">
        <f t="array" ref="Y685">_xlfn.IFS(SUM(Q685+Q696)=8,"clear",SUM(Q685+Q696)=5,"some",TRUE,"no")</f>
        <v>clear</v>
      </c>
      <c r="Z685" s="53" t="s">
        <v>394</v>
      </c>
      <c r="AA685" s="52">
        <f>COUNTIF(S684:Y690,"some")</f>
        <v>5</v>
      </c>
      <c r="AB685">
        <v>1670</v>
      </c>
      <c r="AC685">
        <v>32.874419847162997</v>
      </c>
      <c r="AD685">
        <v>39.270874599187898</v>
      </c>
      <c r="AE685">
        <v>37.279688014186398</v>
      </c>
      <c r="AF685">
        <v>58.044799599136297</v>
      </c>
      <c r="AG685">
        <v>57.354505462481598</v>
      </c>
      <c r="AH685">
        <v>66.364969839512995</v>
      </c>
      <c r="AI685">
        <v>66.825680891698894</v>
      </c>
      <c r="AJ685">
        <v>76.963305520477107</v>
      </c>
      <c r="AL685">
        <v>1670</v>
      </c>
      <c r="AM685">
        <v>14.973683653277901</v>
      </c>
      <c r="AN685">
        <v>29.817740378159701</v>
      </c>
      <c r="AO685">
        <v>26.7093662722685</v>
      </c>
      <c r="AP685">
        <v>35.525293097659997</v>
      </c>
      <c r="AQ685">
        <v>43.743544346082601</v>
      </c>
      <c r="AR685">
        <v>50.297552192367</v>
      </c>
      <c r="AS685">
        <v>56.8511467835853</v>
      </c>
      <c r="AT685">
        <v>65.092301062778603</v>
      </c>
    </row>
    <row r="686" spans="1:47" x14ac:dyDescent="0.25">
      <c r="A686" s="49">
        <v>556</v>
      </c>
      <c r="B686">
        <v>11.8144886566082</v>
      </c>
      <c r="C686">
        <v>28.295071083894101</v>
      </c>
      <c r="D686">
        <v>22.8630667332685</v>
      </c>
      <c r="E686">
        <v>36.296157628058801</v>
      </c>
      <c r="F686">
        <v>48.321357662659501</v>
      </c>
      <c r="G686">
        <v>54.677676981688698</v>
      </c>
      <c r="H686">
        <v>57.1107818131496</v>
      </c>
      <c r="I686">
        <v>62.8517932403362</v>
      </c>
      <c r="K686" s="50" t="str" cm="1">
        <f t="array" ref="K686">_xlfn.IFS(B686&gt;=50,7,B686&gt;=30,4,TRUE,"0")</f>
        <v>0</v>
      </c>
      <c r="L686" s="50" t="str" cm="1">
        <f t="array" ref="L686">_xlfn.IFS(C686&gt;=50,7,C686&gt;=30,4,TRUE,"0")</f>
        <v>0</v>
      </c>
      <c r="M686" s="50" t="str" cm="1">
        <f t="array" ref="M686">_xlfn.IFS(D686&gt;=50,7,D686&gt;=30,4,TRUE,"0")</f>
        <v>0</v>
      </c>
      <c r="N686" s="50" cm="1">
        <f t="array" ref="N686">_xlfn.IFS(E686&gt;=50,7,E686&gt;=30,4,TRUE,"0")</f>
        <v>4</v>
      </c>
      <c r="O686" s="50" cm="1">
        <f t="array" ref="O686">_xlfn.IFS(F686&gt;=50,7,F686&gt;=30,4,TRUE,"0")</f>
        <v>4</v>
      </c>
      <c r="P686" s="50" cm="1">
        <f t="array" ref="P686">_xlfn.IFS(G686&gt;=50,7,G686&gt;=30,4,TRUE,"0")</f>
        <v>7</v>
      </c>
      <c r="Q686" s="50" cm="1">
        <f t="array" ref="Q686">_xlfn.IFS(H686&gt;=50,7,H686&gt;=30,4,TRUE,"0")</f>
        <v>7</v>
      </c>
      <c r="R686" s="50"/>
      <c r="S686" s="50" t="str" cm="1">
        <f t="array" ref="S686">_xlfn.IFS(SUM(K686+K697)=8,"clear",SUM(K686+K697)=5,"some",TRUE,"no")</f>
        <v>no</v>
      </c>
      <c r="T686" s="50" t="str" cm="1">
        <f t="array" ref="T686">_xlfn.IFS(SUM(L686+L697)=8,"clear",SUM(L686+L697)=5,"some",TRUE,"no")</f>
        <v>no</v>
      </c>
      <c r="U686" s="50" t="str" cm="1">
        <f t="array" ref="U686">_xlfn.IFS(SUM(M686+M697)=8,"clear",SUM(M686+M697)=5,"some",TRUE,"no")</f>
        <v>no</v>
      </c>
      <c r="V686" s="50" t="str" cm="1">
        <f t="array" ref="V686">_xlfn.IFS(SUM(N686+N697)=8,"clear",SUM(N686+N697)=5,"some",TRUE,"no")</f>
        <v>some</v>
      </c>
      <c r="W686" s="50" t="str" cm="1">
        <f t="array" ref="W686">_xlfn.IFS(SUM(O686+O697)=8,"clear",SUM(O686+O697)=5,"some",TRUE,"no")</f>
        <v>some</v>
      </c>
      <c r="X686" s="50" t="str" cm="1">
        <f t="array" ref="X686">_xlfn.IFS(SUM(P686+P697)=8,"clear",SUM(P686+P697)=5,"some",TRUE,"no")</f>
        <v>clear</v>
      </c>
      <c r="Y686" s="50" t="str" cm="1">
        <f t="array" ref="Y686">_xlfn.IFS(SUM(Q686+Q697)=8,"clear",SUM(Q686+Q697)=5,"some",TRUE,"no")</f>
        <v>clear</v>
      </c>
      <c r="AA686" s="47"/>
      <c r="AB686">
        <v>556</v>
      </c>
      <c r="AC686">
        <v>10.7456465357984</v>
      </c>
      <c r="AD686">
        <v>33.921649183018197</v>
      </c>
      <c r="AE686">
        <v>25.263552524279199</v>
      </c>
      <c r="AF686">
        <v>44.365933136589398</v>
      </c>
      <c r="AG686">
        <v>57.390340036959103</v>
      </c>
      <c r="AH686">
        <v>62.005745910173403</v>
      </c>
      <c r="AI686">
        <v>62.193146965079201</v>
      </c>
      <c r="AJ686">
        <v>65.024044764383405</v>
      </c>
      <c r="AL686">
        <v>556</v>
      </c>
      <c r="AM686">
        <v>12.883330777417999</v>
      </c>
      <c r="AN686">
        <v>22.668492984769902</v>
      </c>
      <c r="AO686">
        <v>20.462580942257901</v>
      </c>
      <c r="AP686">
        <v>28.226382119528299</v>
      </c>
      <c r="AQ686">
        <v>39.2523752883599</v>
      </c>
      <c r="AR686">
        <v>47.349608053204001</v>
      </c>
      <c r="AS686">
        <v>52.02841666122</v>
      </c>
      <c r="AT686">
        <v>60.679541716288902</v>
      </c>
    </row>
    <row r="687" spans="1:47" x14ac:dyDescent="0.25">
      <c r="A687" s="49">
        <v>185</v>
      </c>
      <c r="B687">
        <v>9.1858809187745294</v>
      </c>
      <c r="C687">
        <v>20.8413292323118</v>
      </c>
      <c r="D687">
        <v>21.441567757702899</v>
      </c>
      <c r="E687">
        <v>26.304035353299899</v>
      </c>
      <c r="F687">
        <v>46.215965465753797</v>
      </c>
      <c r="G687">
        <v>51.409385200638297</v>
      </c>
      <c r="H687">
        <v>51.803510213309202</v>
      </c>
      <c r="I687">
        <v>57.721263041920999</v>
      </c>
      <c r="K687" s="50" t="str" cm="1">
        <f t="array" ref="K687">_xlfn.IFS(B687&gt;=50,7,B687&gt;=30,4,TRUE,"0")</f>
        <v>0</v>
      </c>
      <c r="L687" s="50" t="str" cm="1">
        <f t="array" ref="L687">_xlfn.IFS(C687&gt;=50,7,C687&gt;=30,4,TRUE,"0")</f>
        <v>0</v>
      </c>
      <c r="M687" s="50" t="str" cm="1">
        <f t="array" ref="M687">_xlfn.IFS(D687&gt;=50,7,D687&gt;=30,4,TRUE,"0")</f>
        <v>0</v>
      </c>
      <c r="N687" s="50" t="str" cm="1">
        <f t="array" ref="N687">_xlfn.IFS(E687&gt;=50,7,E687&gt;=30,4,TRUE,"0")</f>
        <v>0</v>
      </c>
      <c r="O687" s="50" cm="1">
        <f t="array" ref="O687">_xlfn.IFS(F687&gt;=50,7,F687&gt;=30,4,TRUE,"0")</f>
        <v>4</v>
      </c>
      <c r="P687" s="50" cm="1">
        <f t="array" ref="P687">_xlfn.IFS(G687&gt;=50,7,G687&gt;=30,4,TRUE,"0")</f>
        <v>7</v>
      </c>
      <c r="Q687" s="50" cm="1">
        <f t="array" ref="Q687">_xlfn.IFS(H687&gt;=50,7,H687&gt;=30,4,TRUE,"0")</f>
        <v>7</v>
      </c>
      <c r="R687" s="50"/>
      <c r="S687" s="50" t="str" cm="1">
        <f t="array" ref="S687">_xlfn.IFS(SUM(K687+K698)=8,"clear",SUM(K687+K698)=5,"some",TRUE,"no")</f>
        <v>no</v>
      </c>
      <c r="T687" s="50" t="str" cm="1">
        <f t="array" ref="T687">_xlfn.IFS(SUM(L687+L698)=8,"clear",SUM(L687+L698)=5,"some",TRUE,"no")</f>
        <v>no</v>
      </c>
      <c r="U687" s="50" t="str" cm="1">
        <f t="array" ref="U687">_xlfn.IFS(SUM(M687+M698)=8,"clear",SUM(M687+M698)=5,"some",TRUE,"no")</f>
        <v>no</v>
      </c>
      <c r="V687" s="50" t="str" cm="1">
        <f t="array" ref="V687">_xlfn.IFS(SUM(N687+N698)=8,"clear",SUM(N687+N698)=5,"some",TRUE,"no")</f>
        <v>no</v>
      </c>
      <c r="W687" s="50" t="str" cm="1">
        <f t="array" ref="W687">_xlfn.IFS(SUM(O687+O698)=8,"clear",SUM(O687+O698)=5,"some",TRUE,"no")</f>
        <v>some</v>
      </c>
      <c r="X687" s="50" t="str" cm="1">
        <f t="array" ref="X687">_xlfn.IFS(SUM(P687+P698)=8,"clear",SUM(P687+P698)=5,"some",TRUE,"no")</f>
        <v>no</v>
      </c>
      <c r="Y687" s="50" t="str" cm="1">
        <f t="array" ref="Y687">_xlfn.IFS(SUM(Q687+Q698)=8,"clear",SUM(Q687+Q698)=5,"some",TRUE,"no")</f>
        <v>clear</v>
      </c>
      <c r="AA687" s="47"/>
      <c r="AB687">
        <v>185</v>
      </c>
      <c r="AC687">
        <v>7.3861635746372203</v>
      </c>
      <c r="AD687">
        <v>24.6019394809739</v>
      </c>
      <c r="AE687">
        <v>23.014336852388599</v>
      </c>
      <c r="AF687">
        <v>35.2069920456264</v>
      </c>
      <c r="AG687">
        <v>56.375083067460601</v>
      </c>
      <c r="AH687">
        <v>59.432474184737003</v>
      </c>
      <c r="AI687">
        <v>54.749966643475801</v>
      </c>
      <c r="AJ687">
        <v>60.2641923074505</v>
      </c>
      <c r="AL687">
        <v>185</v>
      </c>
      <c r="AM687">
        <v>10.9855982629118</v>
      </c>
      <c r="AN687">
        <v>17.080718983649799</v>
      </c>
      <c r="AO687">
        <v>19.868798663017301</v>
      </c>
      <c r="AP687">
        <v>17.401078660973401</v>
      </c>
      <c r="AQ687">
        <v>36.056847864046901</v>
      </c>
      <c r="AR687">
        <v>43.386296216539499</v>
      </c>
      <c r="AS687">
        <v>48.857053783142703</v>
      </c>
      <c r="AT687">
        <v>55.178333776391398</v>
      </c>
    </row>
    <row r="688" spans="1:47" x14ac:dyDescent="0.25">
      <c r="A688" s="49">
        <v>62</v>
      </c>
      <c r="B688">
        <v>4.4935903200172804</v>
      </c>
      <c r="C688">
        <v>13.1933837166261</v>
      </c>
      <c r="D688">
        <v>9.8975180724743801</v>
      </c>
      <c r="E688">
        <v>18.742441233057601</v>
      </c>
      <c r="F688">
        <v>33.146990023968698</v>
      </c>
      <c r="G688">
        <v>45.6115848180401</v>
      </c>
      <c r="H688">
        <v>42.431356803780702</v>
      </c>
      <c r="I688">
        <v>53.463990090890199</v>
      </c>
      <c r="K688" s="50" t="str" cm="1">
        <f t="array" ref="K688">_xlfn.IFS(B688&gt;=50,7,B688&gt;=30,4,TRUE,"0")</f>
        <v>0</v>
      </c>
      <c r="L688" s="50" t="str" cm="1">
        <f t="array" ref="L688">_xlfn.IFS(C688&gt;=50,7,C688&gt;=30,4,TRUE,"0")</f>
        <v>0</v>
      </c>
      <c r="M688" s="50" t="str" cm="1">
        <f t="array" ref="M688">_xlfn.IFS(D688&gt;=50,7,D688&gt;=30,4,TRUE,"0")</f>
        <v>0</v>
      </c>
      <c r="N688" s="50" t="str" cm="1">
        <f t="array" ref="N688">_xlfn.IFS(E688&gt;=50,7,E688&gt;=30,4,TRUE,"0")</f>
        <v>0</v>
      </c>
      <c r="O688" s="50" cm="1">
        <f t="array" ref="O688">_xlfn.IFS(F688&gt;=50,7,F688&gt;=30,4,TRUE,"0")</f>
        <v>4</v>
      </c>
      <c r="P688" s="50" cm="1">
        <f t="array" ref="P688">_xlfn.IFS(G688&gt;=50,7,G688&gt;=30,4,TRUE,"0")</f>
        <v>4</v>
      </c>
      <c r="Q688" s="50" cm="1">
        <f t="array" ref="Q688">_xlfn.IFS(H688&gt;=50,7,H688&gt;=30,4,TRUE,"0")</f>
        <v>4</v>
      </c>
      <c r="R688" s="50"/>
      <c r="S688" s="50" t="str" cm="1">
        <f t="array" ref="S688">_xlfn.IFS(SUM(K688+K699)=8,"clear",SUM(K688+K699)=5,"some",TRUE,"no")</f>
        <v>no</v>
      </c>
      <c r="T688" s="50" t="str" cm="1">
        <f t="array" ref="T688">_xlfn.IFS(SUM(L688+L699)=8,"clear",SUM(L688+L699)=5,"some",TRUE,"no")</f>
        <v>no</v>
      </c>
      <c r="U688" s="50" t="str" cm="1">
        <f t="array" ref="U688">_xlfn.IFS(SUM(M688+M699)=8,"clear",SUM(M688+M699)=5,"some",TRUE,"no")</f>
        <v>no</v>
      </c>
      <c r="V688" s="50" t="str" cm="1">
        <f t="array" ref="V688">_xlfn.IFS(SUM(N688+N699)=8,"clear",SUM(N688+N699)=5,"some",TRUE,"no")</f>
        <v>no</v>
      </c>
      <c r="W688" s="50" t="str" cm="1">
        <f t="array" ref="W688">_xlfn.IFS(SUM(O688+O699)=8,"clear",SUM(O688+O699)=5,"some",TRUE,"no")</f>
        <v>some</v>
      </c>
      <c r="X688" s="50" t="str" cm="1">
        <f t="array" ref="X688">_xlfn.IFS(SUM(P688+P699)=8,"clear",SUM(P688+P699)=5,"some",TRUE,"no")</f>
        <v>no</v>
      </c>
      <c r="Y688" s="50" t="str" cm="1">
        <f t="array" ref="Y688">_xlfn.IFS(SUM(Q688+Q699)=8,"clear",SUM(Q688+Q699)=5,"some",TRUE,"no")</f>
        <v>no</v>
      </c>
      <c r="AA688" s="47"/>
      <c r="AB688">
        <v>61.7</v>
      </c>
      <c r="AC688">
        <v>5.4044813800547598</v>
      </c>
      <c r="AD688">
        <v>17.7351685330887</v>
      </c>
      <c r="AE688">
        <v>7.0632829757368398</v>
      </c>
      <c r="AF688">
        <v>22.916841285651799</v>
      </c>
      <c r="AG688">
        <v>36.806147714155699</v>
      </c>
      <c r="AH688">
        <v>53.134455363165301</v>
      </c>
      <c r="AI688">
        <v>44.162814573852799</v>
      </c>
      <c r="AJ688">
        <v>56.842645341008698</v>
      </c>
      <c r="AL688">
        <v>61.7</v>
      </c>
      <c r="AM688">
        <v>3.5826992599798002</v>
      </c>
      <c r="AN688">
        <v>8.6515989001635898</v>
      </c>
      <c r="AO688">
        <v>12.731753169211901</v>
      </c>
      <c r="AP688">
        <v>14.5680411804634</v>
      </c>
      <c r="AQ688">
        <v>29.4878323337817</v>
      </c>
      <c r="AR688">
        <v>38.088714272914899</v>
      </c>
      <c r="AS688">
        <v>40.699899033708597</v>
      </c>
      <c r="AT688">
        <v>50.0853348407718</v>
      </c>
    </row>
    <row r="689" spans="1:47" x14ac:dyDescent="0.25">
      <c r="A689" s="49">
        <v>21</v>
      </c>
      <c r="B689">
        <v>8.8021048541080305</v>
      </c>
      <c r="C689">
        <v>11.676658007628699</v>
      </c>
      <c r="D689">
        <v>11.3139499497373</v>
      </c>
      <c r="E689">
        <v>8.4542822729710796</v>
      </c>
      <c r="F689">
        <v>31.561337946970401</v>
      </c>
      <c r="G689">
        <v>40.025747874844797</v>
      </c>
      <c r="H689">
        <v>42.8761136625929</v>
      </c>
      <c r="I689">
        <v>52.241637859236299</v>
      </c>
      <c r="K689" s="50" t="str" cm="1">
        <f t="array" ref="K689">_xlfn.IFS(B689&gt;=50,7,B689&gt;=30,4,TRUE,"0")</f>
        <v>0</v>
      </c>
      <c r="L689" s="50" t="str" cm="1">
        <f t="array" ref="L689">_xlfn.IFS(C689&gt;=50,7,C689&gt;=30,4,TRUE,"0")</f>
        <v>0</v>
      </c>
      <c r="M689" s="50" t="str" cm="1">
        <f t="array" ref="M689">_xlfn.IFS(D689&gt;=50,7,D689&gt;=30,4,TRUE,"0")</f>
        <v>0</v>
      </c>
      <c r="N689" s="50" t="str" cm="1">
        <f t="array" ref="N689">_xlfn.IFS(E689&gt;=50,7,E689&gt;=30,4,TRUE,"0")</f>
        <v>0</v>
      </c>
      <c r="O689" s="50" cm="1">
        <f t="array" ref="O689">_xlfn.IFS(F689&gt;=50,7,F689&gt;=30,4,TRUE,"0")</f>
        <v>4</v>
      </c>
      <c r="P689" s="50" cm="1">
        <f t="array" ref="P689">_xlfn.IFS(G689&gt;=50,7,G689&gt;=30,4,TRUE,"0")</f>
        <v>4</v>
      </c>
      <c r="Q689" s="50" cm="1">
        <f t="array" ref="Q689">_xlfn.IFS(H689&gt;=50,7,H689&gt;=30,4,TRUE,"0")</f>
        <v>4</v>
      </c>
      <c r="R689" s="50"/>
      <c r="S689" s="50" t="str" cm="1">
        <f t="array" ref="S689">_xlfn.IFS(SUM(K689+K700)=8,"clear",SUM(K689+K700)=5,"some",TRUE,"no")</f>
        <v>no</v>
      </c>
      <c r="T689" s="50" t="str" cm="1">
        <f t="array" ref="T689">_xlfn.IFS(SUM(L689+L700)=8,"clear",SUM(L689+L700)=5,"some",TRUE,"no")</f>
        <v>no</v>
      </c>
      <c r="U689" s="50" t="str" cm="1">
        <f t="array" ref="U689">_xlfn.IFS(SUM(M689+M700)=8,"clear",SUM(M689+M700)=5,"some",TRUE,"no")</f>
        <v>no</v>
      </c>
      <c r="V689" s="50" t="str" cm="1">
        <f t="array" ref="V689">_xlfn.IFS(SUM(N689+N700)=8,"clear",SUM(N689+N700)=5,"some",TRUE,"no")</f>
        <v>no</v>
      </c>
      <c r="W689" s="50" t="str" cm="1">
        <f t="array" ref="W689">_xlfn.IFS(SUM(O689+O700)=8,"clear",SUM(O689+O700)=5,"some",TRUE,"no")</f>
        <v>no</v>
      </c>
      <c r="X689" s="50" t="str" cm="1">
        <f t="array" ref="X689">_xlfn.IFS(SUM(P689+P700)=8,"clear",SUM(P689+P700)=5,"some",TRUE,"no")</f>
        <v>no</v>
      </c>
      <c r="Y689" s="50" t="str" cm="1">
        <f t="array" ref="Y689">_xlfn.IFS(SUM(Q689+Q700)=8,"clear",SUM(Q689+Q700)=5,"some",TRUE,"no")</f>
        <v>no</v>
      </c>
      <c r="AA689" s="47"/>
      <c r="AB689">
        <v>20.6</v>
      </c>
      <c r="AC689">
        <v>14.3865669235027</v>
      </c>
      <c r="AD689">
        <v>14.3073412803982</v>
      </c>
      <c r="AE689">
        <v>13.1948574195105</v>
      </c>
      <c r="AF689">
        <v>12.517929881395601</v>
      </c>
      <c r="AG689">
        <v>41.775533357747598</v>
      </c>
      <c r="AH689">
        <v>44.339367861601801</v>
      </c>
      <c r="AI689">
        <v>44.876651387835302</v>
      </c>
      <c r="AJ689">
        <v>52.761668318460302</v>
      </c>
      <c r="AL689">
        <v>20.6</v>
      </c>
      <c r="AM689">
        <v>3.2176427847133602</v>
      </c>
      <c r="AN689">
        <v>9.0459747348592003</v>
      </c>
      <c r="AO689">
        <v>9.4330424799641595</v>
      </c>
      <c r="AP689">
        <v>4.3906346645464902</v>
      </c>
      <c r="AQ689">
        <v>21.3471425361932</v>
      </c>
      <c r="AR689">
        <v>35.7121278880877</v>
      </c>
      <c r="AS689">
        <v>40.875575937350597</v>
      </c>
      <c r="AT689">
        <v>51.721607400012402</v>
      </c>
    </row>
    <row r="690" spans="1:47" x14ac:dyDescent="0.25">
      <c r="A690" s="49">
        <v>6.859</v>
      </c>
      <c r="B690">
        <v>14.0270876880709</v>
      </c>
      <c r="C690">
        <v>5.5993029294587204</v>
      </c>
      <c r="D690">
        <v>3.0279137222101902</v>
      </c>
      <c r="E690">
        <v>7.5543538853243399</v>
      </c>
      <c r="F690">
        <v>22.8321503089327</v>
      </c>
      <c r="G690">
        <v>33.703664798126098</v>
      </c>
      <c r="H690">
        <v>36.602822774727898</v>
      </c>
      <c r="I690">
        <v>47.105014198863302</v>
      </c>
      <c r="K690" s="50" t="str" cm="1">
        <f t="array" ref="K690">_xlfn.IFS(B690&gt;=50,7,B690&gt;=30,4,TRUE,"0")</f>
        <v>0</v>
      </c>
      <c r="L690" s="50" t="str" cm="1">
        <f t="array" ref="L690">_xlfn.IFS(C690&gt;=50,7,C690&gt;=30,4,TRUE,"0")</f>
        <v>0</v>
      </c>
      <c r="M690" s="50" t="str" cm="1">
        <f t="array" ref="M690">_xlfn.IFS(D690&gt;=50,7,D690&gt;=30,4,TRUE,"0")</f>
        <v>0</v>
      </c>
      <c r="N690" s="50" t="str" cm="1">
        <f t="array" ref="N690">_xlfn.IFS(E690&gt;=50,7,E690&gt;=30,4,TRUE,"0")</f>
        <v>0</v>
      </c>
      <c r="O690" s="50" t="str" cm="1">
        <f t="array" ref="O690">_xlfn.IFS(F690&gt;=50,7,F690&gt;=30,4,TRUE,"0")</f>
        <v>0</v>
      </c>
      <c r="P690" s="50" cm="1">
        <f t="array" ref="P690">_xlfn.IFS(G690&gt;=50,7,G690&gt;=30,4,TRUE,"0")</f>
        <v>4</v>
      </c>
      <c r="Q690" s="50" cm="1">
        <f t="array" ref="Q690">_xlfn.IFS(H690&gt;=50,7,H690&gt;=30,4,TRUE,"0")</f>
        <v>4</v>
      </c>
      <c r="R690" s="50"/>
      <c r="S690" s="50" t="str" cm="1">
        <f t="array" ref="S690">_xlfn.IFS(SUM(K690+K701)=8,"clear",SUM(K690+K701)=5,"some",TRUE,"no")</f>
        <v>no</v>
      </c>
      <c r="T690" s="50" t="str" cm="1">
        <f t="array" ref="T690">_xlfn.IFS(SUM(L690+L701)=8,"clear",SUM(L690+L701)=5,"some",TRUE,"no")</f>
        <v>no</v>
      </c>
      <c r="U690" s="50" t="str" cm="1">
        <f t="array" ref="U690">_xlfn.IFS(SUM(M690+M701)=8,"clear",SUM(M690+M701)=5,"some",TRUE,"no")</f>
        <v>no</v>
      </c>
      <c r="V690" s="50" t="str" cm="1">
        <f t="array" ref="V690">_xlfn.IFS(SUM(N690+N701)=8,"clear",SUM(N690+N701)=5,"some",TRUE,"no")</f>
        <v>no</v>
      </c>
      <c r="W690" s="50" t="str" cm="1">
        <f t="array" ref="W690">_xlfn.IFS(SUM(O690+O701)=8,"clear",SUM(O690+O701)=5,"some",TRUE,"no")</f>
        <v>no</v>
      </c>
      <c r="X690" s="50" t="str" cm="1">
        <f t="array" ref="X690">_xlfn.IFS(SUM(P690+P701)=8,"clear",SUM(P690+P701)=5,"some",TRUE,"no")</f>
        <v>no</v>
      </c>
      <c r="Y690" s="50" t="str" cm="1">
        <f t="array" ref="Y690">_xlfn.IFS(SUM(Q690+Q701)=8,"clear",SUM(Q690+Q701)=5,"some",TRUE,"no")</f>
        <v>no</v>
      </c>
      <c r="AA690" s="47"/>
      <c r="AB690">
        <v>6.86</v>
      </c>
      <c r="AC690">
        <v>18.034506454661301</v>
      </c>
      <c r="AD690">
        <v>6.8562350360425599</v>
      </c>
      <c r="AE690">
        <v>-0.60575255988832999</v>
      </c>
      <c r="AF690">
        <v>9.5690500201050703</v>
      </c>
      <c r="AG690">
        <v>29.643733130726499</v>
      </c>
      <c r="AH690">
        <v>39.290655821650198</v>
      </c>
      <c r="AI690">
        <v>40.963294197730299</v>
      </c>
      <c r="AJ690">
        <v>50.884937431508703</v>
      </c>
      <c r="AL690">
        <v>6.86</v>
      </c>
      <c r="AM690">
        <v>10.0196689214805</v>
      </c>
      <c r="AN690">
        <v>4.3423708228748898</v>
      </c>
      <c r="AO690">
        <v>6.6615800043087301</v>
      </c>
      <c r="AP690">
        <v>5.5396577505436104</v>
      </c>
      <c r="AQ690">
        <v>16.020567487139001</v>
      </c>
      <c r="AR690">
        <v>28.116673774601999</v>
      </c>
      <c r="AS690">
        <v>32.242351351725397</v>
      </c>
      <c r="AT690">
        <v>43.3250909662178</v>
      </c>
    </row>
    <row r="691" spans="1:47" x14ac:dyDescent="0.25">
      <c r="A691" s="49">
        <v>0</v>
      </c>
      <c r="C691">
        <v>8.7591838783418101</v>
      </c>
      <c r="D691">
        <v>5.1727881399032603</v>
      </c>
      <c r="E691">
        <v>9.0093925433799704</v>
      </c>
      <c r="F691">
        <v>23.1405954434669</v>
      </c>
      <c r="G691">
        <v>29.591747682585101</v>
      </c>
      <c r="H691">
        <v>35.770970927498396</v>
      </c>
      <c r="I691">
        <v>41.130728027719798</v>
      </c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AA691" s="47"/>
      <c r="AB691">
        <v>0</v>
      </c>
      <c r="AD691">
        <v>10.935784720807201</v>
      </c>
      <c r="AE691">
        <v>2.5340379280352101</v>
      </c>
      <c r="AF691">
        <v>13.1545057407525</v>
      </c>
      <c r="AG691">
        <v>28.947494552007601</v>
      </c>
      <c r="AH691">
        <v>35.2655800635983</v>
      </c>
      <c r="AI691">
        <v>40.314577571106703</v>
      </c>
      <c r="AJ691">
        <v>43.668418349969599</v>
      </c>
      <c r="AL691">
        <v>0</v>
      </c>
      <c r="AN691">
        <v>6.5825830358764303</v>
      </c>
      <c r="AO691">
        <v>7.8115383517713202</v>
      </c>
      <c r="AP691">
        <v>4.8642793460073896</v>
      </c>
      <c r="AQ691">
        <v>17.333696334926199</v>
      </c>
      <c r="AR691">
        <v>23.917915301571998</v>
      </c>
      <c r="AS691">
        <v>31.2273642838902</v>
      </c>
      <c r="AT691">
        <v>38.593037705469897</v>
      </c>
    </row>
    <row r="692" spans="1:47" x14ac:dyDescent="0.25">
      <c r="A692" s="49"/>
      <c r="B692">
        <v>0</v>
      </c>
      <c r="C692">
        <v>0.68600000000000005</v>
      </c>
      <c r="D692">
        <v>2.0579999999999998</v>
      </c>
      <c r="E692">
        <v>6.173</v>
      </c>
      <c r="F692">
        <v>19</v>
      </c>
      <c r="G692">
        <v>56</v>
      </c>
      <c r="H692">
        <v>167</v>
      </c>
      <c r="I692">
        <v>500</v>
      </c>
      <c r="J692" s="38" t="s">
        <v>424</v>
      </c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AA692" s="47"/>
      <c r="AC692">
        <v>0</v>
      </c>
      <c r="AD692">
        <v>0.68600000000000005</v>
      </c>
      <c r="AE692">
        <v>2.06</v>
      </c>
      <c r="AF692">
        <v>6.17</v>
      </c>
      <c r="AG692">
        <v>18.5</v>
      </c>
      <c r="AH692">
        <v>55.6</v>
      </c>
      <c r="AI692">
        <v>167</v>
      </c>
      <c r="AJ692">
        <v>500</v>
      </c>
      <c r="AK692" t="s">
        <v>424</v>
      </c>
      <c r="AM692">
        <v>0</v>
      </c>
      <c r="AN692">
        <v>0.68600000000000005</v>
      </c>
      <c r="AO692">
        <v>2.06</v>
      </c>
      <c r="AP692">
        <v>6.17</v>
      </c>
      <c r="AQ692">
        <v>18.5</v>
      </c>
      <c r="AR692">
        <v>55.6</v>
      </c>
      <c r="AS692">
        <v>167</v>
      </c>
      <c r="AT692">
        <v>500</v>
      </c>
      <c r="AU692" t="s">
        <v>424</v>
      </c>
    </row>
    <row r="693" spans="1:47" x14ac:dyDescent="0.25">
      <c r="A693" s="49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AA693" s="47"/>
    </row>
    <row r="694" spans="1:47" x14ac:dyDescent="0.25">
      <c r="A694" s="51" t="s">
        <v>429</v>
      </c>
      <c r="B694" t="s">
        <v>428</v>
      </c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AA694" s="47"/>
      <c r="AB694" t="s">
        <v>429</v>
      </c>
      <c r="AC694" s="38" t="s">
        <v>425</v>
      </c>
      <c r="AL694" t="s">
        <v>429</v>
      </c>
      <c r="AM694" s="38" t="s">
        <v>427</v>
      </c>
    </row>
    <row r="695" spans="1:47" x14ac:dyDescent="0.25">
      <c r="A695" s="49">
        <v>5000</v>
      </c>
      <c r="B695" s="48">
        <v>2.2808811792539198E-16</v>
      </c>
      <c r="C695">
        <v>0.61737078112875898</v>
      </c>
      <c r="D695">
        <v>1.0102839264489201</v>
      </c>
      <c r="E695">
        <v>7.7327055849489899</v>
      </c>
      <c r="F695">
        <v>8.5366097213841901</v>
      </c>
      <c r="G695">
        <v>7.6806690360587799</v>
      </c>
      <c r="H695">
        <v>2.6935607865131201</v>
      </c>
      <c r="I695">
        <v>11.1261280274089</v>
      </c>
      <c r="K695" s="50" t="str">
        <f t="shared" ref="K695:Q701" si="109">IF(C695&gt;=10,1,"0")</f>
        <v>0</v>
      </c>
      <c r="L695" s="50" t="str">
        <f t="shared" si="109"/>
        <v>0</v>
      </c>
      <c r="M695" s="50" t="str">
        <f t="shared" si="109"/>
        <v>0</v>
      </c>
      <c r="N695" s="50" t="str">
        <f t="shared" si="109"/>
        <v>0</v>
      </c>
      <c r="O695" s="50" t="str">
        <f t="shared" si="109"/>
        <v>0</v>
      </c>
      <c r="P695" s="50" t="str">
        <f t="shared" si="109"/>
        <v>0</v>
      </c>
      <c r="Q695" s="50">
        <f t="shared" si="109"/>
        <v>1</v>
      </c>
      <c r="R695" s="50"/>
      <c r="S695" s="50"/>
      <c r="T695" s="50"/>
      <c r="U695" s="50"/>
      <c r="V695" s="50"/>
      <c r="W695" s="50"/>
      <c r="X695" s="50"/>
      <c r="Y695" s="50"/>
      <c r="AA695" s="47"/>
      <c r="AB695">
        <v>5000</v>
      </c>
      <c r="AC695">
        <v>0</v>
      </c>
      <c r="AD695">
        <v>-6.2149358546801601</v>
      </c>
      <c r="AE695">
        <v>-2.72827175809477</v>
      </c>
      <c r="AF695">
        <v>-1.62833074436236</v>
      </c>
      <c r="AG695">
        <v>-2.4185240632701102</v>
      </c>
      <c r="AH695">
        <v>-1.09027218335438</v>
      </c>
      <c r="AI695">
        <v>-11.3016694102459</v>
      </c>
      <c r="AJ695">
        <v>6.4527081383356304</v>
      </c>
      <c r="AL695">
        <v>5000</v>
      </c>
      <c r="AM695">
        <v>0</v>
      </c>
      <c r="AN695">
        <v>7.4496774169376803</v>
      </c>
      <c r="AO695">
        <v>4.7488396109926096</v>
      </c>
      <c r="AP695">
        <v>17.093741914260299</v>
      </c>
      <c r="AQ695">
        <v>19.4917435060385</v>
      </c>
      <c r="AR695">
        <v>16.451610255471898</v>
      </c>
      <c r="AS695">
        <v>16.688790983272199</v>
      </c>
      <c r="AT695">
        <v>15.799547916482201</v>
      </c>
    </row>
    <row r="696" spans="1:47" x14ac:dyDescent="0.25">
      <c r="A696" s="49">
        <v>1667</v>
      </c>
      <c r="B696" s="48">
        <v>1.03419762844278E-15</v>
      </c>
      <c r="C696">
        <v>3.5254195192362299</v>
      </c>
      <c r="D696">
        <v>3.6417032013811101</v>
      </c>
      <c r="E696">
        <v>15.679536455874601</v>
      </c>
      <c r="F696">
        <v>7.8848082358189799</v>
      </c>
      <c r="G696">
        <v>10.3360031193931</v>
      </c>
      <c r="H696">
        <v>8.6757874412733997</v>
      </c>
      <c r="I696">
        <v>13.320656249168399</v>
      </c>
      <c r="K696" s="50" t="str">
        <f t="shared" si="109"/>
        <v>0</v>
      </c>
      <c r="L696" s="50" t="str">
        <f t="shared" si="109"/>
        <v>0</v>
      </c>
      <c r="M696" s="50">
        <f t="shared" si="109"/>
        <v>1</v>
      </c>
      <c r="N696" s="50" t="str">
        <f t="shared" si="109"/>
        <v>0</v>
      </c>
      <c r="O696" s="50">
        <f t="shared" si="109"/>
        <v>1</v>
      </c>
      <c r="P696" s="50" t="str">
        <f t="shared" si="109"/>
        <v>0</v>
      </c>
      <c r="Q696" s="50">
        <f t="shared" si="109"/>
        <v>1</v>
      </c>
      <c r="R696" s="50"/>
      <c r="S696" s="50"/>
      <c r="T696" s="50"/>
      <c r="U696" s="50"/>
      <c r="V696" s="50"/>
      <c r="W696" s="50"/>
      <c r="X696" s="50"/>
      <c r="Y696" s="50"/>
      <c r="AA696" s="47"/>
      <c r="AB696">
        <v>1670</v>
      </c>
      <c r="AC696">
        <v>0</v>
      </c>
      <c r="AD696">
        <v>-1.96113056587162</v>
      </c>
      <c r="AE696">
        <v>2.4686501077775298</v>
      </c>
      <c r="AF696">
        <v>15.1171547800223</v>
      </c>
      <c r="AG696">
        <v>2.3571962539879698</v>
      </c>
      <c r="AH696">
        <v>6.5391147098092297</v>
      </c>
      <c r="AI696">
        <v>3.1411701175986</v>
      </c>
      <c r="AJ696">
        <v>10.715648966938</v>
      </c>
      <c r="AL696">
        <v>1670</v>
      </c>
      <c r="AM696">
        <v>0</v>
      </c>
      <c r="AN696">
        <v>9.0119696043441007</v>
      </c>
      <c r="AO696">
        <v>4.81475629498469</v>
      </c>
      <c r="AP696">
        <v>16.241918131727001</v>
      </c>
      <c r="AQ696">
        <v>13.412420217649901</v>
      </c>
      <c r="AR696">
        <v>14.132891528977099</v>
      </c>
      <c r="AS696">
        <v>14.210404764948199</v>
      </c>
      <c r="AT696">
        <v>15.925663531398801</v>
      </c>
    </row>
    <row r="697" spans="1:47" x14ac:dyDescent="0.25">
      <c r="A697" s="49">
        <v>556</v>
      </c>
      <c r="B697" s="48">
        <v>2.3863992545529502E-15</v>
      </c>
      <c r="C697">
        <v>8.46562865226357</v>
      </c>
      <c r="D697">
        <v>6.3565696181478799</v>
      </c>
      <c r="E697">
        <v>16.217716817882099</v>
      </c>
      <c r="F697">
        <v>15.3318348596994</v>
      </c>
      <c r="G697">
        <v>15.8033874153234</v>
      </c>
      <c r="H697">
        <v>12.6103262631555</v>
      </c>
      <c r="I697">
        <v>13.4820793554122</v>
      </c>
      <c r="K697" s="50" t="str">
        <f t="shared" si="109"/>
        <v>0</v>
      </c>
      <c r="L697" s="50" t="str">
        <f t="shared" si="109"/>
        <v>0</v>
      </c>
      <c r="M697" s="50">
        <f t="shared" si="109"/>
        <v>1</v>
      </c>
      <c r="N697" s="50">
        <f t="shared" si="109"/>
        <v>1</v>
      </c>
      <c r="O697" s="50">
        <f t="shared" si="109"/>
        <v>1</v>
      </c>
      <c r="P697" s="50">
        <f t="shared" si="109"/>
        <v>1</v>
      </c>
      <c r="Q697" s="50">
        <f t="shared" si="109"/>
        <v>1</v>
      </c>
      <c r="R697" s="50"/>
      <c r="S697" s="50"/>
      <c r="T697" s="50"/>
      <c r="U697" s="50"/>
      <c r="V697" s="50"/>
      <c r="W697" s="50"/>
      <c r="X697" s="50"/>
      <c r="Y697" s="50"/>
      <c r="AA697" s="47"/>
      <c r="AB697">
        <v>556</v>
      </c>
      <c r="AC697">
        <v>0</v>
      </c>
      <c r="AD697">
        <v>13.0829527826104</v>
      </c>
      <c r="AE697">
        <v>12.1791464189176</v>
      </c>
      <c r="AF697">
        <v>21.479495082365201</v>
      </c>
      <c r="AG697">
        <v>19.927954517352699</v>
      </c>
      <c r="AH697">
        <v>18.712160001625499</v>
      </c>
      <c r="AI697">
        <v>14.239650047803099</v>
      </c>
      <c r="AJ697">
        <v>13.975161180010801</v>
      </c>
      <c r="AL697">
        <v>556</v>
      </c>
      <c r="AM697">
        <v>0</v>
      </c>
      <c r="AN697">
        <v>3.84830452191675</v>
      </c>
      <c r="AO697">
        <v>0.53399281737813997</v>
      </c>
      <c r="AP697">
        <v>10.955938553398999</v>
      </c>
      <c r="AQ697">
        <v>10.735715202046199</v>
      </c>
      <c r="AR697">
        <v>12.8946148290213</v>
      </c>
      <c r="AS697">
        <v>10.9810024785079</v>
      </c>
      <c r="AT697">
        <v>12.9889975308137</v>
      </c>
    </row>
    <row r="698" spans="1:47" x14ac:dyDescent="0.25">
      <c r="A698" s="49">
        <v>185</v>
      </c>
      <c r="B698" s="48">
        <v>-1.1900427760273799E-15</v>
      </c>
      <c r="C698">
        <v>3.4612015159334799</v>
      </c>
      <c r="D698">
        <v>7.4767156662415504</v>
      </c>
      <c r="E698">
        <v>8.6605965221979595</v>
      </c>
      <c r="F698">
        <v>15.3811092118991</v>
      </c>
      <c r="G698">
        <v>14.5660831761886</v>
      </c>
      <c r="H698">
        <v>9.2204112431704104</v>
      </c>
      <c r="I698">
        <v>10.175288798205999</v>
      </c>
      <c r="K698" s="50" t="str">
        <f t="shared" si="109"/>
        <v>0</v>
      </c>
      <c r="L698" s="50" t="str">
        <f t="shared" si="109"/>
        <v>0</v>
      </c>
      <c r="M698" s="50" t="str">
        <f t="shared" si="109"/>
        <v>0</v>
      </c>
      <c r="N698" s="50">
        <f t="shared" si="109"/>
        <v>1</v>
      </c>
      <c r="O698" s="50">
        <f t="shared" si="109"/>
        <v>1</v>
      </c>
      <c r="P698" s="50" t="str">
        <f t="shared" si="109"/>
        <v>0</v>
      </c>
      <c r="Q698" s="50">
        <f t="shared" si="109"/>
        <v>1</v>
      </c>
      <c r="R698" s="50"/>
      <c r="S698" s="50"/>
      <c r="T698" s="50"/>
      <c r="U698" s="50"/>
      <c r="V698" s="50"/>
      <c r="W698" s="50"/>
      <c r="X698" s="50"/>
      <c r="Y698" s="50"/>
      <c r="AA698" s="47"/>
      <c r="AB698">
        <v>185</v>
      </c>
      <c r="AC698">
        <v>0</v>
      </c>
      <c r="AD698">
        <v>6.8592562373985002</v>
      </c>
      <c r="AE698">
        <v>13.2283625359032</v>
      </c>
      <c r="AF698">
        <v>15.363112731573199</v>
      </c>
      <c r="AG698">
        <v>21.574764555781201</v>
      </c>
      <c r="AH698">
        <v>18.648737149252401</v>
      </c>
      <c r="AI698">
        <v>9.1846758987782309</v>
      </c>
      <c r="AJ698">
        <v>11.522712667346701</v>
      </c>
      <c r="AL698">
        <v>185</v>
      </c>
      <c r="AM698">
        <v>0</v>
      </c>
      <c r="AN698">
        <v>6.3146794468470005E-2</v>
      </c>
      <c r="AO698">
        <v>1.7250687965798299</v>
      </c>
      <c r="AP698">
        <v>1.95808031282266</v>
      </c>
      <c r="AQ698">
        <v>9.1874538680171494</v>
      </c>
      <c r="AR698">
        <v>10.4834292031248</v>
      </c>
      <c r="AS698">
        <v>9.2561465875626094</v>
      </c>
      <c r="AT698">
        <v>8.8278649290654094</v>
      </c>
    </row>
    <row r="699" spans="1:47" x14ac:dyDescent="0.25">
      <c r="A699" s="49">
        <v>62</v>
      </c>
      <c r="B699" s="48">
        <v>1.9233594941833E-15</v>
      </c>
      <c r="C699">
        <v>0.24231886199615199</v>
      </c>
      <c r="D699">
        <v>0.38679362345284601</v>
      </c>
      <c r="E699">
        <v>5.5607273329380602</v>
      </c>
      <c r="F699">
        <v>6.3102050091328099</v>
      </c>
      <c r="G699">
        <v>12.535892597516099</v>
      </c>
      <c r="H699">
        <v>3.3739845460701701</v>
      </c>
      <c r="I699">
        <v>9.2123202961824795</v>
      </c>
      <c r="K699" s="50" t="str">
        <f t="shared" si="109"/>
        <v>0</v>
      </c>
      <c r="L699" s="50" t="str">
        <f t="shared" si="109"/>
        <v>0</v>
      </c>
      <c r="M699" s="50" t="str">
        <f t="shared" si="109"/>
        <v>0</v>
      </c>
      <c r="N699" s="50" t="str">
        <f t="shared" si="109"/>
        <v>0</v>
      </c>
      <c r="O699" s="50">
        <f t="shared" si="109"/>
        <v>1</v>
      </c>
      <c r="P699" s="50" t="str">
        <f t="shared" si="109"/>
        <v>0</v>
      </c>
      <c r="Q699" s="50" t="str">
        <f t="shared" si="109"/>
        <v>0</v>
      </c>
      <c r="R699" s="50"/>
      <c r="S699" s="50"/>
      <c r="T699" s="50"/>
      <c r="U699" s="50"/>
      <c r="V699" s="50"/>
      <c r="W699" s="50"/>
      <c r="X699" s="50"/>
      <c r="Y699" s="50"/>
      <c r="AA699" s="47"/>
      <c r="AB699">
        <v>61.7</v>
      </c>
      <c r="AC699">
        <v>0</v>
      </c>
      <c r="AD699">
        <v>1.81875266994592</v>
      </c>
      <c r="AE699">
        <v>-0.77702183695038995</v>
      </c>
      <c r="AF699">
        <v>4.8676978137129403</v>
      </c>
      <c r="AG699">
        <v>3.5761216705085501</v>
      </c>
      <c r="AH699">
        <v>13.8312207979547</v>
      </c>
      <c r="AI699">
        <v>6.2720513980099998E-3</v>
      </c>
      <c r="AJ699">
        <v>9.4622505359612497</v>
      </c>
      <c r="AL699">
        <v>61.7</v>
      </c>
      <c r="AM699">
        <v>0</v>
      </c>
      <c r="AN699">
        <v>-1.3341149459536099</v>
      </c>
      <c r="AO699">
        <v>1.55060908385608</v>
      </c>
      <c r="AP699">
        <v>6.2537568521631899</v>
      </c>
      <c r="AQ699">
        <v>9.0442883477570692</v>
      </c>
      <c r="AR699">
        <v>11.2405643970776</v>
      </c>
      <c r="AS699">
        <v>6.7416970407423298</v>
      </c>
      <c r="AT699">
        <v>8.96239005640372</v>
      </c>
    </row>
    <row r="700" spans="1:47" x14ac:dyDescent="0.25">
      <c r="A700" s="49">
        <v>21</v>
      </c>
      <c r="B700" s="48">
        <v>-1.69997173148213E-15</v>
      </c>
      <c r="C700">
        <v>-5.2398567028217302</v>
      </c>
      <c r="D700">
        <v>-2.4345307674833099</v>
      </c>
      <c r="E700">
        <v>-8.6190341467530693</v>
      </c>
      <c r="F700">
        <v>1.3242714556423001</v>
      </c>
      <c r="G700">
        <v>3.7441125044652299</v>
      </c>
      <c r="H700">
        <v>0.76525463154491802</v>
      </c>
      <c r="I700">
        <v>5.0342629387189799</v>
      </c>
      <c r="K700" s="50" t="str">
        <f t="shared" si="109"/>
        <v>0</v>
      </c>
      <c r="L700" s="50" t="str">
        <f t="shared" si="109"/>
        <v>0</v>
      </c>
      <c r="M700" s="50" t="str">
        <f t="shared" si="109"/>
        <v>0</v>
      </c>
      <c r="N700" s="50" t="str">
        <f t="shared" si="109"/>
        <v>0</v>
      </c>
      <c r="O700" s="50" t="str">
        <f t="shared" si="109"/>
        <v>0</v>
      </c>
      <c r="P700" s="50" t="str">
        <f t="shared" si="109"/>
        <v>0</v>
      </c>
      <c r="Q700" s="50" t="str">
        <f t="shared" si="109"/>
        <v>0</v>
      </c>
      <c r="R700" s="50"/>
      <c r="S700" s="50"/>
      <c r="T700" s="50"/>
      <c r="U700" s="50"/>
      <c r="V700" s="50"/>
      <c r="W700" s="50"/>
      <c r="X700" s="50"/>
      <c r="Y700" s="50"/>
      <c r="AA700" s="47"/>
      <c r="AB700">
        <v>20.6</v>
      </c>
      <c r="AC700">
        <v>0</v>
      </c>
      <c r="AD700">
        <v>-9.8867337760797707</v>
      </c>
      <c r="AE700">
        <v>-3.4643033985288301</v>
      </c>
      <c r="AF700">
        <v>-13.6659543203296</v>
      </c>
      <c r="AG700">
        <v>1.42806874869519</v>
      </c>
      <c r="AH700">
        <v>-1.6743270749240999</v>
      </c>
      <c r="AI700">
        <v>-5.6651213576881396</v>
      </c>
      <c r="AJ700">
        <v>-0.78791973754732003</v>
      </c>
      <c r="AL700">
        <v>20.6</v>
      </c>
      <c r="AM700">
        <v>0</v>
      </c>
      <c r="AN700">
        <v>-0.59297962956369998</v>
      </c>
      <c r="AO700">
        <v>-1.4047581364378099</v>
      </c>
      <c r="AP700">
        <v>-3.5721139731765099</v>
      </c>
      <c r="AQ700">
        <v>1.22047416258942</v>
      </c>
      <c r="AR700">
        <v>9.1625520838545604</v>
      </c>
      <c r="AS700">
        <v>7.1956306207779797</v>
      </c>
      <c r="AT700">
        <v>10.8564456149852</v>
      </c>
    </row>
    <row r="701" spans="1:47" x14ac:dyDescent="0.25">
      <c r="A701" s="49">
        <v>6.859</v>
      </c>
      <c r="B701" s="48">
        <v>-2.1847441244478701E-15</v>
      </c>
      <c r="C701">
        <v>-16.228686351378901</v>
      </c>
      <c r="D701">
        <v>-15.710116105894301</v>
      </c>
      <c r="E701">
        <v>-14.445912092450801</v>
      </c>
      <c r="F701">
        <v>-11.802377481085299</v>
      </c>
      <c r="G701">
        <v>-6.7222833004561098</v>
      </c>
      <c r="H701">
        <v>-9.3970202753647296</v>
      </c>
      <c r="I701">
        <v>-3.75673363361688</v>
      </c>
      <c r="K701" s="50" t="str">
        <f t="shared" si="109"/>
        <v>0</v>
      </c>
      <c r="L701" s="50" t="str">
        <f t="shared" si="109"/>
        <v>0</v>
      </c>
      <c r="M701" s="50" t="str">
        <f t="shared" si="109"/>
        <v>0</v>
      </c>
      <c r="N701" s="50" t="str">
        <f t="shared" si="109"/>
        <v>0</v>
      </c>
      <c r="O701" s="50" t="str">
        <f t="shared" si="109"/>
        <v>0</v>
      </c>
      <c r="P701" s="50" t="str">
        <f t="shared" si="109"/>
        <v>0</v>
      </c>
      <c r="Q701" s="50" t="str">
        <f t="shared" si="109"/>
        <v>0</v>
      </c>
      <c r="R701" s="50"/>
      <c r="S701" s="50"/>
      <c r="T701" s="50"/>
      <c r="U701" s="50"/>
      <c r="V701" s="50"/>
      <c r="W701" s="50"/>
      <c r="X701" s="50"/>
      <c r="Y701" s="50"/>
      <c r="AA701" s="47"/>
      <c r="AB701">
        <v>6.86</v>
      </c>
      <c r="AC701">
        <v>0</v>
      </c>
      <c r="AD701">
        <v>-20.6996873387181</v>
      </c>
      <c r="AE701">
        <v>-20.846559676652401</v>
      </c>
      <c r="AF701">
        <v>-19.9186373062253</v>
      </c>
      <c r="AG701">
        <v>-13.5943725635997</v>
      </c>
      <c r="AH701">
        <v>-9.4483921013713399</v>
      </c>
      <c r="AI701">
        <v>-12.1717441801018</v>
      </c>
      <c r="AJ701">
        <v>-5.1701760758736501</v>
      </c>
      <c r="AL701">
        <v>6.86</v>
      </c>
      <c r="AM701">
        <v>0</v>
      </c>
      <c r="AN701">
        <v>-11.7576853640397</v>
      </c>
      <c r="AO701">
        <v>-10.5736725351362</v>
      </c>
      <c r="AP701">
        <v>-8.9731868786763709</v>
      </c>
      <c r="AQ701">
        <v>-10.010382398570901</v>
      </c>
      <c r="AR701">
        <v>-3.9961744995408899</v>
      </c>
      <c r="AS701">
        <v>-6.6222963706276197</v>
      </c>
      <c r="AT701">
        <v>-2.34329119136012</v>
      </c>
    </row>
    <row r="702" spans="1:47" x14ac:dyDescent="0.25">
      <c r="A702" s="49">
        <v>0</v>
      </c>
      <c r="C702" s="48">
        <v>-4.9479463967988698E-17</v>
      </c>
      <c r="D702" s="48">
        <v>6.9761601437300301E-16</v>
      </c>
      <c r="E702" s="48">
        <v>-1.92864627025519E-15</v>
      </c>
      <c r="F702" s="48">
        <v>-3.5681444206943203E-15</v>
      </c>
      <c r="G702" s="48">
        <v>1.73277608252156E-15</v>
      </c>
      <c r="H702" s="48">
        <v>-2.91361748648718E-16</v>
      </c>
      <c r="I702" s="48">
        <v>4.4135529609643402E-15</v>
      </c>
      <c r="AA702" s="47"/>
      <c r="AB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L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7" ht="15.75" thickBot="1" x14ac:dyDescent="0.3">
      <c r="A703" s="46"/>
      <c r="B703" s="44">
        <v>0</v>
      </c>
      <c r="C703" s="44">
        <v>0.68600000000000005</v>
      </c>
      <c r="D703" s="44">
        <v>2.0579999999999998</v>
      </c>
      <c r="E703" s="44">
        <v>6.173</v>
      </c>
      <c r="F703" s="44">
        <v>19</v>
      </c>
      <c r="G703" s="44">
        <v>56</v>
      </c>
      <c r="H703" s="44">
        <v>167</v>
      </c>
      <c r="I703" s="44">
        <v>500</v>
      </c>
      <c r="J703" s="45" t="s">
        <v>424</v>
      </c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3"/>
      <c r="AC703">
        <v>0</v>
      </c>
      <c r="AD703">
        <v>0.68600000000000005</v>
      </c>
      <c r="AE703">
        <v>2.06</v>
      </c>
      <c r="AF703">
        <v>6.17</v>
      </c>
      <c r="AG703">
        <v>18.5</v>
      </c>
      <c r="AH703">
        <v>55.6</v>
      </c>
      <c r="AI703">
        <v>167</v>
      </c>
      <c r="AJ703">
        <v>500</v>
      </c>
      <c r="AK703" t="s">
        <v>424</v>
      </c>
      <c r="AM703">
        <v>0</v>
      </c>
      <c r="AN703">
        <v>0.68600000000000005</v>
      </c>
      <c r="AO703">
        <v>2.06</v>
      </c>
      <c r="AP703">
        <v>6.17</v>
      </c>
      <c r="AQ703">
        <v>18.5</v>
      </c>
      <c r="AR703">
        <v>55.6</v>
      </c>
      <c r="AS703">
        <v>167</v>
      </c>
      <c r="AT703">
        <v>500</v>
      </c>
      <c r="AU703" t="s">
        <v>424</v>
      </c>
    </row>
    <row r="705" spans="1:47" ht="15.75" thickBot="1" x14ac:dyDescent="0.3">
      <c r="A705" s="38" t="s">
        <v>416</v>
      </c>
      <c r="AB705" s="38" t="s">
        <v>417</v>
      </c>
      <c r="AC705" s="38"/>
      <c r="AD705" s="38"/>
      <c r="AE705" s="38"/>
      <c r="AF705" s="38"/>
      <c r="AG705" s="38"/>
      <c r="AH705" s="38"/>
      <c r="AI705" s="38"/>
      <c r="AJ705" s="38"/>
      <c r="AK705" s="38"/>
      <c r="AL705" s="38" t="s">
        <v>418</v>
      </c>
    </row>
    <row r="706" spans="1:47" x14ac:dyDescent="0.25">
      <c r="A706" s="58" t="s">
        <v>430</v>
      </c>
      <c r="B706" s="57" t="s">
        <v>420</v>
      </c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5" t="s">
        <v>421</v>
      </c>
      <c r="AA706" s="54"/>
      <c r="AB706" t="s">
        <v>430</v>
      </c>
      <c r="AC706" s="38" t="s">
        <v>422</v>
      </c>
      <c r="AL706" t="s">
        <v>430</v>
      </c>
      <c r="AM706" s="38" t="s">
        <v>423</v>
      </c>
    </row>
    <row r="707" spans="1:47" x14ac:dyDescent="0.25">
      <c r="A707" s="49">
        <v>5000</v>
      </c>
      <c r="B707">
        <v>17.149269766122298</v>
      </c>
      <c r="C707">
        <v>19.1087231752885</v>
      </c>
      <c r="D707">
        <v>20.587280489469698</v>
      </c>
      <c r="E707">
        <v>30.0824215730063</v>
      </c>
      <c r="F707">
        <v>40.243621036081898</v>
      </c>
      <c r="G707">
        <v>50.722461783811099</v>
      </c>
      <c r="H707">
        <v>54.473315605565801</v>
      </c>
      <c r="I707">
        <v>61.2916652305206</v>
      </c>
      <c r="K707" s="50" t="str" cm="1">
        <f t="array" ref="K707">_xlfn.IFS(B707&gt;=50,7,B707&gt;=30,4,TRUE,"0")</f>
        <v>0</v>
      </c>
      <c r="L707" s="50" t="str" cm="1">
        <f t="array" ref="L707">_xlfn.IFS(C707&gt;=50,7,C707&gt;=30,4,TRUE,"0")</f>
        <v>0</v>
      </c>
      <c r="M707" s="50" t="str" cm="1">
        <f t="array" ref="M707">_xlfn.IFS(D707&gt;=50,7,D707&gt;=30,4,TRUE,"0")</f>
        <v>0</v>
      </c>
      <c r="N707" s="50" cm="1">
        <f t="array" ref="N707">_xlfn.IFS(E707&gt;=50,7,E707&gt;=30,4,TRUE,"0")</f>
        <v>4</v>
      </c>
      <c r="O707" s="50" cm="1">
        <f t="array" ref="O707">_xlfn.IFS(F707&gt;=50,7,F707&gt;=30,4,TRUE,"0")</f>
        <v>4</v>
      </c>
      <c r="P707" s="50" cm="1">
        <f t="array" ref="P707">_xlfn.IFS(G707&gt;=50,7,G707&gt;=30,4,TRUE,"0")</f>
        <v>7</v>
      </c>
      <c r="Q707" s="50" cm="1">
        <f t="array" ref="Q707">_xlfn.IFS(H707&gt;=50,7,H707&gt;=30,4,TRUE,"0")</f>
        <v>7</v>
      </c>
      <c r="R707" s="50"/>
      <c r="S707" s="50" t="str" cm="1">
        <f t="array" ref="S707">_xlfn.IFS(SUM(K707+K718)=8,"clear",SUM(K707+K718)=5,"some",TRUE,"no")</f>
        <v>no</v>
      </c>
      <c r="T707" s="50" t="str" cm="1">
        <f t="array" ref="T707">_xlfn.IFS(SUM(L707+L718)=8,"clear",SUM(L707+L718)=5,"some",TRUE,"no")</f>
        <v>no</v>
      </c>
      <c r="U707" s="50" t="str" cm="1">
        <f t="array" ref="U707">_xlfn.IFS(SUM(M707+M718)=8,"clear",SUM(M707+M718)=5,"some",TRUE,"no")</f>
        <v>no</v>
      </c>
      <c r="V707" s="50" t="str" cm="1">
        <f t="array" ref="V707">_xlfn.IFS(SUM(N707+N718)=8,"clear",SUM(N707+N718)=5,"some",TRUE,"no")</f>
        <v>no</v>
      </c>
      <c r="W707" s="50" t="str" cm="1">
        <f t="array" ref="W707">_xlfn.IFS(SUM(O707+O718)=8,"clear",SUM(O707+O718)=5,"some",TRUE,"no")</f>
        <v>no</v>
      </c>
      <c r="X707" s="50" t="str" cm="1">
        <f t="array" ref="X707">_xlfn.IFS(SUM(P707+P718)=8,"clear",SUM(P707+P718)=5,"some",TRUE,"no")</f>
        <v>no</v>
      </c>
      <c r="Y707" s="50" t="str" cm="1">
        <f t="array" ref="Y707">_xlfn.IFS(SUM(Q707+Q718)=8,"clear",SUM(Q707+Q718)=5,"some",TRUE,"no")</f>
        <v>no</v>
      </c>
      <c r="Z707" s="53" t="s">
        <v>388</v>
      </c>
      <c r="AA707" s="52">
        <f>COUNTIF(S707:Y713,"clear")</f>
        <v>0</v>
      </c>
      <c r="AB707">
        <v>5000</v>
      </c>
      <c r="AC707">
        <v>24.174208327697901</v>
      </c>
      <c r="AD707">
        <v>22.8663303203152</v>
      </c>
      <c r="AE707">
        <v>26.804338473556498</v>
      </c>
      <c r="AF707">
        <v>36.186179349718302</v>
      </c>
      <c r="AG707">
        <v>45.261058641321199</v>
      </c>
      <c r="AH707">
        <v>57.537708465082197</v>
      </c>
      <c r="AI707">
        <v>63.215591000124299</v>
      </c>
      <c r="AJ707">
        <v>68.518436334425701</v>
      </c>
      <c r="AL707">
        <v>5000</v>
      </c>
      <c r="AM707">
        <v>10.124331204546699</v>
      </c>
      <c r="AN707">
        <v>15.351116030261799</v>
      </c>
      <c r="AO707">
        <v>14.370222505383</v>
      </c>
      <c r="AP707">
        <v>23.978663796294299</v>
      </c>
      <c r="AQ707">
        <v>35.226183430842603</v>
      </c>
      <c r="AR707">
        <v>43.90721510254</v>
      </c>
      <c r="AS707">
        <v>45.731040211007397</v>
      </c>
      <c r="AT707">
        <v>54.0648941266154</v>
      </c>
    </row>
    <row r="708" spans="1:47" x14ac:dyDescent="0.25">
      <c r="A708" s="49">
        <v>1667</v>
      </c>
      <c r="B708">
        <v>-0.46567209939472398</v>
      </c>
      <c r="C708">
        <v>12.557580544535099</v>
      </c>
      <c r="D708">
        <v>8.8029410081846091</v>
      </c>
      <c r="E708">
        <v>17.367324242426498</v>
      </c>
      <c r="F708">
        <v>28.765337467307301</v>
      </c>
      <c r="G708">
        <v>41.821033322293403</v>
      </c>
      <c r="H708">
        <v>44.637193920501801</v>
      </c>
      <c r="I708">
        <v>48.726350354816603</v>
      </c>
      <c r="K708" s="50" t="str" cm="1">
        <f t="array" ref="K708">_xlfn.IFS(B708&gt;=50,7,B708&gt;=30,4,TRUE,"0")</f>
        <v>0</v>
      </c>
      <c r="L708" s="50" t="str" cm="1">
        <f t="array" ref="L708">_xlfn.IFS(C708&gt;=50,7,C708&gt;=30,4,TRUE,"0")</f>
        <v>0</v>
      </c>
      <c r="M708" s="50" t="str" cm="1">
        <f t="array" ref="M708">_xlfn.IFS(D708&gt;=50,7,D708&gt;=30,4,TRUE,"0")</f>
        <v>0</v>
      </c>
      <c r="N708" s="50" t="str" cm="1">
        <f t="array" ref="N708">_xlfn.IFS(E708&gt;=50,7,E708&gt;=30,4,TRUE,"0")</f>
        <v>0</v>
      </c>
      <c r="O708" s="50" t="str" cm="1">
        <f t="array" ref="O708">_xlfn.IFS(F708&gt;=50,7,F708&gt;=30,4,TRUE,"0")</f>
        <v>0</v>
      </c>
      <c r="P708" s="50" cm="1">
        <f t="array" ref="P708">_xlfn.IFS(G708&gt;=50,7,G708&gt;=30,4,TRUE,"0")</f>
        <v>4</v>
      </c>
      <c r="Q708" s="50" cm="1">
        <f t="array" ref="Q708">_xlfn.IFS(H708&gt;=50,7,H708&gt;=30,4,TRUE,"0")</f>
        <v>4</v>
      </c>
      <c r="R708" s="50"/>
      <c r="S708" s="50" t="str" cm="1">
        <f t="array" ref="S708">_xlfn.IFS(SUM(K708+K719)=8,"clear",SUM(K708+K719)=5,"some",TRUE,"no")</f>
        <v>no</v>
      </c>
      <c r="T708" s="50" t="str" cm="1">
        <f t="array" ref="T708">_xlfn.IFS(SUM(L708+L719)=8,"clear",SUM(L708+L719)=5,"some",TRUE,"no")</f>
        <v>no</v>
      </c>
      <c r="U708" s="50" t="str" cm="1">
        <f t="array" ref="U708">_xlfn.IFS(SUM(M708+M719)=8,"clear",SUM(M708+M719)=5,"some",TRUE,"no")</f>
        <v>no</v>
      </c>
      <c r="V708" s="50" t="str" cm="1">
        <f t="array" ref="V708">_xlfn.IFS(SUM(N708+N719)=8,"clear",SUM(N708+N719)=5,"some",TRUE,"no")</f>
        <v>no</v>
      </c>
      <c r="W708" s="50" t="str" cm="1">
        <f t="array" ref="W708">_xlfn.IFS(SUM(O708+O719)=8,"clear",SUM(O708+O719)=5,"some",TRUE,"no")</f>
        <v>no</v>
      </c>
      <c r="X708" s="50" t="str" cm="1">
        <f t="array" ref="X708">_xlfn.IFS(SUM(P708+P719)=8,"clear",SUM(P708+P719)=5,"some",TRUE,"no")</f>
        <v>no</v>
      </c>
      <c r="Y708" s="50" t="str" cm="1">
        <f t="array" ref="Y708">_xlfn.IFS(SUM(Q708+Q719)=8,"clear",SUM(Q708+Q719)=5,"some",TRUE,"no")</f>
        <v>no</v>
      </c>
      <c r="Z708" s="53" t="s">
        <v>394</v>
      </c>
      <c r="AA708" s="52">
        <f>COUNTIF(S707:Y713,"some")</f>
        <v>0</v>
      </c>
      <c r="AB708">
        <v>1670</v>
      </c>
      <c r="AC708">
        <v>1.8968911335648</v>
      </c>
      <c r="AD708">
        <v>13.9237400529549</v>
      </c>
      <c r="AE708">
        <v>5.8975006427817798</v>
      </c>
      <c r="AF708">
        <v>16.656940779011698</v>
      </c>
      <c r="AG708">
        <v>31.3691326281788</v>
      </c>
      <c r="AH708">
        <v>49.470227389062302</v>
      </c>
      <c r="AI708">
        <v>50.9239961101567</v>
      </c>
      <c r="AJ708">
        <v>53.069872526501499</v>
      </c>
      <c r="AL708">
        <v>1670</v>
      </c>
      <c r="AM708">
        <v>-2.8282353323542502</v>
      </c>
      <c r="AN708">
        <v>11.1914210361152</v>
      </c>
      <c r="AO708">
        <v>11.7083813735874</v>
      </c>
      <c r="AP708">
        <v>18.077707705841298</v>
      </c>
      <c r="AQ708">
        <v>26.161542306435798</v>
      </c>
      <c r="AR708">
        <v>34.171839255524397</v>
      </c>
      <c r="AS708">
        <v>38.350391730846901</v>
      </c>
      <c r="AT708">
        <v>44.3828281831317</v>
      </c>
    </row>
    <row r="709" spans="1:47" x14ac:dyDescent="0.25">
      <c r="A709" s="49">
        <v>556</v>
      </c>
      <c r="B709">
        <v>-5.6266849382927298</v>
      </c>
      <c r="C709">
        <v>9.6960246337302394</v>
      </c>
      <c r="D709">
        <v>2.9951369202357001</v>
      </c>
      <c r="E709">
        <v>10.0464692680947</v>
      </c>
      <c r="F709">
        <v>24.899479241005899</v>
      </c>
      <c r="G709">
        <v>28.0990953255417</v>
      </c>
      <c r="H709">
        <v>40.904653885808898</v>
      </c>
      <c r="I709">
        <v>42.838817202069698</v>
      </c>
      <c r="K709" s="50" t="str" cm="1">
        <f t="array" ref="K709">_xlfn.IFS(B709&gt;=50,7,B709&gt;=30,4,TRUE,"0")</f>
        <v>0</v>
      </c>
      <c r="L709" s="50" t="str" cm="1">
        <f t="array" ref="L709">_xlfn.IFS(C709&gt;=50,7,C709&gt;=30,4,TRUE,"0")</f>
        <v>0</v>
      </c>
      <c r="M709" s="50" t="str" cm="1">
        <f t="array" ref="M709">_xlfn.IFS(D709&gt;=50,7,D709&gt;=30,4,TRUE,"0")</f>
        <v>0</v>
      </c>
      <c r="N709" s="50" t="str" cm="1">
        <f t="array" ref="N709">_xlfn.IFS(E709&gt;=50,7,E709&gt;=30,4,TRUE,"0")</f>
        <v>0</v>
      </c>
      <c r="O709" s="50" t="str" cm="1">
        <f t="array" ref="O709">_xlfn.IFS(F709&gt;=50,7,F709&gt;=30,4,TRUE,"0")</f>
        <v>0</v>
      </c>
      <c r="P709" s="50" t="str" cm="1">
        <f t="array" ref="P709">_xlfn.IFS(G709&gt;=50,7,G709&gt;=30,4,TRUE,"0")</f>
        <v>0</v>
      </c>
      <c r="Q709" s="50" cm="1">
        <f t="array" ref="Q709">_xlfn.IFS(H709&gt;=50,7,H709&gt;=30,4,TRUE,"0")</f>
        <v>4</v>
      </c>
      <c r="R709" s="50"/>
      <c r="S709" s="50" t="str" cm="1">
        <f t="array" ref="S709">_xlfn.IFS(SUM(K709+K720)=8,"clear",SUM(K709+K720)=5,"some",TRUE,"no")</f>
        <v>no</v>
      </c>
      <c r="T709" s="50" t="str" cm="1">
        <f t="array" ref="T709">_xlfn.IFS(SUM(L709+L720)=8,"clear",SUM(L709+L720)=5,"some",TRUE,"no")</f>
        <v>no</v>
      </c>
      <c r="U709" s="50" t="str" cm="1">
        <f t="array" ref="U709">_xlfn.IFS(SUM(M709+M720)=8,"clear",SUM(M709+M720)=5,"some",TRUE,"no")</f>
        <v>no</v>
      </c>
      <c r="V709" s="50" t="str" cm="1">
        <f t="array" ref="V709">_xlfn.IFS(SUM(N709+N720)=8,"clear",SUM(N709+N720)=5,"some",TRUE,"no")</f>
        <v>no</v>
      </c>
      <c r="W709" s="50" t="str" cm="1">
        <f t="array" ref="W709">_xlfn.IFS(SUM(O709+O720)=8,"clear",SUM(O709+O720)=5,"some",TRUE,"no")</f>
        <v>no</v>
      </c>
      <c r="X709" s="50" t="str" cm="1">
        <f t="array" ref="X709">_xlfn.IFS(SUM(P709+P720)=8,"clear",SUM(P709+P720)=5,"some",TRUE,"no")</f>
        <v>no</v>
      </c>
      <c r="Y709" s="50" t="str" cm="1">
        <f t="array" ref="Y709">_xlfn.IFS(SUM(Q709+Q720)=8,"clear",SUM(Q709+Q720)=5,"some",TRUE,"no")</f>
        <v>no</v>
      </c>
      <c r="AA709" s="47"/>
      <c r="AB709">
        <v>556</v>
      </c>
      <c r="AC709">
        <v>-8.0431563615197597</v>
      </c>
      <c r="AD709">
        <v>10.362213230447299</v>
      </c>
      <c r="AE709">
        <v>4.8944348171777001</v>
      </c>
      <c r="AF709">
        <v>8.6670061251742094</v>
      </c>
      <c r="AG709">
        <v>26.4731289388825</v>
      </c>
      <c r="AH709">
        <v>32.065774219919099</v>
      </c>
      <c r="AI709">
        <v>44.362944123348001</v>
      </c>
      <c r="AJ709">
        <v>46.650983382957499</v>
      </c>
      <c r="AL709">
        <v>556</v>
      </c>
      <c r="AM709">
        <v>-3.2102135150657198</v>
      </c>
      <c r="AN709">
        <v>9.0298360370131707</v>
      </c>
      <c r="AO709">
        <v>1.0958390232937101</v>
      </c>
      <c r="AP709">
        <v>11.4259324110153</v>
      </c>
      <c r="AQ709">
        <v>23.325829543129199</v>
      </c>
      <c r="AR709">
        <v>24.132416431164302</v>
      </c>
      <c r="AS709">
        <v>37.446363648269703</v>
      </c>
      <c r="AT709">
        <v>39.026651021181998</v>
      </c>
    </row>
    <row r="710" spans="1:47" x14ac:dyDescent="0.25">
      <c r="A710" s="49">
        <v>185</v>
      </c>
      <c r="B710">
        <v>-7.1796744475923999</v>
      </c>
      <c r="C710">
        <v>9.2144006533661997</v>
      </c>
      <c r="D710">
        <v>4.49553647889205</v>
      </c>
      <c r="E710">
        <v>5.4752869770417396</v>
      </c>
      <c r="F710">
        <v>14.084091934334101</v>
      </c>
      <c r="G710">
        <v>28.5086689985283</v>
      </c>
      <c r="H710">
        <v>35.312706642665901</v>
      </c>
      <c r="I710">
        <v>42.913723209350799</v>
      </c>
      <c r="K710" s="50" t="str" cm="1">
        <f t="array" ref="K710">_xlfn.IFS(B710&gt;=50,7,B710&gt;=30,4,TRUE,"0")</f>
        <v>0</v>
      </c>
      <c r="L710" s="50" t="str" cm="1">
        <f t="array" ref="L710">_xlfn.IFS(C710&gt;=50,7,C710&gt;=30,4,TRUE,"0")</f>
        <v>0</v>
      </c>
      <c r="M710" s="50" t="str" cm="1">
        <f t="array" ref="M710">_xlfn.IFS(D710&gt;=50,7,D710&gt;=30,4,TRUE,"0")</f>
        <v>0</v>
      </c>
      <c r="N710" s="50" t="str" cm="1">
        <f t="array" ref="N710">_xlfn.IFS(E710&gt;=50,7,E710&gt;=30,4,TRUE,"0")</f>
        <v>0</v>
      </c>
      <c r="O710" s="50" t="str" cm="1">
        <f t="array" ref="O710">_xlfn.IFS(F710&gt;=50,7,F710&gt;=30,4,TRUE,"0")</f>
        <v>0</v>
      </c>
      <c r="P710" s="50" t="str" cm="1">
        <f t="array" ref="P710">_xlfn.IFS(G710&gt;=50,7,G710&gt;=30,4,TRUE,"0")</f>
        <v>0</v>
      </c>
      <c r="Q710" s="50" cm="1">
        <f t="array" ref="Q710">_xlfn.IFS(H710&gt;=50,7,H710&gt;=30,4,TRUE,"0")</f>
        <v>4</v>
      </c>
      <c r="R710" s="50"/>
      <c r="S710" s="50" t="str" cm="1">
        <f t="array" ref="S710">_xlfn.IFS(SUM(K710+K721)=8,"clear",SUM(K710+K721)=5,"some",TRUE,"no")</f>
        <v>no</v>
      </c>
      <c r="T710" s="50" t="str" cm="1">
        <f t="array" ref="T710">_xlfn.IFS(SUM(L710+L721)=8,"clear",SUM(L710+L721)=5,"some",TRUE,"no")</f>
        <v>no</v>
      </c>
      <c r="U710" s="50" t="str" cm="1">
        <f t="array" ref="U710">_xlfn.IFS(SUM(M710+M721)=8,"clear",SUM(M710+M721)=5,"some",TRUE,"no")</f>
        <v>no</v>
      </c>
      <c r="V710" s="50" t="str" cm="1">
        <f t="array" ref="V710">_xlfn.IFS(SUM(N710+N721)=8,"clear",SUM(N710+N721)=5,"some",TRUE,"no")</f>
        <v>no</v>
      </c>
      <c r="W710" s="50" t="str" cm="1">
        <f t="array" ref="W710">_xlfn.IFS(SUM(O710+O721)=8,"clear",SUM(O710+O721)=5,"some",TRUE,"no")</f>
        <v>no</v>
      </c>
      <c r="X710" s="50" t="str" cm="1">
        <f t="array" ref="X710">_xlfn.IFS(SUM(P710+P721)=8,"clear",SUM(P710+P721)=5,"some",TRUE,"no")</f>
        <v>no</v>
      </c>
      <c r="Y710" s="50" t="str" cm="1">
        <f t="array" ref="Y710">_xlfn.IFS(SUM(Q710+Q721)=8,"clear",SUM(Q710+Q721)=5,"some",TRUE,"no")</f>
        <v>no</v>
      </c>
      <c r="AA710" s="47"/>
      <c r="AB710">
        <v>185</v>
      </c>
      <c r="AC710">
        <v>-13.7050527133835</v>
      </c>
      <c r="AD710">
        <v>11.859137929239401</v>
      </c>
      <c r="AE710">
        <v>6.2034546947874398</v>
      </c>
      <c r="AF710">
        <v>4.6685796031559601</v>
      </c>
      <c r="AG710">
        <v>16.750842812975201</v>
      </c>
      <c r="AH710">
        <v>32.454984045242199</v>
      </c>
      <c r="AI710">
        <v>43.126164329806798</v>
      </c>
      <c r="AJ710">
        <v>43.206128830117002</v>
      </c>
      <c r="AL710">
        <v>185</v>
      </c>
      <c r="AM710">
        <v>-0.65429618180128002</v>
      </c>
      <c r="AN710">
        <v>6.56966337749295</v>
      </c>
      <c r="AO710">
        <v>2.7876182629966699</v>
      </c>
      <c r="AP710">
        <v>6.2819943509275298</v>
      </c>
      <c r="AQ710">
        <v>11.417341055693001</v>
      </c>
      <c r="AR710">
        <v>24.562353951814401</v>
      </c>
      <c r="AS710">
        <v>27.499248955525001</v>
      </c>
      <c r="AT710">
        <v>42.621317588584603</v>
      </c>
    </row>
    <row r="711" spans="1:47" x14ac:dyDescent="0.25">
      <c r="A711" s="49">
        <v>62</v>
      </c>
      <c r="B711">
        <v>-7.1572865846104499</v>
      </c>
      <c r="C711">
        <v>9.5604194738025896</v>
      </c>
      <c r="D711">
        <v>-0.52796961653818897</v>
      </c>
      <c r="E711">
        <v>5.0993184141677501</v>
      </c>
      <c r="F711">
        <v>16.796882610389801</v>
      </c>
      <c r="G711">
        <v>33.707239195792702</v>
      </c>
      <c r="H711">
        <v>36.927996424177003</v>
      </c>
      <c r="I711">
        <v>44.921305248210501</v>
      </c>
      <c r="K711" s="50" t="str" cm="1">
        <f t="array" ref="K711">_xlfn.IFS(B711&gt;=50,7,B711&gt;=30,4,TRUE,"0")</f>
        <v>0</v>
      </c>
      <c r="L711" s="50" t="str" cm="1">
        <f t="array" ref="L711">_xlfn.IFS(C711&gt;=50,7,C711&gt;=30,4,TRUE,"0")</f>
        <v>0</v>
      </c>
      <c r="M711" s="50" t="str" cm="1">
        <f t="array" ref="M711">_xlfn.IFS(D711&gt;=50,7,D711&gt;=30,4,TRUE,"0")</f>
        <v>0</v>
      </c>
      <c r="N711" s="50" t="str" cm="1">
        <f t="array" ref="N711">_xlfn.IFS(E711&gt;=50,7,E711&gt;=30,4,TRUE,"0")</f>
        <v>0</v>
      </c>
      <c r="O711" s="50" t="str" cm="1">
        <f t="array" ref="O711">_xlfn.IFS(F711&gt;=50,7,F711&gt;=30,4,TRUE,"0")</f>
        <v>0</v>
      </c>
      <c r="P711" s="50" cm="1">
        <f t="array" ref="P711">_xlfn.IFS(G711&gt;=50,7,G711&gt;=30,4,TRUE,"0")</f>
        <v>4</v>
      </c>
      <c r="Q711" s="50" cm="1">
        <f t="array" ref="Q711">_xlfn.IFS(H711&gt;=50,7,H711&gt;=30,4,TRUE,"0")</f>
        <v>4</v>
      </c>
      <c r="R711" s="50"/>
      <c r="S711" s="50" t="str" cm="1">
        <f t="array" ref="S711">_xlfn.IFS(SUM(K711+K722)=8,"clear",SUM(K711+K722)=5,"some",TRUE,"no")</f>
        <v>no</v>
      </c>
      <c r="T711" s="50" t="str" cm="1">
        <f t="array" ref="T711">_xlfn.IFS(SUM(L711+L722)=8,"clear",SUM(L711+L722)=5,"some",TRUE,"no")</f>
        <v>no</v>
      </c>
      <c r="U711" s="50" t="str" cm="1">
        <f t="array" ref="U711">_xlfn.IFS(SUM(M711+M722)=8,"clear",SUM(M711+M722)=5,"some",TRUE,"no")</f>
        <v>no</v>
      </c>
      <c r="V711" s="50" t="str" cm="1">
        <f t="array" ref="V711">_xlfn.IFS(SUM(N711+N722)=8,"clear",SUM(N711+N722)=5,"some",TRUE,"no")</f>
        <v>no</v>
      </c>
      <c r="W711" s="50" t="str" cm="1">
        <f t="array" ref="W711">_xlfn.IFS(SUM(O711+O722)=8,"clear",SUM(O711+O722)=5,"some",TRUE,"no")</f>
        <v>no</v>
      </c>
      <c r="X711" s="50" t="str" cm="1">
        <f t="array" ref="X711">_xlfn.IFS(SUM(P711+P722)=8,"clear",SUM(P711+P722)=5,"some",TRUE,"no")</f>
        <v>no</v>
      </c>
      <c r="Y711" s="50" t="str" cm="1">
        <f t="array" ref="Y711">_xlfn.IFS(SUM(Q711+Q722)=8,"clear",SUM(Q711+Q722)=5,"some",TRUE,"no")</f>
        <v>no</v>
      </c>
      <c r="AA711" s="47"/>
      <c r="AB711">
        <v>61.7</v>
      </c>
      <c r="AC711">
        <v>-11.073713528461001</v>
      </c>
      <c r="AD711">
        <v>12.473766371144499</v>
      </c>
      <c r="AE711">
        <v>-3.0700092630623801</v>
      </c>
      <c r="AF711">
        <v>3.52194038871278</v>
      </c>
      <c r="AG711">
        <v>18.654642741190901</v>
      </c>
      <c r="AH711">
        <v>36.333547777841297</v>
      </c>
      <c r="AI711">
        <v>39.566484650313498</v>
      </c>
      <c r="AJ711">
        <v>49.553617500053598</v>
      </c>
      <c r="AL711">
        <v>61.7</v>
      </c>
      <c r="AM711">
        <v>-3.2408596407598602</v>
      </c>
      <c r="AN711">
        <v>6.6470725764606202</v>
      </c>
      <c r="AO711">
        <v>2.0140700299860099</v>
      </c>
      <c r="AP711">
        <v>6.67669643962273</v>
      </c>
      <c r="AQ711">
        <v>14.9391224795888</v>
      </c>
      <c r="AR711">
        <v>31.080930613744201</v>
      </c>
      <c r="AS711">
        <v>34.289508198040501</v>
      </c>
      <c r="AT711">
        <v>40.288992996367497</v>
      </c>
    </row>
    <row r="712" spans="1:47" x14ac:dyDescent="0.25">
      <c r="A712" s="49">
        <v>21</v>
      </c>
      <c r="B712">
        <v>3.8795967520679699</v>
      </c>
      <c r="C712">
        <v>7.6917596147949698</v>
      </c>
      <c r="D712">
        <v>5.8348097262011498</v>
      </c>
      <c r="E712">
        <v>4.9287145013318199</v>
      </c>
      <c r="F712">
        <v>21.286519405667299</v>
      </c>
      <c r="G712">
        <v>28.296943704609301</v>
      </c>
      <c r="H712">
        <v>33.311390901227298</v>
      </c>
      <c r="I712">
        <v>45.893048382252303</v>
      </c>
      <c r="K712" s="50" t="str" cm="1">
        <f t="array" ref="K712">_xlfn.IFS(B712&gt;=50,7,B712&gt;=30,4,TRUE,"0")</f>
        <v>0</v>
      </c>
      <c r="L712" s="50" t="str" cm="1">
        <f t="array" ref="L712">_xlfn.IFS(C712&gt;=50,7,C712&gt;=30,4,TRUE,"0")</f>
        <v>0</v>
      </c>
      <c r="M712" s="50" t="str" cm="1">
        <f t="array" ref="M712">_xlfn.IFS(D712&gt;=50,7,D712&gt;=30,4,TRUE,"0")</f>
        <v>0</v>
      </c>
      <c r="N712" s="50" t="str" cm="1">
        <f t="array" ref="N712">_xlfn.IFS(E712&gt;=50,7,E712&gt;=30,4,TRUE,"0")</f>
        <v>0</v>
      </c>
      <c r="O712" s="50" t="str" cm="1">
        <f t="array" ref="O712">_xlfn.IFS(F712&gt;=50,7,F712&gt;=30,4,TRUE,"0")</f>
        <v>0</v>
      </c>
      <c r="P712" s="50" t="str" cm="1">
        <f t="array" ref="P712">_xlfn.IFS(G712&gt;=50,7,G712&gt;=30,4,TRUE,"0")</f>
        <v>0</v>
      </c>
      <c r="Q712" s="50" cm="1">
        <f t="array" ref="Q712">_xlfn.IFS(H712&gt;=50,7,H712&gt;=30,4,TRUE,"0")</f>
        <v>4</v>
      </c>
      <c r="R712" s="50"/>
      <c r="S712" s="50" t="str" cm="1">
        <f t="array" ref="S712">_xlfn.IFS(SUM(K712+K723)=8,"clear",SUM(K712+K723)=5,"some",TRUE,"no")</f>
        <v>no</v>
      </c>
      <c r="T712" s="50" t="str" cm="1">
        <f t="array" ref="T712">_xlfn.IFS(SUM(L712+L723)=8,"clear",SUM(L712+L723)=5,"some",TRUE,"no")</f>
        <v>no</v>
      </c>
      <c r="U712" s="50" t="str" cm="1">
        <f t="array" ref="U712">_xlfn.IFS(SUM(M712+M723)=8,"clear",SUM(M712+M723)=5,"some",TRUE,"no")</f>
        <v>no</v>
      </c>
      <c r="V712" s="50" t="str" cm="1">
        <f t="array" ref="V712">_xlfn.IFS(SUM(N712+N723)=8,"clear",SUM(N712+N723)=5,"some",TRUE,"no")</f>
        <v>no</v>
      </c>
      <c r="W712" s="50" t="str" cm="1">
        <f t="array" ref="W712">_xlfn.IFS(SUM(O712+O723)=8,"clear",SUM(O712+O723)=5,"some",TRUE,"no")</f>
        <v>no</v>
      </c>
      <c r="X712" s="50" t="str" cm="1">
        <f t="array" ref="X712">_xlfn.IFS(SUM(P712+P723)=8,"clear",SUM(P712+P723)=5,"some",TRUE,"no")</f>
        <v>no</v>
      </c>
      <c r="Y712" s="50" t="str" cm="1">
        <f t="array" ref="Y712">_xlfn.IFS(SUM(Q712+Q723)=8,"clear",SUM(Q712+Q723)=5,"some",TRUE,"no")</f>
        <v>no</v>
      </c>
      <c r="AA712" s="47"/>
      <c r="AB712">
        <v>20.6</v>
      </c>
      <c r="AC712">
        <v>8.8499740368456603</v>
      </c>
      <c r="AD712">
        <v>9.0997413567980292</v>
      </c>
      <c r="AE712">
        <v>7.24205283510305</v>
      </c>
      <c r="AF712">
        <v>7.5420960294629404</v>
      </c>
      <c r="AG712">
        <v>27.175311959665599</v>
      </c>
      <c r="AH712">
        <v>32.032055463803403</v>
      </c>
      <c r="AI712">
        <v>37.773211043190003</v>
      </c>
      <c r="AJ712">
        <v>47.559979252505798</v>
      </c>
      <c r="AL712">
        <v>20.6</v>
      </c>
      <c r="AM712">
        <v>-1.09078053270971</v>
      </c>
      <c r="AN712">
        <v>6.2837778727919202</v>
      </c>
      <c r="AO712">
        <v>4.4275666172992603</v>
      </c>
      <c r="AP712">
        <v>2.3153329732007002</v>
      </c>
      <c r="AQ712">
        <v>15.397726851668899</v>
      </c>
      <c r="AR712">
        <v>24.561831945415101</v>
      </c>
      <c r="AS712">
        <v>28.849570759264601</v>
      </c>
      <c r="AT712">
        <v>44.226117511998801</v>
      </c>
    </row>
    <row r="713" spans="1:47" x14ac:dyDescent="0.25">
      <c r="A713" s="49">
        <v>6.859</v>
      </c>
      <c r="B713">
        <v>2.20906135990574</v>
      </c>
      <c r="C713">
        <v>8.7194253825681898</v>
      </c>
      <c r="D713">
        <v>3.0101404690221298</v>
      </c>
      <c r="E713">
        <v>8.1096381002983904</v>
      </c>
      <c r="F713">
        <v>22.160295778346999</v>
      </c>
      <c r="G713">
        <v>28.034675802757299</v>
      </c>
      <c r="H713">
        <v>33.207543116135803</v>
      </c>
      <c r="I713">
        <v>41.921866519064999</v>
      </c>
      <c r="K713" s="50" t="str" cm="1">
        <f t="array" ref="K713">_xlfn.IFS(B713&gt;=50,7,B713&gt;=30,4,TRUE,"0")</f>
        <v>0</v>
      </c>
      <c r="L713" s="50" t="str" cm="1">
        <f t="array" ref="L713">_xlfn.IFS(C713&gt;=50,7,C713&gt;=30,4,TRUE,"0")</f>
        <v>0</v>
      </c>
      <c r="M713" s="50" t="str" cm="1">
        <f t="array" ref="M713">_xlfn.IFS(D713&gt;=50,7,D713&gt;=30,4,TRUE,"0")</f>
        <v>0</v>
      </c>
      <c r="N713" s="50" t="str" cm="1">
        <f t="array" ref="N713">_xlfn.IFS(E713&gt;=50,7,E713&gt;=30,4,TRUE,"0")</f>
        <v>0</v>
      </c>
      <c r="O713" s="50" t="str" cm="1">
        <f t="array" ref="O713">_xlfn.IFS(F713&gt;=50,7,F713&gt;=30,4,TRUE,"0")</f>
        <v>0</v>
      </c>
      <c r="P713" s="50" t="str" cm="1">
        <f t="array" ref="P713">_xlfn.IFS(G713&gt;=50,7,G713&gt;=30,4,TRUE,"0")</f>
        <v>0</v>
      </c>
      <c r="Q713" s="50" cm="1">
        <f t="array" ref="Q713">_xlfn.IFS(H713&gt;=50,7,H713&gt;=30,4,TRUE,"0")</f>
        <v>4</v>
      </c>
      <c r="R713" s="50"/>
      <c r="S713" s="50" t="str" cm="1">
        <f t="array" ref="S713">_xlfn.IFS(SUM(K713+K724)=8,"clear",SUM(K713+K724)=5,"some",TRUE,"no")</f>
        <v>no</v>
      </c>
      <c r="T713" s="50" t="str" cm="1">
        <f t="array" ref="T713">_xlfn.IFS(SUM(L713+L724)=8,"clear",SUM(L713+L724)=5,"some",TRUE,"no")</f>
        <v>no</v>
      </c>
      <c r="U713" s="50" t="str" cm="1">
        <f t="array" ref="U713">_xlfn.IFS(SUM(M713+M724)=8,"clear",SUM(M713+M724)=5,"some",TRUE,"no")</f>
        <v>no</v>
      </c>
      <c r="V713" s="50" t="str" cm="1">
        <f t="array" ref="V713">_xlfn.IFS(SUM(N713+N724)=8,"clear",SUM(N713+N724)=5,"some",TRUE,"no")</f>
        <v>no</v>
      </c>
      <c r="W713" s="50" t="str" cm="1">
        <f t="array" ref="W713">_xlfn.IFS(SUM(O713+O724)=8,"clear",SUM(O713+O724)=5,"some",TRUE,"no")</f>
        <v>no</v>
      </c>
      <c r="X713" s="50" t="str" cm="1">
        <f t="array" ref="X713">_xlfn.IFS(SUM(P713+P724)=8,"clear",SUM(P713+P724)=5,"some",TRUE,"no")</f>
        <v>no</v>
      </c>
      <c r="Y713" s="50" t="str" cm="1">
        <f t="array" ref="Y713">_xlfn.IFS(SUM(Q713+Q724)=8,"clear",SUM(Q713+Q724)=5,"some",TRUE,"no")</f>
        <v>no</v>
      </c>
      <c r="AA713" s="47"/>
      <c r="AB713">
        <v>6.86</v>
      </c>
      <c r="AC713">
        <v>6.5644871930378201</v>
      </c>
      <c r="AD713">
        <v>11.680972589405201</v>
      </c>
      <c r="AE713">
        <v>3.7047739627104499</v>
      </c>
      <c r="AF713">
        <v>10.125073651829</v>
      </c>
      <c r="AG713">
        <v>27.794004116202199</v>
      </c>
      <c r="AH713">
        <v>31.855502176054401</v>
      </c>
      <c r="AI713">
        <v>36.724671915015598</v>
      </c>
      <c r="AJ713">
        <v>44.304406482003799</v>
      </c>
      <c r="AL713">
        <v>6.86</v>
      </c>
      <c r="AM713">
        <v>-2.1463644732263298</v>
      </c>
      <c r="AN713">
        <v>5.7578781757311903</v>
      </c>
      <c r="AO713">
        <v>2.3155069753338098</v>
      </c>
      <c r="AP713">
        <v>6.0942025487677096</v>
      </c>
      <c r="AQ713">
        <v>16.526587440491799</v>
      </c>
      <c r="AR713">
        <v>24.2138494294602</v>
      </c>
      <c r="AS713">
        <v>29.6904143172559</v>
      </c>
      <c r="AT713">
        <v>39.539326556126298</v>
      </c>
    </row>
    <row r="714" spans="1:47" x14ac:dyDescent="0.25">
      <c r="A714" s="49">
        <v>0</v>
      </c>
      <c r="C714">
        <v>8.7591838783418101</v>
      </c>
      <c r="D714">
        <v>5.1727881399032603</v>
      </c>
      <c r="E714">
        <v>9.0093925433799704</v>
      </c>
      <c r="F714">
        <v>23.1405954434669</v>
      </c>
      <c r="G714">
        <v>29.591747682585101</v>
      </c>
      <c r="H714">
        <v>35.770970927498396</v>
      </c>
      <c r="I714">
        <v>41.130728027719798</v>
      </c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AA714" s="47"/>
      <c r="AB714">
        <v>0</v>
      </c>
      <c r="AD714">
        <v>10.935784720807201</v>
      </c>
      <c r="AE714">
        <v>2.5340379280352101</v>
      </c>
      <c r="AF714">
        <v>13.1545057407525</v>
      </c>
      <c r="AG714">
        <v>28.947494552007601</v>
      </c>
      <c r="AH714">
        <v>35.2655800635983</v>
      </c>
      <c r="AI714">
        <v>40.314577571106703</v>
      </c>
      <c r="AJ714">
        <v>43.668418349969599</v>
      </c>
      <c r="AL714">
        <v>0</v>
      </c>
      <c r="AN714">
        <v>6.5825830358764303</v>
      </c>
      <c r="AO714">
        <v>7.8115383517713202</v>
      </c>
      <c r="AP714">
        <v>4.8642793460073896</v>
      </c>
      <c r="AQ714">
        <v>17.333696334926199</v>
      </c>
      <c r="AR714">
        <v>23.917915301571998</v>
      </c>
      <c r="AS714">
        <v>31.2273642838902</v>
      </c>
      <c r="AT714">
        <v>38.593037705469897</v>
      </c>
    </row>
    <row r="715" spans="1:47" x14ac:dyDescent="0.25">
      <c r="A715" s="49"/>
      <c r="B715">
        <v>0</v>
      </c>
      <c r="C715">
        <v>0.68600000000000005</v>
      </c>
      <c r="D715">
        <v>2.0579999999999998</v>
      </c>
      <c r="E715">
        <v>6.173</v>
      </c>
      <c r="F715">
        <v>19</v>
      </c>
      <c r="G715">
        <v>56</v>
      </c>
      <c r="H715">
        <v>167</v>
      </c>
      <c r="I715">
        <v>500</v>
      </c>
      <c r="J715" s="38" t="s">
        <v>424</v>
      </c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AA715" s="47"/>
      <c r="AC715">
        <v>0</v>
      </c>
      <c r="AD715">
        <v>0.68600000000000005</v>
      </c>
      <c r="AE715">
        <v>2.06</v>
      </c>
      <c r="AF715">
        <v>6.17</v>
      </c>
      <c r="AG715">
        <v>18.5</v>
      </c>
      <c r="AH715">
        <v>55.6</v>
      </c>
      <c r="AI715">
        <v>167</v>
      </c>
      <c r="AJ715">
        <v>500</v>
      </c>
      <c r="AK715" t="s">
        <v>424</v>
      </c>
      <c r="AM715">
        <v>0</v>
      </c>
      <c r="AN715">
        <v>0.68600000000000005</v>
      </c>
      <c r="AO715">
        <v>2.06</v>
      </c>
      <c r="AP715">
        <v>6.17</v>
      </c>
      <c r="AQ715">
        <v>18.5</v>
      </c>
      <c r="AR715">
        <v>55.6</v>
      </c>
      <c r="AS715">
        <v>167</v>
      </c>
      <c r="AT715">
        <v>500</v>
      </c>
      <c r="AU715" t="s">
        <v>424</v>
      </c>
    </row>
    <row r="716" spans="1:47" x14ac:dyDescent="0.25">
      <c r="A716" s="49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AA716" s="47"/>
    </row>
    <row r="717" spans="1:47" x14ac:dyDescent="0.25">
      <c r="A717" s="51" t="s">
        <v>430</v>
      </c>
      <c r="B717" s="38" t="s">
        <v>428</v>
      </c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AA717" s="47"/>
      <c r="AB717" t="s">
        <v>430</v>
      </c>
      <c r="AC717" s="38" t="s">
        <v>425</v>
      </c>
      <c r="AL717" t="s">
        <v>430</v>
      </c>
      <c r="AM717" s="38" t="s">
        <v>427</v>
      </c>
    </row>
    <row r="718" spans="1:47" x14ac:dyDescent="0.25">
      <c r="A718" s="49">
        <v>5000</v>
      </c>
      <c r="B718" s="48">
        <v>-7.6134149887194398E-16</v>
      </c>
      <c r="C718">
        <v>-5.5980700848182403</v>
      </c>
      <c r="D718">
        <v>-1.21403108878952</v>
      </c>
      <c r="E718">
        <v>5.2515128789459</v>
      </c>
      <c r="F718">
        <v>3.1311073743883102</v>
      </c>
      <c r="G718">
        <v>7.9602462653714401</v>
      </c>
      <c r="H718">
        <v>6.2512731357141096</v>
      </c>
      <c r="I718">
        <v>8.2844889001465205</v>
      </c>
      <c r="K718" s="50" t="str">
        <f t="shared" ref="K718:Q724" si="110">IF(C718&gt;=10,1,"0")</f>
        <v>0</v>
      </c>
      <c r="L718" s="50" t="str">
        <f t="shared" si="110"/>
        <v>0</v>
      </c>
      <c r="M718" s="50" t="str">
        <f t="shared" si="110"/>
        <v>0</v>
      </c>
      <c r="N718" s="50" t="str">
        <f t="shared" si="110"/>
        <v>0</v>
      </c>
      <c r="O718" s="50" t="str">
        <f t="shared" si="110"/>
        <v>0</v>
      </c>
      <c r="P718" s="50" t="str">
        <f t="shared" si="110"/>
        <v>0</v>
      </c>
      <c r="Q718" s="50" t="str">
        <f t="shared" si="110"/>
        <v>0</v>
      </c>
      <c r="R718" s="50"/>
      <c r="S718" s="50"/>
      <c r="T718" s="50"/>
      <c r="U718" s="50"/>
      <c r="V718" s="50"/>
      <c r="W718" s="50"/>
      <c r="X718" s="50"/>
      <c r="Y718" s="50"/>
      <c r="AA718" s="47"/>
      <c r="AB718">
        <v>5000</v>
      </c>
      <c r="AC718">
        <v>0</v>
      </c>
      <c r="AD718">
        <v>-10.3477835076266</v>
      </c>
      <c r="AE718">
        <v>0.5354049854513</v>
      </c>
      <c r="AF718">
        <v>1.13799244300153</v>
      </c>
      <c r="AG718">
        <v>-2.84217004474919</v>
      </c>
      <c r="AH718">
        <v>4.2117273725411604</v>
      </c>
      <c r="AI718">
        <v>5.71593042283624</v>
      </c>
      <c r="AJ718">
        <v>8.2463726349273898</v>
      </c>
      <c r="AL718">
        <v>5000</v>
      </c>
      <c r="AM718">
        <v>0</v>
      </c>
      <c r="AN718">
        <v>-0.84835666200986004</v>
      </c>
      <c r="AO718">
        <v>-2.96346716303036</v>
      </c>
      <c r="AP718">
        <v>9.3650333148902796</v>
      </c>
      <c r="AQ718">
        <v>9.1043847935258295</v>
      </c>
      <c r="AR718">
        <v>11.7087651582017</v>
      </c>
      <c r="AS718">
        <v>6.7866158485919899</v>
      </c>
      <c r="AT718">
        <v>8.3226051653656494</v>
      </c>
    </row>
    <row r="719" spans="1:47" x14ac:dyDescent="0.25">
      <c r="A719" s="49">
        <v>1667</v>
      </c>
      <c r="B719" s="48">
        <v>2.5042265230738901E-14</v>
      </c>
      <c r="C719">
        <v>4.2675742897840001</v>
      </c>
      <c r="D719">
        <v>4.0289512908073197</v>
      </c>
      <c r="E719">
        <v>8.8607020946574995</v>
      </c>
      <c r="F719">
        <v>6.1006698378043103</v>
      </c>
      <c r="G719">
        <v>12.677292913200001</v>
      </c>
      <c r="H719">
        <v>9.2698688964070701</v>
      </c>
      <c r="I719">
        <v>7.9427714345494298</v>
      </c>
      <c r="K719" s="50" t="str">
        <f t="shared" si="110"/>
        <v>0</v>
      </c>
      <c r="L719" s="50" t="str">
        <f t="shared" si="110"/>
        <v>0</v>
      </c>
      <c r="M719" s="50" t="str">
        <f t="shared" si="110"/>
        <v>0</v>
      </c>
      <c r="N719" s="50" t="str">
        <f t="shared" si="110"/>
        <v>0</v>
      </c>
      <c r="O719" s="50">
        <f t="shared" si="110"/>
        <v>1</v>
      </c>
      <c r="P719" s="50" t="str">
        <f t="shared" si="110"/>
        <v>0</v>
      </c>
      <c r="Q719" s="50" t="str">
        <f t="shared" si="110"/>
        <v>0</v>
      </c>
      <c r="R719" s="50"/>
      <c r="S719" s="50"/>
      <c r="T719" s="50"/>
      <c r="U719" s="50"/>
      <c r="V719" s="50"/>
      <c r="W719" s="50"/>
      <c r="X719" s="50"/>
      <c r="Y719" s="50"/>
      <c r="AA719" s="47"/>
      <c r="AB719">
        <v>1670</v>
      </c>
      <c r="AC719">
        <v>0</v>
      </c>
      <c r="AD719">
        <v>1.2398292143818499</v>
      </c>
      <c r="AE719">
        <v>1.5010433819737099</v>
      </c>
      <c r="AF719">
        <v>1.7844913057552401</v>
      </c>
      <c r="AG719">
        <v>0.91853436566857005</v>
      </c>
      <c r="AH719">
        <v>12.7874917307067</v>
      </c>
      <c r="AI719">
        <v>9.2609470134426299</v>
      </c>
      <c r="AJ719">
        <v>8.0986066449215492</v>
      </c>
      <c r="AL719">
        <v>1670</v>
      </c>
      <c r="AM719" s="48">
        <v>5.0000000000000002E-14</v>
      </c>
      <c r="AN719">
        <v>7.2953193651861703</v>
      </c>
      <c r="AO719">
        <v>6.5568591996409298</v>
      </c>
      <c r="AP719">
        <v>15.9369128835597</v>
      </c>
      <c r="AQ719">
        <v>11.282805309940001</v>
      </c>
      <c r="AR719">
        <v>12.567094095693401</v>
      </c>
      <c r="AS719">
        <v>9.2787907793715103</v>
      </c>
      <c r="AT719">
        <v>7.7869362241773104</v>
      </c>
    </row>
    <row r="720" spans="1:47" x14ac:dyDescent="0.25">
      <c r="A720" s="49">
        <v>556</v>
      </c>
      <c r="B720" s="48">
        <v>1.07314036158769E-14</v>
      </c>
      <c r="C720">
        <v>6.1676810611085804</v>
      </c>
      <c r="D720">
        <v>3.2804811109646801</v>
      </c>
      <c r="E720">
        <v>6.2249280662285296</v>
      </c>
      <c r="F720">
        <v>6.3388592115321103</v>
      </c>
      <c r="G720">
        <v>2.8246358546499302</v>
      </c>
      <c r="H720">
        <v>9.2160218297506091</v>
      </c>
      <c r="I720">
        <v>5.6036809677574198</v>
      </c>
      <c r="K720" s="50" t="str">
        <f t="shared" si="110"/>
        <v>0</v>
      </c>
      <c r="L720" s="50" t="str">
        <f t="shared" si="110"/>
        <v>0</v>
      </c>
      <c r="M720" s="50" t="str">
        <f t="shared" si="110"/>
        <v>0</v>
      </c>
      <c r="N720" s="50" t="str">
        <f t="shared" si="110"/>
        <v>0</v>
      </c>
      <c r="O720" s="50" t="str">
        <f t="shared" si="110"/>
        <v>0</v>
      </c>
      <c r="P720" s="50" t="str">
        <f t="shared" si="110"/>
        <v>0</v>
      </c>
      <c r="Q720" s="50" t="str">
        <f t="shared" si="110"/>
        <v>0</v>
      </c>
      <c r="R720" s="50"/>
      <c r="S720" s="50"/>
      <c r="T720" s="50"/>
      <c r="U720" s="50"/>
      <c r="V720" s="50"/>
      <c r="W720" s="50"/>
      <c r="X720" s="50"/>
      <c r="Y720" s="50"/>
      <c r="AA720" s="47"/>
      <c r="AB720">
        <v>556</v>
      </c>
      <c r="AC720" s="48">
        <v>4E-14</v>
      </c>
      <c r="AD720">
        <v>6.8387946997987896</v>
      </c>
      <c r="AE720">
        <v>10.2573866737161</v>
      </c>
      <c r="AF720">
        <v>2.79688788369491</v>
      </c>
      <c r="AG720">
        <v>3.89906191638944</v>
      </c>
      <c r="AH720">
        <v>2.80918636232829</v>
      </c>
      <c r="AI720">
        <v>9.7661260681152307</v>
      </c>
      <c r="AJ720">
        <v>8.5068706858214505</v>
      </c>
      <c r="AL720">
        <v>556</v>
      </c>
      <c r="AM720" s="48">
        <v>-2E-14</v>
      </c>
      <c r="AN720">
        <v>5.49656742241838</v>
      </c>
      <c r="AO720">
        <v>-3.6964244517867302</v>
      </c>
      <c r="AP720">
        <v>9.6529682487621606</v>
      </c>
      <c r="AQ720">
        <v>8.7786565066747997</v>
      </c>
      <c r="AR720">
        <v>2.8400853469715801</v>
      </c>
      <c r="AS720">
        <v>8.6659175913859894</v>
      </c>
      <c r="AT720">
        <v>2.7004912496934002</v>
      </c>
    </row>
    <row r="721" spans="1:47" x14ac:dyDescent="0.25">
      <c r="A721" s="49">
        <v>185</v>
      </c>
      <c r="B721" s="48">
        <v>-9.3376365867994002E-16</v>
      </c>
      <c r="C721">
        <v>7.0810800556937803</v>
      </c>
      <c r="D721">
        <v>6.3584350035083901</v>
      </c>
      <c r="E721">
        <v>2.9870039693328598</v>
      </c>
      <c r="F721">
        <v>-3.3425652495296201</v>
      </c>
      <c r="G721">
        <v>4.3039706213560303</v>
      </c>
      <c r="H721">
        <v>4.6624559766751901</v>
      </c>
      <c r="I721">
        <v>6.7205509543409603</v>
      </c>
      <c r="K721" s="50" t="str">
        <f t="shared" si="110"/>
        <v>0</v>
      </c>
      <c r="L721" s="50" t="str">
        <f t="shared" si="110"/>
        <v>0</v>
      </c>
      <c r="M721" s="50" t="str">
        <f t="shared" si="110"/>
        <v>0</v>
      </c>
      <c r="N721" s="50" t="str">
        <f t="shared" si="110"/>
        <v>0</v>
      </c>
      <c r="O721" s="50" t="str">
        <f t="shared" si="110"/>
        <v>0</v>
      </c>
      <c r="P721" s="50" t="str">
        <f t="shared" si="110"/>
        <v>0</v>
      </c>
      <c r="Q721" s="50" t="str">
        <f t="shared" si="110"/>
        <v>0</v>
      </c>
      <c r="R721" s="50"/>
      <c r="S721" s="50"/>
      <c r="T721" s="50"/>
      <c r="U721" s="50"/>
      <c r="V721" s="50"/>
      <c r="W721" s="50"/>
      <c r="X721" s="50"/>
      <c r="Y721" s="50"/>
      <c r="AA721" s="47"/>
      <c r="AB721">
        <v>185</v>
      </c>
      <c r="AC721" s="48">
        <v>-2E-14</v>
      </c>
      <c r="AD721">
        <v>13.553577563268901</v>
      </c>
      <c r="AE721">
        <v>17.125410460026899</v>
      </c>
      <c r="AF721">
        <v>3.92623025661138</v>
      </c>
      <c r="AG721">
        <v>-1.33671612037168</v>
      </c>
      <c r="AH721">
        <v>7.4283638173175204</v>
      </c>
      <c r="AI721">
        <v>12.554303677943899</v>
      </c>
      <c r="AJ721">
        <v>8.9507936994597195</v>
      </c>
      <c r="AL721">
        <v>185</v>
      </c>
      <c r="AM721" s="48">
        <v>2E-14</v>
      </c>
      <c r="AN721">
        <v>0.60858254811861001</v>
      </c>
      <c r="AO721">
        <v>-4.4085404530101604</v>
      </c>
      <c r="AP721">
        <v>2.0477776820543401</v>
      </c>
      <c r="AQ721">
        <v>-5.3484143786875702</v>
      </c>
      <c r="AR721">
        <v>1.1795774253945499</v>
      </c>
      <c r="AS721">
        <v>-3.22939172459352</v>
      </c>
      <c r="AT721">
        <v>4.4903082092222002</v>
      </c>
    </row>
    <row r="722" spans="1:47" x14ac:dyDescent="0.25">
      <c r="A722" s="49">
        <v>62</v>
      </c>
      <c r="B722" s="48">
        <v>-9.6426308854446695E-17</v>
      </c>
      <c r="C722">
        <v>7.4430727560877097</v>
      </c>
      <c r="D722">
        <v>1.25952799118739</v>
      </c>
      <c r="E722">
        <v>2.66486418941499</v>
      </c>
      <c r="F722">
        <v>-0.54972424173932899</v>
      </c>
      <c r="G722">
        <v>9.5773674488000307</v>
      </c>
      <c r="H722">
        <v>6.3282329262734596</v>
      </c>
      <c r="I722">
        <v>8.7377327444164798</v>
      </c>
      <c r="K722" s="50" t="str">
        <f t="shared" si="110"/>
        <v>0</v>
      </c>
      <c r="L722" s="50" t="str">
        <f t="shared" si="110"/>
        <v>0</v>
      </c>
      <c r="M722" s="50" t="str">
        <f t="shared" si="110"/>
        <v>0</v>
      </c>
      <c r="N722" s="50" t="str">
        <f t="shared" si="110"/>
        <v>0</v>
      </c>
      <c r="O722" s="50" t="str">
        <f t="shared" si="110"/>
        <v>0</v>
      </c>
      <c r="P722" s="50" t="str">
        <f t="shared" si="110"/>
        <v>0</v>
      </c>
      <c r="Q722" s="50" t="str">
        <f t="shared" si="110"/>
        <v>0</v>
      </c>
      <c r="R722" s="50"/>
      <c r="S722" s="50"/>
      <c r="T722" s="50"/>
      <c r="U722" s="50"/>
      <c r="V722" s="50"/>
      <c r="W722" s="50"/>
      <c r="X722" s="50"/>
      <c r="Y722" s="50"/>
      <c r="AA722" s="47"/>
      <c r="AB722">
        <v>61.7</v>
      </c>
      <c r="AC722" s="48">
        <v>-4E-14</v>
      </c>
      <c r="AD722">
        <v>11.743231438911399</v>
      </c>
      <c r="AE722">
        <v>5.2684260869213198</v>
      </c>
      <c r="AF722">
        <v>0.39648503210731001</v>
      </c>
      <c r="AG722">
        <v>-1.5179993170980199</v>
      </c>
      <c r="AH722">
        <v>9.34107037359618</v>
      </c>
      <c r="AI722">
        <v>7.12404434192882</v>
      </c>
      <c r="AJ722">
        <v>13.490991639188101</v>
      </c>
      <c r="AL722">
        <v>61.7</v>
      </c>
      <c r="AM722" s="48">
        <v>4E-14</v>
      </c>
      <c r="AN722">
        <v>3.1429140732640199</v>
      </c>
      <c r="AO722">
        <v>-2.74937010454653</v>
      </c>
      <c r="AP722">
        <v>4.9332433467226897</v>
      </c>
      <c r="AQ722">
        <v>0.41855083361936002</v>
      </c>
      <c r="AR722">
        <v>9.8136645240038902</v>
      </c>
      <c r="AS722">
        <v>5.5324215106181098</v>
      </c>
      <c r="AT722">
        <v>3.98447384964485</v>
      </c>
    </row>
    <row r="723" spans="1:47" x14ac:dyDescent="0.25">
      <c r="A723" s="49">
        <v>21</v>
      </c>
      <c r="B723" s="48">
        <v>-4.0808953702104702E-15</v>
      </c>
      <c r="C723">
        <v>-4.6273238117939801</v>
      </c>
      <c r="D723">
        <v>-3.1695998010472999</v>
      </c>
      <c r="E723">
        <v>-7.5630338023806702</v>
      </c>
      <c r="F723">
        <v>-4.8870438922813397</v>
      </c>
      <c r="G723">
        <v>-4.1546180168927602</v>
      </c>
      <c r="H723">
        <v>-5.1895247475796404</v>
      </c>
      <c r="I723">
        <v>2.1082179042558402</v>
      </c>
      <c r="K723" s="50" t="str">
        <f t="shared" si="110"/>
        <v>0</v>
      </c>
      <c r="L723" s="50" t="str">
        <f t="shared" si="110"/>
        <v>0</v>
      </c>
      <c r="M723" s="50" t="str">
        <f t="shared" si="110"/>
        <v>0</v>
      </c>
      <c r="N723" s="50" t="str">
        <f t="shared" si="110"/>
        <v>0</v>
      </c>
      <c r="O723" s="50" t="str">
        <f t="shared" si="110"/>
        <v>0</v>
      </c>
      <c r="P723" s="50" t="str">
        <f t="shared" si="110"/>
        <v>0</v>
      </c>
      <c r="Q723" s="50" t="str">
        <f t="shared" si="110"/>
        <v>0</v>
      </c>
      <c r="R723" s="50"/>
      <c r="S723" s="50"/>
      <c r="T723" s="50"/>
      <c r="U723" s="50"/>
      <c r="V723" s="50"/>
      <c r="W723" s="50"/>
      <c r="X723" s="50"/>
      <c r="Y723" s="50"/>
      <c r="AA723" s="47"/>
      <c r="AB723">
        <v>20.6</v>
      </c>
      <c r="AC723">
        <v>0</v>
      </c>
      <c r="AD723">
        <v>-9.9919519881829295</v>
      </c>
      <c r="AE723">
        <v>-3.9811304261090599</v>
      </c>
      <c r="AF723">
        <v>-13.627501964290399</v>
      </c>
      <c r="AG723">
        <v>-8.7849355001149192</v>
      </c>
      <c r="AH723">
        <v>-9.8452852843435998</v>
      </c>
      <c r="AI723">
        <v>-8.8326806575911903</v>
      </c>
      <c r="AJ723">
        <v>-2.1868937987895301</v>
      </c>
      <c r="AL723">
        <v>20.6</v>
      </c>
      <c r="AM723" s="48">
        <v>-1E-14</v>
      </c>
      <c r="AN723">
        <v>0.73730436459495996</v>
      </c>
      <c r="AO723">
        <v>-2.3580691759855501</v>
      </c>
      <c r="AP723">
        <v>-1.49856564047089</v>
      </c>
      <c r="AQ723">
        <v>-0.98915228444777004</v>
      </c>
      <c r="AR723">
        <v>1.5360492505580801</v>
      </c>
      <c r="AS723">
        <v>-1.5463688375681</v>
      </c>
      <c r="AT723">
        <v>6.4033296073012202</v>
      </c>
    </row>
    <row r="724" spans="1:47" x14ac:dyDescent="0.25">
      <c r="A724" s="49">
        <v>6.859</v>
      </c>
      <c r="B724" s="48">
        <v>-1.7449341381781001E-14</v>
      </c>
      <c r="C724">
        <v>-2.0451965635530001</v>
      </c>
      <c r="D724">
        <v>-4.3758927673375601</v>
      </c>
      <c r="E724">
        <v>-2.83892613071967</v>
      </c>
      <c r="F724">
        <v>-2.64962034827226</v>
      </c>
      <c r="G724">
        <v>-3.13147647163676</v>
      </c>
      <c r="H724">
        <v>-4.0787149219845196</v>
      </c>
      <c r="I724">
        <v>-0.70539206157328804</v>
      </c>
      <c r="K724" s="50" t="str">
        <f t="shared" si="110"/>
        <v>0</v>
      </c>
      <c r="L724" s="50" t="str">
        <f t="shared" si="110"/>
        <v>0</v>
      </c>
      <c r="M724" s="50" t="str">
        <f t="shared" si="110"/>
        <v>0</v>
      </c>
      <c r="N724" s="50" t="str">
        <f t="shared" si="110"/>
        <v>0</v>
      </c>
      <c r="O724" s="50" t="str">
        <f t="shared" si="110"/>
        <v>0</v>
      </c>
      <c r="P724" s="50" t="str">
        <f t="shared" si="110"/>
        <v>0</v>
      </c>
      <c r="Q724" s="50" t="str">
        <f t="shared" si="110"/>
        <v>0</v>
      </c>
      <c r="R724" s="50"/>
      <c r="S724" s="50"/>
      <c r="T724" s="50"/>
      <c r="U724" s="50"/>
      <c r="V724" s="50"/>
      <c r="W724" s="50"/>
      <c r="X724" s="50"/>
      <c r="Y724" s="50"/>
      <c r="AA724" s="47"/>
      <c r="AB724">
        <v>6.86</v>
      </c>
      <c r="AC724">
        <v>0</v>
      </c>
      <c r="AD724">
        <v>-5.3044748183287203</v>
      </c>
      <c r="AE724">
        <v>-5.2744561230200002</v>
      </c>
      <c r="AF724">
        <v>-8.9746439309905206</v>
      </c>
      <c r="AG724">
        <v>-6.3552149221545102</v>
      </c>
      <c r="AH724">
        <v>-8.3143655336374902</v>
      </c>
      <c r="AI724">
        <v>-8.2565013839070502</v>
      </c>
      <c r="AJ724">
        <v>-3.8727186589899301</v>
      </c>
      <c r="AL724">
        <v>6.86</v>
      </c>
      <c r="AM724" s="48">
        <v>-2.9999999999999998E-14</v>
      </c>
      <c r="AN724">
        <v>1.2140816912227099</v>
      </c>
      <c r="AO724">
        <v>-3.4773294116551301</v>
      </c>
      <c r="AP724">
        <v>3.2967916695511699</v>
      </c>
      <c r="AQ724">
        <v>1.05597422560997</v>
      </c>
      <c r="AR724">
        <v>2.0514125903639702</v>
      </c>
      <c r="AS724">
        <v>9.9071539938010003E-2</v>
      </c>
      <c r="AT724">
        <v>2.46193453584335</v>
      </c>
    </row>
    <row r="725" spans="1:47" x14ac:dyDescent="0.25">
      <c r="A725" s="49">
        <v>0</v>
      </c>
      <c r="C725" s="48">
        <v>-4.9479463967988698E-17</v>
      </c>
      <c r="D725" s="48">
        <v>6.9761601437300301E-16</v>
      </c>
      <c r="E725" s="48">
        <v>-1.92864627025519E-15</v>
      </c>
      <c r="F725" s="48">
        <v>-3.5681444206943203E-15</v>
      </c>
      <c r="G725" s="48">
        <v>1.73277608252156E-15</v>
      </c>
      <c r="H725" s="48">
        <v>-2.91361748648718E-16</v>
      </c>
      <c r="I725" s="48">
        <v>4.4135529609643402E-15</v>
      </c>
      <c r="AA725" s="47"/>
      <c r="AB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L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7" ht="15.75" thickBot="1" x14ac:dyDescent="0.3">
      <c r="A726" s="46"/>
      <c r="B726" s="44">
        <v>0</v>
      </c>
      <c r="C726" s="44">
        <v>0.68600000000000005</v>
      </c>
      <c r="D726" s="44">
        <v>2.0579999999999998</v>
      </c>
      <c r="E726" s="44">
        <v>6.173</v>
      </c>
      <c r="F726" s="44">
        <v>19</v>
      </c>
      <c r="G726" s="44">
        <v>56</v>
      </c>
      <c r="H726" s="44">
        <v>167</v>
      </c>
      <c r="I726" s="44">
        <v>500</v>
      </c>
      <c r="J726" s="45" t="s">
        <v>424</v>
      </c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3"/>
      <c r="AC726">
        <v>0</v>
      </c>
      <c r="AD726">
        <v>0.68600000000000005</v>
      </c>
      <c r="AE726">
        <v>2.06</v>
      </c>
      <c r="AF726">
        <v>6.17</v>
      </c>
      <c r="AG726">
        <v>18.5</v>
      </c>
      <c r="AH726">
        <v>55.6</v>
      </c>
      <c r="AI726">
        <v>167</v>
      </c>
      <c r="AJ726">
        <v>500</v>
      </c>
      <c r="AK726" t="s">
        <v>424</v>
      </c>
      <c r="AM726">
        <v>0</v>
      </c>
      <c r="AN726">
        <v>0.68600000000000005</v>
      </c>
      <c r="AO726">
        <v>2.06</v>
      </c>
      <c r="AP726">
        <v>6.17</v>
      </c>
      <c r="AQ726">
        <v>18.5</v>
      </c>
      <c r="AR726">
        <v>55.6</v>
      </c>
      <c r="AS726">
        <v>167</v>
      </c>
      <c r="AT726">
        <v>500</v>
      </c>
      <c r="AU726" t="s">
        <v>424</v>
      </c>
    </row>
    <row r="728" spans="1:47" ht="15.75" thickBot="1" x14ac:dyDescent="0.3">
      <c r="A728" s="38" t="s">
        <v>416</v>
      </c>
      <c r="AB728" s="38" t="s">
        <v>417</v>
      </c>
      <c r="AC728" s="38"/>
      <c r="AD728" s="38"/>
      <c r="AE728" s="38"/>
      <c r="AF728" s="38"/>
      <c r="AG728" s="38"/>
      <c r="AH728" s="38"/>
      <c r="AI728" s="38"/>
      <c r="AJ728" s="38"/>
      <c r="AK728" s="38"/>
      <c r="AL728" s="38" t="s">
        <v>418</v>
      </c>
    </row>
    <row r="729" spans="1:47" x14ac:dyDescent="0.25">
      <c r="A729" s="58" t="s">
        <v>431</v>
      </c>
      <c r="B729" s="57" t="s">
        <v>420</v>
      </c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5" t="s">
        <v>421</v>
      </c>
      <c r="AA729" s="54"/>
      <c r="AB729" t="s">
        <v>431</v>
      </c>
      <c r="AC729" s="38" t="s">
        <v>422</v>
      </c>
      <c r="AL729" t="s">
        <v>431</v>
      </c>
      <c r="AM729" s="38" t="s">
        <v>423</v>
      </c>
    </row>
    <row r="730" spans="1:47" x14ac:dyDescent="0.25">
      <c r="A730" s="49">
        <v>400</v>
      </c>
      <c r="B730">
        <v>3.28299121273229</v>
      </c>
      <c r="C730">
        <v>21.308433160481101</v>
      </c>
      <c r="D730">
        <v>21.147912653312702</v>
      </c>
      <c r="E730">
        <v>29.409818703890998</v>
      </c>
      <c r="F730">
        <v>40.122119862661798</v>
      </c>
      <c r="G730">
        <v>43.800209037992602</v>
      </c>
      <c r="H730">
        <v>43.723352183102001</v>
      </c>
      <c r="I730">
        <v>47.6689910164053</v>
      </c>
      <c r="K730" s="50" t="str" cm="1">
        <f t="array" ref="K730">_xlfn.IFS(B730&gt;=50,7,B730&gt;=30,4,TRUE,"0")</f>
        <v>0</v>
      </c>
      <c r="L730" s="50" t="str" cm="1">
        <f t="array" ref="L730">_xlfn.IFS(C730&gt;=50,7,C730&gt;=30,4,TRUE,"0")</f>
        <v>0</v>
      </c>
      <c r="M730" s="50" t="str" cm="1">
        <f t="array" ref="M730">_xlfn.IFS(D730&gt;=50,7,D730&gt;=30,4,TRUE,"0")</f>
        <v>0</v>
      </c>
      <c r="N730" s="50" t="str" cm="1">
        <f t="array" ref="N730">_xlfn.IFS(E730&gt;=50,7,E730&gt;=30,4,TRUE,"0")</f>
        <v>0</v>
      </c>
      <c r="O730" s="50" cm="1">
        <f t="array" ref="O730">_xlfn.IFS(F730&gt;=50,7,F730&gt;=30,4,TRUE,"0")</f>
        <v>4</v>
      </c>
      <c r="P730" s="50" cm="1">
        <f t="array" ref="P730">_xlfn.IFS(G730&gt;=50,7,G730&gt;=30,4,TRUE,"0")</f>
        <v>4</v>
      </c>
      <c r="Q730" s="50" cm="1">
        <f t="array" ref="Q730">_xlfn.IFS(H730&gt;=50,7,H730&gt;=30,4,TRUE,"0")</f>
        <v>4</v>
      </c>
      <c r="R730" s="50"/>
      <c r="S730" s="50" t="str" cm="1">
        <f t="array" ref="S730">_xlfn.IFS(SUM(K730+K741)=8,"clear",SUM(K730+K741)=5,"some",TRUE,"no")</f>
        <v>no</v>
      </c>
      <c r="T730" s="50" t="str" cm="1">
        <f t="array" ref="T730">_xlfn.IFS(SUM(L730+L741)=8,"clear",SUM(L730+L741)=5,"some",TRUE,"no")</f>
        <v>no</v>
      </c>
      <c r="U730" s="50" t="str" cm="1">
        <f t="array" ref="U730">_xlfn.IFS(SUM(M730+M741)=8,"clear",SUM(M730+M741)=5,"some",TRUE,"no")</f>
        <v>no</v>
      </c>
      <c r="V730" s="50" t="str" cm="1">
        <f t="array" ref="V730">_xlfn.IFS(SUM(N730+N741)=8,"clear",SUM(N730+N741)=5,"some",TRUE,"no")</f>
        <v>no</v>
      </c>
      <c r="W730" s="50" t="str" cm="1">
        <f t="array" ref="W730">_xlfn.IFS(SUM(O730+O741)=8,"clear",SUM(O730+O741)=5,"some",TRUE,"no")</f>
        <v>no</v>
      </c>
      <c r="X730" s="50" t="str" cm="1">
        <f t="array" ref="X730">_xlfn.IFS(SUM(P730+P741)=8,"clear",SUM(P730+P741)=5,"some",TRUE,"no")</f>
        <v>no</v>
      </c>
      <c r="Y730" s="50" t="str" cm="1">
        <f t="array" ref="Y730">_xlfn.IFS(SUM(Q730+Q741)=8,"clear",SUM(Q730+Q741)=5,"some",TRUE,"no")</f>
        <v>no</v>
      </c>
      <c r="Z730" s="53" t="s">
        <v>388</v>
      </c>
      <c r="AA730" s="52">
        <f>COUNTIF(S730:Y736,"clear")</f>
        <v>0</v>
      </c>
      <c r="AB730">
        <v>400</v>
      </c>
      <c r="AC730">
        <v>5.8692026288168204</v>
      </c>
      <c r="AD730">
        <v>34.496533858529801</v>
      </c>
      <c r="AE730">
        <v>34.030055779250198</v>
      </c>
      <c r="AF730">
        <v>44.432396808211003</v>
      </c>
      <c r="AG730">
        <v>56.080733039622103</v>
      </c>
      <c r="AH730">
        <v>53.222565197727803</v>
      </c>
      <c r="AI730">
        <v>45.602519626769997</v>
      </c>
      <c r="AJ730">
        <v>48.200786817876299</v>
      </c>
      <c r="AL730">
        <v>400</v>
      </c>
      <c r="AM730">
        <v>0.69677979664778</v>
      </c>
      <c r="AN730">
        <v>8.12033246243241</v>
      </c>
      <c r="AO730">
        <v>8.2657695273752907</v>
      </c>
      <c r="AP730">
        <v>14.3872405995709</v>
      </c>
      <c r="AQ730">
        <v>24.163506685701499</v>
      </c>
      <c r="AR730">
        <v>34.377852878257301</v>
      </c>
      <c r="AS730">
        <v>41.844184739433999</v>
      </c>
      <c r="AT730">
        <v>47.137195214934302</v>
      </c>
    </row>
    <row r="731" spans="1:47" x14ac:dyDescent="0.25">
      <c r="A731" s="49">
        <v>133</v>
      </c>
      <c r="B731">
        <v>1.6017069120356899</v>
      </c>
      <c r="C731">
        <v>7.9146705006350002</v>
      </c>
      <c r="D731">
        <v>13.2521831838277</v>
      </c>
      <c r="E731">
        <v>16.054636884176801</v>
      </c>
      <c r="F731">
        <v>31.526440326186499</v>
      </c>
      <c r="G731">
        <v>41.257262106900697</v>
      </c>
      <c r="H731">
        <v>42.304035066355702</v>
      </c>
      <c r="I731">
        <v>47.813398481340499</v>
      </c>
      <c r="K731" s="50" t="str" cm="1">
        <f t="array" ref="K731">_xlfn.IFS(B731&gt;=50,7,B731&gt;=30,4,TRUE,"0")</f>
        <v>0</v>
      </c>
      <c r="L731" s="50" t="str" cm="1">
        <f t="array" ref="L731">_xlfn.IFS(C731&gt;=50,7,C731&gt;=30,4,TRUE,"0")</f>
        <v>0</v>
      </c>
      <c r="M731" s="50" t="str" cm="1">
        <f t="array" ref="M731">_xlfn.IFS(D731&gt;=50,7,D731&gt;=30,4,TRUE,"0")</f>
        <v>0</v>
      </c>
      <c r="N731" s="50" t="str" cm="1">
        <f t="array" ref="N731">_xlfn.IFS(E731&gt;=50,7,E731&gt;=30,4,TRUE,"0")</f>
        <v>0</v>
      </c>
      <c r="O731" s="50" cm="1">
        <f t="array" ref="O731">_xlfn.IFS(F731&gt;=50,7,F731&gt;=30,4,TRUE,"0")</f>
        <v>4</v>
      </c>
      <c r="P731" s="50" cm="1">
        <f t="array" ref="P731">_xlfn.IFS(G731&gt;=50,7,G731&gt;=30,4,TRUE,"0")</f>
        <v>4</v>
      </c>
      <c r="Q731" s="50" cm="1">
        <f t="array" ref="Q731">_xlfn.IFS(H731&gt;=50,7,H731&gt;=30,4,TRUE,"0")</f>
        <v>4</v>
      </c>
      <c r="R731" s="50"/>
      <c r="S731" s="50" t="str" cm="1">
        <f t="array" ref="S731">_xlfn.IFS(SUM(K731+K742)=8,"clear",SUM(K731+K742)=5,"some",TRUE,"no")</f>
        <v>no</v>
      </c>
      <c r="T731" s="50" t="str" cm="1">
        <f t="array" ref="T731">_xlfn.IFS(SUM(L731+L742)=8,"clear",SUM(L731+L742)=5,"some",TRUE,"no")</f>
        <v>no</v>
      </c>
      <c r="U731" s="50" t="str" cm="1">
        <f t="array" ref="U731">_xlfn.IFS(SUM(M731+M742)=8,"clear",SUM(M731+M742)=5,"some",TRUE,"no")</f>
        <v>no</v>
      </c>
      <c r="V731" s="50" t="str" cm="1">
        <f t="array" ref="V731">_xlfn.IFS(SUM(N731+N742)=8,"clear",SUM(N731+N742)=5,"some",TRUE,"no")</f>
        <v>no</v>
      </c>
      <c r="W731" s="50" t="str" cm="1">
        <f t="array" ref="W731">_xlfn.IFS(SUM(O731+O742)=8,"clear",SUM(O731+O742)=5,"some",TRUE,"no")</f>
        <v>no</v>
      </c>
      <c r="X731" s="50" t="str" cm="1">
        <f t="array" ref="X731">_xlfn.IFS(SUM(P731+P742)=8,"clear",SUM(P731+P742)=5,"some",TRUE,"no")</f>
        <v>no</v>
      </c>
      <c r="Y731" s="50" t="str" cm="1">
        <f t="array" ref="Y731">_xlfn.IFS(SUM(Q731+Q742)=8,"clear",SUM(Q731+Q742)=5,"some",TRUE,"no")</f>
        <v>no</v>
      </c>
      <c r="Z731" s="53" t="s">
        <v>394</v>
      </c>
      <c r="AA731" s="52">
        <f>COUNTIF(S730:Y736,"some")</f>
        <v>0</v>
      </c>
      <c r="AB731">
        <v>133</v>
      </c>
      <c r="AC731">
        <v>3.9006176947636502</v>
      </c>
      <c r="AD731">
        <v>10.9466454007477</v>
      </c>
      <c r="AE731">
        <v>22.318723597754801</v>
      </c>
      <c r="AF731">
        <v>21.8014482951553</v>
      </c>
      <c r="AG731">
        <v>43.4362290655084</v>
      </c>
      <c r="AH731">
        <v>48.342088736231702</v>
      </c>
      <c r="AI731">
        <v>43.133201602926697</v>
      </c>
      <c r="AJ731">
        <v>47.760708508387403</v>
      </c>
      <c r="AL731">
        <v>133</v>
      </c>
      <c r="AM731">
        <v>-0.69720387069226997</v>
      </c>
      <c r="AN731">
        <v>4.8826956005222497</v>
      </c>
      <c r="AO731">
        <v>4.1856427699006202</v>
      </c>
      <c r="AP731">
        <v>10.307825473198299</v>
      </c>
      <c r="AQ731">
        <v>19.616651586864698</v>
      </c>
      <c r="AR731">
        <v>34.172435477569799</v>
      </c>
      <c r="AS731">
        <v>41.474868529784601</v>
      </c>
      <c r="AT731">
        <v>47.866088454293603</v>
      </c>
    </row>
    <row r="732" spans="1:47" x14ac:dyDescent="0.25">
      <c r="A732" s="49">
        <v>44</v>
      </c>
      <c r="B732">
        <v>-2.9424239302722102</v>
      </c>
      <c r="C732">
        <v>7.9843686329732302</v>
      </c>
      <c r="D732">
        <v>4.4041957751640801</v>
      </c>
      <c r="E732">
        <v>14.121750584535301</v>
      </c>
      <c r="F732">
        <v>25.717618186729201</v>
      </c>
      <c r="G732">
        <v>34.928964679867001</v>
      </c>
      <c r="H732">
        <v>40.372403530101998</v>
      </c>
      <c r="I732">
        <v>48.676576767139601</v>
      </c>
      <c r="K732" s="50" t="str" cm="1">
        <f t="array" ref="K732">_xlfn.IFS(B732&gt;=50,7,B732&gt;=30,4,TRUE,"0")</f>
        <v>0</v>
      </c>
      <c r="L732" s="50" t="str" cm="1">
        <f t="array" ref="L732">_xlfn.IFS(C732&gt;=50,7,C732&gt;=30,4,TRUE,"0")</f>
        <v>0</v>
      </c>
      <c r="M732" s="50" t="str" cm="1">
        <f t="array" ref="M732">_xlfn.IFS(D732&gt;=50,7,D732&gt;=30,4,TRUE,"0")</f>
        <v>0</v>
      </c>
      <c r="N732" s="50" t="str" cm="1">
        <f t="array" ref="N732">_xlfn.IFS(E732&gt;=50,7,E732&gt;=30,4,TRUE,"0")</f>
        <v>0</v>
      </c>
      <c r="O732" s="50" t="str" cm="1">
        <f t="array" ref="O732">_xlfn.IFS(F732&gt;=50,7,F732&gt;=30,4,TRUE,"0")</f>
        <v>0</v>
      </c>
      <c r="P732" s="50" cm="1">
        <f t="array" ref="P732">_xlfn.IFS(G732&gt;=50,7,G732&gt;=30,4,TRUE,"0")</f>
        <v>4</v>
      </c>
      <c r="Q732" s="50" cm="1">
        <f t="array" ref="Q732">_xlfn.IFS(H732&gt;=50,7,H732&gt;=30,4,TRUE,"0")</f>
        <v>4</v>
      </c>
      <c r="R732" s="50"/>
      <c r="S732" s="50" t="str" cm="1">
        <f t="array" ref="S732">_xlfn.IFS(SUM(K732+K743)=8,"clear",SUM(K732+K743)=5,"some",TRUE,"no")</f>
        <v>no</v>
      </c>
      <c r="T732" s="50" t="str" cm="1">
        <f t="array" ref="T732">_xlfn.IFS(SUM(L732+L743)=8,"clear",SUM(L732+L743)=5,"some",TRUE,"no")</f>
        <v>no</v>
      </c>
      <c r="U732" s="50" t="str" cm="1">
        <f t="array" ref="U732">_xlfn.IFS(SUM(M732+M743)=8,"clear",SUM(M732+M743)=5,"some",TRUE,"no")</f>
        <v>no</v>
      </c>
      <c r="V732" s="50" t="str" cm="1">
        <f t="array" ref="V732">_xlfn.IFS(SUM(N732+N743)=8,"clear",SUM(N732+N743)=5,"some",TRUE,"no")</f>
        <v>no</v>
      </c>
      <c r="W732" s="50" t="str" cm="1">
        <f t="array" ref="W732">_xlfn.IFS(SUM(O732+O743)=8,"clear",SUM(O732+O743)=5,"some",TRUE,"no")</f>
        <v>no</v>
      </c>
      <c r="X732" s="50" t="str" cm="1">
        <f t="array" ref="X732">_xlfn.IFS(SUM(P732+P743)=8,"clear",SUM(P732+P743)=5,"some",TRUE,"no")</f>
        <v>no</v>
      </c>
      <c r="Y732" s="50" t="str" cm="1">
        <f t="array" ref="Y732">_xlfn.IFS(SUM(Q732+Q743)=8,"clear",SUM(Q732+Q743)=5,"some",TRUE,"no")</f>
        <v>no</v>
      </c>
      <c r="AA732" s="47"/>
      <c r="AB732">
        <v>44.4</v>
      </c>
      <c r="AC732">
        <v>-9.1038719383649198</v>
      </c>
      <c r="AD732">
        <v>11.6762278368343</v>
      </c>
      <c r="AE732">
        <v>4.1406492072609904</v>
      </c>
      <c r="AF732">
        <v>20.434944458607301</v>
      </c>
      <c r="AG732">
        <v>31.266643703839701</v>
      </c>
      <c r="AH732">
        <v>37.7690887520302</v>
      </c>
      <c r="AI732">
        <v>43.057483243363301</v>
      </c>
      <c r="AJ732">
        <v>53.199461548552598</v>
      </c>
      <c r="AL732">
        <v>44.4</v>
      </c>
      <c r="AM732">
        <v>3.2190240778204902</v>
      </c>
      <c r="AN732">
        <v>4.2925094291121004</v>
      </c>
      <c r="AO732">
        <v>4.6677423430671903</v>
      </c>
      <c r="AP732">
        <v>7.8085567104634501</v>
      </c>
      <c r="AQ732">
        <v>20.1685926696187</v>
      </c>
      <c r="AR732">
        <v>32.088840607703901</v>
      </c>
      <c r="AS732">
        <v>37.687323816840603</v>
      </c>
      <c r="AT732">
        <v>44.153691985726702</v>
      </c>
    </row>
    <row r="733" spans="1:47" x14ac:dyDescent="0.25">
      <c r="A733" s="49">
        <v>15</v>
      </c>
      <c r="B733">
        <v>-4.0022473291335601</v>
      </c>
      <c r="C733">
        <v>9.4054342310352901</v>
      </c>
      <c r="D733">
        <v>6.6903232978356302</v>
      </c>
      <c r="E733">
        <v>7.6959253175942104</v>
      </c>
      <c r="F733">
        <v>23.412173482748099</v>
      </c>
      <c r="G733">
        <v>33.389030624966601</v>
      </c>
      <c r="H733">
        <v>41.799522234797898</v>
      </c>
      <c r="I733">
        <v>47.397090034537499</v>
      </c>
      <c r="K733" s="50" t="str" cm="1">
        <f t="array" ref="K733">_xlfn.IFS(B733&gt;=50,7,B733&gt;=30,4,TRUE,"0")</f>
        <v>0</v>
      </c>
      <c r="L733" s="50" t="str" cm="1">
        <f t="array" ref="L733">_xlfn.IFS(C733&gt;=50,7,C733&gt;=30,4,TRUE,"0")</f>
        <v>0</v>
      </c>
      <c r="M733" s="50" t="str" cm="1">
        <f t="array" ref="M733">_xlfn.IFS(D733&gt;=50,7,D733&gt;=30,4,TRUE,"0")</f>
        <v>0</v>
      </c>
      <c r="N733" s="50" t="str" cm="1">
        <f t="array" ref="N733">_xlfn.IFS(E733&gt;=50,7,E733&gt;=30,4,TRUE,"0")</f>
        <v>0</v>
      </c>
      <c r="O733" s="50" t="str" cm="1">
        <f t="array" ref="O733">_xlfn.IFS(F733&gt;=50,7,F733&gt;=30,4,TRUE,"0")</f>
        <v>0</v>
      </c>
      <c r="P733" s="50" cm="1">
        <f t="array" ref="P733">_xlfn.IFS(G733&gt;=50,7,G733&gt;=30,4,TRUE,"0")</f>
        <v>4</v>
      </c>
      <c r="Q733" s="50" cm="1">
        <f t="array" ref="Q733">_xlfn.IFS(H733&gt;=50,7,H733&gt;=30,4,TRUE,"0")</f>
        <v>4</v>
      </c>
      <c r="R733" s="50"/>
      <c r="S733" s="50" t="str" cm="1">
        <f t="array" ref="S733">_xlfn.IFS(SUM(K733+K744)=8,"clear",SUM(K733+K744)=5,"some",TRUE,"no")</f>
        <v>no</v>
      </c>
      <c r="T733" s="50" t="str" cm="1">
        <f t="array" ref="T733">_xlfn.IFS(SUM(L733+L744)=8,"clear",SUM(L733+L744)=5,"some",TRUE,"no")</f>
        <v>no</v>
      </c>
      <c r="U733" s="50" t="str" cm="1">
        <f t="array" ref="U733">_xlfn.IFS(SUM(M733+M744)=8,"clear",SUM(M733+M744)=5,"some",TRUE,"no")</f>
        <v>no</v>
      </c>
      <c r="V733" s="50" t="str" cm="1">
        <f t="array" ref="V733">_xlfn.IFS(SUM(N733+N744)=8,"clear",SUM(N733+N744)=5,"some",TRUE,"no")</f>
        <v>no</v>
      </c>
      <c r="W733" s="50" t="str" cm="1">
        <f t="array" ref="W733">_xlfn.IFS(SUM(O733+O744)=8,"clear",SUM(O733+O744)=5,"some",TRUE,"no")</f>
        <v>no</v>
      </c>
      <c r="X733" s="50" t="str" cm="1">
        <f t="array" ref="X733">_xlfn.IFS(SUM(P733+P744)=8,"clear",SUM(P733+P744)=5,"some",TRUE,"no")</f>
        <v>no</v>
      </c>
      <c r="Y733" s="50" t="str" cm="1">
        <f t="array" ref="Y733">_xlfn.IFS(SUM(Q733+Q744)=8,"clear",SUM(Q733+Q744)=5,"some",TRUE,"no")</f>
        <v>no</v>
      </c>
      <c r="AA733" s="47"/>
      <c r="AB733">
        <v>14.8</v>
      </c>
      <c r="AC733">
        <v>-8.2721405680584397</v>
      </c>
      <c r="AD733">
        <v>15.043969764936399</v>
      </c>
      <c r="AE733">
        <v>11.991022758062501</v>
      </c>
      <c r="AF733">
        <v>9.5402184584250698</v>
      </c>
      <c r="AG733">
        <v>28.3865427976618</v>
      </c>
      <c r="AH733">
        <v>39.425959251411797</v>
      </c>
      <c r="AI733">
        <v>44.944004015546199</v>
      </c>
      <c r="AJ733">
        <v>50.578860829910298</v>
      </c>
      <c r="AL733">
        <v>14.8</v>
      </c>
      <c r="AM733">
        <v>0.26764590979132002</v>
      </c>
      <c r="AN733">
        <v>3.76689869713416</v>
      </c>
      <c r="AO733">
        <v>1.38962383760869</v>
      </c>
      <c r="AP733">
        <v>5.8516321767633599</v>
      </c>
      <c r="AQ733">
        <v>18.4378041678345</v>
      </c>
      <c r="AR733">
        <v>27.352101998521501</v>
      </c>
      <c r="AS733">
        <v>38.655040454049598</v>
      </c>
      <c r="AT733">
        <v>44.2153192391646</v>
      </c>
    </row>
    <row r="734" spans="1:47" x14ac:dyDescent="0.25">
      <c r="A734" s="49">
        <v>4.9379999999999997</v>
      </c>
      <c r="B734">
        <v>-5.3838288120237596</v>
      </c>
      <c r="C734">
        <v>9.2993645888997296</v>
      </c>
      <c r="D734">
        <v>6.3134555334216298</v>
      </c>
      <c r="E734">
        <v>11.2428769570553</v>
      </c>
      <c r="F734">
        <v>25.1918371322176</v>
      </c>
      <c r="G734">
        <v>33.302112293499903</v>
      </c>
      <c r="H734">
        <v>38.471385347333197</v>
      </c>
      <c r="I734">
        <v>49.002307282855398</v>
      </c>
      <c r="K734" s="50" t="str" cm="1">
        <f t="array" ref="K734">_xlfn.IFS(B734&gt;=50,7,B734&gt;=30,4,TRUE,"0")</f>
        <v>0</v>
      </c>
      <c r="L734" s="50" t="str" cm="1">
        <f t="array" ref="L734">_xlfn.IFS(C734&gt;=50,7,C734&gt;=30,4,TRUE,"0")</f>
        <v>0</v>
      </c>
      <c r="M734" s="50" t="str" cm="1">
        <f t="array" ref="M734">_xlfn.IFS(D734&gt;=50,7,D734&gt;=30,4,TRUE,"0")</f>
        <v>0</v>
      </c>
      <c r="N734" s="50" t="str" cm="1">
        <f t="array" ref="N734">_xlfn.IFS(E734&gt;=50,7,E734&gt;=30,4,TRUE,"0")</f>
        <v>0</v>
      </c>
      <c r="O734" s="50" t="str" cm="1">
        <f t="array" ref="O734">_xlfn.IFS(F734&gt;=50,7,F734&gt;=30,4,TRUE,"0")</f>
        <v>0</v>
      </c>
      <c r="P734" s="50" cm="1">
        <f t="array" ref="P734">_xlfn.IFS(G734&gt;=50,7,G734&gt;=30,4,TRUE,"0")</f>
        <v>4</v>
      </c>
      <c r="Q734" s="50" cm="1">
        <f t="array" ref="Q734">_xlfn.IFS(H734&gt;=50,7,H734&gt;=30,4,TRUE,"0")</f>
        <v>4</v>
      </c>
      <c r="R734" s="50"/>
      <c r="S734" s="50" t="str" cm="1">
        <f t="array" ref="S734">_xlfn.IFS(SUM(K734+K745)=8,"clear",SUM(K734+K745)=5,"some",TRUE,"no")</f>
        <v>no</v>
      </c>
      <c r="T734" s="50" t="str" cm="1">
        <f t="array" ref="T734">_xlfn.IFS(SUM(L734+L745)=8,"clear",SUM(L734+L745)=5,"some",TRUE,"no")</f>
        <v>no</v>
      </c>
      <c r="U734" s="50" t="str" cm="1">
        <f t="array" ref="U734">_xlfn.IFS(SUM(M734+M745)=8,"clear",SUM(M734+M745)=5,"some",TRUE,"no")</f>
        <v>no</v>
      </c>
      <c r="V734" s="50" t="str" cm="1">
        <f t="array" ref="V734">_xlfn.IFS(SUM(N734+N745)=8,"clear",SUM(N734+N745)=5,"some",TRUE,"no")</f>
        <v>no</v>
      </c>
      <c r="W734" s="50" t="str" cm="1">
        <f t="array" ref="W734">_xlfn.IFS(SUM(O734+O745)=8,"clear",SUM(O734+O745)=5,"some",TRUE,"no")</f>
        <v>no</v>
      </c>
      <c r="X734" s="50" t="str" cm="1">
        <f t="array" ref="X734">_xlfn.IFS(SUM(P734+P745)=8,"clear",SUM(P734+P745)=5,"some",TRUE,"no")</f>
        <v>no</v>
      </c>
      <c r="Y734" s="50" t="str" cm="1">
        <f t="array" ref="Y734">_xlfn.IFS(SUM(Q734+Q745)=8,"clear",SUM(Q734+Q745)=5,"some",TRUE,"no")</f>
        <v>no</v>
      </c>
      <c r="AA734" s="47"/>
      <c r="AB734">
        <v>4.9400000000000004</v>
      </c>
      <c r="AC734">
        <v>-12.0132066619658</v>
      </c>
      <c r="AD734">
        <v>13.886723380184399</v>
      </c>
      <c r="AE734">
        <v>10.0861730908673</v>
      </c>
      <c r="AF734">
        <v>16.409734284710801</v>
      </c>
      <c r="AG734">
        <v>32.3526384345354</v>
      </c>
      <c r="AH734">
        <v>36.440813753650701</v>
      </c>
      <c r="AI734">
        <v>41.249884536762799</v>
      </c>
      <c r="AJ734">
        <v>55.407585117254101</v>
      </c>
      <c r="AL734">
        <v>4.9400000000000004</v>
      </c>
      <c r="AM734">
        <v>1.2455490379183201</v>
      </c>
      <c r="AN734">
        <v>4.7120057976150198</v>
      </c>
      <c r="AO734">
        <v>2.5407379759759099</v>
      </c>
      <c r="AP734">
        <v>6.0760196293999504</v>
      </c>
      <c r="AQ734">
        <v>18.0310358298998</v>
      </c>
      <c r="AR734">
        <v>30.163410833349001</v>
      </c>
      <c r="AS734">
        <v>35.692886157903601</v>
      </c>
      <c r="AT734">
        <v>42.597029448456802</v>
      </c>
    </row>
    <row r="735" spans="1:47" x14ac:dyDescent="0.25">
      <c r="A735" s="49">
        <v>1.6459999999999999</v>
      </c>
      <c r="B735">
        <v>12.472028682085099</v>
      </c>
      <c r="C735">
        <v>8.8773871231364705</v>
      </c>
      <c r="D735">
        <v>6.0546087383397902</v>
      </c>
      <c r="E735">
        <v>14.400552347847199</v>
      </c>
      <c r="F735">
        <v>27.218230540153201</v>
      </c>
      <c r="G735">
        <v>38.242990765198599</v>
      </c>
      <c r="H735">
        <v>40.641428948459399</v>
      </c>
      <c r="I735">
        <v>48.6292248661453</v>
      </c>
      <c r="K735" s="50" t="str" cm="1">
        <f t="array" ref="K735">_xlfn.IFS(B735&gt;=50,7,B735&gt;=30,4,TRUE,"0")</f>
        <v>0</v>
      </c>
      <c r="L735" s="50" t="str" cm="1">
        <f t="array" ref="L735">_xlfn.IFS(C735&gt;=50,7,C735&gt;=30,4,TRUE,"0")</f>
        <v>0</v>
      </c>
      <c r="M735" s="50" t="str" cm="1">
        <f t="array" ref="M735">_xlfn.IFS(D735&gt;=50,7,D735&gt;=30,4,TRUE,"0")</f>
        <v>0</v>
      </c>
      <c r="N735" s="50" t="str" cm="1">
        <f t="array" ref="N735">_xlfn.IFS(E735&gt;=50,7,E735&gt;=30,4,TRUE,"0")</f>
        <v>0</v>
      </c>
      <c r="O735" s="50" t="str" cm="1">
        <f t="array" ref="O735">_xlfn.IFS(F735&gt;=50,7,F735&gt;=30,4,TRUE,"0")</f>
        <v>0</v>
      </c>
      <c r="P735" s="50" cm="1">
        <f t="array" ref="P735">_xlfn.IFS(G735&gt;=50,7,G735&gt;=30,4,TRUE,"0")</f>
        <v>4</v>
      </c>
      <c r="Q735" s="50" cm="1">
        <f t="array" ref="Q735">_xlfn.IFS(H735&gt;=50,7,H735&gt;=30,4,TRUE,"0")</f>
        <v>4</v>
      </c>
      <c r="R735" s="50"/>
      <c r="S735" s="50" t="str" cm="1">
        <f t="array" ref="S735">_xlfn.IFS(SUM(K735+K746)=8,"clear",SUM(K735+K746)=5,"some",TRUE,"no")</f>
        <v>no</v>
      </c>
      <c r="T735" s="50" t="str" cm="1">
        <f t="array" ref="T735">_xlfn.IFS(SUM(L735+L746)=8,"clear",SUM(L735+L746)=5,"some",TRUE,"no")</f>
        <v>no</v>
      </c>
      <c r="U735" s="50" t="str" cm="1">
        <f t="array" ref="U735">_xlfn.IFS(SUM(M735+M746)=8,"clear",SUM(M735+M746)=5,"some",TRUE,"no")</f>
        <v>no</v>
      </c>
      <c r="V735" s="50" t="str" cm="1">
        <f t="array" ref="V735">_xlfn.IFS(SUM(N735+N746)=8,"clear",SUM(N735+N746)=5,"some",TRUE,"no")</f>
        <v>no</v>
      </c>
      <c r="W735" s="50" t="str" cm="1">
        <f t="array" ref="W735">_xlfn.IFS(SUM(O735+O746)=8,"clear",SUM(O735+O746)=5,"some",TRUE,"no")</f>
        <v>no</v>
      </c>
      <c r="X735" s="50" t="str" cm="1">
        <f t="array" ref="X735">_xlfn.IFS(SUM(P735+P746)=8,"clear",SUM(P735+P746)=5,"some",TRUE,"no")</f>
        <v>no</v>
      </c>
      <c r="Y735" s="50" t="str" cm="1">
        <f t="array" ref="Y735">_xlfn.IFS(SUM(Q735+Q746)=8,"clear",SUM(Q735+Q746)=5,"some",TRUE,"no")</f>
        <v>no</v>
      </c>
      <c r="AA735" s="47"/>
      <c r="AB735">
        <v>1.65</v>
      </c>
      <c r="AC735">
        <v>21.303056375148302</v>
      </c>
      <c r="AD735">
        <v>11.9588932832763</v>
      </c>
      <c r="AE735">
        <v>8.1858209340448909</v>
      </c>
      <c r="AF735">
        <v>20.793697922999499</v>
      </c>
      <c r="AG735">
        <v>32.506662762369899</v>
      </c>
      <c r="AH735">
        <v>42.953424407478302</v>
      </c>
      <c r="AI735">
        <v>41.565880847748097</v>
      </c>
      <c r="AJ735">
        <v>51.005384998549701</v>
      </c>
      <c r="AL735">
        <v>1.65</v>
      </c>
      <c r="AM735">
        <v>3.6410009890219999</v>
      </c>
      <c r="AN735">
        <v>5.7958809629966401</v>
      </c>
      <c r="AO735">
        <v>3.92339654263469</v>
      </c>
      <c r="AP735">
        <v>8.0074067726948606</v>
      </c>
      <c r="AQ735">
        <v>21.929798317936399</v>
      </c>
      <c r="AR735">
        <v>33.532557122919002</v>
      </c>
      <c r="AS735">
        <v>39.716977049170801</v>
      </c>
      <c r="AT735">
        <v>46.253064733740999</v>
      </c>
    </row>
    <row r="736" spans="1:47" x14ac:dyDescent="0.25">
      <c r="A736" s="49">
        <v>0.54900000000000004</v>
      </c>
      <c r="B736">
        <v>8.4783904128913505</v>
      </c>
      <c r="C736">
        <v>11.493417048287</v>
      </c>
      <c r="D736">
        <v>4.2973758134738604</v>
      </c>
      <c r="E736">
        <v>12.9344676119346</v>
      </c>
      <c r="F736">
        <v>24.8130044546159</v>
      </c>
      <c r="G736">
        <v>34.650338639928798</v>
      </c>
      <c r="H736">
        <v>41.141159786556301</v>
      </c>
      <c r="I736">
        <v>49.821195844863297</v>
      </c>
      <c r="K736" s="50" t="str" cm="1">
        <f t="array" ref="K736">_xlfn.IFS(B736&gt;=50,7,B736&gt;=30,4,TRUE,"0")</f>
        <v>0</v>
      </c>
      <c r="L736" s="50" t="str" cm="1">
        <f t="array" ref="L736">_xlfn.IFS(C736&gt;=50,7,C736&gt;=30,4,TRUE,"0")</f>
        <v>0</v>
      </c>
      <c r="M736" s="50" t="str" cm="1">
        <f t="array" ref="M736">_xlfn.IFS(D736&gt;=50,7,D736&gt;=30,4,TRUE,"0")</f>
        <v>0</v>
      </c>
      <c r="N736" s="50" t="str" cm="1">
        <f t="array" ref="N736">_xlfn.IFS(E736&gt;=50,7,E736&gt;=30,4,TRUE,"0")</f>
        <v>0</v>
      </c>
      <c r="O736" s="50" t="str" cm="1">
        <f t="array" ref="O736">_xlfn.IFS(F736&gt;=50,7,F736&gt;=30,4,TRUE,"0")</f>
        <v>0</v>
      </c>
      <c r="P736" s="50" cm="1">
        <f t="array" ref="P736">_xlfn.IFS(G736&gt;=50,7,G736&gt;=30,4,TRUE,"0")</f>
        <v>4</v>
      </c>
      <c r="Q736" s="50" cm="1">
        <f t="array" ref="Q736">_xlfn.IFS(H736&gt;=50,7,H736&gt;=30,4,TRUE,"0")</f>
        <v>4</v>
      </c>
      <c r="R736" s="50"/>
      <c r="S736" s="50" t="str" cm="1">
        <f t="array" ref="S736">_xlfn.IFS(SUM(K736+K747)=8,"clear",SUM(K736+K747)=5,"some",TRUE,"no")</f>
        <v>no</v>
      </c>
      <c r="T736" s="50" t="str" cm="1">
        <f t="array" ref="T736">_xlfn.IFS(SUM(L736+L747)=8,"clear",SUM(L736+L747)=5,"some",TRUE,"no")</f>
        <v>no</v>
      </c>
      <c r="U736" s="50" t="str" cm="1">
        <f t="array" ref="U736">_xlfn.IFS(SUM(M736+M747)=8,"clear",SUM(M736+M747)=5,"some",TRUE,"no")</f>
        <v>no</v>
      </c>
      <c r="V736" s="50" t="str" cm="1">
        <f t="array" ref="V736">_xlfn.IFS(SUM(N736+N747)=8,"clear",SUM(N736+N747)=5,"some",TRUE,"no")</f>
        <v>no</v>
      </c>
      <c r="W736" s="50" t="str" cm="1">
        <f t="array" ref="W736">_xlfn.IFS(SUM(O736+O747)=8,"clear",SUM(O736+O747)=5,"some",TRUE,"no")</f>
        <v>no</v>
      </c>
      <c r="X736" s="50" t="str" cm="1">
        <f t="array" ref="X736">_xlfn.IFS(SUM(P736+P747)=8,"clear",SUM(P736+P747)=5,"some",TRUE,"no")</f>
        <v>no</v>
      </c>
      <c r="Y736" s="50" t="str" cm="1">
        <f t="array" ref="Y736">_xlfn.IFS(SUM(Q736+Q747)=8,"clear",SUM(Q736+Q747)=5,"some",TRUE,"no")</f>
        <v>no</v>
      </c>
      <c r="AA736" s="47"/>
      <c r="AB736">
        <v>0.54900000000000004</v>
      </c>
      <c r="AC736">
        <v>15.717148492170001</v>
      </c>
      <c r="AD736">
        <v>14.403351780607</v>
      </c>
      <c r="AE736">
        <v>3.6696428127429899</v>
      </c>
      <c r="AF736">
        <v>18.309408734490798</v>
      </c>
      <c r="AG736">
        <v>27.380856351498998</v>
      </c>
      <c r="AH736">
        <v>40.192107062926297</v>
      </c>
      <c r="AI736">
        <v>44.746329193203401</v>
      </c>
      <c r="AJ736">
        <v>54.449738627316698</v>
      </c>
      <c r="AL736">
        <v>0.54900000000000004</v>
      </c>
      <c r="AM736">
        <v>1.23963233361266</v>
      </c>
      <c r="AN736">
        <v>8.5834823159671103</v>
      </c>
      <c r="AO736">
        <v>4.9251088142047399</v>
      </c>
      <c r="AP736">
        <v>7.5595264893785403</v>
      </c>
      <c r="AQ736">
        <v>22.245152557732801</v>
      </c>
      <c r="AR736">
        <v>29.108570216931302</v>
      </c>
      <c r="AS736">
        <v>37.5359903799093</v>
      </c>
      <c r="AT736">
        <v>45.192653062410002</v>
      </c>
    </row>
    <row r="737" spans="1:47" x14ac:dyDescent="0.25">
      <c r="A737" s="49">
        <v>0</v>
      </c>
      <c r="C737">
        <v>7.3429030283346899</v>
      </c>
      <c r="D737">
        <v>2.73944964266233</v>
      </c>
      <c r="E737">
        <v>9.6605306267736406</v>
      </c>
      <c r="F737">
        <v>22.353502437849802</v>
      </c>
      <c r="G737">
        <v>32.530635195250198</v>
      </c>
      <c r="H737">
        <v>36.611483518499298</v>
      </c>
      <c r="I737">
        <v>44.678922196356702</v>
      </c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AA737" s="47"/>
      <c r="AB737">
        <v>0</v>
      </c>
      <c r="AD737">
        <v>7.5568163840342297</v>
      </c>
      <c r="AE737">
        <v>-0.31927922951574</v>
      </c>
      <c r="AF737">
        <v>11.994888768691199</v>
      </c>
      <c r="AG737">
        <v>24.986394150983301</v>
      </c>
      <c r="AH737">
        <v>36.683494484586802</v>
      </c>
      <c r="AI737">
        <v>37.264012176195202</v>
      </c>
      <c r="AJ737">
        <v>46.363877281688801</v>
      </c>
      <c r="AL737">
        <v>0</v>
      </c>
      <c r="AN737">
        <v>7.1289896726351696</v>
      </c>
      <c r="AO737">
        <v>5.7981785148404104</v>
      </c>
      <c r="AP737">
        <v>7.3261724848560501</v>
      </c>
      <c r="AQ737">
        <v>19.720610724716401</v>
      </c>
      <c r="AR737">
        <v>28.377775905913602</v>
      </c>
      <c r="AS737">
        <v>35.958954860803502</v>
      </c>
      <c r="AT737">
        <v>42.993967111024602</v>
      </c>
    </row>
    <row r="738" spans="1:47" x14ac:dyDescent="0.25">
      <c r="A738" s="49"/>
      <c r="B738">
        <v>0</v>
      </c>
      <c r="C738">
        <v>0.68600000000000005</v>
      </c>
      <c r="D738">
        <v>2.0579999999999998</v>
      </c>
      <c r="E738">
        <v>6.173</v>
      </c>
      <c r="F738">
        <v>19</v>
      </c>
      <c r="G738">
        <v>56</v>
      </c>
      <c r="H738">
        <v>167</v>
      </c>
      <c r="I738">
        <v>500</v>
      </c>
      <c r="J738" s="38" t="s">
        <v>424</v>
      </c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AA738" s="47"/>
      <c r="AC738">
        <v>0</v>
      </c>
      <c r="AD738">
        <v>0.68600000000000005</v>
      </c>
      <c r="AE738">
        <v>2.06</v>
      </c>
      <c r="AF738">
        <v>6.17</v>
      </c>
      <c r="AG738">
        <v>18.5</v>
      </c>
      <c r="AH738">
        <v>55.6</v>
      </c>
      <c r="AI738">
        <v>167</v>
      </c>
      <c r="AJ738">
        <v>500</v>
      </c>
      <c r="AK738" t="s">
        <v>424</v>
      </c>
      <c r="AM738">
        <v>0</v>
      </c>
      <c r="AN738">
        <v>0.68600000000000005</v>
      </c>
      <c r="AO738">
        <v>2.06</v>
      </c>
      <c r="AP738">
        <v>6.17</v>
      </c>
      <c r="AQ738">
        <v>18.5</v>
      </c>
      <c r="AR738">
        <v>55.6</v>
      </c>
      <c r="AS738">
        <v>167</v>
      </c>
      <c r="AT738">
        <v>500</v>
      </c>
      <c r="AU738" t="s">
        <v>424</v>
      </c>
    </row>
    <row r="739" spans="1:47" x14ac:dyDescent="0.25">
      <c r="A739" s="49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AA739" s="47"/>
    </row>
    <row r="740" spans="1:47" x14ac:dyDescent="0.25">
      <c r="A740" s="51" t="s">
        <v>431</v>
      </c>
      <c r="B740" s="38" t="s">
        <v>428</v>
      </c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AA740" s="47"/>
      <c r="AB740" t="s">
        <v>431</v>
      </c>
      <c r="AC740" s="38" t="s">
        <v>425</v>
      </c>
      <c r="AL740" t="s">
        <v>431</v>
      </c>
      <c r="AM740" s="38" t="s">
        <v>427</v>
      </c>
    </row>
    <row r="741" spans="1:47" x14ac:dyDescent="0.25">
      <c r="A741" s="49">
        <v>400</v>
      </c>
      <c r="B741" s="48">
        <v>-9.1234053970066994E-16</v>
      </c>
      <c r="C741">
        <v>10.864597418203299</v>
      </c>
      <c r="D741">
        <v>15.134215226874099</v>
      </c>
      <c r="E741">
        <v>16.7445266955249</v>
      </c>
      <c r="F741">
        <v>15.0772198880675</v>
      </c>
      <c r="G741">
        <v>8.8535753411078293</v>
      </c>
      <c r="H741">
        <v>4.7288086235366897</v>
      </c>
      <c r="I741">
        <v>0.82206658492875295</v>
      </c>
      <c r="K741" s="50">
        <f t="shared" ref="K741:Q747" si="111">IF(C741&gt;=10,1,"0")</f>
        <v>1</v>
      </c>
      <c r="L741" s="50">
        <f t="shared" si="111"/>
        <v>1</v>
      </c>
      <c r="M741" s="50">
        <f t="shared" si="111"/>
        <v>1</v>
      </c>
      <c r="N741" s="50">
        <f t="shared" si="111"/>
        <v>1</v>
      </c>
      <c r="O741" s="50" t="str">
        <f t="shared" si="111"/>
        <v>0</v>
      </c>
      <c r="P741" s="50" t="str">
        <f t="shared" si="111"/>
        <v>0</v>
      </c>
      <c r="Q741" s="50" t="str">
        <f t="shared" si="111"/>
        <v>0</v>
      </c>
      <c r="R741" s="50"/>
      <c r="S741" s="50"/>
      <c r="T741" s="50"/>
      <c r="U741" s="50"/>
      <c r="V741" s="50"/>
      <c r="W741" s="50"/>
      <c r="X741" s="50"/>
      <c r="Y741" s="50"/>
      <c r="AA741" s="47"/>
      <c r="AB741">
        <v>400</v>
      </c>
      <c r="AC741">
        <v>0</v>
      </c>
      <c r="AD741">
        <v>21.396212067178801</v>
      </c>
      <c r="AE741">
        <v>28.466371511264299</v>
      </c>
      <c r="AF741">
        <v>27.085282633071099</v>
      </c>
      <c r="AG741">
        <v>26.302044674253199</v>
      </c>
      <c r="AH741">
        <v>12.2509191012289</v>
      </c>
      <c r="AI741">
        <v>4.07537603097387</v>
      </c>
      <c r="AJ741">
        <v>-2.0340195815095399</v>
      </c>
      <c r="AL741">
        <v>400</v>
      </c>
      <c r="AM741">
        <v>0</v>
      </c>
      <c r="AN741">
        <v>0.33298276922788</v>
      </c>
      <c r="AO741">
        <v>1.8020589424840301</v>
      </c>
      <c r="AP741">
        <v>6.4037707579787302</v>
      </c>
      <c r="AQ741">
        <v>3.85239510188191</v>
      </c>
      <c r="AR741">
        <v>5.4562315809867403</v>
      </c>
      <c r="AS741">
        <v>5.3822412160995103</v>
      </c>
      <c r="AT741">
        <v>3.6781527513670502</v>
      </c>
    </row>
    <row r="742" spans="1:47" x14ac:dyDescent="0.25">
      <c r="A742" s="49">
        <v>133</v>
      </c>
      <c r="B742" s="48">
        <v>1.5348963596973399E-14</v>
      </c>
      <c r="C742">
        <v>-0.94093334122118599</v>
      </c>
      <c r="D742">
        <v>8.8908205839136691</v>
      </c>
      <c r="E742">
        <v>4.9444352468645896</v>
      </c>
      <c r="F742">
        <v>7.8759108436617398</v>
      </c>
      <c r="G742">
        <v>7.5737821869905497</v>
      </c>
      <c r="H742">
        <v>4.5275801196858696</v>
      </c>
      <c r="I742">
        <v>2.0808636726616299</v>
      </c>
      <c r="K742" s="50" t="str">
        <f t="shared" si="111"/>
        <v>0</v>
      </c>
      <c r="L742" s="50" t="str">
        <f t="shared" si="111"/>
        <v>0</v>
      </c>
      <c r="M742" s="50" t="str">
        <f t="shared" si="111"/>
        <v>0</v>
      </c>
      <c r="N742" s="50" t="str">
        <f t="shared" si="111"/>
        <v>0</v>
      </c>
      <c r="O742" s="50" t="str">
        <f t="shared" si="111"/>
        <v>0</v>
      </c>
      <c r="P742" s="50" t="str">
        <f t="shared" si="111"/>
        <v>0</v>
      </c>
      <c r="Q742" s="50" t="str">
        <f t="shared" si="111"/>
        <v>0</v>
      </c>
      <c r="R742" s="50"/>
      <c r="S742" s="50"/>
      <c r="T742" s="50"/>
      <c r="U742" s="50"/>
      <c r="V742" s="50"/>
      <c r="W742" s="50"/>
      <c r="X742" s="50"/>
      <c r="Y742" s="50"/>
      <c r="AA742" s="47"/>
      <c r="AB742">
        <v>133</v>
      </c>
      <c r="AC742">
        <v>0</v>
      </c>
      <c r="AD742">
        <v>-0.29433332190334</v>
      </c>
      <c r="AE742">
        <v>18.728239786659799</v>
      </c>
      <c r="AF742">
        <v>6.2495201044044801</v>
      </c>
      <c r="AG742">
        <v>15.264920575502799</v>
      </c>
      <c r="AH742">
        <v>8.8087284158447101</v>
      </c>
      <c r="AI742">
        <v>3.0359517789541002</v>
      </c>
      <c r="AJ742">
        <v>-1.17575240459929</v>
      </c>
      <c r="AL742">
        <v>133</v>
      </c>
      <c r="AM742" s="48">
        <v>2.9999999999999998E-14</v>
      </c>
      <c r="AN742">
        <v>-1.58753336053903</v>
      </c>
      <c r="AO742">
        <v>-0.94659861883244001</v>
      </c>
      <c r="AP742">
        <v>3.6393503893247101</v>
      </c>
      <c r="AQ742">
        <v>0.48690111182064</v>
      </c>
      <c r="AR742">
        <v>6.3388359581364</v>
      </c>
      <c r="AS742">
        <v>6.0192084604176497</v>
      </c>
      <c r="AT742">
        <v>5.3374797499225499</v>
      </c>
    </row>
    <row r="743" spans="1:47" x14ac:dyDescent="0.25">
      <c r="A743" s="49">
        <v>44</v>
      </c>
      <c r="B743" s="48">
        <v>-9.5409298110541006E-15</v>
      </c>
      <c r="C743">
        <v>3.4200378093948101</v>
      </c>
      <c r="D743">
        <v>4.6900225202908503</v>
      </c>
      <c r="E743">
        <v>7.0938971634735601</v>
      </c>
      <c r="F743">
        <v>5.7168262646685699</v>
      </c>
      <c r="G743">
        <v>4.4678165180828699</v>
      </c>
      <c r="H743">
        <v>5.9053784648048397</v>
      </c>
      <c r="I743">
        <v>5.9255125228197496</v>
      </c>
      <c r="K743" s="50" t="str">
        <f t="shared" si="111"/>
        <v>0</v>
      </c>
      <c r="L743" s="50" t="str">
        <f t="shared" si="111"/>
        <v>0</v>
      </c>
      <c r="M743" s="50" t="str">
        <f t="shared" si="111"/>
        <v>0</v>
      </c>
      <c r="N743" s="50" t="str">
        <f t="shared" si="111"/>
        <v>0</v>
      </c>
      <c r="O743" s="50" t="str">
        <f t="shared" si="111"/>
        <v>0</v>
      </c>
      <c r="P743" s="50" t="str">
        <f t="shared" si="111"/>
        <v>0</v>
      </c>
      <c r="Q743" s="50" t="str">
        <f t="shared" si="111"/>
        <v>0</v>
      </c>
      <c r="R743" s="50"/>
      <c r="S743" s="50"/>
      <c r="T743" s="50"/>
      <c r="U743" s="50"/>
      <c r="V743" s="50"/>
      <c r="W743" s="50"/>
      <c r="X743" s="50"/>
      <c r="Y743" s="50"/>
      <c r="AA743" s="47"/>
      <c r="AB743">
        <v>44.4</v>
      </c>
      <c r="AC743" s="48">
        <v>-2E-14</v>
      </c>
      <c r="AD743">
        <v>12.7180860104068</v>
      </c>
      <c r="AE743">
        <v>13.585145214328399</v>
      </c>
      <c r="AF743">
        <v>16.742030892873899</v>
      </c>
      <c r="AG743">
        <v>13.713701007492499</v>
      </c>
      <c r="AH743">
        <v>7.7370570974139197</v>
      </c>
      <c r="AI743">
        <v>12.4061244299794</v>
      </c>
      <c r="AJ743">
        <v>12.8398824992976</v>
      </c>
      <c r="AL743">
        <v>44.4</v>
      </c>
      <c r="AM743">
        <v>0</v>
      </c>
      <c r="AN743">
        <v>-5.8780103916172504</v>
      </c>
      <c r="AO743">
        <v>-4.2051001737467697</v>
      </c>
      <c r="AP743">
        <v>-2.5542365659267698</v>
      </c>
      <c r="AQ743">
        <v>-2.28004847815544</v>
      </c>
      <c r="AR743">
        <v>1.19857593875183</v>
      </c>
      <c r="AS743">
        <v>-0.59536750036978003</v>
      </c>
      <c r="AT743">
        <v>-0.98885745365814004</v>
      </c>
    </row>
    <row r="744" spans="1:47" x14ac:dyDescent="0.25">
      <c r="A744" s="49">
        <v>15</v>
      </c>
      <c r="B744" s="48">
        <v>-2.29424857476831E-14</v>
      </c>
      <c r="C744">
        <v>5.84263617364235</v>
      </c>
      <c r="D744">
        <v>7.9688197824156601</v>
      </c>
      <c r="E744">
        <v>1.6809073318618499</v>
      </c>
      <c r="F744">
        <v>4.3224249347747401</v>
      </c>
      <c r="G744">
        <v>3.7758369284191602</v>
      </c>
      <c r="H744">
        <v>8.0956952111043794</v>
      </c>
      <c r="I744">
        <v>5.3567180837618302</v>
      </c>
      <c r="K744" s="50" t="str">
        <f t="shared" si="111"/>
        <v>0</v>
      </c>
      <c r="L744" s="50" t="str">
        <f t="shared" si="111"/>
        <v>0</v>
      </c>
      <c r="M744" s="50" t="str">
        <f t="shared" si="111"/>
        <v>0</v>
      </c>
      <c r="N744" s="50" t="str">
        <f t="shared" si="111"/>
        <v>0</v>
      </c>
      <c r="O744" s="50" t="str">
        <f t="shared" si="111"/>
        <v>0</v>
      </c>
      <c r="P744" s="50" t="str">
        <f t="shared" si="111"/>
        <v>0</v>
      </c>
      <c r="Q744" s="50" t="str">
        <f t="shared" si="111"/>
        <v>0</v>
      </c>
      <c r="R744" s="50"/>
      <c r="S744" s="50"/>
      <c r="T744" s="50"/>
      <c r="U744" s="50"/>
      <c r="V744" s="50"/>
      <c r="W744" s="50"/>
      <c r="X744" s="50"/>
      <c r="Y744" s="50"/>
      <c r="AA744" s="47"/>
      <c r="AB744">
        <v>14.8</v>
      </c>
      <c r="AC744" s="48">
        <v>-4E-14</v>
      </c>
      <c r="AD744">
        <v>15.300251491362401</v>
      </c>
      <c r="AE744">
        <v>20.601837326493701</v>
      </c>
      <c r="AF744">
        <v>5.08883495170884</v>
      </c>
      <c r="AG744">
        <v>10.1544786454847</v>
      </c>
      <c r="AH744">
        <v>8.7862487617275296</v>
      </c>
      <c r="AI744">
        <v>13.6885120069627</v>
      </c>
      <c r="AJ744">
        <v>9.6707280190909106</v>
      </c>
      <c r="AL744">
        <v>14.8</v>
      </c>
      <c r="AM744">
        <v>0</v>
      </c>
      <c r="AN744">
        <v>-3.6149791440777301</v>
      </c>
      <c r="AO744">
        <v>-4.6641977616624599</v>
      </c>
      <c r="AP744">
        <v>-1.72702028798513</v>
      </c>
      <c r="AQ744">
        <v>-1.50962877593528</v>
      </c>
      <c r="AR744">
        <v>-1.2345749048892001</v>
      </c>
      <c r="AS744">
        <v>2.5028784152460202</v>
      </c>
      <c r="AT744">
        <v>1.0427081484327601</v>
      </c>
    </row>
    <row r="745" spans="1:47" x14ac:dyDescent="0.25">
      <c r="A745" s="49">
        <v>4.9379999999999997</v>
      </c>
      <c r="B745" s="48">
        <v>-2.24542944712399E-14</v>
      </c>
      <c r="C745">
        <v>7.0413076264128698</v>
      </c>
      <c r="D745">
        <v>8.9998466119643208</v>
      </c>
      <c r="E745">
        <v>6.4723842413261297</v>
      </c>
      <c r="F745">
        <v>7.2150351828443604</v>
      </c>
      <c r="G745">
        <v>4.6739329474354996</v>
      </c>
      <c r="H745">
        <v>5.77326906996133</v>
      </c>
      <c r="I745">
        <v>7.86925491276339</v>
      </c>
      <c r="K745" s="50" t="str">
        <f t="shared" si="111"/>
        <v>0</v>
      </c>
      <c r="L745" s="50" t="str">
        <f t="shared" si="111"/>
        <v>0</v>
      </c>
      <c r="M745" s="50" t="str">
        <f t="shared" si="111"/>
        <v>0</v>
      </c>
      <c r="N745" s="50" t="str">
        <f t="shared" si="111"/>
        <v>0</v>
      </c>
      <c r="O745" s="50" t="str">
        <f t="shared" si="111"/>
        <v>0</v>
      </c>
      <c r="P745" s="50" t="str">
        <f t="shared" si="111"/>
        <v>0</v>
      </c>
      <c r="Q745" s="50" t="str">
        <f t="shared" si="111"/>
        <v>0</v>
      </c>
      <c r="R745" s="50"/>
      <c r="S745" s="50"/>
      <c r="T745" s="50"/>
      <c r="U745" s="50"/>
      <c r="V745" s="50"/>
      <c r="W745" s="50"/>
      <c r="X745" s="50"/>
      <c r="Y745" s="50"/>
      <c r="AA745" s="47"/>
      <c r="AB745">
        <v>4.9400000000000004</v>
      </c>
      <c r="AC745" s="48">
        <v>-4E-14</v>
      </c>
      <c r="AD745">
        <v>17.676469775027599</v>
      </c>
      <c r="AE745">
        <v>22.446825016104</v>
      </c>
      <c r="AF745">
        <v>15.369892389576499</v>
      </c>
      <c r="AG745">
        <v>17.175212285388199</v>
      </c>
      <c r="AH745">
        <v>8.5343976508553592</v>
      </c>
      <c r="AI745">
        <v>12.7117388895802</v>
      </c>
      <c r="AJ745">
        <v>16.966806492339501</v>
      </c>
      <c r="AL745">
        <v>4.9400000000000004</v>
      </c>
      <c r="AM745">
        <v>0</v>
      </c>
      <c r="AN745">
        <v>-3.59385452220191</v>
      </c>
      <c r="AO745">
        <v>-4.4471317921754103</v>
      </c>
      <c r="AP745">
        <v>-2.42512390692429</v>
      </c>
      <c r="AQ745">
        <v>-2.7451419196995102</v>
      </c>
      <c r="AR745">
        <v>0.81346824401565998</v>
      </c>
      <c r="AS745">
        <v>-1.16520074965763</v>
      </c>
      <c r="AT745">
        <v>-1.22829666681272</v>
      </c>
    </row>
    <row r="746" spans="1:47" x14ac:dyDescent="0.25">
      <c r="A746" s="49">
        <v>1.6459999999999999</v>
      </c>
      <c r="B746" s="48">
        <v>1.47491584280834E-15</v>
      </c>
      <c r="C746">
        <v>-10.246083093813301</v>
      </c>
      <c r="D746">
        <v>-9.1002010356277996</v>
      </c>
      <c r="E746">
        <v>-6.6906308288644301</v>
      </c>
      <c r="F746">
        <v>-5.3752303485955197</v>
      </c>
      <c r="G746">
        <v>-3.4907780179730099</v>
      </c>
      <c r="H746">
        <v>-5.0210333118497603</v>
      </c>
      <c r="I746">
        <v>-4.2898432952759098</v>
      </c>
      <c r="K746" s="50" t="str">
        <f t="shared" si="111"/>
        <v>0</v>
      </c>
      <c r="L746" s="50" t="str">
        <f t="shared" si="111"/>
        <v>0</v>
      </c>
      <c r="M746" s="50" t="str">
        <f t="shared" si="111"/>
        <v>0</v>
      </c>
      <c r="N746" s="50" t="str">
        <f t="shared" si="111"/>
        <v>0</v>
      </c>
      <c r="O746" s="50" t="str">
        <f t="shared" si="111"/>
        <v>0</v>
      </c>
      <c r="P746" s="50" t="str">
        <f t="shared" si="111"/>
        <v>0</v>
      </c>
      <c r="Q746" s="50" t="str">
        <f t="shared" si="111"/>
        <v>0</v>
      </c>
      <c r="R746" s="50"/>
      <c r="S746" s="50"/>
      <c r="T746" s="50"/>
      <c r="U746" s="50"/>
      <c r="V746" s="50"/>
      <c r="W746" s="50"/>
      <c r="X746" s="50"/>
      <c r="Y746" s="50"/>
      <c r="AA746" s="47"/>
      <c r="AB746">
        <v>1.65</v>
      </c>
      <c r="AC746">
        <v>0</v>
      </c>
      <c r="AD746">
        <v>-15.718817824717499</v>
      </c>
      <c r="AE746">
        <v>-12.847903125998901</v>
      </c>
      <c r="AF746">
        <v>-10.6278092088513</v>
      </c>
      <c r="AG746">
        <v>-9.8740045585504106</v>
      </c>
      <c r="AH746">
        <v>-9.29449020553092</v>
      </c>
      <c r="AI746">
        <v>-11.171737320600901</v>
      </c>
      <c r="AJ746">
        <v>-9.4085475348736303</v>
      </c>
      <c r="AL746">
        <v>1.65</v>
      </c>
      <c r="AM746">
        <v>0</v>
      </c>
      <c r="AN746">
        <v>-4.7733483629092097</v>
      </c>
      <c r="AO746">
        <v>-5.3524989452566798</v>
      </c>
      <c r="AP746">
        <v>-2.7534524488775598</v>
      </c>
      <c r="AQ746">
        <v>-0.87645613864064997</v>
      </c>
      <c r="AR746">
        <v>2.31293416958489</v>
      </c>
      <c r="AS746">
        <v>1.1296706969013799</v>
      </c>
      <c r="AT746">
        <v>0.82886094432180002</v>
      </c>
    </row>
    <row r="747" spans="1:47" x14ac:dyDescent="0.25">
      <c r="A747" s="49">
        <v>0.54900000000000004</v>
      </c>
      <c r="B747" s="48">
        <v>9.5856942108036298E-16</v>
      </c>
      <c r="C747">
        <v>-3.8576077246748302</v>
      </c>
      <c r="D747">
        <v>-6.9110931475353397</v>
      </c>
      <c r="E747">
        <v>-4.4771249407112101</v>
      </c>
      <c r="F747">
        <v>-4.4824211135113901</v>
      </c>
      <c r="G747">
        <v>-4.1056954020357201</v>
      </c>
      <c r="H747">
        <v>-1.6258779182872101</v>
      </c>
      <c r="I747">
        <v>-0.45441535491805701</v>
      </c>
      <c r="K747" s="50" t="str">
        <f t="shared" si="111"/>
        <v>0</v>
      </c>
      <c r="L747" s="50" t="str">
        <f t="shared" si="111"/>
        <v>0</v>
      </c>
      <c r="M747" s="50" t="str">
        <f t="shared" si="111"/>
        <v>0</v>
      </c>
      <c r="N747" s="50" t="str">
        <f t="shared" si="111"/>
        <v>0</v>
      </c>
      <c r="O747" s="50" t="str">
        <f t="shared" si="111"/>
        <v>0</v>
      </c>
      <c r="P747" s="50" t="str">
        <f t="shared" si="111"/>
        <v>0</v>
      </c>
      <c r="Q747" s="50" t="str">
        <f t="shared" si="111"/>
        <v>0</v>
      </c>
      <c r="R747" s="50"/>
      <c r="S747" s="50"/>
      <c r="T747" s="50"/>
      <c r="U747" s="50"/>
      <c r="V747" s="50"/>
      <c r="W747" s="50"/>
      <c r="X747" s="50"/>
      <c r="Y747" s="50"/>
      <c r="AA747" s="47"/>
      <c r="AB747">
        <v>0.54900000000000004</v>
      </c>
      <c r="AC747">
        <v>0</v>
      </c>
      <c r="AD747">
        <v>-7.9984279083506999</v>
      </c>
      <c r="AE747">
        <v>-11.7650767054193</v>
      </c>
      <c r="AF747">
        <v>-8.0182142737196607</v>
      </c>
      <c r="AG747">
        <v>-10.4388312720678</v>
      </c>
      <c r="AH747">
        <v>-7.9746364937660399</v>
      </c>
      <c r="AI747">
        <v>-3.9339304361847902</v>
      </c>
      <c r="AJ747">
        <v>-2.2801068434399201</v>
      </c>
      <c r="AL747">
        <v>0.54900000000000004</v>
      </c>
      <c r="AM747">
        <v>0</v>
      </c>
      <c r="AN747">
        <v>0.28321245900101999</v>
      </c>
      <c r="AO747">
        <v>-2.0571095896513301</v>
      </c>
      <c r="AP747">
        <v>-0.93603560770275995</v>
      </c>
      <c r="AQ747">
        <v>1.4739890450450699</v>
      </c>
      <c r="AR747">
        <v>-0.23675431030540001</v>
      </c>
      <c r="AS747">
        <v>0.68217459961035998</v>
      </c>
      <c r="AT747">
        <v>1.37127613360381</v>
      </c>
    </row>
    <row r="748" spans="1:47" x14ac:dyDescent="0.25">
      <c r="A748" s="49">
        <v>0</v>
      </c>
      <c r="C748" s="48">
        <v>-2.2956251404077901E-15</v>
      </c>
      <c r="D748" s="48">
        <v>-2.0229034727398701E-14</v>
      </c>
      <c r="E748" s="48">
        <v>8.4964742099263401E-16</v>
      </c>
      <c r="F748" s="48">
        <v>1.20835772234056E-18</v>
      </c>
      <c r="G748" s="48">
        <v>2.9910514546628102E-15</v>
      </c>
      <c r="H748" s="48">
        <v>-9.5007173053238402E-17</v>
      </c>
      <c r="I748" s="48">
        <v>-1.8621405716096101E-15</v>
      </c>
      <c r="AA748" s="47"/>
      <c r="AB748">
        <v>0</v>
      </c>
      <c r="AD748">
        <v>0</v>
      </c>
      <c r="AE748" s="48">
        <v>-4E-14</v>
      </c>
      <c r="AF748">
        <v>0</v>
      </c>
      <c r="AG748">
        <v>0</v>
      </c>
      <c r="AH748">
        <v>0</v>
      </c>
      <c r="AI748">
        <v>0</v>
      </c>
      <c r="AJ748">
        <v>0</v>
      </c>
      <c r="AL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7" ht="15.75" thickBot="1" x14ac:dyDescent="0.3">
      <c r="A749" s="46"/>
      <c r="B749" s="44">
        <v>0</v>
      </c>
      <c r="C749" s="44">
        <v>0.68600000000000005</v>
      </c>
      <c r="D749" s="44">
        <v>2.0579999999999998</v>
      </c>
      <c r="E749" s="44">
        <v>6.173</v>
      </c>
      <c r="F749" s="44">
        <v>19</v>
      </c>
      <c r="G749" s="44">
        <v>56</v>
      </c>
      <c r="H749" s="44">
        <v>167</v>
      </c>
      <c r="I749" s="44">
        <v>500</v>
      </c>
      <c r="J749" s="45" t="s">
        <v>424</v>
      </c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3"/>
      <c r="AC749">
        <v>0</v>
      </c>
      <c r="AD749">
        <v>0.68600000000000005</v>
      </c>
      <c r="AE749">
        <v>2.06</v>
      </c>
      <c r="AF749">
        <v>6.17</v>
      </c>
      <c r="AG749">
        <v>18.5</v>
      </c>
      <c r="AH749">
        <v>55.6</v>
      </c>
      <c r="AI749">
        <v>167</v>
      </c>
      <c r="AJ749">
        <v>500</v>
      </c>
      <c r="AK749" t="s">
        <v>424</v>
      </c>
      <c r="AM749">
        <v>0</v>
      </c>
      <c r="AN749">
        <v>0.68600000000000005</v>
      </c>
      <c r="AO749">
        <v>2.06</v>
      </c>
      <c r="AP749">
        <v>6.17</v>
      </c>
      <c r="AQ749">
        <v>18.5</v>
      </c>
      <c r="AR749">
        <v>55.6</v>
      </c>
      <c r="AS749">
        <v>167</v>
      </c>
      <c r="AT749">
        <v>500</v>
      </c>
      <c r="AU749" t="s">
        <v>424</v>
      </c>
    </row>
    <row r="752" spans="1:47" ht="21" x14ac:dyDescent="0.35">
      <c r="A752" s="59" t="s">
        <v>410</v>
      </c>
    </row>
    <row r="753" spans="1:47" ht="15.75" thickBot="1" x14ac:dyDescent="0.3">
      <c r="A753" s="38" t="s">
        <v>416</v>
      </c>
      <c r="AB753" s="38" t="s">
        <v>417</v>
      </c>
      <c r="AC753" s="38"/>
      <c r="AD753" s="38"/>
      <c r="AE753" s="38"/>
      <c r="AF753" s="38"/>
      <c r="AG753" s="38"/>
      <c r="AH753" s="38"/>
      <c r="AI753" s="38"/>
      <c r="AJ753" s="38"/>
      <c r="AK753" s="38"/>
      <c r="AL753" s="38" t="s">
        <v>418</v>
      </c>
    </row>
    <row r="754" spans="1:47" x14ac:dyDescent="0.25">
      <c r="A754" s="58" t="s">
        <v>419</v>
      </c>
      <c r="B754" s="57" t="s">
        <v>420</v>
      </c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5" t="s">
        <v>421</v>
      </c>
      <c r="AA754" s="54"/>
      <c r="AB754" t="s">
        <v>419</v>
      </c>
      <c r="AC754" s="38" t="s">
        <v>422</v>
      </c>
      <c r="AL754" t="s">
        <v>419</v>
      </c>
      <c r="AM754" s="38" t="s">
        <v>423</v>
      </c>
    </row>
    <row r="755" spans="1:47" x14ac:dyDescent="0.25">
      <c r="A755" s="49">
        <v>5000</v>
      </c>
      <c r="B755">
        <v>16.8365056180516</v>
      </c>
      <c r="C755">
        <v>29.051452462126701</v>
      </c>
      <c r="D755">
        <v>29.033128819296099</v>
      </c>
      <c r="E755">
        <v>33.488244729168599</v>
      </c>
      <c r="F755">
        <v>42.800850403012198</v>
      </c>
      <c r="G755">
        <v>47.003498261274999</v>
      </c>
      <c r="H755">
        <v>53.699122240089402</v>
      </c>
      <c r="I755">
        <v>59.818860323616903</v>
      </c>
      <c r="K755" s="50" t="str" cm="1">
        <f t="array" ref="K755">_xlfn.IFS(B755&gt;=50,7,B755&gt;=30,4,TRUE,"0")</f>
        <v>0</v>
      </c>
      <c r="L755" s="50" t="str" cm="1">
        <f t="array" ref="L755">_xlfn.IFS(C755&gt;=50,7,C755&gt;=30,4,TRUE,"0")</f>
        <v>0</v>
      </c>
      <c r="M755" s="50" t="str" cm="1">
        <f t="array" ref="M755">_xlfn.IFS(D755&gt;=50,7,D755&gt;=30,4,TRUE,"0")</f>
        <v>0</v>
      </c>
      <c r="N755" s="50" cm="1">
        <f t="array" ref="N755">_xlfn.IFS(E755&gt;=50,7,E755&gt;=30,4,TRUE,"0")</f>
        <v>4</v>
      </c>
      <c r="O755" s="50" cm="1">
        <f t="array" ref="O755">_xlfn.IFS(F755&gt;=50,7,F755&gt;=30,4,TRUE,"0")</f>
        <v>4</v>
      </c>
      <c r="P755" s="50" cm="1">
        <f t="array" ref="P755">_xlfn.IFS(G755&gt;=50,7,G755&gt;=30,4,TRUE,"0")</f>
        <v>4</v>
      </c>
      <c r="Q755" s="50" cm="1">
        <f t="array" ref="Q755">_xlfn.IFS(H755&gt;=50,7,H755&gt;=30,4,TRUE,"0")</f>
        <v>7</v>
      </c>
      <c r="R755" s="50"/>
      <c r="S755" s="50" t="str" cm="1">
        <f t="array" ref="S755">_xlfn.IFS(SUM(K755+K766)=8,"clear",SUM(K755+K766)=5,"some",TRUE,"no")</f>
        <v>no</v>
      </c>
      <c r="T755" s="50" t="str" cm="1">
        <f t="array" ref="T755">_xlfn.IFS(SUM(L755+L766)=8,"clear",SUM(L755+L766)=5,"some",TRUE,"no")</f>
        <v>no</v>
      </c>
      <c r="U755" s="50" t="str" cm="1">
        <f t="array" ref="U755">_xlfn.IFS(SUM(M755+M766)=8,"clear",SUM(M755+M766)=5,"some",TRUE,"no")</f>
        <v>no</v>
      </c>
      <c r="V755" s="50" t="str" cm="1">
        <f t="array" ref="V755">_xlfn.IFS(SUM(N755+N766)=8,"clear",SUM(N755+N766)=5,"some",TRUE,"no")</f>
        <v>no</v>
      </c>
      <c r="W755" s="50" t="str" cm="1">
        <f t="array" ref="W755">_xlfn.IFS(SUM(O755+O766)=8,"clear",SUM(O755+O766)=5,"some",TRUE,"no")</f>
        <v>no</v>
      </c>
      <c r="X755" s="50" t="str" cm="1">
        <f t="array" ref="X755">_xlfn.IFS(SUM(P755+P766)=8,"clear",SUM(P755+P766)=5,"some",TRUE,"no")</f>
        <v>no</v>
      </c>
      <c r="Y755" s="50" t="str" cm="1">
        <f t="array" ref="Y755">_xlfn.IFS(SUM(Q755+Q766)=8,"clear",SUM(Q755+Q766)=5,"some",TRUE,"no")</f>
        <v>no</v>
      </c>
      <c r="Z755" s="53" t="s">
        <v>388</v>
      </c>
      <c r="AA755" s="52">
        <f>COUNTIF(S755:Y761,"clear")</f>
        <v>0</v>
      </c>
      <c r="AB755">
        <v>5000</v>
      </c>
      <c r="AC755">
        <v>16.493150819475101</v>
      </c>
      <c r="AD755">
        <v>26.715362907669601</v>
      </c>
      <c r="AE755">
        <v>28.330487001862402</v>
      </c>
      <c r="AF755">
        <v>31.956786886964998</v>
      </c>
      <c r="AG755">
        <v>38.739390792133399</v>
      </c>
      <c r="AH755">
        <v>42.109212310279403</v>
      </c>
      <c r="AI755">
        <v>46.448557031344002</v>
      </c>
      <c r="AJ755">
        <v>61.068549861171803</v>
      </c>
      <c r="AL755">
        <v>5000</v>
      </c>
      <c r="AM755">
        <v>17.179860416627999</v>
      </c>
      <c r="AN755">
        <v>31.387542016583801</v>
      </c>
      <c r="AO755">
        <v>29.735770636729701</v>
      </c>
      <c r="AP755">
        <v>35.0197025713722</v>
      </c>
      <c r="AQ755">
        <v>46.862310013890898</v>
      </c>
      <c r="AR755">
        <v>51.897784212270501</v>
      </c>
      <c r="AS755">
        <v>60.949687448834702</v>
      </c>
      <c r="AT755">
        <v>58.569170786061903</v>
      </c>
    </row>
    <row r="756" spans="1:47" x14ac:dyDescent="0.25">
      <c r="A756" s="49">
        <v>1667</v>
      </c>
      <c r="B756">
        <v>5.4374832118760699</v>
      </c>
      <c r="C756">
        <v>16.748750819704298</v>
      </c>
      <c r="D756">
        <v>14.862023631093701</v>
      </c>
      <c r="E756">
        <v>23.605468709499998</v>
      </c>
      <c r="F756">
        <v>32.185491371089498</v>
      </c>
      <c r="G756">
        <v>40.5669392047541</v>
      </c>
      <c r="H756">
        <v>46.838670837998201</v>
      </c>
      <c r="I756">
        <v>48.126651084777201</v>
      </c>
      <c r="K756" s="50" t="str" cm="1">
        <f t="array" ref="K756">_xlfn.IFS(B756&gt;=50,7,B756&gt;=30,4,TRUE,"0")</f>
        <v>0</v>
      </c>
      <c r="L756" s="50" t="str" cm="1">
        <f t="array" ref="L756">_xlfn.IFS(C756&gt;=50,7,C756&gt;=30,4,TRUE,"0")</f>
        <v>0</v>
      </c>
      <c r="M756" s="50" t="str" cm="1">
        <f t="array" ref="M756">_xlfn.IFS(D756&gt;=50,7,D756&gt;=30,4,TRUE,"0")</f>
        <v>0</v>
      </c>
      <c r="N756" s="50" t="str" cm="1">
        <f t="array" ref="N756">_xlfn.IFS(E756&gt;=50,7,E756&gt;=30,4,TRUE,"0")</f>
        <v>0</v>
      </c>
      <c r="O756" s="50" cm="1">
        <f t="array" ref="O756">_xlfn.IFS(F756&gt;=50,7,F756&gt;=30,4,TRUE,"0")</f>
        <v>4</v>
      </c>
      <c r="P756" s="50" cm="1">
        <f t="array" ref="P756">_xlfn.IFS(G756&gt;=50,7,G756&gt;=30,4,TRUE,"0")</f>
        <v>4</v>
      </c>
      <c r="Q756" s="50" cm="1">
        <f t="array" ref="Q756">_xlfn.IFS(H756&gt;=50,7,H756&gt;=30,4,TRUE,"0")</f>
        <v>4</v>
      </c>
      <c r="R756" s="50"/>
      <c r="S756" s="50" t="str" cm="1">
        <f t="array" ref="S756">_xlfn.IFS(SUM(K756+K767)=8,"clear",SUM(K756+K767)=5,"some",TRUE,"no")</f>
        <v>no</v>
      </c>
      <c r="T756" s="50" t="str" cm="1">
        <f t="array" ref="T756">_xlfn.IFS(SUM(L756+L767)=8,"clear",SUM(L756+L767)=5,"some",TRUE,"no")</f>
        <v>no</v>
      </c>
      <c r="U756" s="50" t="str" cm="1">
        <f t="array" ref="U756">_xlfn.IFS(SUM(M756+M767)=8,"clear",SUM(M756+M767)=5,"some",TRUE,"no")</f>
        <v>no</v>
      </c>
      <c r="V756" s="50" t="str" cm="1">
        <f t="array" ref="V756">_xlfn.IFS(SUM(N756+N767)=8,"clear",SUM(N756+N767)=5,"some",TRUE,"no")</f>
        <v>no</v>
      </c>
      <c r="W756" s="50" t="str" cm="1">
        <f t="array" ref="W756">_xlfn.IFS(SUM(O756+O767)=8,"clear",SUM(O756+O767)=5,"some",TRUE,"no")</f>
        <v>no</v>
      </c>
      <c r="X756" s="50" t="str" cm="1">
        <f t="array" ref="X756">_xlfn.IFS(SUM(P756+P767)=8,"clear",SUM(P756+P767)=5,"some",TRUE,"no")</f>
        <v>no</v>
      </c>
      <c r="Y756" s="50" t="str" cm="1">
        <f t="array" ref="Y756">_xlfn.IFS(SUM(Q756+Q767)=8,"clear",SUM(Q756+Q767)=5,"some",TRUE,"no")</f>
        <v>no</v>
      </c>
      <c r="Z756" s="53" t="s">
        <v>394</v>
      </c>
      <c r="AA756" s="52">
        <f>COUNTIF(S755:Y761,"some")</f>
        <v>0</v>
      </c>
      <c r="AB756">
        <v>1670</v>
      </c>
      <c r="AC756">
        <v>1.89206473148009</v>
      </c>
      <c r="AD756">
        <v>16.202719507761099</v>
      </c>
      <c r="AE756">
        <v>17.864994970329299</v>
      </c>
      <c r="AF756">
        <v>19.694626444373501</v>
      </c>
      <c r="AG756">
        <v>30.162428200039798</v>
      </c>
      <c r="AH756">
        <v>41.523202301640502</v>
      </c>
      <c r="AI756">
        <v>43.767924198470602</v>
      </c>
      <c r="AJ756">
        <v>50.525055146056303</v>
      </c>
      <c r="AL756">
        <v>1670</v>
      </c>
      <c r="AM756">
        <v>8.9829016922720708</v>
      </c>
      <c r="AN756">
        <v>17.294782131647398</v>
      </c>
      <c r="AO756">
        <v>11.859052291858101</v>
      </c>
      <c r="AP756">
        <v>27.516310974626599</v>
      </c>
      <c r="AQ756">
        <v>34.208554542139098</v>
      </c>
      <c r="AR756">
        <v>39.610676107867803</v>
      </c>
      <c r="AS756">
        <v>49.9094174775258</v>
      </c>
      <c r="AT756">
        <v>45.728247023498</v>
      </c>
    </row>
    <row r="757" spans="1:47" x14ac:dyDescent="0.25">
      <c r="A757" s="49">
        <v>556</v>
      </c>
      <c r="B757">
        <v>5.3930905700967502</v>
      </c>
      <c r="C757">
        <v>11.586673614976601</v>
      </c>
      <c r="D757">
        <v>12.8240270250097</v>
      </c>
      <c r="E757">
        <v>20.6811868840636</v>
      </c>
      <c r="F757">
        <v>27.4643657945049</v>
      </c>
      <c r="G757">
        <v>38.982676809520797</v>
      </c>
      <c r="H757">
        <v>37.307382082871001</v>
      </c>
      <c r="I757">
        <v>49.053703680423403</v>
      </c>
      <c r="K757" s="50" t="str" cm="1">
        <f t="array" ref="K757">_xlfn.IFS(B757&gt;=50,7,B757&gt;=30,4,TRUE,"0")</f>
        <v>0</v>
      </c>
      <c r="L757" s="50" t="str" cm="1">
        <f t="array" ref="L757">_xlfn.IFS(C757&gt;=50,7,C757&gt;=30,4,TRUE,"0")</f>
        <v>0</v>
      </c>
      <c r="M757" s="50" t="str" cm="1">
        <f t="array" ref="M757">_xlfn.IFS(D757&gt;=50,7,D757&gt;=30,4,TRUE,"0")</f>
        <v>0</v>
      </c>
      <c r="N757" s="50" t="str" cm="1">
        <f t="array" ref="N757">_xlfn.IFS(E757&gt;=50,7,E757&gt;=30,4,TRUE,"0")</f>
        <v>0</v>
      </c>
      <c r="O757" s="50" t="str" cm="1">
        <f t="array" ref="O757">_xlfn.IFS(F757&gt;=50,7,F757&gt;=30,4,TRUE,"0")</f>
        <v>0</v>
      </c>
      <c r="P757" s="50" cm="1">
        <f t="array" ref="P757">_xlfn.IFS(G757&gt;=50,7,G757&gt;=30,4,TRUE,"0")</f>
        <v>4</v>
      </c>
      <c r="Q757" s="50" cm="1">
        <f t="array" ref="Q757">_xlfn.IFS(H757&gt;=50,7,H757&gt;=30,4,TRUE,"0")</f>
        <v>4</v>
      </c>
      <c r="R757" s="50"/>
      <c r="S757" s="50" t="str" cm="1">
        <f t="array" ref="S757">_xlfn.IFS(SUM(K757+K768)=8,"clear",SUM(K757+K768)=5,"some",TRUE,"no")</f>
        <v>no</v>
      </c>
      <c r="T757" s="50" t="str" cm="1">
        <f t="array" ref="T757">_xlfn.IFS(SUM(L757+L768)=8,"clear",SUM(L757+L768)=5,"some",TRUE,"no")</f>
        <v>no</v>
      </c>
      <c r="U757" s="50" t="str" cm="1">
        <f t="array" ref="U757">_xlfn.IFS(SUM(M757+M768)=8,"clear",SUM(M757+M768)=5,"some",TRUE,"no")</f>
        <v>no</v>
      </c>
      <c r="V757" s="50" t="str" cm="1">
        <f t="array" ref="V757">_xlfn.IFS(SUM(N757+N768)=8,"clear",SUM(N757+N768)=5,"some",TRUE,"no")</f>
        <v>no</v>
      </c>
      <c r="W757" s="50" t="str" cm="1">
        <f t="array" ref="W757">_xlfn.IFS(SUM(O757+O768)=8,"clear",SUM(O757+O768)=5,"some",TRUE,"no")</f>
        <v>no</v>
      </c>
      <c r="X757" s="50" t="str" cm="1">
        <f t="array" ref="X757">_xlfn.IFS(SUM(P757+P768)=8,"clear",SUM(P757+P768)=5,"some",TRUE,"no")</f>
        <v>no</v>
      </c>
      <c r="Y757" s="50" t="str" cm="1">
        <f t="array" ref="Y757">_xlfn.IFS(SUM(Q757+Q768)=8,"clear",SUM(Q757+Q768)=5,"some",TRUE,"no")</f>
        <v>no</v>
      </c>
      <c r="AA757" s="47"/>
      <c r="AB757">
        <v>556</v>
      </c>
      <c r="AC757">
        <v>8.5448621403655594</v>
      </c>
      <c r="AD757">
        <v>14.1239017958092</v>
      </c>
      <c r="AE757">
        <v>17.085496071450599</v>
      </c>
      <c r="AF757">
        <v>18.416788065738501</v>
      </c>
      <c r="AG757">
        <v>29.8878349966675</v>
      </c>
      <c r="AH757">
        <v>36.935793208675697</v>
      </c>
      <c r="AI757">
        <v>33.832315879140801</v>
      </c>
      <c r="AJ757">
        <v>52.834746283146004</v>
      </c>
      <c r="AL757">
        <v>556</v>
      </c>
      <c r="AM757">
        <v>2.2413189998279499</v>
      </c>
      <c r="AN757">
        <v>9.0494454341441504</v>
      </c>
      <c r="AO757">
        <v>8.56255797856881</v>
      </c>
      <c r="AP757">
        <v>22.945585702388701</v>
      </c>
      <c r="AQ757">
        <v>25.040896592342399</v>
      </c>
      <c r="AR757">
        <v>41.029560410366003</v>
      </c>
      <c r="AS757">
        <v>40.782448286601301</v>
      </c>
      <c r="AT757">
        <v>45.272661077700803</v>
      </c>
    </row>
    <row r="758" spans="1:47" x14ac:dyDescent="0.25">
      <c r="A758" s="49">
        <v>185</v>
      </c>
      <c r="B758">
        <v>-0.68835606010471095</v>
      </c>
      <c r="C758">
        <v>8.7726385808568708</v>
      </c>
      <c r="D758">
        <v>11.755115446078101</v>
      </c>
      <c r="E758">
        <v>19.523228124985899</v>
      </c>
      <c r="F758">
        <v>31.882887379523499</v>
      </c>
      <c r="G758">
        <v>35.134213705966197</v>
      </c>
      <c r="H758">
        <v>40.649221486149301</v>
      </c>
      <c r="I758">
        <v>45.375179944386403</v>
      </c>
      <c r="K758" s="50" t="str" cm="1">
        <f t="array" ref="K758">_xlfn.IFS(B758&gt;=50,7,B758&gt;=30,4,TRUE,"0")</f>
        <v>0</v>
      </c>
      <c r="L758" s="50" t="str" cm="1">
        <f t="array" ref="L758">_xlfn.IFS(C758&gt;=50,7,C758&gt;=30,4,TRUE,"0")</f>
        <v>0</v>
      </c>
      <c r="M758" s="50" t="str" cm="1">
        <f t="array" ref="M758">_xlfn.IFS(D758&gt;=50,7,D758&gt;=30,4,TRUE,"0")</f>
        <v>0</v>
      </c>
      <c r="N758" s="50" t="str" cm="1">
        <f t="array" ref="N758">_xlfn.IFS(E758&gt;=50,7,E758&gt;=30,4,TRUE,"0")</f>
        <v>0</v>
      </c>
      <c r="O758" s="50" cm="1">
        <f t="array" ref="O758">_xlfn.IFS(F758&gt;=50,7,F758&gt;=30,4,TRUE,"0")</f>
        <v>4</v>
      </c>
      <c r="P758" s="50" cm="1">
        <f t="array" ref="P758">_xlfn.IFS(G758&gt;=50,7,G758&gt;=30,4,TRUE,"0")</f>
        <v>4</v>
      </c>
      <c r="Q758" s="50" cm="1">
        <f t="array" ref="Q758">_xlfn.IFS(H758&gt;=50,7,H758&gt;=30,4,TRUE,"0")</f>
        <v>4</v>
      </c>
      <c r="R758" s="50"/>
      <c r="S758" s="50" t="str" cm="1">
        <f t="array" ref="S758">_xlfn.IFS(SUM(K758+K769)=8,"clear",SUM(K758+K769)=5,"some",TRUE,"no")</f>
        <v>no</v>
      </c>
      <c r="T758" s="50" t="str" cm="1">
        <f t="array" ref="T758">_xlfn.IFS(SUM(L758+L769)=8,"clear",SUM(L758+L769)=5,"some",TRUE,"no")</f>
        <v>no</v>
      </c>
      <c r="U758" s="50" t="str" cm="1">
        <f t="array" ref="U758">_xlfn.IFS(SUM(M758+M769)=8,"clear",SUM(M758+M769)=5,"some",TRUE,"no")</f>
        <v>no</v>
      </c>
      <c r="V758" s="50" t="str" cm="1">
        <f t="array" ref="V758">_xlfn.IFS(SUM(N758+N769)=8,"clear",SUM(N758+N769)=5,"some",TRUE,"no")</f>
        <v>no</v>
      </c>
      <c r="W758" s="50" t="str" cm="1">
        <f t="array" ref="W758">_xlfn.IFS(SUM(O758+O769)=8,"clear",SUM(O758+O769)=5,"some",TRUE,"no")</f>
        <v>no</v>
      </c>
      <c r="X758" s="50" t="str" cm="1">
        <f t="array" ref="X758">_xlfn.IFS(SUM(P758+P769)=8,"clear",SUM(P758+P769)=5,"some",TRUE,"no")</f>
        <v>no</v>
      </c>
      <c r="Y758" s="50" t="str" cm="1">
        <f t="array" ref="Y758">_xlfn.IFS(SUM(Q758+Q769)=8,"clear",SUM(Q758+Q769)=5,"some",TRUE,"no")</f>
        <v>no</v>
      </c>
      <c r="AA758" s="47"/>
      <c r="AB758">
        <v>185</v>
      </c>
      <c r="AC758">
        <v>0.33102117806198</v>
      </c>
      <c r="AD758">
        <v>9.5258019797138296</v>
      </c>
      <c r="AE758">
        <v>15.449650452177501</v>
      </c>
      <c r="AF758">
        <v>21.245243243133402</v>
      </c>
      <c r="AG758">
        <v>30.628167573459699</v>
      </c>
      <c r="AH758">
        <v>34.117929766234198</v>
      </c>
      <c r="AI758">
        <v>39.102941370690999</v>
      </c>
      <c r="AJ758">
        <v>44.8358416494615</v>
      </c>
      <c r="AL758">
        <v>185</v>
      </c>
      <c r="AM758">
        <v>-1.7077332982714</v>
      </c>
      <c r="AN758">
        <v>8.0194751819999208</v>
      </c>
      <c r="AO758">
        <v>8.0605804399786702</v>
      </c>
      <c r="AP758">
        <v>17.801213006838498</v>
      </c>
      <c r="AQ758">
        <v>33.137607185587299</v>
      </c>
      <c r="AR758">
        <v>36.150497645698202</v>
      </c>
      <c r="AS758">
        <v>42.195501601607504</v>
      </c>
      <c r="AT758">
        <v>45.914518239311398</v>
      </c>
    </row>
    <row r="759" spans="1:47" x14ac:dyDescent="0.25">
      <c r="A759" s="49">
        <v>62</v>
      </c>
      <c r="B759">
        <v>1.28242942954644</v>
      </c>
      <c r="C759">
        <v>7.4582093708133197</v>
      </c>
      <c r="D759">
        <v>12.028040004396599</v>
      </c>
      <c r="E759">
        <v>19.5502185408983</v>
      </c>
      <c r="F759">
        <v>25.0489117488621</v>
      </c>
      <c r="G759">
        <v>35.0131785948331</v>
      </c>
      <c r="H759">
        <v>45.4124551550143</v>
      </c>
      <c r="I759">
        <v>45.288711384021902</v>
      </c>
      <c r="K759" s="50" t="str" cm="1">
        <f t="array" ref="K759">_xlfn.IFS(B759&gt;=50,7,B759&gt;=30,4,TRUE,"0")</f>
        <v>0</v>
      </c>
      <c r="L759" s="50" t="str" cm="1">
        <f t="array" ref="L759">_xlfn.IFS(C759&gt;=50,7,C759&gt;=30,4,TRUE,"0")</f>
        <v>0</v>
      </c>
      <c r="M759" s="50" t="str" cm="1">
        <f t="array" ref="M759">_xlfn.IFS(D759&gt;=50,7,D759&gt;=30,4,TRUE,"0")</f>
        <v>0</v>
      </c>
      <c r="N759" s="50" t="str" cm="1">
        <f t="array" ref="N759">_xlfn.IFS(E759&gt;=50,7,E759&gt;=30,4,TRUE,"0")</f>
        <v>0</v>
      </c>
      <c r="O759" s="50" t="str" cm="1">
        <f t="array" ref="O759">_xlfn.IFS(F759&gt;=50,7,F759&gt;=30,4,TRUE,"0")</f>
        <v>0</v>
      </c>
      <c r="P759" s="50" cm="1">
        <f t="array" ref="P759">_xlfn.IFS(G759&gt;=50,7,G759&gt;=30,4,TRUE,"0")</f>
        <v>4</v>
      </c>
      <c r="Q759" s="50" cm="1">
        <f t="array" ref="Q759">_xlfn.IFS(H759&gt;=50,7,H759&gt;=30,4,TRUE,"0")</f>
        <v>4</v>
      </c>
      <c r="R759" s="50"/>
      <c r="S759" s="50" t="str" cm="1">
        <f t="array" ref="S759">_xlfn.IFS(SUM(K759+K770)=8,"clear",SUM(K759+K770)=5,"some",TRUE,"no")</f>
        <v>no</v>
      </c>
      <c r="T759" s="50" t="str" cm="1">
        <f t="array" ref="T759">_xlfn.IFS(SUM(L759+L770)=8,"clear",SUM(L759+L770)=5,"some",TRUE,"no")</f>
        <v>no</v>
      </c>
      <c r="U759" s="50" t="str" cm="1">
        <f t="array" ref="U759">_xlfn.IFS(SUM(M759+M770)=8,"clear",SUM(M759+M770)=5,"some",TRUE,"no")</f>
        <v>no</v>
      </c>
      <c r="V759" s="50" t="str" cm="1">
        <f t="array" ref="V759">_xlfn.IFS(SUM(N759+N770)=8,"clear",SUM(N759+N770)=5,"some",TRUE,"no")</f>
        <v>no</v>
      </c>
      <c r="W759" s="50" t="str" cm="1">
        <f t="array" ref="W759">_xlfn.IFS(SUM(O759+O770)=8,"clear",SUM(O759+O770)=5,"some",TRUE,"no")</f>
        <v>no</v>
      </c>
      <c r="X759" s="50" t="str" cm="1">
        <f t="array" ref="X759">_xlfn.IFS(SUM(P759+P770)=8,"clear",SUM(P759+P770)=5,"some",TRUE,"no")</f>
        <v>no</v>
      </c>
      <c r="Y759" s="50" t="str" cm="1">
        <f t="array" ref="Y759">_xlfn.IFS(SUM(Q759+Q770)=8,"clear",SUM(Q759+Q770)=5,"some",TRUE,"no")</f>
        <v>no</v>
      </c>
      <c r="AA759" s="47"/>
      <c r="AB759">
        <v>61.7</v>
      </c>
      <c r="AC759">
        <v>1.3140067730710401</v>
      </c>
      <c r="AD759">
        <v>7.5362056114194997</v>
      </c>
      <c r="AE759">
        <v>14.0138929349532</v>
      </c>
      <c r="AF759">
        <v>23.3987640327632</v>
      </c>
      <c r="AG759">
        <v>24.240460502941701</v>
      </c>
      <c r="AH759">
        <v>33.762892170910199</v>
      </c>
      <c r="AI759">
        <v>48.084435646676098</v>
      </c>
      <c r="AJ759">
        <v>46.367122757620997</v>
      </c>
      <c r="AL759">
        <v>61.7</v>
      </c>
      <c r="AM759">
        <v>1.2508520860218399</v>
      </c>
      <c r="AN759">
        <v>7.3802131302071503</v>
      </c>
      <c r="AO759">
        <v>10.0421870738399</v>
      </c>
      <c r="AP759">
        <v>15.7016730490335</v>
      </c>
      <c r="AQ759">
        <v>25.857362994782498</v>
      </c>
      <c r="AR759">
        <v>36.263465018755902</v>
      </c>
      <c r="AS759">
        <v>42.740474663352401</v>
      </c>
      <c r="AT759">
        <v>44.210300010422799</v>
      </c>
    </row>
    <row r="760" spans="1:47" x14ac:dyDescent="0.25">
      <c r="A760" s="49">
        <v>21</v>
      </c>
      <c r="B760">
        <v>7.67769786312883</v>
      </c>
      <c r="C760">
        <v>10.079918250846999</v>
      </c>
      <c r="D760">
        <v>8.7815297305512896</v>
      </c>
      <c r="E760">
        <v>15.8415039818621</v>
      </c>
      <c r="F760">
        <v>25.853340708795901</v>
      </c>
      <c r="G760">
        <v>29.761974699625899</v>
      </c>
      <c r="H760">
        <v>40.058460468010097</v>
      </c>
      <c r="I760">
        <v>41.722487552388699</v>
      </c>
      <c r="K760" s="50" t="str" cm="1">
        <f t="array" ref="K760">_xlfn.IFS(B760&gt;=50,7,B760&gt;=30,4,TRUE,"0")</f>
        <v>0</v>
      </c>
      <c r="L760" s="50" t="str" cm="1">
        <f t="array" ref="L760">_xlfn.IFS(C760&gt;=50,7,C760&gt;=30,4,TRUE,"0")</f>
        <v>0</v>
      </c>
      <c r="M760" s="50" t="str" cm="1">
        <f t="array" ref="M760">_xlfn.IFS(D760&gt;=50,7,D760&gt;=30,4,TRUE,"0")</f>
        <v>0</v>
      </c>
      <c r="N760" s="50" t="str" cm="1">
        <f t="array" ref="N760">_xlfn.IFS(E760&gt;=50,7,E760&gt;=30,4,TRUE,"0")</f>
        <v>0</v>
      </c>
      <c r="O760" s="50" t="str" cm="1">
        <f t="array" ref="O760">_xlfn.IFS(F760&gt;=50,7,F760&gt;=30,4,TRUE,"0")</f>
        <v>0</v>
      </c>
      <c r="P760" s="50" t="str" cm="1">
        <f t="array" ref="P760">_xlfn.IFS(G760&gt;=50,7,G760&gt;=30,4,TRUE,"0")</f>
        <v>0</v>
      </c>
      <c r="Q760" s="50" cm="1">
        <f t="array" ref="Q760">_xlfn.IFS(H760&gt;=50,7,H760&gt;=30,4,TRUE,"0")</f>
        <v>4</v>
      </c>
      <c r="R760" s="50"/>
      <c r="S760" s="50" t="str" cm="1">
        <f t="array" ref="S760">_xlfn.IFS(SUM(K760+K771)=8,"clear",SUM(K760+K771)=5,"some",TRUE,"no")</f>
        <v>no</v>
      </c>
      <c r="T760" s="50" t="str" cm="1">
        <f t="array" ref="T760">_xlfn.IFS(SUM(L760+L771)=8,"clear",SUM(L760+L771)=5,"some",TRUE,"no")</f>
        <v>no</v>
      </c>
      <c r="U760" s="50" t="str" cm="1">
        <f t="array" ref="U760">_xlfn.IFS(SUM(M760+M771)=8,"clear",SUM(M760+M771)=5,"some",TRUE,"no")</f>
        <v>no</v>
      </c>
      <c r="V760" s="50" t="str" cm="1">
        <f t="array" ref="V760">_xlfn.IFS(SUM(N760+N771)=8,"clear",SUM(N760+N771)=5,"some",TRUE,"no")</f>
        <v>no</v>
      </c>
      <c r="W760" s="50" t="str" cm="1">
        <f t="array" ref="W760">_xlfn.IFS(SUM(O760+O771)=8,"clear",SUM(O760+O771)=5,"some",TRUE,"no")</f>
        <v>no</v>
      </c>
      <c r="X760" s="50" t="str" cm="1">
        <f t="array" ref="X760">_xlfn.IFS(SUM(P760+P771)=8,"clear",SUM(P760+P771)=5,"some",TRUE,"no")</f>
        <v>no</v>
      </c>
      <c r="Y760" s="50" t="str" cm="1">
        <f t="array" ref="Y760">_xlfn.IFS(SUM(Q760+Q771)=8,"clear",SUM(Q760+Q771)=5,"some",TRUE,"no")</f>
        <v>no</v>
      </c>
      <c r="AA760" s="47"/>
      <c r="AB760">
        <v>20.6</v>
      </c>
      <c r="AC760">
        <v>7.6902972071595697</v>
      </c>
      <c r="AD760">
        <v>13.6963058666453</v>
      </c>
      <c r="AE760">
        <v>11.0116475145684</v>
      </c>
      <c r="AF760">
        <v>14.3096036161143</v>
      </c>
      <c r="AG760">
        <v>24.6130849977366</v>
      </c>
      <c r="AH760">
        <v>27.438867494348901</v>
      </c>
      <c r="AI760">
        <v>40.024323323463101</v>
      </c>
      <c r="AJ760">
        <v>40.563082975549598</v>
      </c>
      <c r="AL760">
        <v>20.6</v>
      </c>
      <c r="AM760">
        <v>7.6650985190981098</v>
      </c>
      <c r="AN760">
        <v>6.4635306350487998</v>
      </c>
      <c r="AO760">
        <v>6.5514119465341603</v>
      </c>
      <c r="AP760">
        <v>17.373404347609899</v>
      </c>
      <c r="AQ760">
        <v>27.093596419855199</v>
      </c>
      <c r="AR760">
        <v>32.0850819049029</v>
      </c>
      <c r="AS760">
        <v>40.092597612557199</v>
      </c>
      <c r="AT760">
        <v>42.8818921292279</v>
      </c>
    </row>
    <row r="761" spans="1:47" x14ac:dyDescent="0.25">
      <c r="A761" s="49">
        <v>6.859</v>
      </c>
      <c r="B761">
        <v>6.8166249630946396</v>
      </c>
      <c r="C761">
        <v>6.3818482490222497</v>
      </c>
      <c r="D761">
        <v>9.4429867050358105</v>
      </c>
      <c r="E761">
        <v>12.0644133355515</v>
      </c>
      <c r="F761">
        <v>22.148383524256701</v>
      </c>
      <c r="G761">
        <v>33.209780757510501</v>
      </c>
      <c r="H761">
        <v>37.608148589062303</v>
      </c>
      <c r="I761">
        <v>41.478514309086997</v>
      </c>
      <c r="K761" s="50" t="str" cm="1">
        <f t="array" ref="K761">_xlfn.IFS(B761&gt;=50,7,B761&gt;=30,4,TRUE,"0")</f>
        <v>0</v>
      </c>
      <c r="L761" s="50" t="str" cm="1">
        <f t="array" ref="L761">_xlfn.IFS(C761&gt;=50,7,C761&gt;=30,4,TRUE,"0")</f>
        <v>0</v>
      </c>
      <c r="M761" s="50" t="str" cm="1">
        <f t="array" ref="M761">_xlfn.IFS(D761&gt;=50,7,D761&gt;=30,4,TRUE,"0")</f>
        <v>0</v>
      </c>
      <c r="N761" s="50" t="str" cm="1">
        <f t="array" ref="N761">_xlfn.IFS(E761&gt;=50,7,E761&gt;=30,4,TRUE,"0")</f>
        <v>0</v>
      </c>
      <c r="O761" s="50" t="str" cm="1">
        <f t="array" ref="O761">_xlfn.IFS(F761&gt;=50,7,F761&gt;=30,4,TRUE,"0")</f>
        <v>0</v>
      </c>
      <c r="P761" s="50" cm="1">
        <f t="array" ref="P761">_xlfn.IFS(G761&gt;=50,7,G761&gt;=30,4,TRUE,"0")</f>
        <v>4</v>
      </c>
      <c r="Q761" s="50" cm="1">
        <f t="array" ref="Q761">_xlfn.IFS(H761&gt;=50,7,H761&gt;=30,4,TRUE,"0")</f>
        <v>4</v>
      </c>
      <c r="R761" s="50"/>
      <c r="S761" s="50" t="str" cm="1">
        <f t="array" ref="S761">_xlfn.IFS(SUM(K761+K772)=8,"clear",SUM(K761+K772)=5,"some",TRUE,"no")</f>
        <v>no</v>
      </c>
      <c r="T761" s="50" t="str" cm="1">
        <f t="array" ref="T761">_xlfn.IFS(SUM(L761+L772)=8,"clear",SUM(L761+L772)=5,"some",TRUE,"no")</f>
        <v>no</v>
      </c>
      <c r="U761" s="50" t="str" cm="1">
        <f t="array" ref="U761">_xlfn.IFS(SUM(M761+M772)=8,"clear",SUM(M761+M772)=5,"some",TRUE,"no")</f>
        <v>no</v>
      </c>
      <c r="V761" s="50" t="str" cm="1">
        <f t="array" ref="V761">_xlfn.IFS(SUM(N761+N772)=8,"clear",SUM(N761+N772)=5,"some",TRUE,"no")</f>
        <v>no</v>
      </c>
      <c r="W761" s="50" t="str" cm="1">
        <f t="array" ref="W761">_xlfn.IFS(SUM(O761+O772)=8,"clear",SUM(O761+O772)=5,"some",TRUE,"no")</f>
        <v>no</v>
      </c>
      <c r="X761" s="50" t="str" cm="1">
        <f t="array" ref="X761">_xlfn.IFS(SUM(P761+P772)=8,"clear",SUM(P761+P772)=5,"some",TRUE,"no")</f>
        <v>no</v>
      </c>
      <c r="Y761" s="50" t="str" cm="1">
        <f t="array" ref="Y761">_xlfn.IFS(SUM(Q761+Q772)=8,"clear",SUM(Q761+Q772)=5,"some",TRUE,"no")</f>
        <v>no</v>
      </c>
      <c r="AA761" s="47"/>
      <c r="AB761">
        <v>6.86</v>
      </c>
      <c r="AC761">
        <v>6.7789790523962097</v>
      </c>
      <c r="AD761">
        <v>8.8145389309402002</v>
      </c>
      <c r="AE761">
        <v>10.5596345017112</v>
      </c>
      <c r="AF761">
        <v>12.0761663714776</v>
      </c>
      <c r="AG761">
        <v>23.766043165992901</v>
      </c>
      <c r="AH761">
        <v>32.315388056665903</v>
      </c>
      <c r="AI761">
        <v>38.451335196670698</v>
      </c>
      <c r="AJ761">
        <v>45.411226927087903</v>
      </c>
      <c r="AL761">
        <v>6.86</v>
      </c>
      <c r="AM761">
        <v>6.8542708737930704</v>
      </c>
      <c r="AN761">
        <v>3.9491575671043102</v>
      </c>
      <c r="AO761">
        <v>8.3263389083604196</v>
      </c>
      <c r="AP761">
        <v>12.052660299625501</v>
      </c>
      <c r="AQ761">
        <v>20.530723882520601</v>
      </c>
      <c r="AR761">
        <v>34.104173458355099</v>
      </c>
      <c r="AS761">
        <v>36.764961981453901</v>
      </c>
      <c r="AT761">
        <v>37.545801691086197</v>
      </c>
    </row>
    <row r="762" spans="1:47" x14ac:dyDescent="0.25">
      <c r="A762" s="49">
        <v>0</v>
      </c>
      <c r="C762">
        <v>4.69315704446079</v>
      </c>
      <c r="D762">
        <v>6.5757485911637197</v>
      </c>
      <c r="E762">
        <v>11.036327092464401</v>
      </c>
      <c r="F762">
        <v>19.039180664926501</v>
      </c>
      <c r="G762">
        <v>30.550433447268301</v>
      </c>
      <c r="H762">
        <v>36.002739166469098</v>
      </c>
      <c r="I762">
        <v>40.401657330835597</v>
      </c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AA762" s="47"/>
      <c r="AB762">
        <v>0</v>
      </c>
      <c r="AD762">
        <v>6.8731333068810603</v>
      </c>
      <c r="AE762">
        <v>6.38850368965789</v>
      </c>
      <c r="AF762">
        <v>11.356010884791299</v>
      </c>
      <c r="AG762">
        <v>18.369422222979399</v>
      </c>
      <c r="AH762">
        <v>30.7737956800548</v>
      </c>
      <c r="AI762">
        <v>37.806839673374597</v>
      </c>
      <c r="AJ762">
        <v>40.270044975171103</v>
      </c>
      <c r="AL762">
        <v>0</v>
      </c>
      <c r="AN762">
        <v>2.5131807820405299</v>
      </c>
      <c r="AO762">
        <v>6.7629934926695503</v>
      </c>
      <c r="AP762">
        <v>10.7166433001375</v>
      </c>
      <c r="AQ762">
        <v>19.708939106873601</v>
      </c>
      <c r="AR762">
        <v>30.327071214481801</v>
      </c>
      <c r="AS762">
        <v>34.1986386595635</v>
      </c>
      <c r="AT762">
        <v>40.533269686500098</v>
      </c>
    </row>
    <row r="763" spans="1:47" x14ac:dyDescent="0.25">
      <c r="A763" s="49"/>
      <c r="B763">
        <v>0</v>
      </c>
      <c r="C763">
        <v>0.68600000000000005</v>
      </c>
      <c r="D763">
        <v>2.0579999999999998</v>
      </c>
      <c r="E763">
        <v>6.173</v>
      </c>
      <c r="F763">
        <v>19</v>
      </c>
      <c r="G763">
        <v>56</v>
      </c>
      <c r="H763">
        <v>167</v>
      </c>
      <c r="I763">
        <v>500</v>
      </c>
      <c r="J763" s="38" t="s">
        <v>424</v>
      </c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AA763" s="47"/>
      <c r="AC763">
        <v>0</v>
      </c>
      <c r="AD763">
        <v>0.68600000000000005</v>
      </c>
      <c r="AE763">
        <v>2.06</v>
      </c>
      <c r="AF763">
        <v>6.17</v>
      </c>
      <c r="AG763">
        <v>18.5</v>
      </c>
      <c r="AH763">
        <v>55.6</v>
      </c>
      <c r="AI763">
        <v>167</v>
      </c>
      <c r="AJ763">
        <v>500</v>
      </c>
      <c r="AK763" t="s">
        <v>424</v>
      </c>
      <c r="AM763">
        <v>0</v>
      </c>
      <c r="AN763">
        <v>0.68600000000000005</v>
      </c>
      <c r="AO763">
        <v>2.06</v>
      </c>
      <c r="AP763">
        <v>6.17</v>
      </c>
      <c r="AQ763">
        <v>18.5</v>
      </c>
      <c r="AR763">
        <v>55.6</v>
      </c>
      <c r="AS763">
        <v>167</v>
      </c>
      <c r="AT763">
        <v>500</v>
      </c>
      <c r="AU763" t="s">
        <v>424</v>
      </c>
    </row>
    <row r="764" spans="1:47" x14ac:dyDescent="0.25">
      <c r="A764" s="49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AA764" s="47"/>
    </row>
    <row r="765" spans="1:47" x14ac:dyDescent="0.25">
      <c r="A765" s="51" t="s">
        <v>419</v>
      </c>
      <c r="B765" s="38" t="s">
        <v>428</v>
      </c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AA765" s="47"/>
      <c r="AB765" t="s">
        <v>419</v>
      </c>
      <c r="AC765" s="38" t="s">
        <v>425</v>
      </c>
      <c r="AL765" t="s">
        <v>419</v>
      </c>
      <c r="AM765" s="38" t="s">
        <v>427</v>
      </c>
    </row>
    <row r="766" spans="1:47" x14ac:dyDescent="0.25">
      <c r="A766" s="49">
        <v>5000</v>
      </c>
      <c r="B766" s="48">
        <v>3.2677724711346898E-15</v>
      </c>
      <c r="C766">
        <v>8.1442023477477807</v>
      </c>
      <c r="D766">
        <v>6.49380816831742</v>
      </c>
      <c r="E766">
        <v>7.0803232756690901</v>
      </c>
      <c r="F766">
        <v>9.4526572788753604</v>
      </c>
      <c r="G766">
        <v>3.6718564314879401</v>
      </c>
      <c r="H766">
        <v>5.6385158950705598</v>
      </c>
      <c r="I766">
        <v>7.9437684822324801</v>
      </c>
      <c r="K766" s="50" t="str">
        <f t="shared" ref="K766:Q772" si="112">IF(C766&gt;=10,1,"0")</f>
        <v>0</v>
      </c>
      <c r="L766" s="50" t="str">
        <f t="shared" si="112"/>
        <v>0</v>
      </c>
      <c r="M766" s="50" t="str">
        <f t="shared" si="112"/>
        <v>0</v>
      </c>
      <c r="N766" s="50" t="str">
        <f t="shared" si="112"/>
        <v>0</v>
      </c>
      <c r="O766" s="50" t="str">
        <f t="shared" si="112"/>
        <v>0</v>
      </c>
      <c r="P766" s="50" t="str">
        <f t="shared" si="112"/>
        <v>0</v>
      </c>
      <c r="Q766" s="50" t="str">
        <f t="shared" si="112"/>
        <v>0</v>
      </c>
      <c r="R766" s="50"/>
      <c r="S766" s="50"/>
      <c r="T766" s="50"/>
      <c r="U766" s="50"/>
      <c r="V766" s="50"/>
      <c r="W766" s="50"/>
      <c r="X766" s="50"/>
      <c r="Y766" s="50"/>
      <c r="AA766" s="47"/>
      <c r="AB766">
        <v>5000</v>
      </c>
      <c r="AC766">
        <v>0</v>
      </c>
      <c r="AD766">
        <v>4.2596383296600804</v>
      </c>
      <c r="AE766">
        <v>6.2951878265394203</v>
      </c>
      <c r="AF766">
        <v>5.6120808189544098</v>
      </c>
      <c r="AG766">
        <v>6.3104171076309896</v>
      </c>
      <c r="AH766">
        <v>-1.0807910769601199</v>
      </c>
      <c r="AI766">
        <v>-2.8427456738068102</v>
      </c>
      <c r="AJ766">
        <v>9.6403697467511194</v>
      </c>
      <c r="AL766">
        <v>5000</v>
      </c>
      <c r="AM766">
        <v>0</v>
      </c>
      <c r="AN766">
        <v>12.0287663658354</v>
      </c>
      <c r="AO766">
        <v>6.6924285100954304</v>
      </c>
      <c r="AP766">
        <v>8.5485657323837803</v>
      </c>
      <c r="AQ766">
        <v>12.594897450119699</v>
      </c>
      <c r="AR766">
        <v>8.4245039399360095</v>
      </c>
      <c r="AS766">
        <v>14.1197774639479</v>
      </c>
      <c r="AT766">
        <v>6.2471672177138498</v>
      </c>
    </row>
    <row r="767" spans="1:47" x14ac:dyDescent="0.25">
      <c r="A767" s="49">
        <v>1667</v>
      </c>
      <c r="B767" s="48">
        <v>-2.63165110476433E-15</v>
      </c>
      <c r="C767">
        <v>6.7577288196889604</v>
      </c>
      <c r="D767">
        <v>3.1325036573986802</v>
      </c>
      <c r="E767">
        <v>7.5905962473547399</v>
      </c>
      <c r="F767">
        <v>8.5337440683317105</v>
      </c>
      <c r="G767">
        <v>5.8674179874782899</v>
      </c>
      <c r="H767">
        <v>6.8749117083111404</v>
      </c>
      <c r="I767">
        <v>4.0029621123360002</v>
      </c>
      <c r="K767" s="50" t="str">
        <f t="shared" si="112"/>
        <v>0</v>
      </c>
      <c r="L767" s="50" t="str">
        <f t="shared" si="112"/>
        <v>0</v>
      </c>
      <c r="M767" s="50" t="str">
        <f t="shared" si="112"/>
        <v>0</v>
      </c>
      <c r="N767" s="50" t="str">
        <f t="shared" si="112"/>
        <v>0</v>
      </c>
      <c r="O767" s="50" t="str">
        <f t="shared" si="112"/>
        <v>0</v>
      </c>
      <c r="P767" s="50" t="str">
        <f t="shared" si="112"/>
        <v>0</v>
      </c>
      <c r="Q767" s="50" t="str">
        <f t="shared" si="112"/>
        <v>0</v>
      </c>
      <c r="R767" s="50"/>
      <c r="S767" s="50"/>
      <c r="T767" s="50"/>
      <c r="U767" s="50"/>
      <c r="V767" s="50"/>
      <c r="W767" s="50"/>
      <c r="X767" s="50"/>
      <c r="Y767" s="50"/>
      <c r="AA767" s="47"/>
      <c r="AB767">
        <v>1670</v>
      </c>
      <c r="AC767">
        <v>0</v>
      </c>
      <c r="AD767">
        <v>7.5419792304547002</v>
      </c>
      <c r="AE767">
        <v>9.6815189177101999</v>
      </c>
      <c r="AF767">
        <v>6.61913928500719</v>
      </c>
      <c r="AG767">
        <v>10.180119406632199</v>
      </c>
      <c r="AH767">
        <v>9.32504150429377</v>
      </c>
      <c r="AI767">
        <v>4.6436074887038599</v>
      </c>
      <c r="AJ767">
        <v>8.9749688860426708</v>
      </c>
      <c r="AL767">
        <v>1670</v>
      </c>
      <c r="AM767">
        <v>0</v>
      </c>
      <c r="AN767">
        <v>5.9734784089232296</v>
      </c>
      <c r="AO767">
        <v>-3.4165116029128302</v>
      </c>
      <c r="AP767">
        <v>8.5620532097023005</v>
      </c>
      <c r="AQ767">
        <v>6.8873687300311497</v>
      </c>
      <c r="AR767">
        <v>2.4097944706628298</v>
      </c>
      <c r="AS767">
        <v>9.1062159279184396</v>
      </c>
      <c r="AT767">
        <v>-0.96904466137066003</v>
      </c>
    </row>
    <row r="768" spans="1:47" x14ac:dyDescent="0.25">
      <c r="A768" s="49">
        <v>556</v>
      </c>
      <c r="B768" s="48">
        <v>2.61253614329962E-16</v>
      </c>
      <c r="C768">
        <v>1.7581043222062001</v>
      </c>
      <c r="D768">
        <v>1.1331061274938199</v>
      </c>
      <c r="E768">
        <v>4.7344656488823098</v>
      </c>
      <c r="F768">
        <v>3.8334965152033198</v>
      </c>
      <c r="G768">
        <v>4.3583744468730803</v>
      </c>
      <c r="H768">
        <v>-2.4942743961746201</v>
      </c>
      <c r="I768">
        <v>4.9926214714288699</v>
      </c>
      <c r="K768" s="50" t="str">
        <f t="shared" si="112"/>
        <v>0</v>
      </c>
      <c r="L768" s="50" t="str">
        <f t="shared" si="112"/>
        <v>0</v>
      </c>
      <c r="M768" s="50" t="str">
        <f t="shared" si="112"/>
        <v>0</v>
      </c>
      <c r="N768" s="50" t="str">
        <f t="shared" si="112"/>
        <v>0</v>
      </c>
      <c r="O768" s="50" t="str">
        <f t="shared" si="112"/>
        <v>0</v>
      </c>
      <c r="P768" s="50" t="str">
        <f t="shared" si="112"/>
        <v>0</v>
      </c>
      <c r="Q768" s="50" t="str">
        <f t="shared" si="112"/>
        <v>0</v>
      </c>
      <c r="R768" s="50"/>
      <c r="S768" s="50"/>
      <c r="T768" s="50"/>
      <c r="U768" s="50"/>
      <c r="V768" s="50"/>
      <c r="W768" s="50"/>
      <c r="X768" s="50"/>
      <c r="Y768" s="50"/>
      <c r="AA768" s="47"/>
      <c r="AB768">
        <v>556</v>
      </c>
      <c r="AC768">
        <v>0</v>
      </c>
      <c r="AD768">
        <v>-0.82234596075185995</v>
      </c>
      <c r="AE768">
        <v>2.5906146601005302</v>
      </c>
      <c r="AF768">
        <v>-0.70464832242829001</v>
      </c>
      <c r="AG768">
        <v>4.23436315157271</v>
      </c>
      <c r="AH768">
        <v>-0.27065953765422002</v>
      </c>
      <c r="AI768">
        <v>-9.9244574628677196</v>
      </c>
      <c r="AJ768">
        <v>6.7838333857660604</v>
      </c>
      <c r="AL768">
        <v>556</v>
      </c>
      <c r="AM768">
        <v>0</v>
      </c>
      <c r="AN768">
        <v>4.3385546051642798</v>
      </c>
      <c r="AO768">
        <v>-0.32440240511288998</v>
      </c>
      <c r="AP768">
        <v>10.1735796201929</v>
      </c>
      <c r="AQ768">
        <v>3.43262987883395</v>
      </c>
      <c r="AR768">
        <v>8.9874084314003806</v>
      </c>
      <c r="AS768">
        <v>4.9359086705184696</v>
      </c>
      <c r="AT768">
        <v>3.2014095570916901</v>
      </c>
    </row>
    <row r="769" spans="1:47" x14ac:dyDescent="0.25">
      <c r="A769" s="49">
        <v>185</v>
      </c>
      <c r="B769" s="48">
        <v>-1.2628606863337901E-15</v>
      </c>
      <c r="C769">
        <v>4.7603616276024399</v>
      </c>
      <c r="D769">
        <v>5.8315090042342996</v>
      </c>
      <c r="E769">
        <v>9.1195114484043902</v>
      </c>
      <c r="F769">
        <v>13.426197071715199</v>
      </c>
      <c r="G769">
        <v>5.1125699434222804</v>
      </c>
      <c r="H769">
        <v>5.15902893290672</v>
      </c>
      <c r="I769">
        <v>5.4474684993609701</v>
      </c>
      <c r="K769" s="50" t="str">
        <f t="shared" si="112"/>
        <v>0</v>
      </c>
      <c r="L769" s="50" t="str">
        <f t="shared" si="112"/>
        <v>0</v>
      </c>
      <c r="M769" s="50" t="str">
        <f t="shared" si="112"/>
        <v>0</v>
      </c>
      <c r="N769" s="50">
        <f t="shared" si="112"/>
        <v>1</v>
      </c>
      <c r="O769" s="50" t="str">
        <f t="shared" si="112"/>
        <v>0</v>
      </c>
      <c r="P769" s="50" t="str">
        <f t="shared" si="112"/>
        <v>0</v>
      </c>
      <c r="Q769" s="50" t="str">
        <f t="shared" si="112"/>
        <v>0</v>
      </c>
      <c r="R769" s="50"/>
      <c r="S769" s="50"/>
      <c r="T769" s="50"/>
      <c r="U769" s="50"/>
      <c r="V769" s="50"/>
      <c r="W769" s="50"/>
      <c r="X769" s="50"/>
      <c r="Y769" s="50"/>
      <c r="AA769" s="47"/>
      <c r="AB769">
        <v>185</v>
      </c>
      <c r="AC769">
        <v>0</v>
      </c>
      <c r="AD769">
        <v>2.3399226259260399</v>
      </c>
      <c r="AE769">
        <v>8.7471121228531299</v>
      </c>
      <c r="AF769">
        <v>9.5884059370313199</v>
      </c>
      <c r="AG769">
        <v>11.976567048786601</v>
      </c>
      <c r="AH769">
        <v>3.0949380564286</v>
      </c>
      <c r="AI769">
        <v>1.0656059888979399</v>
      </c>
      <c r="AJ769">
        <v>4.34185043871675</v>
      </c>
      <c r="AL769">
        <v>185</v>
      </c>
      <c r="AM769">
        <v>0</v>
      </c>
      <c r="AN769">
        <v>7.1808006292788402</v>
      </c>
      <c r="AO769">
        <v>2.91590588561548</v>
      </c>
      <c r="AP769">
        <v>8.6506169597774605</v>
      </c>
      <c r="AQ769">
        <v>14.8758270946438</v>
      </c>
      <c r="AR769">
        <v>7.1302018304159596</v>
      </c>
      <c r="AS769">
        <v>9.2524518769155204</v>
      </c>
      <c r="AT769">
        <v>6.5530865600052097</v>
      </c>
    </row>
    <row r="770" spans="1:47" x14ac:dyDescent="0.25">
      <c r="A770" s="49">
        <v>62</v>
      </c>
      <c r="B770" s="48">
        <v>9.9662514435142896E-17</v>
      </c>
      <c r="C770">
        <v>1.5310637713920201</v>
      </c>
      <c r="D770">
        <v>4.2363228546068203</v>
      </c>
      <c r="E770">
        <v>7.3432818117762197</v>
      </c>
      <c r="F770">
        <v>4.9196744549205498</v>
      </c>
      <c r="G770">
        <v>3.4895639183033098</v>
      </c>
      <c r="H770">
        <v>8.49239684139323</v>
      </c>
      <c r="I770">
        <v>4.0134063957262702</v>
      </c>
      <c r="K770" s="50" t="str">
        <f t="shared" si="112"/>
        <v>0</v>
      </c>
      <c r="L770" s="50" t="str">
        <f t="shared" si="112"/>
        <v>0</v>
      </c>
      <c r="M770" s="50" t="str">
        <f t="shared" si="112"/>
        <v>0</v>
      </c>
      <c r="N770" s="50" t="str">
        <f t="shared" si="112"/>
        <v>0</v>
      </c>
      <c r="O770" s="50" t="str">
        <f t="shared" si="112"/>
        <v>0</v>
      </c>
      <c r="P770" s="50" t="str">
        <f t="shared" si="112"/>
        <v>0</v>
      </c>
      <c r="Q770" s="50" t="str">
        <f t="shared" si="112"/>
        <v>0</v>
      </c>
      <c r="R770" s="50"/>
      <c r="S770" s="50"/>
      <c r="T770" s="50"/>
      <c r="U770" s="50"/>
      <c r="V770" s="50"/>
      <c r="W770" s="50"/>
      <c r="X770" s="50"/>
      <c r="Y770" s="50"/>
      <c r="AA770" s="47"/>
      <c r="AB770">
        <v>61.7</v>
      </c>
      <c r="AC770">
        <v>0</v>
      </c>
      <c r="AD770">
        <v>-0.57839033024707998</v>
      </c>
      <c r="AE770">
        <v>6.3788114706748802</v>
      </c>
      <c r="AF770">
        <v>10.8486061225902</v>
      </c>
      <c r="AG770">
        <v>4.7509159910805003</v>
      </c>
      <c r="AH770">
        <v>1.9998991445343599</v>
      </c>
      <c r="AI770">
        <v>9.3626305810600901</v>
      </c>
      <c r="AJ770">
        <v>5.2081108828988798</v>
      </c>
      <c r="AL770">
        <v>61.7</v>
      </c>
      <c r="AM770">
        <v>0</v>
      </c>
      <c r="AN770">
        <v>3.6405178730311198</v>
      </c>
      <c r="AO770">
        <v>2.09383423853878</v>
      </c>
      <c r="AP770">
        <v>3.8379575009622502</v>
      </c>
      <c r="AQ770">
        <v>5.0884329187606196</v>
      </c>
      <c r="AR770">
        <v>4.9792286920722599</v>
      </c>
      <c r="AS770">
        <v>7.6221631017263896</v>
      </c>
      <c r="AT770">
        <v>2.81870190855367</v>
      </c>
    </row>
    <row r="771" spans="1:47" x14ac:dyDescent="0.25">
      <c r="A771" s="49">
        <v>21</v>
      </c>
      <c r="B771" s="48">
        <v>-2.1793104357809299E-15</v>
      </c>
      <c r="C771">
        <v>-2.0040831263737102</v>
      </c>
      <c r="D771">
        <v>-5.0739342110745698</v>
      </c>
      <c r="E771">
        <v>-2.2038017585932201</v>
      </c>
      <c r="F771">
        <v>0.288611079607348</v>
      </c>
      <c r="G771">
        <v>-6.6158316160191397</v>
      </c>
      <c r="H771">
        <v>-1.4395539738841401</v>
      </c>
      <c r="I771">
        <v>-3.9104097571707799</v>
      </c>
      <c r="K771" s="50" t="str">
        <f t="shared" si="112"/>
        <v>0</v>
      </c>
      <c r="L771" s="50" t="str">
        <f t="shared" si="112"/>
        <v>0</v>
      </c>
      <c r="M771" s="50" t="str">
        <f t="shared" si="112"/>
        <v>0</v>
      </c>
      <c r="N771" s="50" t="str">
        <f t="shared" si="112"/>
        <v>0</v>
      </c>
      <c r="O771" s="50" t="str">
        <f t="shared" si="112"/>
        <v>0</v>
      </c>
      <c r="P771" s="50" t="str">
        <f t="shared" si="112"/>
        <v>0</v>
      </c>
      <c r="Q771" s="50" t="str">
        <f t="shared" si="112"/>
        <v>0</v>
      </c>
      <c r="R771" s="50"/>
      <c r="S771" s="50"/>
      <c r="T771" s="50"/>
      <c r="U771" s="50"/>
      <c r="V771" s="50"/>
      <c r="W771" s="50"/>
      <c r="X771" s="50"/>
      <c r="Y771" s="50"/>
      <c r="AA771" s="47"/>
      <c r="AB771">
        <v>20.6</v>
      </c>
      <c r="AC771">
        <v>0</v>
      </c>
      <c r="AD771">
        <v>-0.44255607173335998</v>
      </c>
      <c r="AE771">
        <v>-2.6725214449616002</v>
      </c>
      <c r="AF771">
        <v>-4.0352186830714496</v>
      </c>
      <c r="AG771">
        <v>-0.31191478115745003</v>
      </c>
      <c r="AH771">
        <v>-9.1242602847810694</v>
      </c>
      <c r="AI771">
        <v>-3.1374018381778601</v>
      </c>
      <c r="AJ771">
        <v>-4.9096898736161201</v>
      </c>
      <c r="AL771">
        <v>20.6</v>
      </c>
      <c r="AM771">
        <v>0</v>
      </c>
      <c r="AN771">
        <v>-3.5656101810140601</v>
      </c>
      <c r="AO771">
        <v>-7.4753469771875496</v>
      </c>
      <c r="AP771">
        <v>-0.37238483411500001</v>
      </c>
      <c r="AQ771">
        <v>0.88913694037213997</v>
      </c>
      <c r="AR771">
        <v>-4.1074029472572304</v>
      </c>
      <c r="AS771">
        <v>0.25829389040958001</v>
      </c>
      <c r="AT771">
        <v>-2.9111296407254499</v>
      </c>
    </row>
    <row r="772" spans="1:47" x14ac:dyDescent="0.25">
      <c r="A772" s="49">
        <v>6.859</v>
      </c>
      <c r="B772" s="48">
        <v>4.1779755904833201E-16</v>
      </c>
      <c r="C772">
        <v>-4.8741244774151102</v>
      </c>
      <c r="D772">
        <v>-3.5960136001045502</v>
      </c>
      <c r="E772">
        <v>-5.1950194521329598</v>
      </c>
      <c r="F772">
        <v>-2.6843666874035601</v>
      </c>
      <c r="G772">
        <v>-2.5147739785394698</v>
      </c>
      <c r="H772">
        <v>-3.2745073463626699</v>
      </c>
      <c r="I772">
        <v>-3.5679223791719701</v>
      </c>
      <c r="K772" s="50" t="str">
        <f t="shared" si="112"/>
        <v>0</v>
      </c>
      <c r="L772" s="50" t="str">
        <f t="shared" si="112"/>
        <v>0</v>
      </c>
      <c r="M772" s="50" t="str">
        <f t="shared" si="112"/>
        <v>0</v>
      </c>
      <c r="N772" s="50" t="str">
        <f t="shared" si="112"/>
        <v>0</v>
      </c>
      <c r="O772" s="50" t="str">
        <f t="shared" si="112"/>
        <v>0</v>
      </c>
      <c r="P772" s="50" t="str">
        <f t="shared" si="112"/>
        <v>0</v>
      </c>
      <c r="Q772" s="50" t="str">
        <f t="shared" si="112"/>
        <v>0</v>
      </c>
      <c r="R772" s="50"/>
      <c r="S772" s="50"/>
      <c r="T772" s="50"/>
      <c r="U772" s="50"/>
      <c r="V772" s="50"/>
      <c r="W772" s="50"/>
      <c r="X772" s="50"/>
      <c r="Y772" s="50"/>
      <c r="AA772" s="47"/>
      <c r="AB772">
        <v>6.86</v>
      </c>
      <c r="AC772">
        <v>0</v>
      </c>
      <c r="AD772">
        <v>-4.4633172190921702</v>
      </c>
      <c r="AE772">
        <v>-2.2599811080053298</v>
      </c>
      <c r="AF772">
        <v>-5.4404654754294999</v>
      </c>
      <c r="AG772">
        <v>-0.38210538326310001</v>
      </c>
      <c r="AH772">
        <v>-3.5616903665393802</v>
      </c>
      <c r="AI772">
        <v>-4.0758235456655703</v>
      </c>
      <c r="AJ772">
        <v>0.55498946506564995</v>
      </c>
      <c r="AL772">
        <v>6.86</v>
      </c>
      <c r="AM772">
        <v>0</v>
      </c>
      <c r="AN772">
        <v>-5.2849317357380601</v>
      </c>
      <c r="AO772">
        <v>-4.9320460922037901</v>
      </c>
      <c r="AP772">
        <v>-4.9495734288364197</v>
      </c>
      <c r="AQ772">
        <v>-4.9866279915440401</v>
      </c>
      <c r="AR772">
        <v>-1.4678575905395701</v>
      </c>
      <c r="AS772">
        <v>-2.4731911470597798</v>
      </c>
      <c r="AT772">
        <v>-7.6908342234095901</v>
      </c>
    </row>
    <row r="773" spans="1:47" x14ac:dyDescent="0.25">
      <c r="A773" s="49">
        <v>0</v>
      </c>
      <c r="C773" s="48">
        <v>-3.0819870006181499E-16</v>
      </c>
      <c r="D773" s="48">
        <v>1.27207544196223E-15</v>
      </c>
      <c r="E773" s="48">
        <v>-1.7840926580989498E-15</v>
      </c>
      <c r="F773" s="48">
        <v>-2.8754541750362299E-15</v>
      </c>
      <c r="G773" s="48">
        <v>9.5177973113006899E-16</v>
      </c>
      <c r="H773" s="48">
        <v>1.5083461529521201E-15</v>
      </c>
      <c r="I773" s="48">
        <v>-1.6509653464120199E-15</v>
      </c>
      <c r="AA773" s="47"/>
      <c r="AB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L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</row>
    <row r="774" spans="1:47" ht="15.75" thickBot="1" x14ac:dyDescent="0.3">
      <c r="A774" s="46"/>
      <c r="B774" s="44">
        <v>0</v>
      </c>
      <c r="C774" s="44">
        <v>0.68600000000000005</v>
      </c>
      <c r="D774" s="44">
        <v>2.0579999999999998</v>
      </c>
      <c r="E774" s="44">
        <v>6.173</v>
      </c>
      <c r="F774" s="44">
        <v>19</v>
      </c>
      <c r="G774" s="44">
        <v>56</v>
      </c>
      <c r="H774" s="44">
        <v>167</v>
      </c>
      <c r="I774" s="44">
        <v>500</v>
      </c>
      <c r="J774" s="45" t="s">
        <v>424</v>
      </c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3"/>
      <c r="AC774">
        <v>0</v>
      </c>
      <c r="AD774">
        <v>0.68600000000000005</v>
      </c>
      <c r="AE774">
        <v>2.06</v>
      </c>
      <c r="AF774">
        <v>6.17</v>
      </c>
      <c r="AG774">
        <v>18.5</v>
      </c>
      <c r="AH774">
        <v>55.6</v>
      </c>
      <c r="AI774">
        <v>167</v>
      </c>
      <c r="AJ774">
        <v>500</v>
      </c>
      <c r="AK774" t="s">
        <v>424</v>
      </c>
      <c r="AM774">
        <v>0</v>
      </c>
      <c r="AN774">
        <v>0.68600000000000005</v>
      </c>
      <c r="AO774">
        <v>2.06</v>
      </c>
      <c r="AP774">
        <v>6.17</v>
      </c>
      <c r="AQ774">
        <v>18.5</v>
      </c>
      <c r="AR774">
        <v>55.6</v>
      </c>
      <c r="AS774">
        <v>167</v>
      </c>
      <c r="AT774">
        <v>500</v>
      </c>
      <c r="AU774" t="s">
        <v>424</v>
      </c>
    </row>
    <row r="776" spans="1:47" ht="15.75" thickBot="1" x14ac:dyDescent="0.3">
      <c r="A776" s="38" t="s">
        <v>416</v>
      </c>
      <c r="AB776" s="38" t="s">
        <v>417</v>
      </c>
      <c r="AC776" s="38"/>
      <c r="AD776" s="38"/>
      <c r="AE776" s="38"/>
      <c r="AF776" s="38"/>
      <c r="AG776" s="38"/>
      <c r="AH776" s="38"/>
      <c r="AI776" s="38"/>
      <c r="AJ776" s="38"/>
      <c r="AK776" s="38"/>
      <c r="AL776" s="38" t="s">
        <v>418</v>
      </c>
    </row>
    <row r="777" spans="1:47" x14ac:dyDescent="0.25">
      <c r="A777" s="58" t="s">
        <v>429</v>
      </c>
      <c r="B777" s="57" t="s">
        <v>420</v>
      </c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5" t="s">
        <v>421</v>
      </c>
      <c r="AA777" s="54"/>
      <c r="AB777" t="s">
        <v>429</v>
      </c>
      <c r="AC777" s="38" t="s">
        <v>422</v>
      </c>
      <c r="AL777" t="s">
        <v>429</v>
      </c>
      <c r="AM777" s="38" t="s">
        <v>423</v>
      </c>
    </row>
    <row r="778" spans="1:47" x14ac:dyDescent="0.25">
      <c r="A778" s="49">
        <v>5000</v>
      </c>
      <c r="B778">
        <v>23.430470483457999</v>
      </c>
      <c r="C778">
        <v>39.330007986554797</v>
      </c>
      <c r="D778">
        <v>41.270516528572301</v>
      </c>
      <c r="E778">
        <v>40.129066746228503</v>
      </c>
      <c r="F778">
        <v>43.2623806844705</v>
      </c>
      <c r="G778">
        <v>47.991022742438801</v>
      </c>
      <c r="H778">
        <v>52.304124901525</v>
      </c>
      <c r="I778">
        <v>57.032589742690803</v>
      </c>
      <c r="K778" s="50" t="str" cm="1">
        <f t="array" ref="K778">_xlfn.IFS(B778&gt;=50,7,B778&gt;=30,4,TRUE,"0")</f>
        <v>0</v>
      </c>
      <c r="L778" s="50" cm="1">
        <f t="array" ref="L778">_xlfn.IFS(C778&gt;=50,7,C778&gt;=30,4,TRUE,"0")</f>
        <v>4</v>
      </c>
      <c r="M778" s="50" cm="1">
        <f t="array" ref="M778">_xlfn.IFS(D778&gt;=50,7,D778&gt;=30,4,TRUE,"0")</f>
        <v>4</v>
      </c>
      <c r="N778" s="50" cm="1">
        <f t="array" ref="N778">_xlfn.IFS(E778&gt;=50,7,E778&gt;=30,4,TRUE,"0")</f>
        <v>4</v>
      </c>
      <c r="O778" s="50" cm="1">
        <f t="array" ref="O778">_xlfn.IFS(F778&gt;=50,7,F778&gt;=30,4,TRUE,"0")</f>
        <v>4</v>
      </c>
      <c r="P778" s="50" cm="1">
        <f t="array" ref="P778">_xlfn.IFS(G778&gt;=50,7,G778&gt;=30,4,TRUE,"0")</f>
        <v>4</v>
      </c>
      <c r="Q778" s="50" cm="1">
        <f t="array" ref="Q778">_xlfn.IFS(H778&gt;=50,7,H778&gt;=30,4,TRUE,"0")</f>
        <v>7</v>
      </c>
      <c r="R778" s="50"/>
      <c r="S778" s="50" t="str" cm="1">
        <f t="array" ref="S778">_xlfn.IFS(SUM(K778+K789)=8,"clear",SUM(K778+K789)=5,"some",TRUE,"no")</f>
        <v>no</v>
      </c>
      <c r="T778" s="50" t="str" cm="1">
        <f t="array" ref="T778">_xlfn.IFS(SUM(L778+L789)=8,"clear",SUM(L778+L789)=5,"some",TRUE,"no")</f>
        <v>no</v>
      </c>
      <c r="U778" s="50" t="str" cm="1">
        <f t="array" ref="U778">_xlfn.IFS(SUM(M778+M789)=8,"clear",SUM(M778+M789)=5,"some",TRUE,"no")</f>
        <v>no</v>
      </c>
      <c r="V778" s="50" t="str" cm="1">
        <f t="array" ref="V778">_xlfn.IFS(SUM(N778+N789)=8,"clear",SUM(N778+N789)=5,"some",TRUE,"no")</f>
        <v>no</v>
      </c>
      <c r="W778" s="50" t="str" cm="1">
        <f t="array" ref="W778">_xlfn.IFS(SUM(O778+O789)=8,"clear",SUM(O778+O789)=5,"some",TRUE,"no")</f>
        <v>no</v>
      </c>
      <c r="X778" s="50" t="str" cm="1">
        <f t="array" ref="X778">_xlfn.IFS(SUM(P778+P789)=8,"clear",SUM(P778+P789)=5,"some",TRUE,"no")</f>
        <v>no</v>
      </c>
      <c r="Y778" s="50" t="str" cm="1">
        <f t="array" ref="Y778">_xlfn.IFS(SUM(Q778+Q789)=8,"clear",SUM(Q778+Q789)=5,"some",TRUE,"no")</f>
        <v>no</v>
      </c>
      <c r="Z778" s="53" t="s">
        <v>388</v>
      </c>
      <c r="AA778" s="52">
        <f>COUNTIF(S778:Y784,"clear")</f>
        <v>0</v>
      </c>
      <c r="AB778">
        <v>5000</v>
      </c>
      <c r="AC778">
        <v>22.746737441426799</v>
      </c>
      <c r="AD778">
        <v>39.630294705768101</v>
      </c>
      <c r="AE778">
        <v>45.347576672885701</v>
      </c>
      <c r="AF778">
        <v>42.9109217100659</v>
      </c>
      <c r="AG778">
        <v>41.881435674346903</v>
      </c>
      <c r="AH778">
        <v>47.545752847250803</v>
      </c>
      <c r="AI778">
        <v>53.161907733188201</v>
      </c>
      <c r="AJ778">
        <v>57.694719894989902</v>
      </c>
      <c r="AL778">
        <v>5000</v>
      </c>
      <c r="AM778">
        <v>24.114203525489099</v>
      </c>
      <c r="AN778">
        <v>39.0297212673415</v>
      </c>
      <c r="AO778">
        <v>37.193456384258802</v>
      </c>
      <c r="AP778">
        <v>37.347211782391099</v>
      </c>
      <c r="AQ778">
        <v>44.643325694593997</v>
      </c>
      <c r="AR778">
        <v>48.4362926376267</v>
      </c>
      <c r="AS778">
        <v>51.4463420698617</v>
      </c>
      <c r="AT778">
        <v>56.370459590391803</v>
      </c>
    </row>
    <row r="779" spans="1:47" x14ac:dyDescent="0.25">
      <c r="A779" s="49">
        <v>1667</v>
      </c>
      <c r="B779">
        <v>20.059529017684</v>
      </c>
      <c r="C779">
        <v>32.1777450038864</v>
      </c>
      <c r="D779">
        <v>34.495755202989699</v>
      </c>
      <c r="E779">
        <v>32.812536386056102</v>
      </c>
      <c r="F779">
        <v>36.916184926926</v>
      </c>
      <c r="G779">
        <v>44.767482181965498</v>
      </c>
      <c r="H779">
        <v>47.904548218768802</v>
      </c>
      <c r="I779">
        <v>49.202890667592499</v>
      </c>
      <c r="K779" s="50" t="str" cm="1">
        <f t="array" ref="K779">_xlfn.IFS(B779&gt;=50,7,B779&gt;=30,4,TRUE,"0")</f>
        <v>0</v>
      </c>
      <c r="L779" s="50" cm="1">
        <f t="array" ref="L779">_xlfn.IFS(C779&gt;=50,7,C779&gt;=30,4,TRUE,"0")</f>
        <v>4</v>
      </c>
      <c r="M779" s="50" cm="1">
        <f t="array" ref="M779">_xlfn.IFS(D779&gt;=50,7,D779&gt;=30,4,TRUE,"0")</f>
        <v>4</v>
      </c>
      <c r="N779" s="50" cm="1">
        <f t="array" ref="N779">_xlfn.IFS(E779&gt;=50,7,E779&gt;=30,4,TRUE,"0")</f>
        <v>4</v>
      </c>
      <c r="O779" s="50" cm="1">
        <f t="array" ref="O779">_xlfn.IFS(F779&gt;=50,7,F779&gt;=30,4,TRUE,"0")</f>
        <v>4</v>
      </c>
      <c r="P779" s="50" cm="1">
        <f t="array" ref="P779">_xlfn.IFS(G779&gt;=50,7,G779&gt;=30,4,TRUE,"0")</f>
        <v>4</v>
      </c>
      <c r="Q779" s="50" cm="1">
        <f t="array" ref="Q779">_xlfn.IFS(H779&gt;=50,7,H779&gt;=30,4,TRUE,"0")</f>
        <v>4</v>
      </c>
      <c r="R779" s="50"/>
      <c r="S779" s="50" t="str" cm="1">
        <f t="array" ref="S779">_xlfn.IFS(SUM(K779+K790)=8,"clear",SUM(K779+K790)=5,"some",TRUE,"no")</f>
        <v>no</v>
      </c>
      <c r="T779" s="50" t="str" cm="1">
        <f t="array" ref="T779">_xlfn.IFS(SUM(L779+L790)=8,"clear",SUM(L779+L790)=5,"some",TRUE,"no")</f>
        <v>no</v>
      </c>
      <c r="U779" s="50" t="str" cm="1">
        <f t="array" ref="U779">_xlfn.IFS(SUM(M779+M790)=8,"clear",SUM(M779+M790)=5,"some",TRUE,"no")</f>
        <v>no</v>
      </c>
      <c r="V779" s="50" t="str" cm="1">
        <f t="array" ref="V779">_xlfn.IFS(SUM(N779+N790)=8,"clear",SUM(N779+N790)=5,"some",TRUE,"no")</f>
        <v>no</v>
      </c>
      <c r="W779" s="50" t="str" cm="1">
        <f t="array" ref="W779">_xlfn.IFS(SUM(O779+O790)=8,"clear",SUM(O779+O790)=5,"some",TRUE,"no")</f>
        <v>no</v>
      </c>
      <c r="X779" s="50" t="str" cm="1">
        <f t="array" ref="X779">_xlfn.IFS(SUM(P779+P790)=8,"clear",SUM(P779+P790)=5,"some",TRUE,"no")</f>
        <v>no</v>
      </c>
      <c r="Y779" s="50" t="str" cm="1">
        <f t="array" ref="Y779">_xlfn.IFS(SUM(Q779+Q790)=8,"clear",SUM(Q779+Q790)=5,"some",TRUE,"no")</f>
        <v>no</v>
      </c>
      <c r="Z779" s="53" t="s">
        <v>394</v>
      </c>
      <c r="AA779" s="52">
        <f>COUNTIF(S778:Y784,"some")</f>
        <v>0</v>
      </c>
      <c r="AB779">
        <v>1670</v>
      </c>
      <c r="AC779">
        <v>17.3245352410365</v>
      </c>
      <c r="AD779">
        <v>31.064028225021101</v>
      </c>
      <c r="AE779">
        <v>35.409439693305998</v>
      </c>
      <c r="AF779">
        <v>31.3908388432043</v>
      </c>
      <c r="AG779">
        <v>36.112012199972199</v>
      </c>
      <c r="AH779">
        <v>42.545313694048701</v>
      </c>
      <c r="AI779">
        <v>49.984946278187103</v>
      </c>
      <c r="AJ779">
        <v>52.0731793402107</v>
      </c>
      <c r="AL779">
        <v>1670</v>
      </c>
      <c r="AM779">
        <v>22.794522794331598</v>
      </c>
      <c r="AN779">
        <v>33.291461782751703</v>
      </c>
      <c r="AO779">
        <v>33.582070712673399</v>
      </c>
      <c r="AP779">
        <v>34.234233928907898</v>
      </c>
      <c r="AQ779">
        <v>37.720357653879802</v>
      </c>
      <c r="AR779">
        <v>46.989650669882401</v>
      </c>
      <c r="AS779">
        <v>45.824150159350602</v>
      </c>
      <c r="AT779">
        <v>46.332601994974297</v>
      </c>
    </row>
    <row r="780" spans="1:47" x14ac:dyDescent="0.25">
      <c r="A780" s="49">
        <v>556</v>
      </c>
      <c r="B780">
        <v>20.635188322289</v>
      </c>
      <c r="C780">
        <v>31.562255565463499</v>
      </c>
      <c r="D780">
        <v>27.513781736264299</v>
      </c>
      <c r="E780">
        <v>28.929825888779099</v>
      </c>
      <c r="F780">
        <v>34.139887015781298</v>
      </c>
      <c r="G780">
        <v>39.159763420611199</v>
      </c>
      <c r="H780">
        <v>42.684964703654302</v>
      </c>
      <c r="I780">
        <v>49.028038249887999</v>
      </c>
      <c r="K780" s="50" t="str" cm="1">
        <f t="array" ref="K780">_xlfn.IFS(B780&gt;=50,7,B780&gt;=30,4,TRUE,"0")</f>
        <v>0</v>
      </c>
      <c r="L780" s="50" cm="1">
        <f t="array" ref="L780">_xlfn.IFS(C780&gt;=50,7,C780&gt;=30,4,TRUE,"0")</f>
        <v>4</v>
      </c>
      <c r="M780" s="50" t="str" cm="1">
        <f t="array" ref="M780">_xlfn.IFS(D780&gt;=50,7,D780&gt;=30,4,TRUE,"0")</f>
        <v>0</v>
      </c>
      <c r="N780" s="50" t="str" cm="1">
        <f t="array" ref="N780">_xlfn.IFS(E780&gt;=50,7,E780&gt;=30,4,TRUE,"0")</f>
        <v>0</v>
      </c>
      <c r="O780" s="50" cm="1">
        <f t="array" ref="O780">_xlfn.IFS(F780&gt;=50,7,F780&gt;=30,4,TRUE,"0")</f>
        <v>4</v>
      </c>
      <c r="P780" s="50" cm="1">
        <f t="array" ref="P780">_xlfn.IFS(G780&gt;=50,7,G780&gt;=30,4,TRUE,"0")</f>
        <v>4</v>
      </c>
      <c r="Q780" s="50" cm="1">
        <f t="array" ref="Q780">_xlfn.IFS(H780&gt;=50,7,H780&gt;=30,4,TRUE,"0")</f>
        <v>4</v>
      </c>
      <c r="R780" s="50"/>
      <c r="S780" s="50" t="str" cm="1">
        <f t="array" ref="S780">_xlfn.IFS(SUM(K780+K791)=8,"clear",SUM(K780+K791)=5,"some",TRUE,"no")</f>
        <v>no</v>
      </c>
      <c r="T780" s="50" t="str" cm="1">
        <f t="array" ref="T780">_xlfn.IFS(SUM(L780+L791)=8,"clear",SUM(L780+L791)=5,"some",TRUE,"no")</f>
        <v>no</v>
      </c>
      <c r="U780" s="50" t="str" cm="1">
        <f t="array" ref="U780">_xlfn.IFS(SUM(M780+M791)=8,"clear",SUM(M780+M791)=5,"some",TRUE,"no")</f>
        <v>no</v>
      </c>
      <c r="V780" s="50" t="str" cm="1">
        <f t="array" ref="V780">_xlfn.IFS(SUM(N780+N791)=8,"clear",SUM(N780+N791)=5,"some",TRUE,"no")</f>
        <v>no</v>
      </c>
      <c r="W780" s="50" t="str" cm="1">
        <f t="array" ref="W780">_xlfn.IFS(SUM(O780+O791)=8,"clear",SUM(O780+O791)=5,"some",TRUE,"no")</f>
        <v>no</v>
      </c>
      <c r="X780" s="50" t="str" cm="1">
        <f t="array" ref="X780">_xlfn.IFS(SUM(P780+P791)=8,"clear",SUM(P780+P791)=5,"some",TRUE,"no")</f>
        <v>no</v>
      </c>
      <c r="Y780" s="50" t="str" cm="1">
        <f t="array" ref="Y780">_xlfn.IFS(SUM(Q780+Q791)=8,"clear",SUM(Q780+Q791)=5,"some",TRUE,"no")</f>
        <v>no</v>
      </c>
      <c r="AA780" s="47"/>
      <c r="AB780">
        <v>556</v>
      </c>
      <c r="AC780">
        <v>23.187984946589999</v>
      </c>
      <c r="AD780">
        <v>35.139264357018497</v>
      </c>
      <c r="AE780">
        <v>27.168337256828799</v>
      </c>
      <c r="AF780">
        <v>31.058779770672199</v>
      </c>
      <c r="AG780">
        <v>35.512968028109903</v>
      </c>
      <c r="AH780">
        <v>37.287768884996503</v>
      </c>
      <c r="AI780">
        <v>43.460397146410699</v>
      </c>
      <c r="AJ780">
        <v>52.510276106967297</v>
      </c>
      <c r="AL780">
        <v>556</v>
      </c>
      <c r="AM780">
        <v>18.082391697988001</v>
      </c>
      <c r="AN780">
        <v>27.985246773908599</v>
      </c>
      <c r="AO780">
        <v>27.859226215699898</v>
      </c>
      <c r="AP780">
        <v>26.800872006886099</v>
      </c>
      <c r="AQ780">
        <v>32.7668060034527</v>
      </c>
      <c r="AR780">
        <v>41.031757956225803</v>
      </c>
      <c r="AS780">
        <v>41.909532260897898</v>
      </c>
      <c r="AT780">
        <v>45.545800392808601</v>
      </c>
    </row>
    <row r="781" spans="1:47" x14ac:dyDescent="0.25">
      <c r="A781" s="49">
        <v>185</v>
      </c>
      <c r="B781">
        <v>12.194242359279</v>
      </c>
      <c r="C781">
        <v>25.092840981271799</v>
      </c>
      <c r="D781">
        <v>19.1489638372339</v>
      </c>
      <c r="E781">
        <v>26.153529435800799</v>
      </c>
      <c r="F781">
        <v>30.937656749547301</v>
      </c>
      <c r="G781">
        <v>40.7369444437197</v>
      </c>
      <c r="H781">
        <v>38.306111182409502</v>
      </c>
      <c r="I781">
        <v>47.630555771715997</v>
      </c>
      <c r="K781" s="50" t="str" cm="1">
        <f t="array" ref="K781">_xlfn.IFS(B781&gt;=50,7,B781&gt;=30,4,TRUE,"0")</f>
        <v>0</v>
      </c>
      <c r="L781" s="50" t="str" cm="1">
        <f t="array" ref="L781">_xlfn.IFS(C781&gt;=50,7,C781&gt;=30,4,TRUE,"0")</f>
        <v>0</v>
      </c>
      <c r="M781" s="50" t="str" cm="1">
        <f t="array" ref="M781">_xlfn.IFS(D781&gt;=50,7,D781&gt;=30,4,TRUE,"0")</f>
        <v>0</v>
      </c>
      <c r="N781" s="50" t="str" cm="1">
        <f t="array" ref="N781">_xlfn.IFS(E781&gt;=50,7,E781&gt;=30,4,TRUE,"0")</f>
        <v>0</v>
      </c>
      <c r="O781" s="50" cm="1">
        <f t="array" ref="O781">_xlfn.IFS(F781&gt;=50,7,F781&gt;=30,4,TRUE,"0")</f>
        <v>4</v>
      </c>
      <c r="P781" s="50" cm="1">
        <f t="array" ref="P781">_xlfn.IFS(G781&gt;=50,7,G781&gt;=30,4,TRUE,"0")</f>
        <v>4</v>
      </c>
      <c r="Q781" s="50" cm="1">
        <f t="array" ref="Q781">_xlfn.IFS(H781&gt;=50,7,H781&gt;=30,4,TRUE,"0")</f>
        <v>4</v>
      </c>
      <c r="R781" s="50"/>
      <c r="S781" s="50" t="str" cm="1">
        <f t="array" ref="S781">_xlfn.IFS(SUM(K781+K792)=8,"clear",SUM(K781+K792)=5,"some",TRUE,"no")</f>
        <v>no</v>
      </c>
      <c r="T781" s="50" t="str" cm="1">
        <f t="array" ref="T781">_xlfn.IFS(SUM(L781+L792)=8,"clear",SUM(L781+L792)=5,"some",TRUE,"no")</f>
        <v>no</v>
      </c>
      <c r="U781" s="50" t="str" cm="1">
        <f t="array" ref="U781">_xlfn.IFS(SUM(M781+M792)=8,"clear",SUM(M781+M792)=5,"some",TRUE,"no")</f>
        <v>no</v>
      </c>
      <c r="V781" s="50" t="str" cm="1">
        <f t="array" ref="V781">_xlfn.IFS(SUM(N781+N792)=8,"clear",SUM(N781+N792)=5,"some",TRUE,"no")</f>
        <v>no</v>
      </c>
      <c r="W781" s="50" t="str" cm="1">
        <f t="array" ref="W781">_xlfn.IFS(SUM(O781+O792)=8,"clear",SUM(O781+O792)=5,"some",TRUE,"no")</f>
        <v>no</v>
      </c>
      <c r="X781" s="50" t="str" cm="1">
        <f t="array" ref="X781">_xlfn.IFS(SUM(P781+P792)=8,"clear",SUM(P781+P792)=5,"some",TRUE,"no")</f>
        <v>no</v>
      </c>
      <c r="Y781" s="50" t="str" cm="1">
        <f t="array" ref="Y781">_xlfn.IFS(SUM(Q781+Q792)=8,"clear",SUM(Q781+Q792)=5,"some",TRUE,"no")</f>
        <v>no</v>
      </c>
      <c r="AA781" s="47"/>
      <c r="AB781">
        <v>185</v>
      </c>
      <c r="AC781">
        <v>12.573620642958099</v>
      </c>
      <c r="AD781">
        <v>27.126555443776699</v>
      </c>
      <c r="AE781">
        <v>18.332753030374199</v>
      </c>
      <c r="AF781">
        <v>28.216038516464501</v>
      </c>
      <c r="AG781">
        <v>32.758764425369598</v>
      </c>
      <c r="AH781">
        <v>41.436792110487403</v>
      </c>
      <c r="AI781">
        <v>41.726280386633903</v>
      </c>
      <c r="AJ781">
        <v>49.312458049063402</v>
      </c>
      <c r="AL781">
        <v>185</v>
      </c>
      <c r="AM781">
        <v>11.8148640755999</v>
      </c>
      <c r="AN781">
        <v>23.059126518766998</v>
      </c>
      <c r="AO781">
        <v>19.965174644093501</v>
      </c>
      <c r="AP781">
        <v>24.0910203551372</v>
      </c>
      <c r="AQ781">
        <v>29.116549073725</v>
      </c>
      <c r="AR781">
        <v>40.037096776952097</v>
      </c>
      <c r="AS781">
        <v>34.885941978185201</v>
      </c>
      <c r="AT781">
        <v>45.948653494368699</v>
      </c>
    </row>
    <row r="782" spans="1:47" x14ac:dyDescent="0.25">
      <c r="A782" s="49">
        <v>62</v>
      </c>
      <c r="B782">
        <v>6.4689554130136004</v>
      </c>
      <c r="C782">
        <v>16.454358687400902</v>
      </c>
      <c r="D782">
        <v>13.5862346688392</v>
      </c>
      <c r="E782">
        <v>17.851329961018699</v>
      </c>
      <c r="F782">
        <v>27.0338586103551</v>
      </c>
      <c r="G782">
        <v>35.148309820632001</v>
      </c>
      <c r="H782">
        <v>39.226804154996898</v>
      </c>
      <c r="I782">
        <v>39.7780171397579</v>
      </c>
      <c r="K782" s="50" t="str" cm="1">
        <f t="array" ref="K782">_xlfn.IFS(B782&gt;=50,7,B782&gt;=30,4,TRUE,"0")</f>
        <v>0</v>
      </c>
      <c r="L782" s="50" t="str" cm="1">
        <f t="array" ref="L782">_xlfn.IFS(C782&gt;=50,7,C782&gt;=30,4,TRUE,"0")</f>
        <v>0</v>
      </c>
      <c r="M782" s="50" t="str" cm="1">
        <f t="array" ref="M782">_xlfn.IFS(D782&gt;=50,7,D782&gt;=30,4,TRUE,"0")</f>
        <v>0</v>
      </c>
      <c r="N782" s="50" t="str" cm="1">
        <f t="array" ref="N782">_xlfn.IFS(E782&gt;=50,7,E782&gt;=30,4,TRUE,"0")</f>
        <v>0</v>
      </c>
      <c r="O782" s="50" t="str" cm="1">
        <f t="array" ref="O782">_xlfn.IFS(F782&gt;=50,7,F782&gt;=30,4,TRUE,"0")</f>
        <v>0</v>
      </c>
      <c r="P782" s="50" cm="1">
        <f t="array" ref="P782">_xlfn.IFS(G782&gt;=50,7,G782&gt;=30,4,TRUE,"0")</f>
        <v>4</v>
      </c>
      <c r="Q782" s="50" cm="1">
        <f t="array" ref="Q782">_xlfn.IFS(H782&gt;=50,7,H782&gt;=30,4,TRUE,"0")</f>
        <v>4</v>
      </c>
      <c r="R782" s="50"/>
      <c r="S782" s="50" t="str" cm="1">
        <f t="array" ref="S782">_xlfn.IFS(SUM(K782+K793)=8,"clear",SUM(K782+K793)=5,"some",TRUE,"no")</f>
        <v>no</v>
      </c>
      <c r="T782" s="50" t="str" cm="1">
        <f t="array" ref="T782">_xlfn.IFS(SUM(L782+L793)=8,"clear",SUM(L782+L793)=5,"some",TRUE,"no")</f>
        <v>no</v>
      </c>
      <c r="U782" s="50" t="str" cm="1">
        <f t="array" ref="U782">_xlfn.IFS(SUM(M782+M793)=8,"clear",SUM(M782+M793)=5,"some",TRUE,"no")</f>
        <v>no</v>
      </c>
      <c r="V782" s="50" t="str" cm="1">
        <f t="array" ref="V782">_xlfn.IFS(SUM(N782+N793)=8,"clear",SUM(N782+N793)=5,"some",TRUE,"no")</f>
        <v>no</v>
      </c>
      <c r="W782" s="50" t="str" cm="1">
        <f t="array" ref="W782">_xlfn.IFS(SUM(O782+O793)=8,"clear",SUM(O782+O793)=5,"some",TRUE,"no")</f>
        <v>no</v>
      </c>
      <c r="X782" s="50" t="str" cm="1">
        <f t="array" ref="X782">_xlfn.IFS(SUM(P782+P793)=8,"clear",SUM(P782+P793)=5,"some",TRUE,"no")</f>
        <v>no</v>
      </c>
      <c r="Y782" s="50" t="str" cm="1">
        <f t="array" ref="Y782">_xlfn.IFS(SUM(Q782+Q793)=8,"clear",SUM(Q782+Q793)=5,"some",TRUE,"no")</f>
        <v>no</v>
      </c>
      <c r="AA782" s="47"/>
      <c r="AB782">
        <v>61.7</v>
      </c>
      <c r="AC782">
        <v>6.2544473032529604</v>
      </c>
      <c r="AD782">
        <v>17.0575844453294</v>
      </c>
      <c r="AE782">
        <v>12.462682725543999</v>
      </c>
      <c r="AF782">
        <v>21.898443143426299</v>
      </c>
      <c r="AG782">
        <v>28.1777556729783</v>
      </c>
      <c r="AH782">
        <v>37.330511199498098</v>
      </c>
      <c r="AI782">
        <v>39.305816733962203</v>
      </c>
      <c r="AJ782">
        <v>39.679520405053601</v>
      </c>
      <c r="AL782">
        <v>61.7</v>
      </c>
      <c r="AM782">
        <v>6.6834635227742396</v>
      </c>
      <c r="AN782">
        <v>15.851132929472399</v>
      </c>
      <c r="AO782">
        <v>14.709786612134399</v>
      </c>
      <c r="AP782">
        <v>13.804216778611</v>
      </c>
      <c r="AQ782">
        <v>25.8899615477319</v>
      </c>
      <c r="AR782">
        <v>32.966108441765897</v>
      </c>
      <c r="AS782">
        <v>39.147791576031601</v>
      </c>
      <c r="AT782">
        <v>39.876513874462198</v>
      </c>
    </row>
    <row r="783" spans="1:47" x14ac:dyDescent="0.25">
      <c r="A783" s="49">
        <v>21</v>
      </c>
      <c r="B783">
        <v>12.124684480431201</v>
      </c>
      <c r="C783">
        <v>10.1323247360599</v>
      </c>
      <c r="D783">
        <v>12.921438406629701</v>
      </c>
      <c r="E783">
        <v>15.8060083516598</v>
      </c>
      <c r="F783">
        <v>24.833379151058001</v>
      </c>
      <c r="G783">
        <v>31.805840377964799</v>
      </c>
      <c r="H783">
        <v>35.935681885419001</v>
      </c>
      <c r="I783">
        <v>40.752129101885998</v>
      </c>
      <c r="K783" s="50" t="str" cm="1">
        <f t="array" ref="K783">_xlfn.IFS(B783&gt;=50,7,B783&gt;=30,4,TRUE,"0")</f>
        <v>0</v>
      </c>
      <c r="L783" s="50" t="str" cm="1">
        <f t="array" ref="L783">_xlfn.IFS(C783&gt;=50,7,C783&gt;=30,4,TRUE,"0")</f>
        <v>0</v>
      </c>
      <c r="M783" s="50" t="str" cm="1">
        <f t="array" ref="M783">_xlfn.IFS(D783&gt;=50,7,D783&gt;=30,4,TRUE,"0")</f>
        <v>0</v>
      </c>
      <c r="N783" s="50" t="str" cm="1">
        <f t="array" ref="N783">_xlfn.IFS(E783&gt;=50,7,E783&gt;=30,4,TRUE,"0")</f>
        <v>0</v>
      </c>
      <c r="O783" s="50" t="str" cm="1">
        <f t="array" ref="O783">_xlfn.IFS(F783&gt;=50,7,F783&gt;=30,4,TRUE,"0")</f>
        <v>0</v>
      </c>
      <c r="P783" s="50" cm="1">
        <f t="array" ref="P783">_xlfn.IFS(G783&gt;=50,7,G783&gt;=30,4,TRUE,"0")</f>
        <v>4</v>
      </c>
      <c r="Q783" s="50" cm="1">
        <f t="array" ref="Q783">_xlfn.IFS(H783&gt;=50,7,H783&gt;=30,4,TRUE,"0")</f>
        <v>4</v>
      </c>
      <c r="R783" s="50"/>
      <c r="S783" s="50" t="str" cm="1">
        <f t="array" ref="S783">_xlfn.IFS(SUM(K783+K794)=8,"clear",SUM(K783+K794)=5,"some",TRUE,"no")</f>
        <v>no</v>
      </c>
      <c r="T783" s="50" t="str" cm="1">
        <f t="array" ref="T783">_xlfn.IFS(SUM(L783+L794)=8,"clear",SUM(L783+L794)=5,"some",TRUE,"no")</f>
        <v>no</v>
      </c>
      <c r="U783" s="50" t="str" cm="1">
        <f t="array" ref="U783">_xlfn.IFS(SUM(M783+M794)=8,"clear",SUM(M783+M794)=5,"some",TRUE,"no")</f>
        <v>no</v>
      </c>
      <c r="V783" s="50" t="str" cm="1">
        <f t="array" ref="V783">_xlfn.IFS(SUM(N783+N794)=8,"clear",SUM(N783+N794)=5,"some",TRUE,"no")</f>
        <v>no</v>
      </c>
      <c r="W783" s="50" t="str" cm="1">
        <f t="array" ref="W783">_xlfn.IFS(SUM(O783+O794)=8,"clear",SUM(O783+O794)=5,"some",TRUE,"no")</f>
        <v>no</v>
      </c>
      <c r="X783" s="50" t="str" cm="1">
        <f t="array" ref="X783">_xlfn.IFS(SUM(P783+P794)=8,"clear",SUM(P783+P794)=5,"some",TRUE,"no")</f>
        <v>no</v>
      </c>
      <c r="Y783" s="50" t="str" cm="1">
        <f t="array" ref="Y783">_xlfn.IFS(SUM(Q783+Q794)=8,"clear",SUM(Q783+Q794)=5,"some",TRUE,"no")</f>
        <v>no</v>
      </c>
      <c r="AA783" s="47"/>
      <c r="AB783">
        <v>20.6</v>
      </c>
      <c r="AC783">
        <v>12.2803246646369</v>
      </c>
      <c r="AD783">
        <v>6.30919588587291</v>
      </c>
      <c r="AE783">
        <v>13.9595556273011</v>
      </c>
      <c r="AF783">
        <v>17.326627762051402</v>
      </c>
      <c r="AG783">
        <v>25.2082968346866</v>
      </c>
      <c r="AH783">
        <v>30.897552741653602</v>
      </c>
      <c r="AI783">
        <v>36.9786246327591</v>
      </c>
      <c r="AJ783">
        <v>40.819944358186603</v>
      </c>
      <c r="AL783">
        <v>20.6</v>
      </c>
      <c r="AM783">
        <v>11.969044296225601</v>
      </c>
      <c r="AN783">
        <v>13.955453586247</v>
      </c>
      <c r="AO783">
        <v>11.883321185958399</v>
      </c>
      <c r="AP783">
        <v>14.2853889412683</v>
      </c>
      <c r="AQ783">
        <v>24.458461467429402</v>
      </c>
      <c r="AR783">
        <v>32.714128014276099</v>
      </c>
      <c r="AS783">
        <v>34.892739138078902</v>
      </c>
      <c r="AT783">
        <v>40.684313845585301</v>
      </c>
    </row>
    <row r="784" spans="1:47" x14ac:dyDescent="0.25">
      <c r="A784" s="49">
        <v>6.859</v>
      </c>
      <c r="B784">
        <v>13.5537547129126</v>
      </c>
      <c r="C784">
        <v>7.2396891786434798</v>
      </c>
      <c r="D784">
        <v>8.9181843115647794</v>
      </c>
      <c r="E784">
        <v>12.541972533653601</v>
      </c>
      <c r="F784">
        <v>19.378282628131199</v>
      </c>
      <c r="G784">
        <v>31.3935924435781</v>
      </c>
      <c r="H784">
        <v>36.542949104738497</v>
      </c>
      <c r="I784">
        <v>38.291912313099097</v>
      </c>
      <c r="K784" s="50" t="str" cm="1">
        <f t="array" ref="K784">_xlfn.IFS(B784&gt;=50,7,B784&gt;=30,4,TRUE,"0")</f>
        <v>0</v>
      </c>
      <c r="L784" s="50" t="str" cm="1">
        <f t="array" ref="L784">_xlfn.IFS(C784&gt;=50,7,C784&gt;=30,4,TRUE,"0")</f>
        <v>0</v>
      </c>
      <c r="M784" s="50" t="str" cm="1">
        <f t="array" ref="M784">_xlfn.IFS(D784&gt;=50,7,D784&gt;=30,4,TRUE,"0")</f>
        <v>0</v>
      </c>
      <c r="N784" s="50" t="str" cm="1">
        <f t="array" ref="N784">_xlfn.IFS(E784&gt;=50,7,E784&gt;=30,4,TRUE,"0")</f>
        <v>0</v>
      </c>
      <c r="O784" s="50" t="str" cm="1">
        <f t="array" ref="O784">_xlfn.IFS(F784&gt;=50,7,F784&gt;=30,4,TRUE,"0")</f>
        <v>0</v>
      </c>
      <c r="P784" s="50" cm="1">
        <f t="array" ref="P784">_xlfn.IFS(G784&gt;=50,7,G784&gt;=30,4,TRUE,"0")</f>
        <v>4</v>
      </c>
      <c r="Q784" s="50" cm="1">
        <f t="array" ref="Q784">_xlfn.IFS(H784&gt;=50,7,H784&gt;=30,4,TRUE,"0")</f>
        <v>4</v>
      </c>
      <c r="R784" s="50"/>
      <c r="S784" s="50" t="str" cm="1">
        <f t="array" ref="S784">_xlfn.IFS(SUM(K784+K795)=8,"clear",SUM(K784+K795)=5,"some",TRUE,"no")</f>
        <v>no</v>
      </c>
      <c r="T784" s="50" t="str" cm="1">
        <f t="array" ref="T784">_xlfn.IFS(SUM(L784+L795)=8,"clear",SUM(L784+L795)=5,"some",TRUE,"no")</f>
        <v>no</v>
      </c>
      <c r="U784" s="50" t="str" cm="1">
        <f t="array" ref="U784">_xlfn.IFS(SUM(M784+M795)=8,"clear",SUM(M784+M795)=5,"some",TRUE,"no")</f>
        <v>no</v>
      </c>
      <c r="V784" s="50" t="str" cm="1">
        <f t="array" ref="V784">_xlfn.IFS(SUM(N784+N795)=8,"clear",SUM(N784+N795)=5,"some",TRUE,"no")</f>
        <v>no</v>
      </c>
      <c r="W784" s="50" t="str" cm="1">
        <f t="array" ref="W784">_xlfn.IFS(SUM(O784+O795)=8,"clear",SUM(O784+O795)=5,"some",TRUE,"no")</f>
        <v>no</v>
      </c>
      <c r="X784" s="50" t="str" cm="1">
        <f t="array" ref="X784">_xlfn.IFS(SUM(P784+P795)=8,"clear",SUM(P784+P795)=5,"some",TRUE,"no")</f>
        <v>no</v>
      </c>
      <c r="Y784" s="50" t="str" cm="1">
        <f t="array" ref="Y784">_xlfn.IFS(SUM(Q784+Q795)=8,"clear",SUM(Q784+Q795)=5,"some",TRUE,"no")</f>
        <v>no</v>
      </c>
      <c r="AA784" s="47"/>
      <c r="AB784">
        <v>6.86</v>
      </c>
      <c r="AC784">
        <v>18.559499979696199</v>
      </c>
      <c r="AD784">
        <v>6.5723046757820898</v>
      </c>
      <c r="AE784">
        <v>8.4627773500838703</v>
      </c>
      <c r="AF784">
        <v>12.1786830291088</v>
      </c>
      <c r="AG784">
        <v>21.981595126052099</v>
      </c>
      <c r="AH784">
        <v>35.863448146297898</v>
      </c>
      <c r="AI784">
        <v>39.227844598438999</v>
      </c>
      <c r="AJ784">
        <v>37.167363167580497</v>
      </c>
      <c r="AL784">
        <v>6.86</v>
      </c>
      <c r="AM784">
        <v>8.5480094461291198</v>
      </c>
      <c r="AN784">
        <v>7.9070736815048699</v>
      </c>
      <c r="AO784">
        <v>9.3735912730456992</v>
      </c>
      <c r="AP784">
        <v>12.905262038198501</v>
      </c>
      <c r="AQ784">
        <v>16.774970130210299</v>
      </c>
      <c r="AR784">
        <v>26.923736740858399</v>
      </c>
      <c r="AS784">
        <v>33.858053611038002</v>
      </c>
      <c r="AT784">
        <v>39.416461458617697</v>
      </c>
    </row>
    <row r="785" spans="1:47" x14ac:dyDescent="0.25">
      <c r="A785" s="49">
        <v>0</v>
      </c>
      <c r="C785">
        <v>9.6999372476895491</v>
      </c>
      <c r="D785">
        <v>10.980822622142499</v>
      </c>
      <c r="E785">
        <v>11.428455905876699</v>
      </c>
      <c r="F785">
        <v>20.782672913872201</v>
      </c>
      <c r="G785">
        <v>30.639857165013801</v>
      </c>
      <c r="H785">
        <v>35.099794719022903</v>
      </c>
      <c r="I785">
        <v>38.478225728564098</v>
      </c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AA785" s="47"/>
      <c r="AB785">
        <v>0</v>
      </c>
      <c r="AD785">
        <v>9.9546247710428108</v>
      </c>
      <c r="AE785">
        <v>12.6094164737626</v>
      </c>
      <c r="AF785">
        <v>12.036906154442001</v>
      </c>
      <c r="AG785">
        <v>21.104691606306499</v>
      </c>
      <c r="AH785">
        <v>30.7165839774859</v>
      </c>
      <c r="AI785">
        <v>36.457861329028802</v>
      </c>
      <c r="AJ785">
        <v>38.811741649078002</v>
      </c>
      <c r="AL785">
        <v>0</v>
      </c>
      <c r="AN785">
        <v>9.4452497243363105</v>
      </c>
      <c r="AO785">
        <v>9.3522287705224798</v>
      </c>
      <c r="AP785">
        <v>10.8200056573114</v>
      </c>
      <c r="AQ785">
        <v>20.4606542214378</v>
      </c>
      <c r="AR785">
        <v>30.563130352541702</v>
      </c>
      <c r="AS785">
        <v>33.741728109017103</v>
      </c>
      <c r="AT785">
        <v>38.144709808050301</v>
      </c>
    </row>
    <row r="786" spans="1:47" x14ac:dyDescent="0.25">
      <c r="A786" s="49"/>
      <c r="B786">
        <v>0</v>
      </c>
      <c r="C786">
        <v>0.68600000000000005</v>
      </c>
      <c r="D786">
        <v>2.0579999999999998</v>
      </c>
      <c r="E786">
        <v>6.173</v>
      </c>
      <c r="F786">
        <v>19</v>
      </c>
      <c r="G786">
        <v>56</v>
      </c>
      <c r="H786">
        <v>167</v>
      </c>
      <c r="I786">
        <v>500</v>
      </c>
      <c r="J786" s="38" t="s">
        <v>424</v>
      </c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AA786" s="47"/>
      <c r="AC786">
        <v>0</v>
      </c>
      <c r="AD786">
        <v>0.68600000000000005</v>
      </c>
      <c r="AE786">
        <v>2.06</v>
      </c>
      <c r="AF786">
        <v>6.17</v>
      </c>
      <c r="AG786">
        <v>18.5</v>
      </c>
      <c r="AH786">
        <v>55.6</v>
      </c>
      <c r="AI786">
        <v>167</v>
      </c>
      <c r="AJ786">
        <v>500</v>
      </c>
      <c r="AK786" t="s">
        <v>424</v>
      </c>
      <c r="AM786">
        <v>0</v>
      </c>
      <c r="AN786">
        <v>0.68600000000000005</v>
      </c>
      <c r="AO786">
        <v>2.06</v>
      </c>
      <c r="AP786">
        <v>6.17</v>
      </c>
      <c r="AQ786">
        <v>18.5</v>
      </c>
      <c r="AR786">
        <v>55.6</v>
      </c>
      <c r="AS786">
        <v>167</v>
      </c>
      <c r="AT786">
        <v>500</v>
      </c>
      <c r="AU786" t="s">
        <v>424</v>
      </c>
    </row>
    <row r="787" spans="1:47" x14ac:dyDescent="0.25">
      <c r="A787" s="49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AA787" s="47"/>
    </row>
    <row r="788" spans="1:47" x14ac:dyDescent="0.25">
      <c r="A788" s="51" t="s">
        <v>429</v>
      </c>
      <c r="B788" s="38" t="s">
        <v>428</v>
      </c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AA788" s="47"/>
      <c r="AB788" t="s">
        <v>429</v>
      </c>
      <c r="AC788" s="38" t="s">
        <v>425</v>
      </c>
      <c r="AL788" t="s">
        <v>429</v>
      </c>
      <c r="AM788" s="38" t="s">
        <v>427</v>
      </c>
    </row>
    <row r="789" spans="1:47" x14ac:dyDescent="0.25">
      <c r="A789" s="49">
        <v>5000</v>
      </c>
      <c r="B789" s="48">
        <v>3.1071844003818301E-15</v>
      </c>
      <c r="C789">
        <v>7.9943038314630304</v>
      </c>
      <c r="D789">
        <v>8.8857949470016599</v>
      </c>
      <c r="E789">
        <v>7.3834792124846098</v>
      </c>
      <c r="F789">
        <v>2.8953479556477699</v>
      </c>
      <c r="G789">
        <v>-0.40746912448606099</v>
      </c>
      <c r="H789">
        <v>0.26643164999986801</v>
      </c>
      <c r="I789">
        <v>2.2458064725725602</v>
      </c>
      <c r="K789" s="50" t="str">
        <f t="shared" ref="K789:Q795" si="113">IF(C789&gt;=10,1,"0")</f>
        <v>0</v>
      </c>
      <c r="L789" s="50" t="str">
        <f t="shared" si="113"/>
        <v>0</v>
      </c>
      <c r="M789" s="50" t="str">
        <f t="shared" si="113"/>
        <v>0</v>
      </c>
      <c r="N789" s="50" t="str">
        <f t="shared" si="113"/>
        <v>0</v>
      </c>
      <c r="O789" s="50" t="str">
        <f t="shared" si="113"/>
        <v>0</v>
      </c>
      <c r="P789" s="50" t="str">
        <f t="shared" si="113"/>
        <v>0</v>
      </c>
      <c r="Q789" s="50" t="str">
        <f t="shared" si="113"/>
        <v>0</v>
      </c>
      <c r="R789" s="50"/>
      <c r="S789" s="50"/>
      <c r="T789" s="50"/>
      <c r="U789" s="50"/>
      <c r="V789" s="50"/>
      <c r="W789" s="50"/>
      <c r="X789" s="50"/>
      <c r="Y789" s="50"/>
      <c r="AA789" s="47"/>
      <c r="AB789">
        <v>5000</v>
      </c>
      <c r="AC789">
        <v>0</v>
      </c>
      <c r="AD789">
        <v>8.7336987823957202</v>
      </c>
      <c r="AE789">
        <v>12.2775008671628</v>
      </c>
      <c r="AF789">
        <v>10.309560515815701</v>
      </c>
      <c r="AG789">
        <v>1.8562719885841501</v>
      </c>
      <c r="AH789">
        <v>-0.34867405742063001</v>
      </c>
      <c r="AI789">
        <v>0.56709291868985001</v>
      </c>
      <c r="AJ789">
        <v>3.1727815642297701</v>
      </c>
      <c r="AL789">
        <v>5000</v>
      </c>
      <c r="AM789">
        <v>0</v>
      </c>
      <c r="AN789">
        <v>7.2549088805303397</v>
      </c>
      <c r="AO789">
        <v>5.4940890268404603</v>
      </c>
      <c r="AP789">
        <v>4.4573979091534799</v>
      </c>
      <c r="AQ789">
        <v>3.9344239227113902</v>
      </c>
      <c r="AR789">
        <v>-0.46626419155150001</v>
      </c>
      <c r="AS789">
        <v>-3.422961869011E-2</v>
      </c>
      <c r="AT789">
        <v>1.31883138091537</v>
      </c>
    </row>
    <row r="790" spans="1:47" x14ac:dyDescent="0.25">
      <c r="A790" s="49">
        <v>1667</v>
      </c>
      <c r="B790" s="48">
        <v>4.0667714026161398E-15</v>
      </c>
      <c r="C790">
        <v>3.9490453884438801</v>
      </c>
      <c r="D790">
        <v>5.16115328412402</v>
      </c>
      <c r="E790">
        <v>3.1218509186076302</v>
      </c>
      <c r="F790">
        <v>-0.64172972195007305</v>
      </c>
      <c r="G790">
        <v>-1.0818205919522299</v>
      </c>
      <c r="H790">
        <v>-1.72444961034419</v>
      </c>
      <c r="I790">
        <v>-3.2488248615375799</v>
      </c>
      <c r="K790" s="50" t="str">
        <f t="shared" si="113"/>
        <v>0</v>
      </c>
      <c r="L790" s="50" t="str">
        <f t="shared" si="113"/>
        <v>0</v>
      </c>
      <c r="M790" s="50" t="str">
        <f t="shared" si="113"/>
        <v>0</v>
      </c>
      <c r="N790" s="50" t="str">
        <f t="shared" si="113"/>
        <v>0</v>
      </c>
      <c r="O790" s="50" t="str">
        <f t="shared" si="113"/>
        <v>0</v>
      </c>
      <c r="P790" s="50" t="str">
        <f t="shared" si="113"/>
        <v>0</v>
      </c>
      <c r="Q790" s="50" t="str">
        <f t="shared" si="113"/>
        <v>0</v>
      </c>
      <c r="R790" s="50"/>
      <c r="S790" s="50"/>
      <c r="T790" s="50"/>
      <c r="U790" s="50"/>
      <c r="V790" s="50"/>
      <c r="W790" s="50"/>
      <c r="X790" s="50"/>
      <c r="Y790" s="50"/>
      <c r="AA790" s="47"/>
      <c r="AB790">
        <v>1670</v>
      </c>
      <c r="AC790">
        <v>0</v>
      </c>
      <c r="AD790">
        <v>5.1594274110603502</v>
      </c>
      <c r="AE790">
        <v>7.2166273780888499</v>
      </c>
      <c r="AF790">
        <v>3.6914832070611698</v>
      </c>
      <c r="AG790">
        <v>0.59697334445476002</v>
      </c>
      <c r="AH790">
        <v>-1.2543836716026899</v>
      </c>
      <c r="AI790">
        <v>1.23674133122767</v>
      </c>
      <c r="AJ790">
        <v>1.29612368703597</v>
      </c>
      <c r="AL790">
        <v>1670</v>
      </c>
      <c r="AM790">
        <v>0</v>
      </c>
      <c r="AN790">
        <v>2.7386633658274202</v>
      </c>
      <c r="AO790">
        <v>3.10567919015921</v>
      </c>
      <c r="AP790">
        <v>2.5522186301540999</v>
      </c>
      <c r="AQ790">
        <v>-1.8804327883549099</v>
      </c>
      <c r="AR790">
        <v>-0.90925751230178997</v>
      </c>
      <c r="AS790">
        <v>-4.6856405519160704</v>
      </c>
      <c r="AT790">
        <v>-7.7937734101111404</v>
      </c>
    </row>
    <row r="791" spans="1:47" x14ac:dyDescent="0.25">
      <c r="A791" s="49">
        <v>556</v>
      </c>
      <c r="B791" s="48">
        <v>-1.39448976103611E-15</v>
      </c>
      <c r="C791">
        <v>2.8161374736818598</v>
      </c>
      <c r="D791">
        <v>-2.27448729313714</v>
      </c>
      <c r="E791">
        <v>-1.2550008696850901</v>
      </c>
      <c r="F791">
        <v>-3.8782579669917401</v>
      </c>
      <c r="G791">
        <v>-7.1116703975561402</v>
      </c>
      <c r="H791">
        <v>-7.29068823878195</v>
      </c>
      <c r="I791">
        <v>-3.7966124354567801</v>
      </c>
      <c r="K791" s="50" t="str">
        <f t="shared" si="113"/>
        <v>0</v>
      </c>
      <c r="L791" s="50" t="str">
        <f t="shared" si="113"/>
        <v>0</v>
      </c>
      <c r="M791" s="50" t="str">
        <f t="shared" si="113"/>
        <v>0</v>
      </c>
      <c r="N791" s="50" t="str">
        <f t="shared" si="113"/>
        <v>0</v>
      </c>
      <c r="O791" s="50" t="str">
        <f t="shared" si="113"/>
        <v>0</v>
      </c>
      <c r="P791" s="50" t="str">
        <f t="shared" si="113"/>
        <v>0</v>
      </c>
      <c r="Q791" s="50" t="str">
        <f t="shared" si="113"/>
        <v>0</v>
      </c>
      <c r="R791" s="50"/>
      <c r="S791" s="50"/>
      <c r="T791" s="50"/>
      <c r="U791" s="50"/>
      <c r="V791" s="50"/>
      <c r="W791" s="50"/>
      <c r="X791" s="50"/>
      <c r="Y791" s="50"/>
      <c r="AA791" s="47"/>
      <c r="AB791">
        <v>556</v>
      </c>
      <c r="AC791">
        <v>0</v>
      </c>
      <c r="AD791">
        <v>3.8364302841990301</v>
      </c>
      <c r="AE791">
        <v>-6.2986400785077503</v>
      </c>
      <c r="AF791">
        <v>-1.94149641104465</v>
      </c>
      <c r="AG791">
        <v>-4.8792202088909997</v>
      </c>
      <c r="AH791">
        <v>-10.9398785685656</v>
      </c>
      <c r="AI791">
        <v>-9.4474467556538695</v>
      </c>
      <c r="AJ791">
        <v>-2.3164129648283498</v>
      </c>
      <c r="AL791">
        <v>556</v>
      </c>
      <c r="AM791">
        <v>0</v>
      </c>
      <c r="AN791">
        <v>1.79584466316471</v>
      </c>
      <c r="AO791">
        <v>1.74966549223347</v>
      </c>
      <c r="AP791">
        <v>-0.56850532832554002</v>
      </c>
      <c r="AQ791">
        <v>-2.8772957250924902</v>
      </c>
      <c r="AR791">
        <v>-3.2834622265466802</v>
      </c>
      <c r="AS791">
        <v>-5.1339297219100404</v>
      </c>
      <c r="AT791">
        <v>-5.2768119060852197</v>
      </c>
    </row>
    <row r="792" spans="1:47" x14ac:dyDescent="0.25">
      <c r="A792" s="49">
        <v>185</v>
      </c>
      <c r="B792" s="48">
        <v>-2.63283966570712E-15</v>
      </c>
      <c r="C792">
        <v>4.1346644673642201</v>
      </c>
      <c r="D792">
        <v>-2.9613773741335501</v>
      </c>
      <c r="E792">
        <v>3.63480721761354</v>
      </c>
      <c r="F792">
        <v>-3.4672640889456902E-2</v>
      </c>
      <c r="G792">
        <v>0.85668158074900602</v>
      </c>
      <c r="H792">
        <v>-5.59927597773709</v>
      </c>
      <c r="I792">
        <v>0.66848867395461098</v>
      </c>
      <c r="K792" s="50" t="str">
        <f t="shared" si="113"/>
        <v>0</v>
      </c>
      <c r="L792" s="50" t="str">
        <f t="shared" si="113"/>
        <v>0</v>
      </c>
      <c r="M792" s="50" t="str">
        <f t="shared" si="113"/>
        <v>0</v>
      </c>
      <c r="N792" s="50" t="str">
        <f t="shared" si="113"/>
        <v>0</v>
      </c>
      <c r="O792" s="50" t="str">
        <f t="shared" si="113"/>
        <v>0</v>
      </c>
      <c r="P792" s="50" t="str">
        <f t="shared" si="113"/>
        <v>0</v>
      </c>
      <c r="Q792" s="50" t="str">
        <f t="shared" si="113"/>
        <v>0</v>
      </c>
      <c r="R792" s="50"/>
      <c r="S792" s="50"/>
      <c r="T792" s="50"/>
      <c r="U792" s="50"/>
      <c r="V792" s="50"/>
      <c r="W792" s="50"/>
      <c r="X792" s="50"/>
      <c r="Y792" s="50"/>
      <c r="AA792" s="47"/>
      <c r="AB792">
        <v>185</v>
      </c>
      <c r="AC792">
        <v>0</v>
      </c>
      <c r="AD792">
        <v>5.5959232798843397</v>
      </c>
      <c r="AE792">
        <v>-5.5866180778641796</v>
      </c>
      <c r="AF792">
        <v>4.8118030003706798</v>
      </c>
      <c r="AG792">
        <v>1.19548116716762</v>
      </c>
      <c r="AH792">
        <v>1.2248824412655199</v>
      </c>
      <c r="AI792">
        <v>-3.6515384519861902</v>
      </c>
      <c r="AJ792">
        <v>1.8166554962894199</v>
      </c>
      <c r="AL792">
        <v>185</v>
      </c>
      <c r="AM792">
        <v>0</v>
      </c>
      <c r="AN792">
        <v>2.6734056548441001</v>
      </c>
      <c r="AO792">
        <v>-0.33613667040292999</v>
      </c>
      <c r="AP792">
        <v>2.4578114348564202</v>
      </c>
      <c r="AQ792">
        <v>-1.26482644894653</v>
      </c>
      <c r="AR792">
        <v>0.4884807202325</v>
      </c>
      <c r="AS792">
        <v>-7.5470135034879897</v>
      </c>
      <c r="AT792">
        <v>-0.47967814838020001</v>
      </c>
    </row>
    <row r="793" spans="1:47" x14ac:dyDescent="0.25">
      <c r="A793" s="49">
        <v>62</v>
      </c>
      <c r="B793" s="48">
        <v>1.3095063341807101E-15</v>
      </c>
      <c r="C793">
        <v>0.78089992274380204</v>
      </c>
      <c r="D793">
        <v>-3.3043743358972302</v>
      </c>
      <c r="E793">
        <v>0.53725010397037598</v>
      </c>
      <c r="F793">
        <v>0.84400745778359498</v>
      </c>
      <c r="G793">
        <v>-0.394625487967182</v>
      </c>
      <c r="H793">
        <v>-0.54973871186013401</v>
      </c>
      <c r="I793">
        <v>-3.20299848144102</v>
      </c>
      <c r="K793" s="50" t="str">
        <f t="shared" si="113"/>
        <v>0</v>
      </c>
      <c r="L793" s="50" t="str">
        <f t="shared" si="113"/>
        <v>0</v>
      </c>
      <c r="M793" s="50" t="str">
        <f t="shared" si="113"/>
        <v>0</v>
      </c>
      <c r="N793" s="50" t="str">
        <f t="shared" si="113"/>
        <v>0</v>
      </c>
      <c r="O793" s="50" t="str">
        <f t="shared" si="113"/>
        <v>0</v>
      </c>
      <c r="P793" s="50" t="str">
        <f t="shared" si="113"/>
        <v>0</v>
      </c>
      <c r="Q793" s="50" t="str">
        <f t="shared" si="113"/>
        <v>0</v>
      </c>
      <c r="R793" s="50"/>
      <c r="S793" s="50"/>
      <c r="T793" s="50"/>
      <c r="U793" s="50"/>
      <c r="V793" s="50"/>
      <c r="W793" s="50"/>
      <c r="X793" s="50"/>
      <c r="Y793" s="50"/>
      <c r="AA793" s="47"/>
      <c r="AB793">
        <v>61.7</v>
      </c>
      <c r="AC793">
        <v>0</v>
      </c>
      <c r="AD793">
        <v>1.3447512571118601</v>
      </c>
      <c r="AE793">
        <v>-5.7726005746626603</v>
      </c>
      <c r="AF793">
        <v>4.2071304747406302</v>
      </c>
      <c r="AG793">
        <v>1.87068742350055</v>
      </c>
      <c r="AH793">
        <v>1.8907042258223901</v>
      </c>
      <c r="AI793">
        <v>-1.5890644301002199</v>
      </c>
      <c r="AJ793">
        <v>-3.4518999461828401</v>
      </c>
      <c r="AL793">
        <v>61.7</v>
      </c>
      <c r="AM793">
        <v>0</v>
      </c>
      <c r="AN793">
        <v>0.21704858837575</v>
      </c>
      <c r="AO793">
        <v>-0.83614809713181004</v>
      </c>
      <c r="AP793">
        <v>-3.1326302667998802</v>
      </c>
      <c r="AQ793">
        <v>-0.18267250793336001</v>
      </c>
      <c r="AR793">
        <v>-2.6799552017567598</v>
      </c>
      <c r="AS793">
        <v>0.48958700637995001</v>
      </c>
      <c r="AT793">
        <v>-2.95409701669921</v>
      </c>
    </row>
    <row r="794" spans="1:47" x14ac:dyDescent="0.25">
      <c r="A794" s="49">
        <v>21</v>
      </c>
      <c r="B794" s="48">
        <v>-2.26725882243855E-15</v>
      </c>
      <c r="C794">
        <v>-10.762223934308301</v>
      </c>
      <c r="D794">
        <v>-9.1284341617433995</v>
      </c>
      <c r="E794">
        <v>-6.6506894629283098</v>
      </c>
      <c r="F794">
        <v>-6.0817012745551198</v>
      </c>
      <c r="G794">
        <v>-8.0223059692966405</v>
      </c>
      <c r="H794">
        <v>-7.9223793740103101</v>
      </c>
      <c r="I794">
        <v>-6.1627038306581401</v>
      </c>
      <c r="K794" s="50" t="str">
        <f t="shared" si="113"/>
        <v>0</v>
      </c>
      <c r="L794" s="50" t="str">
        <f t="shared" si="113"/>
        <v>0</v>
      </c>
      <c r="M794" s="50" t="str">
        <f t="shared" si="113"/>
        <v>0</v>
      </c>
      <c r="N794" s="50" t="str">
        <f t="shared" si="113"/>
        <v>0</v>
      </c>
      <c r="O794" s="50" t="str">
        <f t="shared" si="113"/>
        <v>0</v>
      </c>
      <c r="P794" s="50" t="str">
        <f t="shared" si="113"/>
        <v>0</v>
      </c>
      <c r="Q794" s="50" t="str">
        <f t="shared" si="113"/>
        <v>0</v>
      </c>
      <c r="R794" s="50"/>
      <c r="S794" s="50"/>
      <c r="T794" s="50"/>
      <c r="U794" s="50"/>
      <c r="V794" s="50"/>
      <c r="W794" s="50"/>
      <c r="X794" s="50"/>
      <c r="Y794" s="50"/>
      <c r="AA794" s="47"/>
      <c r="AB794">
        <v>20.6</v>
      </c>
      <c r="AC794">
        <v>0</v>
      </c>
      <c r="AD794">
        <v>-14.951410920189</v>
      </c>
      <c r="AE794">
        <v>-9.6959961481070298</v>
      </c>
      <c r="AF794">
        <v>-5.8124500814278699</v>
      </c>
      <c r="AG794">
        <v>-6.1110262343615798</v>
      </c>
      <c r="AH794">
        <v>-9.0928661639038602</v>
      </c>
      <c r="AI794">
        <v>-8.1911246498716395</v>
      </c>
      <c r="AJ794">
        <v>-6.4732912323037297</v>
      </c>
      <c r="AL794">
        <v>20.6</v>
      </c>
      <c r="AM794">
        <v>0</v>
      </c>
      <c r="AN794">
        <v>-6.5730369484276299</v>
      </c>
      <c r="AO794">
        <v>-8.5608721753797798</v>
      </c>
      <c r="AP794">
        <v>-7.4889288444287496</v>
      </c>
      <c r="AQ794">
        <v>-6.0523763147486802</v>
      </c>
      <c r="AR794">
        <v>-6.9517457746894298</v>
      </c>
      <c r="AS794">
        <v>-7.6536340981489897</v>
      </c>
      <c r="AT794">
        <v>-5.8521164290125496</v>
      </c>
    </row>
    <row r="795" spans="1:47" x14ac:dyDescent="0.25">
      <c r="A795" s="49">
        <v>6.859</v>
      </c>
      <c r="B795" s="48">
        <v>3.6218045198825802E-15</v>
      </c>
      <c r="C795">
        <v>-14.9614210520021</v>
      </c>
      <c r="D795">
        <v>-14.3705706733294</v>
      </c>
      <c r="E795">
        <v>-11.1876061180135</v>
      </c>
      <c r="F795">
        <v>-12.7119807338089</v>
      </c>
      <c r="G795">
        <v>-9.5046131637511504</v>
      </c>
      <c r="H795">
        <v>-8.2841058179363003</v>
      </c>
      <c r="I795">
        <v>-9.5920235505311506</v>
      </c>
      <c r="K795" s="50" t="str">
        <f t="shared" si="113"/>
        <v>0</v>
      </c>
      <c r="L795" s="50" t="str">
        <f t="shared" si="113"/>
        <v>0</v>
      </c>
      <c r="M795" s="50" t="str">
        <f t="shared" si="113"/>
        <v>0</v>
      </c>
      <c r="N795" s="50" t="str">
        <f t="shared" si="113"/>
        <v>0</v>
      </c>
      <c r="O795" s="50" t="str">
        <f t="shared" si="113"/>
        <v>0</v>
      </c>
      <c r="P795" s="50" t="str">
        <f t="shared" si="113"/>
        <v>0</v>
      </c>
      <c r="Q795" s="50" t="str">
        <f t="shared" si="113"/>
        <v>0</v>
      </c>
      <c r="R795" s="50"/>
      <c r="S795" s="50"/>
      <c r="T795" s="50"/>
      <c r="U795" s="50"/>
      <c r="V795" s="50"/>
      <c r="W795" s="50"/>
      <c r="X795" s="50"/>
      <c r="Y795" s="50"/>
      <c r="AA795" s="47"/>
      <c r="AB795">
        <v>6.86</v>
      </c>
      <c r="AC795">
        <v>0</v>
      </c>
      <c r="AD795">
        <v>-20.469276595167401</v>
      </c>
      <c r="AE795">
        <v>-20.8408840646916</v>
      </c>
      <c r="AF795">
        <v>-16.637156978004501</v>
      </c>
      <c r="AG795">
        <v>-14.560673059257899</v>
      </c>
      <c r="AH795">
        <v>-8.8688678138194401</v>
      </c>
      <c r="AI795">
        <v>-10.396467025148899</v>
      </c>
      <c r="AJ795">
        <v>-14.4626297030412</v>
      </c>
      <c r="AL795">
        <v>6.86</v>
      </c>
      <c r="AM795">
        <v>0</v>
      </c>
      <c r="AN795">
        <v>-9.4535655088368404</v>
      </c>
      <c r="AO795">
        <v>-7.9002572819671597</v>
      </c>
      <c r="AP795">
        <v>-5.7380552580225901</v>
      </c>
      <c r="AQ795">
        <v>-10.863288408360001</v>
      </c>
      <c r="AR795">
        <v>-10.1403585136828</v>
      </c>
      <c r="AS795">
        <v>-6.17174461072368</v>
      </c>
      <c r="AT795">
        <v>-4.7214173980210798</v>
      </c>
    </row>
    <row r="796" spans="1:47" x14ac:dyDescent="0.25">
      <c r="A796" s="49">
        <v>0</v>
      </c>
      <c r="C796" s="48">
        <v>-2.2516902699547699E-15</v>
      </c>
      <c r="D796" s="48">
        <v>3.3620304381985098E-16</v>
      </c>
      <c r="E796" s="48">
        <v>-2.70358872081873E-15</v>
      </c>
      <c r="F796" s="48">
        <v>-7.1018425729699903E-16</v>
      </c>
      <c r="G796" s="48">
        <v>3.5275707996502902E-15</v>
      </c>
      <c r="H796" s="48">
        <v>1.31221027297649E-16</v>
      </c>
      <c r="I796" s="48">
        <v>-4.98820772270769E-16</v>
      </c>
      <c r="AA796" s="47"/>
      <c r="AB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L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7" ht="15.75" thickBot="1" x14ac:dyDescent="0.3">
      <c r="A797" s="46"/>
      <c r="B797" s="44">
        <v>0</v>
      </c>
      <c r="C797" s="44">
        <v>0.68600000000000005</v>
      </c>
      <c r="D797" s="44">
        <v>2.0579999999999998</v>
      </c>
      <c r="E797" s="44">
        <v>6.173</v>
      </c>
      <c r="F797" s="44">
        <v>19</v>
      </c>
      <c r="G797" s="44">
        <v>56</v>
      </c>
      <c r="H797" s="44">
        <v>167</v>
      </c>
      <c r="I797" s="44">
        <v>500</v>
      </c>
      <c r="J797" s="45" t="s">
        <v>424</v>
      </c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3"/>
      <c r="AC797">
        <v>0</v>
      </c>
      <c r="AD797">
        <v>0.68600000000000005</v>
      </c>
      <c r="AE797">
        <v>2.06</v>
      </c>
      <c r="AF797">
        <v>6.17</v>
      </c>
      <c r="AG797">
        <v>18.5</v>
      </c>
      <c r="AH797">
        <v>55.6</v>
      </c>
      <c r="AI797">
        <v>167</v>
      </c>
      <c r="AJ797">
        <v>500</v>
      </c>
      <c r="AK797" t="s">
        <v>424</v>
      </c>
      <c r="AM797">
        <v>0</v>
      </c>
      <c r="AN797">
        <v>0.68600000000000005</v>
      </c>
      <c r="AO797">
        <v>2.06</v>
      </c>
      <c r="AP797">
        <v>6.17</v>
      </c>
      <c r="AQ797">
        <v>18.5</v>
      </c>
      <c r="AR797">
        <v>55.6</v>
      </c>
      <c r="AS797">
        <v>167</v>
      </c>
      <c r="AT797">
        <v>500</v>
      </c>
      <c r="AU797" t="s">
        <v>424</v>
      </c>
    </row>
    <row r="799" spans="1:47" ht="15.75" thickBot="1" x14ac:dyDescent="0.3">
      <c r="A799" s="38" t="s">
        <v>416</v>
      </c>
      <c r="AB799" s="38" t="s">
        <v>417</v>
      </c>
      <c r="AC799" s="38"/>
      <c r="AD799" s="38"/>
      <c r="AE799" s="38"/>
      <c r="AF799" s="38"/>
      <c r="AG799" s="38"/>
      <c r="AH799" s="38"/>
      <c r="AI799" s="38"/>
      <c r="AJ799" s="38"/>
      <c r="AK799" s="38"/>
      <c r="AL799" s="38" t="s">
        <v>418</v>
      </c>
    </row>
    <row r="800" spans="1:47" x14ac:dyDescent="0.25">
      <c r="A800" s="58" t="s">
        <v>430</v>
      </c>
      <c r="B800" s="57" t="s">
        <v>420</v>
      </c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5" t="s">
        <v>421</v>
      </c>
      <c r="AA800" s="54"/>
      <c r="AB800" t="s">
        <v>430</v>
      </c>
      <c r="AC800" s="38" t="s">
        <v>422</v>
      </c>
      <c r="AL800" t="s">
        <v>430</v>
      </c>
      <c r="AM800" s="38" t="s">
        <v>423</v>
      </c>
    </row>
    <row r="801" spans="1:47" x14ac:dyDescent="0.25">
      <c r="A801" s="49">
        <v>5000</v>
      </c>
      <c r="B801">
        <v>10.156106038262299</v>
      </c>
      <c r="C801">
        <v>22.8567366452668</v>
      </c>
      <c r="D801">
        <v>21.946859457417201</v>
      </c>
      <c r="E801">
        <v>30.723093728711198</v>
      </c>
      <c r="F801">
        <v>36.2337154680705</v>
      </c>
      <c r="G801">
        <v>45.853256314187298</v>
      </c>
      <c r="H801">
        <v>45.0223340500416</v>
      </c>
      <c r="I801">
        <v>45.756869649530003</v>
      </c>
      <c r="K801" s="50" t="str" cm="1">
        <f t="array" ref="K801">_xlfn.IFS(B801&gt;=50,7,B801&gt;=30,4,TRUE,"0")</f>
        <v>0</v>
      </c>
      <c r="L801" s="50" t="str" cm="1">
        <f t="array" ref="L801">_xlfn.IFS(C801&gt;=50,7,C801&gt;=30,4,TRUE,"0")</f>
        <v>0</v>
      </c>
      <c r="M801" s="50" t="str" cm="1">
        <f t="array" ref="M801">_xlfn.IFS(D801&gt;=50,7,D801&gt;=30,4,TRUE,"0")</f>
        <v>0</v>
      </c>
      <c r="N801" s="50" cm="1">
        <f t="array" ref="N801">_xlfn.IFS(E801&gt;=50,7,E801&gt;=30,4,TRUE,"0")</f>
        <v>4</v>
      </c>
      <c r="O801" s="50" cm="1">
        <f t="array" ref="O801">_xlfn.IFS(F801&gt;=50,7,F801&gt;=30,4,TRUE,"0")</f>
        <v>4</v>
      </c>
      <c r="P801" s="50" cm="1">
        <f t="array" ref="P801">_xlfn.IFS(G801&gt;=50,7,G801&gt;=30,4,TRUE,"0")</f>
        <v>4</v>
      </c>
      <c r="Q801" s="50" cm="1">
        <f t="array" ref="Q801">_xlfn.IFS(H801&gt;=50,7,H801&gt;=30,4,TRUE,"0")</f>
        <v>4</v>
      </c>
      <c r="R801" s="50"/>
      <c r="S801" s="50" t="str" cm="1">
        <f t="array" ref="S801">_xlfn.IFS(SUM(K801+K812)=8,"clear",SUM(K801+K812)=5,"some",TRUE,"no")</f>
        <v>no</v>
      </c>
      <c r="T801" s="50" t="str" cm="1">
        <f t="array" ref="T801">_xlfn.IFS(SUM(L801+L812)=8,"clear",SUM(L801+L812)=5,"some",TRUE,"no")</f>
        <v>no</v>
      </c>
      <c r="U801" s="50" t="str" cm="1">
        <f t="array" ref="U801">_xlfn.IFS(SUM(M801+M812)=8,"clear",SUM(M801+M812)=5,"some",TRUE,"no")</f>
        <v>no</v>
      </c>
      <c r="V801" s="50" t="str" cm="1">
        <f t="array" ref="V801">_xlfn.IFS(SUM(N801+N812)=8,"clear",SUM(N801+N812)=5,"some",TRUE,"no")</f>
        <v>no</v>
      </c>
      <c r="W801" s="50" t="str" cm="1">
        <f t="array" ref="W801">_xlfn.IFS(SUM(O801+O812)=8,"clear",SUM(O801+O812)=5,"some",TRUE,"no")</f>
        <v>no</v>
      </c>
      <c r="X801" s="50" t="str" cm="1">
        <f t="array" ref="X801">_xlfn.IFS(SUM(P801+P812)=8,"clear",SUM(P801+P812)=5,"some",TRUE,"no")</f>
        <v>no</v>
      </c>
      <c r="Y801" s="50" t="str" cm="1">
        <f t="array" ref="Y801">_xlfn.IFS(SUM(Q801+Q812)=8,"clear",SUM(Q801+Q812)=5,"some",TRUE,"no")</f>
        <v>no</v>
      </c>
      <c r="Z801" s="53" t="s">
        <v>388</v>
      </c>
      <c r="AA801" s="52">
        <f>COUNTIF(S801:Y807,"clear")</f>
        <v>0</v>
      </c>
      <c r="AB801">
        <v>5000</v>
      </c>
      <c r="AC801">
        <v>10.6876417432949</v>
      </c>
      <c r="AD801">
        <v>23.595237561166499</v>
      </c>
      <c r="AE801">
        <v>24.143443763453099</v>
      </c>
      <c r="AF801">
        <v>30.967566436595501</v>
      </c>
      <c r="AG801">
        <v>40.193388680521601</v>
      </c>
      <c r="AH801">
        <v>49.8962371086037</v>
      </c>
      <c r="AI801">
        <v>43.609926639919699</v>
      </c>
      <c r="AJ801">
        <v>46.378469157155699</v>
      </c>
      <c r="AL801">
        <v>5000</v>
      </c>
      <c r="AM801">
        <v>9.6245703332297392</v>
      </c>
      <c r="AN801">
        <v>22.1182357293671</v>
      </c>
      <c r="AO801">
        <v>19.750275151381199</v>
      </c>
      <c r="AP801">
        <v>30.478621020826999</v>
      </c>
      <c r="AQ801">
        <v>32.274042255619499</v>
      </c>
      <c r="AR801">
        <v>41.810275519770897</v>
      </c>
      <c r="AS801">
        <v>46.434741460163401</v>
      </c>
      <c r="AT801">
        <v>45.1352701419043</v>
      </c>
    </row>
    <row r="802" spans="1:47" x14ac:dyDescent="0.25">
      <c r="A802" s="49">
        <v>1667</v>
      </c>
      <c r="B802">
        <v>0.46374835781095902</v>
      </c>
      <c r="C802">
        <v>16.365358026969002</v>
      </c>
      <c r="D802">
        <v>17.555885191239199</v>
      </c>
      <c r="E802">
        <v>22.113831533895201</v>
      </c>
      <c r="F802">
        <v>26.735038057100802</v>
      </c>
      <c r="G802">
        <v>38.534288139423801</v>
      </c>
      <c r="H802">
        <v>40.237112984375003</v>
      </c>
      <c r="I802">
        <v>41.800413832463299</v>
      </c>
      <c r="K802" s="50" t="str" cm="1">
        <f t="array" ref="K802">_xlfn.IFS(B802&gt;=50,7,B802&gt;=30,4,TRUE,"0")</f>
        <v>0</v>
      </c>
      <c r="L802" s="50" t="str" cm="1">
        <f t="array" ref="L802">_xlfn.IFS(C802&gt;=50,7,C802&gt;=30,4,TRUE,"0")</f>
        <v>0</v>
      </c>
      <c r="M802" s="50" t="str" cm="1">
        <f t="array" ref="M802">_xlfn.IFS(D802&gt;=50,7,D802&gt;=30,4,TRUE,"0")</f>
        <v>0</v>
      </c>
      <c r="N802" s="50" t="str" cm="1">
        <f t="array" ref="N802">_xlfn.IFS(E802&gt;=50,7,E802&gt;=30,4,TRUE,"0")</f>
        <v>0</v>
      </c>
      <c r="O802" s="50" t="str" cm="1">
        <f t="array" ref="O802">_xlfn.IFS(F802&gt;=50,7,F802&gt;=30,4,TRUE,"0")</f>
        <v>0</v>
      </c>
      <c r="P802" s="50" cm="1">
        <f t="array" ref="P802">_xlfn.IFS(G802&gt;=50,7,G802&gt;=30,4,TRUE,"0")</f>
        <v>4</v>
      </c>
      <c r="Q802" s="50" cm="1">
        <f t="array" ref="Q802">_xlfn.IFS(H802&gt;=50,7,H802&gt;=30,4,TRUE,"0")</f>
        <v>4</v>
      </c>
      <c r="R802" s="50"/>
      <c r="S802" s="50" t="str" cm="1">
        <f t="array" ref="S802">_xlfn.IFS(SUM(K802+K813)=8,"clear",SUM(K802+K813)=5,"some",TRUE,"no")</f>
        <v>no</v>
      </c>
      <c r="T802" s="50" t="str" cm="1">
        <f t="array" ref="T802">_xlfn.IFS(SUM(L802+L813)=8,"clear",SUM(L802+L813)=5,"some",TRUE,"no")</f>
        <v>no</v>
      </c>
      <c r="U802" s="50" t="str" cm="1">
        <f t="array" ref="U802">_xlfn.IFS(SUM(M802+M813)=8,"clear",SUM(M802+M813)=5,"some",TRUE,"no")</f>
        <v>no</v>
      </c>
      <c r="V802" s="50" t="str" cm="1">
        <f t="array" ref="V802">_xlfn.IFS(SUM(N802+N813)=8,"clear",SUM(N802+N813)=5,"some",TRUE,"no")</f>
        <v>no</v>
      </c>
      <c r="W802" s="50" t="str" cm="1">
        <f t="array" ref="W802">_xlfn.IFS(SUM(O802+O813)=8,"clear",SUM(O802+O813)=5,"some",TRUE,"no")</f>
        <v>no</v>
      </c>
      <c r="X802" s="50" t="str" cm="1">
        <f t="array" ref="X802">_xlfn.IFS(SUM(P802+P813)=8,"clear",SUM(P802+P813)=5,"some",TRUE,"no")</f>
        <v>no</v>
      </c>
      <c r="Y802" s="50" t="str" cm="1">
        <f t="array" ref="Y802">_xlfn.IFS(SUM(Q802+Q813)=8,"clear",SUM(Q802+Q813)=5,"some",TRUE,"no")</f>
        <v>no</v>
      </c>
      <c r="Z802" s="53" t="s">
        <v>394</v>
      </c>
      <c r="AA802" s="52">
        <f>COUNTIF(S801:Y807,"some")</f>
        <v>0</v>
      </c>
      <c r="AB802">
        <v>1670</v>
      </c>
      <c r="AC802">
        <v>0.79303606155022999</v>
      </c>
      <c r="AD802">
        <v>18.602207990574598</v>
      </c>
      <c r="AE802">
        <v>20.6091757692481</v>
      </c>
      <c r="AF802">
        <v>22.064335465199498</v>
      </c>
      <c r="AG802">
        <v>28.7035273056952</v>
      </c>
      <c r="AH802">
        <v>41.713690956921099</v>
      </c>
      <c r="AI802">
        <v>40.477456984203201</v>
      </c>
      <c r="AJ802">
        <v>41.255154425667399</v>
      </c>
      <c r="AL802">
        <v>1670</v>
      </c>
      <c r="AM802">
        <v>0.13446065407169</v>
      </c>
      <c r="AN802">
        <v>14.1285080633634</v>
      </c>
      <c r="AO802">
        <v>14.502594613230199</v>
      </c>
      <c r="AP802">
        <v>22.163327602590801</v>
      </c>
      <c r="AQ802">
        <v>24.766548808506499</v>
      </c>
      <c r="AR802">
        <v>35.354885321926503</v>
      </c>
      <c r="AS802">
        <v>39.996768984546698</v>
      </c>
      <c r="AT802">
        <v>42.345673239259099</v>
      </c>
    </row>
    <row r="803" spans="1:47" x14ac:dyDescent="0.25">
      <c r="A803" s="49">
        <v>556</v>
      </c>
      <c r="B803">
        <v>2.70606235822599</v>
      </c>
      <c r="C803">
        <v>13.4703835393872</v>
      </c>
      <c r="D803">
        <v>10.968251243417701</v>
      </c>
      <c r="E803">
        <v>17.110429514801201</v>
      </c>
      <c r="F803">
        <v>21.4465802961751</v>
      </c>
      <c r="G803">
        <v>31.709990151480699</v>
      </c>
      <c r="H803">
        <v>34.0715497002858</v>
      </c>
      <c r="I803">
        <v>39.841586598990197</v>
      </c>
      <c r="K803" s="50" t="str" cm="1">
        <f t="array" ref="K803">_xlfn.IFS(B803&gt;=50,7,B803&gt;=30,4,TRUE,"0")</f>
        <v>0</v>
      </c>
      <c r="L803" s="50" t="str" cm="1">
        <f t="array" ref="L803">_xlfn.IFS(C803&gt;=50,7,C803&gt;=30,4,TRUE,"0")</f>
        <v>0</v>
      </c>
      <c r="M803" s="50" t="str" cm="1">
        <f t="array" ref="M803">_xlfn.IFS(D803&gt;=50,7,D803&gt;=30,4,TRUE,"0")</f>
        <v>0</v>
      </c>
      <c r="N803" s="50" t="str" cm="1">
        <f t="array" ref="N803">_xlfn.IFS(E803&gt;=50,7,E803&gt;=30,4,TRUE,"0")</f>
        <v>0</v>
      </c>
      <c r="O803" s="50" t="str" cm="1">
        <f t="array" ref="O803">_xlfn.IFS(F803&gt;=50,7,F803&gt;=30,4,TRUE,"0")</f>
        <v>0</v>
      </c>
      <c r="P803" s="50" cm="1">
        <f t="array" ref="P803">_xlfn.IFS(G803&gt;=50,7,G803&gt;=30,4,TRUE,"0")</f>
        <v>4</v>
      </c>
      <c r="Q803" s="50" cm="1">
        <f t="array" ref="Q803">_xlfn.IFS(H803&gt;=50,7,H803&gt;=30,4,TRUE,"0")</f>
        <v>4</v>
      </c>
      <c r="R803" s="50"/>
      <c r="S803" s="50" t="str" cm="1">
        <f t="array" ref="S803">_xlfn.IFS(SUM(K803+K814)=8,"clear",SUM(K803+K814)=5,"some",TRUE,"no")</f>
        <v>no</v>
      </c>
      <c r="T803" s="50" t="str" cm="1">
        <f t="array" ref="T803">_xlfn.IFS(SUM(L803+L814)=8,"clear",SUM(L803+L814)=5,"some",TRUE,"no")</f>
        <v>no</v>
      </c>
      <c r="U803" s="50" t="str" cm="1">
        <f t="array" ref="U803">_xlfn.IFS(SUM(M803+M814)=8,"clear",SUM(M803+M814)=5,"some",TRUE,"no")</f>
        <v>no</v>
      </c>
      <c r="V803" s="50" t="str" cm="1">
        <f t="array" ref="V803">_xlfn.IFS(SUM(N803+N814)=8,"clear",SUM(N803+N814)=5,"some",TRUE,"no")</f>
        <v>no</v>
      </c>
      <c r="W803" s="50" t="str" cm="1">
        <f t="array" ref="W803">_xlfn.IFS(SUM(O803+O814)=8,"clear",SUM(O803+O814)=5,"some",TRUE,"no")</f>
        <v>no</v>
      </c>
      <c r="X803" s="50" t="str" cm="1">
        <f t="array" ref="X803">_xlfn.IFS(SUM(P803+P814)=8,"clear",SUM(P803+P814)=5,"some",TRUE,"no")</f>
        <v>no</v>
      </c>
      <c r="Y803" s="50" t="str" cm="1">
        <f t="array" ref="Y803">_xlfn.IFS(SUM(Q803+Q814)=8,"clear",SUM(Q803+Q814)=5,"some",TRUE,"no")</f>
        <v>no</v>
      </c>
      <c r="AA803" s="47"/>
      <c r="AB803">
        <v>556</v>
      </c>
      <c r="AC803">
        <v>3.69080032736349</v>
      </c>
      <c r="AD803">
        <v>11.436592748521401</v>
      </c>
      <c r="AE803">
        <v>14.4682097520433</v>
      </c>
      <c r="AF803">
        <v>18.647317255076601</v>
      </c>
      <c r="AG803">
        <v>21.898580357919101</v>
      </c>
      <c r="AH803">
        <v>30.5169883459231</v>
      </c>
      <c r="AI803">
        <v>35.001569613511897</v>
      </c>
      <c r="AJ803">
        <v>43.674486058773603</v>
      </c>
      <c r="AL803">
        <v>556</v>
      </c>
      <c r="AM803">
        <v>1.7213243890885099</v>
      </c>
      <c r="AN803">
        <v>15.5041743302529</v>
      </c>
      <c r="AO803">
        <v>7.4682927347921204</v>
      </c>
      <c r="AP803">
        <v>15.5735417745258</v>
      </c>
      <c r="AQ803">
        <v>20.994580234431201</v>
      </c>
      <c r="AR803">
        <v>32.902991957038203</v>
      </c>
      <c r="AS803">
        <v>33.141529787059604</v>
      </c>
      <c r="AT803">
        <v>36.0086871392067</v>
      </c>
    </row>
    <row r="804" spans="1:47" x14ac:dyDescent="0.25">
      <c r="A804" s="49">
        <v>185</v>
      </c>
      <c r="B804">
        <v>-7.4800528511379598</v>
      </c>
      <c r="C804">
        <v>15.353316177247899</v>
      </c>
      <c r="D804">
        <v>5.5903832434684801</v>
      </c>
      <c r="E804">
        <v>11.5254700166607</v>
      </c>
      <c r="F804">
        <v>22.721303507403501</v>
      </c>
      <c r="G804">
        <v>30.296753867632098</v>
      </c>
      <c r="H804">
        <v>36.814106335059599</v>
      </c>
      <c r="I804">
        <v>38.020250146013304</v>
      </c>
      <c r="K804" s="50" t="str" cm="1">
        <f t="array" ref="K804">_xlfn.IFS(B804&gt;=50,7,B804&gt;=30,4,TRUE,"0")</f>
        <v>0</v>
      </c>
      <c r="L804" s="50" t="str" cm="1">
        <f t="array" ref="L804">_xlfn.IFS(C804&gt;=50,7,C804&gt;=30,4,TRUE,"0")</f>
        <v>0</v>
      </c>
      <c r="M804" s="50" t="str" cm="1">
        <f t="array" ref="M804">_xlfn.IFS(D804&gt;=50,7,D804&gt;=30,4,TRUE,"0")</f>
        <v>0</v>
      </c>
      <c r="N804" s="50" t="str" cm="1">
        <f t="array" ref="N804">_xlfn.IFS(E804&gt;=50,7,E804&gt;=30,4,TRUE,"0")</f>
        <v>0</v>
      </c>
      <c r="O804" s="50" t="str" cm="1">
        <f t="array" ref="O804">_xlfn.IFS(F804&gt;=50,7,F804&gt;=30,4,TRUE,"0")</f>
        <v>0</v>
      </c>
      <c r="P804" s="50" cm="1">
        <f t="array" ref="P804">_xlfn.IFS(G804&gt;=50,7,G804&gt;=30,4,TRUE,"0")</f>
        <v>4</v>
      </c>
      <c r="Q804" s="50" cm="1">
        <f t="array" ref="Q804">_xlfn.IFS(H804&gt;=50,7,H804&gt;=30,4,TRUE,"0")</f>
        <v>4</v>
      </c>
      <c r="R804" s="50"/>
      <c r="S804" s="50" t="str" cm="1">
        <f t="array" ref="S804">_xlfn.IFS(SUM(K804+K815)=8,"clear",SUM(K804+K815)=5,"some",TRUE,"no")</f>
        <v>no</v>
      </c>
      <c r="T804" s="50" t="str" cm="1">
        <f t="array" ref="T804">_xlfn.IFS(SUM(L804+L815)=8,"clear",SUM(L804+L815)=5,"some",TRUE,"no")</f>
        <v>no</v>
      </c>
      <c r="U804" s="50" t="str" cm="1">
        <f t="array" ref="U804">_xlfn.IFS(SUM(M804+M815)=8,"clear",SUM(M804+M815)=5,"some",TRUE,"no")</f>
        <v>no</v>
      </c>
      <c r="V804" s="50" t="str" cm="1">
        <f t="array" ref="V804">_xlfn.IFS(SUM(N804+N815)=8,"clear",SUM(N804+N815)=5,"some",TRUE,"no")</f>
        <v>no</v>
      </c>
      <c r="W804" s="50" t="str" cm="1">
        <f t="array" ref="W804">_xlfn.IFS(SUM(O804+O815)=8,"clear",SUM(O804+O815)=5,"some",TRUE,"no")</f>
        <v>no</v>
      </c>
      <c r="X804" s="50" t="str" cm="1">
        <f t="array" ref="X804">_xlfn.IFS(SUM(P804+P815)=8,"clear",SUM(P804+P815)=5,"some",TRUE,"no")</f>
        <v>no</v>
      </c>
      <c r="Y804" s="50" t="str" cm="1">
        <f t="array" ref="Y804">_xlfn.IFS(SUM(Q804+Q815)=8,"clear",SUM(Q804+Q815)=5,"some",TRUE,"no")</f>
        <v>no</v>
      </c>
      <c r="AA804" s="47"/>
      <c r="AB804">
        <v>185</v>
      </c>
      <c r="AC804">
        <v>-9.5432287688360606</v>
      </c>
      <c r="AD804">
        <v>19.104756070388</v>
      </c>
      <c r="AE804">
        <v>2.8384925054490999</v>
      </c>
      <c r="AF804">
        <v>12.6412673878996</v>
      </c>
      <c r="AG804">
        <v>25.1681615955479</v>
      </c>
      <c r="AH804">
        <v>30.195906432813601</v>
      </c>
      <c r="AI804">
        <v>35.5120418302836</v>
      </c>
      <c r="AJ804">
        <v>38.881515218657597</v>
      </c>
      <c r="AL804">
        <v>185</v>
      </c>
      <c r="AM804">
        <v>-5.4168769334398803</v>
      </c>
      <c r="AN804">
        <v>11.6018762841077</v>
      </c>
      <c r="AO804">
        <v>8.3422739814878799</v>
      </c>
      <c r="AP804">
        <v>10.4096726454219</v>
      </c>
      <c r="AQ804">
        <v>20.274445419259202</v>
      </c>
      <c r="AR804">
        <v>30.3976013024505</v>
      </c>
      <c r="AS804">
        <v>38.116170839835597</v>
      </c>
      <c r="AT804">
        <v>37.158985073369003</v>
      </c>
    </row>
    <row r="805" spans="1:47" x14ac:dyDescent="0.25">
      <c r="A805" s="49">
        <v>62</v>
      </c>
      <c r="B805">
        <v>-0.47305869822437802</v>
      </c>
      <c r="C805">
        <v>9.4818010622346005</v>
      </c>
      <c r="D805">
        <v>5.6224850966181501</v>
      </c>
      <c r="E805">
        <v>8.7200000923358694</v>
      </c>
      <c r="F805">
        <v>16.182477114262099</v>
      </c>
      <c r="G805">
        <v>29.284140072129301</v>
      </c>
      <c r="H805">
        <v>32.482047557655697</v>
      </c>
      <c r="I805">
        <v>36.038368436788801</v>
      </c>
      <c r="K805" s="50" t="str" cm="1">
        <f t="array" ref="K805">_xlfn.IFS(B805&gt;=50,7,B805&gt;=30,4,TRUE,"0")</f>
        <v>0</v>
      </c>
      <c r="L805" s="50" t="str" cm="1">
        <f t="array" ref="L805">_xlfn.IFS(C805&gt;=50,7,C805&gt;=30,4,TRUE,"0")</f>
        <v>0</v>
      </c>
      <c r="M805" s="50" t="str" cm="1">
        <f t="array" ref="M805">_xlfn.IFS(D805&gt;=50,7,D805&gt;=30,4,TRUE,"0")</f>
        <v>0</v>
      </c>
      <c r="N805" s="50" t="str" cm="1">
        <f t="array" ref="N805">_xlfn.IFS(E805&gt;=50,7,E805&gt;=30,4,TRUE,"0")</f>
        <v>0</v>
      </c>
      <c r="O805" s="50" t="str" cm="1">
        <f t="array" ref="O805">_xlfn.IFS(F805&gt;=50,7,F805&gt;=30,4,TRUE,"0")</f>
        <v>0</v>
      </c>
      <c r="P805" s="50" t="str" cm="1">
        <f t="array" ref="P805">_xlfn.IFS(G805&gt;=50,7,G805&gt;=30,4,TRUE,"0")</f>
        <v>0</v>
      </c>
      <c r="Q805" s="50" cm="1">
        <f t="array" ref="Q805">_xlfn.IFS(H805&gt;=50,7,H805&gt;=30,4,TRUE,"0")</f>
        <v>4</v>
      </c>
      <c r="R805" s="50"/>
      <c r="S805" s="50" t="str" cm="1">
        <f t="array" ref="S805">_xlfn.IFS(SUM(K805+K816)=8,"clear",SUM(K805+K816)=5,"some",TRUE,"no")</f>
        <v>no</v>
      </c>
      <c r="T805" s="50" t="str" cm="1">
        <f t="array" ref="T805">_xlfn.IFS(SUM(L805+L816)=8,"clear",SUM(L805+L816)=5,"some",TRUE,"no")</f>
        <v>no</v>
      </c>
      <c r="U805" s="50" t="str" cm="1">
        <f t="array" ref="U805">_xlfn.IFS(SUM(M805+M816)=8,"clear",SUM(M805+M816)=5,"some",TRUE,"no")</f>
        <v>no</v>
      </c>
      <c r="V805" s="50" t="str" cm="1">
        <f t="array" ref="V805">_xlfn.IFS(SUM(N805+N816)=8,"clear",SUM(N805+N816)=5,"some",TRUE,"no")</f>
        <v>no</v>
      </c>
      <c r="W805" s="50" t="str" cm="1">
        <f t="array" ref="W805">_xlfn.IFS(SUM(O805+O816)=8,"clear",SUM(O805+O816)=5,"some",TRUE,"no")</f>
        <v>no</v>
      </c>
      <c r="X805" s="50" t="str" cm="1">
        <f t="array" ref="X805">_xlfn.IFS(SUM(P805+P816)=8,"clear",SUM(P805+P816)=5,"some",TRUE,"no")</f>
        <v>no</v>
      </c>
      <c r="Y805" s="50" t="str" cm="1">
        <f t="array" ref="Y805">_xlfn.IFS(SUM(Q805+Q816)=8,"clear",SUM(Q805+Q816)=5,"some",TRUE,"no")</f>
        <v>no</v>
      </c>
      <c r="AA805" s="47"/>
      <c r="AB805">
        <v>61.7</v>
      </c>
      <c r="AC805">
        <v>-2.31195639198679</v>
      </c>
      <c r="AD805">
        <v>10.867118299853599</v>
      </c>
      <c r="AE805">
        <v>6.6578236084083704</v>
      </c>
      <c r="AF805">
        <v>13.124193795245199</v>
      </c>
      <c r="AG805">
        <v>18.7868643942357</v>
      </c>
      <c r="AH805">
        <v>30.315728988635399</v>
      </c>
      <c r="AI805">
        <v>32.153168261476999</v>
      </c>
      <c r="AJ805">
        <v>38.251151838817798</v>
      </c>
      <c r="AL805">
        <v>61.7</v>
      </c>
      <c r="AM805">
        <v>1.3658389955380299</v>
      </c>
      <c r="AN805">
        <v>8.0964838246155892</v>
      </c>
      <c r="AO805">
        <v>4.5871465848279396</v>
      </c>
      <c r="AP805">
        <v>4.3158063894264602</v>
      </c>
      <c r="AQ805">
        <v>13.5780898342885</v>
      </c>
      <c r="AR805">
        <v>28.252551155623099</v>
      </c>
      <c r="AS805">
        <v>32.810926853834502</v>
      </c>
      <c r="AT805">
        <v>33.825585034759897</v>
      </c>
    </row>
    <row r="806" spans="1:47" x14ac:dyDescent="0.25">
      <c r="A806" s="49">
        <v>21</v>
      </c>
      <c r="B806">
        <v>-4.0064346271034204</v>
      </c>
      <c r="C806">
        <v>8.0877203708425096</v>
      </c>
      <c r="D806">
        <v>7.1243713054308397</v>
      </c>
      <c r="E806">
        <v>12.3464702544491</v>
      </c>
      <c r="F806">
        <v>18.4235021840996</v>
      </c>
      <c r="G806">
        <v>29.8002721854645</v>
      </c>
      <c r="H806">
        <v>34.408912411623099</v>
      </c>
      <c r="I806">
        <v>38.559602099702403</v>
      </c>
      <c r="K806" s="50" t="str" cm="1">
        <f t="array" ref="K806">_xlfn.IFS(B806&gt;=50,7,B806&gt;=30,4,TRUE,"0")</f>
        <v>0</v>
      </c>
      <c r="L806" s="50" t="str" cm="1">
        <f t="array" ref="L806">_xlfn.IFS(C806&gt;=50,7,C806&gt;=30,4,TRUE,"0")</f>
        <v>0</v>
      </c>
      <c r="M806" s="50" t="str" cm="1">
        <f t="array" ref="M806">_xlfn.IFS(D806&gt;=50,7,D806&gt;=30,4,TRUE,"0")</f>
        <v>0</v>
      </c>
      <c r="N806" s="50" t="str" cm="1">
        <f t="array" ref="N806">_xlfn.IFS(E806&gt;=50,7,E806&gt;=30,4,TRUE,"0")</f>
        <v>0</v>
      </c>
      <c r="O806" s="50" t="str" cm="1">
        <f t="array" ref="O806">_xlfn.IFS(F806&gt;=50,7,F806&gt;=30,4,TRUE,"0")</f>
        <v>0</v>
      </c>
      <c r="P806" s="50" t="str" cm="1">
        <f t="array" ref="P806">_xlfn.IFS(G806&gt;=50,7,G806&gt;=30,4,TRUE,"0")</f>
        <v>0</v>
      </c>
      <c r="Q806" s="50" cm="1">
        <f t="array" ref="Q806">_xlfn.IFS(H806&gt;=50,7,H806&gt;=30,4,TRUE,"0")</f>
        <v>4</v>
      </c>
      <c r="R806" s="50"/>
      <c r="S806" s="50" t="str" cm="1">
        <f t="array" ref="S806">_xlfn.IFS(SUM(K806+K817)=8,"clear",SUM(K806+K817)=5,"some",TRUE,"no")</f>
        <v>no</v>
      </c>
      <c r="T806" s="50" t="str" cm="1">
        <f t="array" ref="T806">_xlfn.IFS(SUM(L806+L817)=8,"clear",SUM(L806+L817)=5,"some",TRUE,"no")</f>
        <v>no</v>
      </c>
      <c r="U806" s="50" t="str" cm="1">
        <f t="array" ref="U806">_xlfn.IFS(SUM(M806+M817)=8,"clear",SUM(M806+M817)=5,"some",TRUE,"no")</f>
        <v>no</v>
      </c>
      <c r="V806" s="50" t="str" cm="1">
        <f t="array" ref="V806">_xlfn.IFS(SUM(N806+N817)=8,"clear",SUM(N806+N817)=5,"some",TRUE,"no")</f>
        <v>no</v>
      </c>
      <c r="W806" s="50" t="str" cm="1">
        <f t="array" ref="W806">_xlfn.IFS(SUM(O806+O817)=8,"clear",SUM(O806+O817)=5,"some",TRUE,"no")</f>
        <v>no</v>
      </c>
      <c r="X806" s="50" t="str" cm="1">
        <f t="array" ref="X806">_xlfn.IFS(SUM(P806+P817)=8,"clear",SUM(P806+P817)=5,"some",TRUE,"no")</f>
        <v>no</v>
      </c>
      <c r="Y806" s="50" t="str" cm="1">
        <f t="array" ref="Y806">_xlfn.IFS(SUM(Q806+Q817)=8,"clear",SUM(Q806+Q817)=5,"some",TRUE,"no")</f>
        <v>no</v>
      </c>
      <c r="AA806" s="47"/>
      <c r="AB806">
        <v>20.6</v>
      </c>
      <c r="AC806">
        <v>-4.5218644054846902</v>
      </c>
      <c r="AD806">
        <v>10.602705972262999</v>
      </c>
      <c r="AE806">
        <v>11.590684623915401</v>
      </c>
      <c r="AF806">
        <v>13.5054785670628</v>
      </c>
      <c r="AG806">
        <v>21.7256557933907</v>
      </c>
      <c r="AH806">
        <v>30.687545960451001</v>
      </c>
      <c r="AI806">
        <v>33.907455551692799</v>
      </c>
      <c r="AJ806">
        <v>37.825546785831797</v>
      </c>
      <c r="AL806">
        <v>20.6</v>
      </c>
      <c r="AM806">
        <v>-3.4910048487221701</v>
      </c>
      <c r="AN806">
        <v>5.5727347694220004</v>
      </c>
      <c r="AO806">
        <v>2.6580579869462202</v>
      </c>
      <c r="AP806">
        <v>11.187461941835499</v>
      </c>
      <c r="AQ806">
        <v>15.121348574808399</v>
      </c>
      <c r="AR806">
        <v>28.912998410478099</v>
      </c>
      <c r="AS806">
        <v>34.9103692715534</v>
      </c>
      <c r="AT806">
        <v>39.293657413573001</v>
      </c>
    </row>
    <row r="807" spans="1:47" x14ac:dyDescent="0.25">
      <c r="A807" s="49">
        <v>6.859</v>
      </c>
      <c r="B807">
        <v>-4.7152569614587696</v>
      </c>
      <c r="C807">
        <v>7.2433707435486703</v>
      </c>
      <c r="D807">
        <v>5.3115920768891502</v>
      </c>
      <c r="E807">
        <v>9.9276218978630908</v>
      </c>
      <c r="F807">
        <v>16.326331519303899</v>
      </c>
      <c r="G807">
        <v>29.262137095106699</v>
      </c>
      <c r="H807">
        <v>31.5653270872401</v>
      </c>
      <c r="I807">
        <v>38.753639988413497</v>
      </c>
      <c r="K807" s="50" t="str" cm="1">
        <f t="array" ref="K807">_xlfn.IFS(B807&gt;=50,7,B807&gt;=30,4,TRUE,"0")</f>
        <v>0</v>
      </c>
      <c r="L807" s="50" t="str" cm="1">
        <f t="array" ref="L807">_xlfn.IFS(C807&gt;=50,7,C807&gt;=30,4,TRUE,"0")</f>
        <v>0</v>
      </c>
      <c r="M807" s="50" t="str" cm="1">
        <f t="array" ref="M807">_xlfn.IFS(D807&gt;=50,7,D807&gt;=30,4,TRUE,"0")</f>
        <v>0</v>
      </c>
      <c r="N807" s="50" t="str" cm="1">
        <f t="array" ref="N807">_xlfn.IFS(E807&gt;=50,7,E807&gt;=30,4,TRUE,"0")</f>
        <v>0</v>
      </c>
      <c r="O807" s="50" t="str" cm="1">
        <f t="array" ref="O807">_xlfn.IFS(F807&gt;=50,7,F807&gt;=30,4,TRUE,"0")</f>
        <v>0</v>
      </c>
      <c r="P807" s="50" t="str" cm="1">
        <f t="array" ref="P807">_xlfn.IFS(G807&gt;=50,7,G807&gt;=30,4,TRUE,"0")</f>
        <v>0</v>
      </c>
      <c r="Q807" s="50" cm="1">
        <f t="array" ref="Q807">_xlfn.IFS(H807&gt;=50,7,H807&gt;=30,4,TRUE,"0")</f>
        <v>4</v>
      </c>
      <c r="R807" s="50"/>
      <c r="S807" s="50" t="str" cm="1">
        <f t="array" ref="S807">_xlfn.IFS(SUM(K807+K818)=8,"clear",SUM(K807+K818)=5,"some",TRUE,"no")</f>
        <v>no</v>
      </c>
      <c r="T807" s="50" t="str" cm="1">
        <f t="array" ref="T807">_xlfn.IFS(SUM(L807+L818)=8,"clear",SUM(L807+L818)=5,"some",TRUE,"no")</f>
        <v>no</v>
      </c>
      <c r="U807" s="50" t="str" cm="1">
        <f t="array" ref="U807">_xlfn.IFS(SUM(M807+M818)=8,"clear",SUM(M807+M818)=5,"some",TRUE,"no")</f>
        <v>no</v>
      </c>
      <c r="V807" s="50" t="str" cm="1">
        <f t="array" ref="V807">_xlfn.IFS(SUM(N807+N818)=8,"clear",SUM(N807+N818)=5,"some",TRUE,"no")</f>
        <v>no</v>
      </c>
      <c r="W807" s="50" t="str" cm="1">
        <f t="array" ref="W807">_xlfn.IFS(SUM(O807+O818)=8,"clear",SUM(O807+O818)=5,"some",TRUE,"no")</f>
        <v>no</v>
      </c>
      <c r="X807" s="50" t="str" cm="1">
        <f t="array" ref="X807">_xlfn.IFS(SUM(P807+P818)=8,"clear",SUM(P807+P818)=5,"some",TRUE,"no")</f>
        <v>no</v>
      </c>
      <c r="Y807" s="50" t="str" cm="1">
        <f t="array" ref="Y807">_xlfn.IFS(SUM(Q807+Q818)=8,"clear",SUM(Q807+Q818)=5,"some",TRUE,"no")</f>
        <v>no</v>
      </c>
      <c r="AA807" s="47"/>
      <c r="AB807">
        <v>6.86</v>
      </c>
      <c r="AC807">
        <v>-4.9074028265784602</v>
      </c>
      <c r="AD807">
        <v>7.25868587230004</v>
      </c>
      <c r="AE807">
        <v>6.8408334381561504</v>
      </c>
      <c r="AF807">
        <v>9.6442970438050803</v>
      </c>
      <c r="AG807">
        <v>20.764365360584399</v>
      </c>
      <c r="AH807">
        <v>30.586213057531602</v>
      </c>
      <c r="AI807">
        <v>30.8343997713507</v>
      </c>
      <c r="AJ807">
        <v>39.440904402106</v>
      </c>
      <c r="AL807">
        <v>6.86</v>
      </c>
      <c r="AM807">
        <v>-4.5231110963390897</v>
      </c>
      <c r="AN807">
        <v>7.2280556147973201</v>
      </c>
      <c r="AO807">
        <v>3.7823507156221599</v>
      </c>
      <c r="AP807">
        <v>10.210946751921099</v>
      </c>
      <c r="AQ807">
        <v>11.8882976780235</v>
      </c>
      <c r="AR807">
        <v>27.938061132681899</v>
      </c>
      <c r="AS807">
        <v>32.296254403129403</v>
      </c>
      <c r="AT807">
        <v>38.0663755747211</v>
      </c>
    </row>
    <row r="808" spans="1:47" x14ac:dyDescent="0.25">
      <c r="A808" s="49">
        <v>0</v>
      </c>
      <c r="C808">
        <v>9.6999372476895491</v>
      </c>
      <c r="D808">
        <v>10.980822622142499</v>
      </c>
      <c r="E808">
        <v>11.428455905876699</v>
      </c>
      <c r="F808">
        <v>20.782672913872201</v>
      </c>
      <c r="G808">
        <v>30.639857165013801</v>
      </c>
      <c r="H808">
        <v>35.099794719022903</v>
      </c>
      <c r="I808">
        <v>38.478225728564098</v>
      </c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AA808" s="47"/>
      <c r="AB808">
        <v>0</v>
      </c>
      <c r="AD808">
        <v>9.9546247710428108</v>
      </c>
      <c r="AE808">
        <v>12.6094164737626</v>
      </c>
      <c r="AF808">
        <v>12.036906154442001</v>
      </c>
      <c r="AG808">
        <v>21.104691606306499</v>
      </c>
      <c r="AH808">
        <v>30.7165839774859</v>
      </c>
      <c r="AI808">
        <v>36.457861329028802</v>
      </c>
      <c r="AJ808">
        <v>38.811741649078002</v>
      </c>
      <c r="AL808">
        <v>0</v>
      </c>
      <c r="AN808">
        <v>9.4452497243363105</v>
      </c>
      <c r="AO808">
        <v>9.3522287705224798</v>
      </c>
      <c r="AP808">
        <v>10.8200056573114</v>
      </c>
      <c r="AQ808">
        <v>20.4606542214378</v>
      </c>
      <c r="AR808">
        <v>30.563130352541702</v>
      </c>
      <c r="AS808">
        <v>33.741728109017103</v>
      </c>
      <c r="AT808">
        <v>38.144709808050301</v>
      </c>
    </row>
    <row r="809" spans="1:47" x14ac:dyDescent="0.25">
      <c r="A809" s="49"/>
      <c r="B809">
        <v>0</v>
      </c>
      <c r="C809">
        <v>0.68600000000000005</v>
      </c>
      <c r="D809">
        <v>2.0579999999999998</v>
      </c>
      <c r="E809">
        <v>6.173</v>
      </c>
      <c r="F809">
        <v>19</v>
      </c>
      <c r="G809">
        <v>56</v>
      </c>
      <c r="H809">
        <v>167</v>
      </c>
      <c r="I809">
        <v>500</v>
      </c>
      <c r="J809" s="38" t="s">
        <v>424</v>
      </c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AA809" s="47"/>
      <c r="AC809">
        <v>0</v>
      </c>
      <c r="AD809">
        <v>0.68600000000000005</v>
      </c>
      <c r="AE809">
        <v>2.06</v>
      </c>
      <c r="AF809">
        <v>6.17</v>
      </c>
      <c r="AG809">
        <v>18.5</v>
      </c>
      <c r="AH809">
        <v>55.6</v>
      </c>
      <c r="AI809">
        <v>167</v>
      </c>
      <c r="AJ809">
        <v>500</v>
      </c>
      <c r="AK809" t="s">
        <v>424</v>
      </c>
      <c r="AM809">
        <v>0</v>
      </c>
      <c r="AN809">
        <v>0.68600000000000005</v>
      </c>
      <c r="AO809">
        <v>2.06</v>
      </c>
      <c r="AP809">
        <v>6.17</v>
      </c>
      <c r="AQ809">
        <v>18.5</v>
      </c>
      <c r="AR809">
        <v>55.6</v>
      </c>
      <c r="AS809">
        <v>167</v>
      </c>
      <c r="AT809">
        <v>500</v>
      </c>
      <c r="AU809" t="s">
        <v>424</v>
      </c>
    </row>
    <row r="810" spans="1:47" x14ac:dyDescent="0.25">
      <c r="A810" s="49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AA810" s="47"/>
    </row>
    <row r="811" spans="1:47" x14ac:dyDescent="0.25">
      <c r="A811" s="51" t="s">
        <v>430</v>
      </c>
      <c r="B811" s="38" t="s">
        <v>428</v>
      </c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AA811" s="47"/>
      <c r="AB811" t="s">
        <v>430</v>
      </c>
      <c r="AC811" s="38" t="s">
        <v>425</v>
      </c>
      <c r="AL811" t="s">
        <v>430</v>
      </c>
      <c r="AM811" s="38" t="s">
        <v>427</v>
      </c>
    </row>
    <row r="812" spans="1:47" x14ac:dyDescent="0.25">
      <c r="A812" s="49">
        <v>5000</v>
      </c>
      <c r="B812" s="48">
        <v>1.4558985624443101E-15</v>
      </c>
      <c r="C812">
        <v>3.7808285170268001</v>
      </c>
      <c r="D812">
        <v>1.69963156486778</v>
      </c>
      <c r="E812">
        <v>10.059192824956201</v>
      </c>
      <c r="F812">
        <v>6.9653281820427297</v>
      </c>
      <c r="G812">
        <v>7.5180039334284201</v>
      </c>
      <c r="H812">
        <v>2.5915307470727602</v>
      </c>
      <c r="I812">
        <v>0.21391287277235599</v>
      </c>
      <c r="K812" s="50" t="str">
        <f t="shared" ref="K812:Q818" si="114">IF(C812&gt;=10,1,"0")</f>
        <v>0</v>
      </c>
      <c r="L812" s="50" t="str">
        <f t="shared" si="114"/>
        <v>0</v>
      </c>
      <c r="M812" s="50">
        <f t="shared" si="114"/>
        <v>1</v>
      </c>
      <c r="N812" s="50" t="str">
        <f t="shared" si="114"/>
        <v>0</v>
      </c>
      <c r="O812" s="50" t="str">
        <f t="shared" si="114"/>
        <v>0</v>
      </c>
      <c r="P812" s="50" t="str">
        <f t="shared" si="114"/>
        <v>0</v>
      </c>
      <c r="Q812" s="50" t="str">
        <f t="shared" si="114"/>
        <v>0</v>
      </c>
      <c r="R812" s="50"/>
      <c r="S812" s="50"/>
      <c r="T812" s="50"/>
      <c r="U812" s="50"/>
      <c r="V812" s="50"/>
      <c r="W812" s="50"/>
      <c r="X812" s="50"/>
      <c r="Y812" s="50"/>
      <c r="AA812" s="47"/>
      <c r="AB812">
        <v>5000</v>
      </c>
      <c r="AC812">
        <v>0</v>
      </c>
      <c r="AD812">
        <v>3.8009474029068802</v>
      </c>
      <c r="AE812">
        <v>1.9205081054694599</v>
      </c>
      <c r="AF812">
        <v>9.2683722868963105</v>
      </c>
      <c r="AG812">
        <v>10.1988407719672</v>
      </c>
      <c r="AH812">
        <v>11.1085778131254</v>
      </c>
      <c r="AI812">
        <v>-0.42994411463728999</v>
      </c>
      <c r="AJ812">
        <v>0.18523140197113999</v>
      </c>
      <c r="AL812">
        <v>5000</v>
      </c>
      <c r="AM812">
        <v>0</v>
      </c>
      <c r="AN812">
        <v>3.7607096311467201</v>
      </c>
      <c r="AO812">
        <v>1.4787550242661001</v>
      </c>
      <c r="AP812">
        <v>10.8500133630161</v>
      </c>
      <c r="AQ812">
        <v>3.7318155921182199</v>
      </c>
      <c r="AR812">
        <v>3.9274300537314102</v>
      </c>
      <c r="AS812">
        <v>5.61300560878282</v>
      </c>
      <c r="AT812">
        <v>0.24259434357358001</v>
      </c>
    </row>
    <row r="813" spans="1:47" x14ac:dyDescent="0.25">
      <c r="A813" s="49">
        <v>1667</v>
      </c>
      <c r="B813" s="48">
        <v>-1.43437550679799E-16</v>
      </c>
      <c r="C813">
        <v>6.2381084351222498</v>
      </c>
      <c r="D813">
        <v>6.1560913854510799</v>
      </c>
      <c r="E813">
        <v>10.265368287964099</v>
      </c>
      <c r="F813">
        <v>5.5660939960257201</v>
      </c>
      <c r="G813">
        <v>7.5438588888047198</v>
      </c>
      <c r="H813">
        <v>4.80656524612216</v>
      </c>
      <c r="I813">
        <v>3.0011936560814498</v>
      </c>
      <c r="K813" s="50" t="str">
        <f t="shared" si="114"/>
        <v>0</v>
      </c>
      <c r="L813" s="50" t="str">
        <f t="shared" si="114"/>
        <v>0</v>
      </c>
      <c r="M813" s="50">
        <f t="shared" si="114"/>
        <v>1</v>
      </c>
      <c r="N813" s="50" t="str">
        <f t="shared" si="114"/>
        <v>0</v>
      </c>
      <c r="O813" s="50" t="str">
        <f t="shared" si="114"/>
        <v>0</v>
      </c>
      <c r="P813" s="50" t="str">
        <f t="shared" si="114"/>
        <v>0</v>
      </c>
      <c r="Q813" s="50" t="str">
        <f t="shared" si="114"/>
        <v>0</v>
      </c>
      <c r="R813" s="50"/>
      <c r="S813" s="50"/>
      <c r="T813" s="50"/>
      <c r="U813" s="50"/>
      <c r="V813" s="50"/>
      <c r="W813" s="50"/>
      <c r="X813" s="50"/>
      <c r="Y813" s="50"/>
      <c r="AA813" s="47"/>
      <c r="AB813">
        <v>1670</v>
      </c>
      <c r="AC813">
        <v>0</v>
      </c>
      <c r="AD813">
        <v>7.91746803855224</v>
      </c>
      <c r="AE813">
        <v>7.2864244387782504</v>
      </c>
      <c r="AF813">
        <v>9.3104757487493597</v>
      </c>
      <c r="AG813">
        <v>6.9391975117496099</v>
      </c>
      <c r="AH813">
        <v>10.398223340144799</v>
      </c>
      <c r="AI813">
        <v>3.4570013020066099</v>
      </c>
      <c r="AJ813">
        <v>1.8956967564479501</v>
      </c>
      <c r="AL813">
        <v>1670</v>
      </c>
      <c r="AM813">
        <v>0</v>
      </c>
      <c r="AN813">
        <v>4.5587488316922702</v>
      </c>
      <c r="AO813">
        <v>5.0257583321239103</v>
      </c>
      <c r="AP813">
        <v>11.2202608271788</v>
      </c>
      <c r="AQ813">
        <v>4.1929904803018303</v>
      </c>
      <c r="AR813">
        <v>4.6894944374645799</v>
      </c>
      <c r="AS813">
        <v>6.15612919023771</v>
      </c>
      <c r="AT813">
        <v>4.1066905557149598</v>
      </c>
    </row>
    <row r="814" spans="1:47" x14ac:dyDescent="0.25">
      <c r="A814" s="49">
        <v>556</v>
      </c>
      <c r="B814" s="48">
        <v>-4.1749953494394601E-15</v>
      </c>
      <c r="C814">
        <v>1.27449701562222</v>
      </c>
      <c r="D814">
        <v>-2.4701000330537801</v>
      </c>
      <c r="E814">
        <v>3.2259224264827902</v>
      </c>
      <c r="F814">
        <v>-1.5937570600456601</v>
      </c>
      <c r="G814">
        <v>-0.97802731614014804</v>
      </c>
      <c r="H814">
        <v>-2.9705244544777498</v>
      </c>
      <c r="I814">
        <v>-0.514604269964553</v>
      </c>
      <c r="K814" s="50" t="str">
        <f t="shared" si="114"/>
        <v>0</v>
      </c>
      <c r="L814" s="50" t="str">
        <f t="shared" si="114"/>
        <v>0</v>
      </c>
      <c r="M814" s="50" t="str">
        <f t="shared" si="114"/>
        <v>0</v>
      </c>
      <c r="N814" s="50" t="str">
        <f t="shared" si="114"/>
        <v>0</v>
      </c>
      <c r="O814" s="50" t="str">
        <f t="shared" si="114"/>
        <v>0</v>
      </c>
      <c r="P814" s="50" t="str">
        <f t="shared" si="114"/>
        <v>0</v>
      </c>
      <c r="Q814" s="50" t="str">
        <f t="shared" si="114"/>
        <v>0</v>
      </c>
      <c r="R814" s="50"/>
      <c r="S814" s="50"/>
      <c r="T814" s="50"/>
      <c r="U814" s="50"/>
      <c r="V814" s="50"/>
      <c r="W814" s="50"/>
      <c r="X814" s="50"/>
      <c r="Y814" s="50"/>
      <c r="AA814" s="47"/>
      <c r="AB814">
        <v>556</v>
      </c>
      <c r="AC814">
        <v>0</v>
      </c>
      <c r="AD814">
        <v>-1.9159977388656999</v>
      </c>
      <c r="AE814">
        <v>-1.4610765867900799</v>
      </c>
      <c r="AF814">
        <v>3.27369973319492</v>
      </c>
      <c r="AG814">
        <v>-2.2760761048661902</v>
      </c>
      <c r="AH814">
        <v>-2.9868080158579202</v>
      </c>
      <c r="AI814">
        <v>-4.0746132818594498</v>
      </c>
      <c r="AJ814">
        <v>2.3136668021923201</v>
      </c>
      <c r="AL814">
        <v>556</v>
      </c>
      <c r="AM814">
        <v>0</v>
      </c>
      <c r="AN814">
        <v>4.4649917701101502</v>
      </c>
      <c r="AO814">
        <v>-3.4791234793174901</v>
      </c>
      <c r="AP814">
        <v>3.1781451197706598</v>
      </c>
      <c r="AQ814">
        <v>-0.91143801522514001</v>
      </c>
      <c r="AR814">
        <v>1.0307533835776199</v>
      </c>
      <c r="AS814">
        <v>-1.86643562709606</v>
      </c>
      <c r="AT814">
        <v>-3.3428753421214199</v>
      </c>
    </row>
    <row r="815" spans="1:47" x14ac:dyDescent="0.25">
      <c r="A815" s="49">
        <v>185</v>
      </c>
      <c r="B815" s="48">
        <v>3.2996378877671699E-14</v>
      </c>
      <c r="C815">
        <v>12.5543977105397</v>
      </c>
      <c r="D815">
        <v>1.4115880376915</v>
      </c>
      <c r="E815">
        <v>6.8896659403029803</v>
      </c>
      <c r="F815">
        <v>8.1818293660378707</v>
      </c>
      <c r="G815">
        <v>5.3201484309822202</v>
      </c>
      <c r="H815">
        <v>7.0917587795769901</v>
      </c>
      <c r="I815">
        <v>4.73651075965034</v>
      </c>
      <c r="K815" s="50">
        <f t="shared" si="114"/>
        <v>1</v>
      </c>
      <c r="L815" s="50" t="str">
        <f t="shared" si="114"/>
        <v>0</v>
      </c>
      <c r="M815" s="50" t="str">
        <f t="shared" si="114"/>
        <v>0</v>
      </c>
      <c r="N815" s="50" t="str">
        <f t="shared" si="114"/>
        <v>0</v>
      </c>
      <c r="O815" s="50" t="str">
        <f t="shared" si="114"/>
        <v>0</v>
      </c>
      <c r="P815" s="50" t="str">
        <f t="shared" si="114"/>
        <v>0</v>
      </c>
      <c r="Q815" s="50" t="str">
        <f t="shared" si="114"/>
        <v>0</v>
      </c>
      <c r="R815" s="50"/>
      <c r="S815" s="50"/>
      <c r="T815" s="50"/>
      <c r="U815" s="50"/>
      <c r="V815" s="50"/>
      <c r="W815" s="50"/>
      <c r="X815" s="50"/>
      <c r="Y815" s="50"/>
      <c r="AA815" s="47"/>
      <c r="AB815">
        <v>185</v>
      </c>
      <c r="AC815" s="48">
        <v>4E-14</v>
      </c>
      <c r="AD815">
        <v>17.936183457008401</v>
      </c>
      <c r="AE815">
        <v>-1.1868026951455899</v>
      </c>
      <c r="AF815">
        <v>9.2320292432846305</v>
      </c>
      <c r="AG815">
        <v>12.0014168677146</v>
      </c>
      <c r="AH815">
        <v>6.6861619078598098</v>
      </c>
      <c r="AI815">
        <v>5.8243223354607503</v>
      </c>
      <c r="AJ815">
        <v>6.6608726809471897</v>
      </c>
      <c r="AL815">
        <v>185</v>
      </c>
      <c r="AM815" s="48">
        <v>2E-14</v>
      </c>
      <c r="AN815">
        <v>7.1726119640709101</v>
      </c>
      <c r="AO815">
        <v>4.0099787705286101</v>
      </c>
      <c r="AP815">
        <v>4.5473026373213399</v>
      </c>
      <c r="AQ815">
        <v>4.3622418643610699</v>
      </c>
      <c r="AR815">
        <v>3.95413495410464</v>
      </c>
      <c r="AS815">
        <v>8.3591952236932396</v>
      </c>
      <c r="AT815">
        <v>2.8121488383534898</v>
      </c>
    </row>
    <row r="816" spans="1:47" x14ac:dyDescent="0.25">
      <c r="A816" s="49">
        <v>62</v>
      </c>
      <c r="B816" s="48">
        <v>6.1820161995414503E-15</v>
      </c>
      <c r="C816">
        <v>0.213746580851328</v>
      </c>
      <c r="D816">
        <v>-4.9514125471661901</v>
      </c>
      <c r="E816">
        <v>-2.2884019309778001</v>
      </c>
      <c r="F816">
        <v>-4.2121013411064601</v>
      </c>
      <c r="G816">
        <v>-1.00212397643062</v>
      </c>
      <c r="H816">
        <v>-2.3000429044471602</v>
      </c>
      <c r="I816">
        <v>-2.1202803069342702</v>
      </c>
      <c r="K816" s="50" t="str">
        <f t="shared" si="114"/>
        <v>0</v>
      </c>
      <c r="L816" s="50" t="str">
        <f t="shared" si="114"/>
        <v>0</v>
      </c>
      <c r="M816" s="50" t="str">
        <f t="shared" si="114"/>
        <v>0</v>
      </c>
      <c r="N816" s="50" t="str">
        <f t="shared" si="114"/>
        <v>0</v>
      </c>
      <c r="O816" s="50" t="str">
        <f t="shared" si="114"/>
        <v>0</v>
      </c>
      <c r="P816" s="50" t="str">
        <f t="shared" si="114"/>
        <v>0</v>
      </c>
      <c r="Q816" s="50" t="str">
        <f t="shared" si="114"/>
        <v>0</v>
      </c>
      <c r="R816" s="50"/>
      <c r="S816" s="50"/>
      <c r="T816" s="50"/>
      <c r="U816" s="50"/>
      <c r="V816" s="50"/>
      <c r="W816" s="50"/>
      <c r="X816" s="50"/>
      <c r="Y816" s="50"/>
      <c r="AA816" s="47"/>
      <c r="AB816">
        <v>61.7</v>
      </c>
      <c r="AC816" s="48">
        <v>1E-14</v>
      </c>
      <c r="AD816">
        <v>3.0410152208163499</v>
      </c>
      <c r="AE816">
        <v>-3.87199124122689</v>
      </c>
      <c r="AF816">
        <v>3.1774389602809099</v>
      </c>
      <c r="AG816">
        <v>-0.39476873055688</v>
      </c>
      <c r="AH816">
        <v>1.34508435116764</v>
      </c>
      <c r="AI816">
        <v>-2.6645487235994998</v>
      </c>
      <c r="AJ816">
        <v>1.03617938493152</v>
      </c>
      <c r="AL816">
        <v>61.7</v>
      </c>
      <c r="AM816">
        <v>0</v>
      </c>
      <c r="AN816">
        <v>-2.6135220591136901</v>
      </c>
      <c r="AO816">
        <v>-6.0308338531055004</v>
      </c>
      <c r="AP816">
        <v>-7.7542428222365203</v>
      </c>
      <c r="AQ816">
        <v>-8.0294339516560491</v>
      </c>
      <c r="AR816">
        <v>-3.34933230402889</v>
      </c>
      <c r="AS816">
        <v>-1.9355370852948399</v>
      </c>
      <c r="AT816">
        <v>-5.2767399988000703</v>
      </c>
    </row>
    <row r="817" spans="1:47" x14ac:dyDescent="0.25">
      <c r="A817" s="49">
        <v>21</v>
      </c>
      <c r="B817" s="48">
        <v>2.28737160431129E-14</v>
      </c>
      <c r="C817">
        <v>2.0856504812939201</v>
      </c>
      <c r="D817">
        <v>-0.20515214488597999</v>
      </c>
      <c r="E817">
        <v>4.5595558764883597</v>
      </c>
      <c r="F817">
        <v>0.98711229769452302</v>
      </c>
      <c r="G817">
        <v>2.1953181920045899</v>
      </c>
      <c r="H817">
        <v>2.1970876436970399</v>
      </c>
      <c r="I817">
        <v>2.8667096908990102</v>
      </c>
      <c r="K817" s="50" t="str">
        <f t="shared" si="114"/>
        <v>0</v>
      </c>
      <c r="L817" s="50" t="str">
        <f t="shared" si="114"/>
        <v>0</v>
      </c>
      <c r="M817" s="50" t="str">
        <f t="shared" si="114"/>
        <v>0</v>
      </c>
      <c r="N817" s="50" t="str">
        <f t="shared" si="114"/>
        <v>0</v>
      </c>
      <c r="O817" s="50" t="str">
        <f t="shared" si="114"/>
        <v>0</v>
      </c>
      <c r="P817" s="50" t="str">
        <f t="shared" si="114"/>
        <v>0</v>
      </c>
      <c r="Q817" s="50" t="str">
        <f t="shared" si="114"/>
        <v>0</v>
      </c>
      <c r="R817" s="50"/>
      <c r="S817" s="50"/>
      <c r="T817" s="50"/>
      <c r="U817" s="50"/>
      <c r="V817" s="50"/>
      <c r="W817" s="50"/>
      <c r="X817" s="50"/>
      <c r="Y817" s="50"/>
      <c r="AA817" s="47"/>
      <c r="AB817">
        <v>20.6</v>
      </c>
      <c r="AC817" s="48">
        <v>1E-14</v>
      </c>
      <c r="AD817">
        <v>4.81117290517345</v>
      </c>
      <c r="AE817">
        <v>3.0486790210164298</v>
      </c>
      <c r="AF817">
        <v>5.5566170169140001</v>
      </c>
      <c r="AG817">
        <v>4.3821984938223597</v>
      </c>
      <c r="AH817">
        <v>3.3857759401518099</v>
      </c>
      <c r="AI817">
        <v>0.65748791584980004</v>
      </c>
      <c r="AJ817">
        <v>2.1368630856569202</v>
      </c>
      <c r="AL817">
        <v>20.6</v>
      </c>
      <c r="AM817" s="48">
        <v>2.9999999999999998E-14</v>
      </c>
      <c r="AN817">
        <v>-0.63987194258558999</v>
      </c>
      <c r="AO817">
        <v>-3.4589833107883901</v>
      </c>
      <c r="AP817">
        <v>3.5624947360627202</v>
      </c>
      <c r="AQ817">
        <v>-2.4079738984333101</v>
      </c>
      <c r="AR817">
        <v>1.00486044385738</v>
      </c>
      <c r="AS817">
        <v>3.7366873715442899</v>
      </c>
      <c r="AT817">
        <v>3.5965562961411202</v>
      </c>
    </row>
    <row r="818" spans="1:47" x14ac:dyDescent="0.25">
      <c r="A818" s="49">
        <v>6.859</v>
      </c>
      <c r="B818" s="48">
        <v>2.52461998246905E-14</v>
      </c>
      <c r="C818">
        <v>1.896636546017</v>
      </c>
      <c r="D818">
        <v>-1.3662984689501401</v>
      </c>
      <c r="E818">
        <v>2.7872850747781799</v>
      </c>
      <c r="F818">
        <v>-0.51639498002966899</v>
      </c>
      <c r="G818">
        <v>2.1952289292407099</v>
      </c>
      <c r="H818">
        <v>-0.13012566380125001</v>
      </c>
      <c r="I818">
        <v>3.55569949362265</v>
      </c>
      <c r="K818" s="50" t="str">
        <f t="shared" si="114"/>
        <v>0</v>
      </c>
      <c r="L818" s="50" t="str">
        <f t="shared" si="114"/>
        <v>0</v>
      </c>
      <c r="M818" s="50" t="str">
        <f t="shared" si="114"/>
        <v>0</v>
      </c>
      <c r="N818" s="50" t="str">
        <f t="shared" si="114"/>
        <v>0</v>
      </c>
      <c r="O818" s="50" t="str">
        <f t="shared" si="114"/>
        <v>0</v>
      </c>
      <c r="P818" s="50" t="str">
        <f t="shared" si="114"/>
        <v>0</v>
      </c>
      <c r="Q818" s="50" t="str">
        <f t="shared" si="114"/>
        <v>0</v>
      </c>
      <c r="R818" s="50"/>
      <c r="S818" s="50"/>
      <c r="T818" s="50"/>
      <c r="U818" s="50"/>
      <c r="V818" s="50"/>
      <c r="W818" s="50"/>
      <c r="X818" s="50"/>
      <c r="Y818" s="50"/>
      <c r="AA818" s="47"/>
      <c r="AB818">
        <v>6.86</v>
      </c>
      <c r="AC818" s="48">
        <v>4E-14</v>
      </c>
      <c r="AD818">
        <v>1.8221019276264101</v>
      </c>
      <c r="AE818">
        <v>-1.3543808803358599</v>
      </c>
      <c r="AF818">
        <v>2.0439860296228902</v>
      </c>
      <c r="AG818">
        <v>3.74159444299258</v>
      </c>
      <c r="AH818">
        <v>3.5755932937031498</v>
      </c>
      <c r="AI818">
        <v>-2.1420598247537299</v>
      </c>
      <c r="AJ818">
        <v>4.0184955661539403</v>
      </c>
      <c r="AL818">
        <v>6.86</v>
      </c>
      <c r="AM818" s="48">
        <v>1E-14</v>
      </c>
      <c r="AN818">
        <v>1.9711711644076</v>
      </c>
      <c r="AO818">
        <v>-1.37821605756442</v>
      </c>
      <c r="AP818">
        <v>3.53058411993349</v>
      </c>
      <c r="AQ818">
        <v>-4.7743844030519202</v>
      </c>
      <c r="AR818">
        <v>0.81486456477827995</v>
      </c>
      <c r="AS818">
        <v>1.8818084971512301</v>
      </c>
      <c r="AT818">
        <v>3.09290342109137</v>
      </c>
    </row>
    <row r="819" spans="1:47" x14ac:dyDescent="0.25">
      <c r="A819" s="49">
        <v>0</v>
      </c>
      <c r="C819" s="48">
        <v>-2.2516902699547699E-15</v>
      </c>
      <c r="D819" s="48">
        <v>3.3620304381985098E-16</v>
      </c>
      <c r="E819" s="48">
        <v>-2.70358872081873E-15</v>
      </c>
      <c r="F819" s="48">
        <v>-7.1018425729699903E-16</v>
      </c>
      <c r="G819" s="48">
        <v>3.5275707996502902E-15</v>
      </c>
      <c r="H819" s="48">
        <v>1.31221027297649E-16</v>
      </c>
      <c r="I819" s="48">
        <v>-4.98820772270769E-16</v>
      </c>
      <c r="AA819" s="47"/>
      <c r="AB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L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</row>
    <row r="820" spans="1:47" ht="15.75" thickBot="1" x14ac:dyDescent="0.3">
      <c r="A820" s="46"/>
      <c r="B820" s="44">
        <v>0</v>
      </c>
      <c r="C820" s="44">
        <v>0.68600000000000005</v>
      </c>
      <c r="D820" s="44">
        <v>2.0579999999999998</v>
      </c>
      <c r="E820" s="44">
        <v>6.173</v>
      </c>
      <c r="F820" s="44">
        <v>19</v>
      </c>
      <c r="G820" s="44">
        <v>56</v>
      </c>
      <c r="H820" s="44">
        <v>167</v>
      </c>
      <c r="I820" s="44">
        <v>500</v>
      </c>
      <c r="J820" s="45" t="s">
        <v>424</v>
      </c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3"/>
      <c r="AC820">
        <v>0</v>
      </c>
      <c r="AD820">
        <v>0.68600000000000005</v>
      </c>
      <c r="AE820">
        <v>2.06</v>
      </c>
      <c r="AF820">
        <v>6.17</v>
      </c>
      <c r="AG820">
        <v>18.5</v>
      </c>
      <c r="AH820">
        <v>55.6</v>
      </c>
      <c r="AI820">
        <v>167</v>
      </c>
      <c r="AJ820">
        <v>500</v>
      </c>
      <c r="AK820" t="s">
        <v>424</v>
      </c>
      <c r="AM820">
        <v>0</v>
      </c>
      <c r="AN820">
        <v>0.68600000000000005</v>
      </c>
      <c r="AO820">
        <v>2.06</v>
      </c>
      <c r="AP820">
        <v>6.17</v>
      </c>
      <c r="AQ820">
        <v>18.5</v>
      </c>
      <c r="AR820">
        <v>55.6</v>
      </c>
      <c r="AS820">
        <v>167</v>
      </c>
      <c r="AT820">
        <v>500</v>
      </c>
      <c r="AU820" t="s">
        <v>424</v>
      </c>
    </row>
    <row r="822" spans="1:47" ht="15.75" thickBot="1" x14ac:dyDescent="0.3">
      <c r="A822" s="38" t="s">
        <v>416</v>
      </c>
      <c r="AB822" s="38" t="s">
        <v>417</v>
      </c>
      <c r="AC822" s="38"/>
      <c r="AD822" s="38"/>
      <c r="AE822" s="38"/>
      <c r="AF822" s="38"/>
      <c r="AG822" s="38"/>
      <c r="AH822" s="38"/>
      <c r="AI822" s="38"/>
      <c r="AJ822" s="38"/>
      <c r="AK822" s="38"/>
      <c r="AL822" s="38" t="s">
        <v>418</v>
      </c>
    </row>
    <row r="823" spans="1:47" x14ac:dyDescent="0.25">
      <c r="A823" s="58" t="s">
        <v>431</v>
      </c>
      <c r="B823" s="57" t="s">
        <v>420</v>
      </c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5" t="s">
        <v>421</v>
      </c>
      <c r="AA823" s="54"/>
      <c r="AB823" t="s">
        <v>431</v>
      </c>
      <c r="AC823" s="38" t="s">
        <v>422</v>
      </c>
      <c r="AL823" t="s">
        <v>431</v>
      </c>
      <c r="AM823" s="38" t="s">
        <v>423</v>
      </c>
    </row>
    <row r="824" spans="1:47" x14ac:dyDescent="0.25">
      <c r="A824" s="49">
        <v>400</v>
      </c>
      <c r="B824">
        <v>7.9189560330980298</v>
      </c>
      <c r="C824">
        <v>25.3138565350799</v>
      </c>
      <c r="D824">
        <v>28.824517909083099</v>
      </c>
      <c r="E824">
        <v>28.9647188614104</v>
      </c>
      <c r="F824">
        <v>30.2707056033457</v>
      </c>
      <c r="G824">
        <v>38.028297346900104</v>
      </c>
      <c r="H824">
        <v>44.939050955817898</v>
      </c>
      <c r="I824">
        <v>46.6614077487732</v>
      </c>
      <c r="K824" s="50" t="str" cm="1">
        <f t="array" ref="K824">_xlfn.IFS(B824&gt;=50,7,B824&gt;=30,4,TRUE,"0")</f>
        <v>0</v>
      </c>
      <c r="L824" s="50" t="str" cm="1">
        <f t="array" ref="L824">_xlfn.IFS(C824&gt;=50,7,C824&gt;=30,4,TRUE,"0")</f>
        <v>0</v>
      </c>
      <c r="M824" s="50" t="str" cm="1">
        <f t="array" ref="M824">_xlfn.IFS(D824&gt;=50,7,D824&gt;=30,4,TRUE,"0")</f>
        <v>0</v>
      </c>
      <c r="N824" s="50" t="str" cm="1">
        <f t="array" ref="N824">_xlfn.IFS(E824&gt;=50,7,E824&gt;=30,4,TRUE,"0")</f>
        <v>0</v>
      </c>
      <c r="O824" s="50" cm="1">
        <f t="array" ref="O824">_xlfn.IFS(F824&gt;=50,7,F824&gt;=30,4,TRUE,"0")</f>
        <v>4</v>
      </c>
      <c r="P824" s="50" cm="1">
        <f t="array" ref="P824">_xlfn.IFS(G824&gt;=50,7,G824&gt;=30,4,TRUE,"0")</f>
        <v>4</v>
      </c>
      <c r="Q824" s="50" cm="1">
        <f t="array" ref="Q824">_xlfn.IFS(H824&gt;=50,7,H824&gt;=30,4,TRUE,"0")</f>
        <v>4</v>
      </c>
      <c r="R824" s="50"/>
      <c r="S824" s="50" t="str" cm="1">
        <f t="array" ref="S824">_xlfn.IFS(SUM(K824+K835)=8,"clear",SUM(K824+K835)=5,"some",TRUE,"no")</f>
        <v>no</v>
      </c>
      <c r="T824" s="50" t="str" cm="1">
        <f t="array" ref="T824">_xlfn.IFS(SUM(L824+L835)=8,"clear",SUM(L824+L835)=5,"some",TRUE,"no")</f>
        <v>no</v>
      </c>
      <c r="U824" s="50" t="str" cm="1">
        <f t="array" ref="U824">_xlfn.IFS(SUM(M824+M835)=8,"clear",SUM(M824+M835)=5,"some",TRUE,"no")</f>
        <v>no</v>
      </c>
      <c r="V824" s="50" t="str" cm="1">
        <f t="array" ref="V824">_xlfn.IFS(SUM(N824+N835)=8,"clear",SUM(N824+N835)=5,"some",TRUE,"no")</f>
        <v>no</v>
      </c>
      <c r="W824" s="50" t="str" cm="1">
        <f t="array" ref="W824">_xlfn.IFS(SUM(O824+O835)=8,"clear",SUM(O824+O835)=5,"some",TRUE,"no")</f>
        <v>no</v>
      </c>
      <c r="X824" s="50" t="str" cm="1">
        <f t="array" ref="X824">_xlfn.IFS(SUM(P824+P835)=8,"clear",SUM(P824+P835)=5,"some",TRUE,"no")</f>
        <v>no</v>
      </c>
      <c r="Y824" s="50" t="str" cm="1">
        <f t="array" ref="Y824">_xlfn.IFS(SUM(Q824+Q835)=8,"clear",SUM(Q824+Q835)=5,"some",TRUE,"no")</f>
        <v>no</v>
      </c>
      <c r="Z824" s="53" t="s">
        <v>388</v>
      </c>
      <c r="AA824" s="52">
        <f>COUNTIF(S824:Y830,"clear")</f>
        <v>0</v>
      </c>
      <c r="AB824">
        <v>400</v>
      </c>
      <c r="AC824">
        <v>13.7633208625656</v>
      </c>
      <c r="AD824">
        <v>18.955349741470702</v>
      </c>
      <c r="AE824">
        <v>17.505304930679898</v>
      </c>
      <c r="AF824">
        <v>27.8994264864988</v>
      </c>
      <c r="AG824">
        <v>30.881379330570901</v>
      </c>
      <c r="AH824">
        <v>38.093492936327898</v>
      </c>
      <c r="AI824">
        <v>44.1465869720708</v>
      </c>
      <c r="AJ824">
        <v>48.713637496604903</v>
      </c>
      <c r="AL824">
        <v>400</v>
      </c>
      <c r="AM824">
        <v>2.0745912036304102</v>
      </c>
      <c r="AN824">
        <v>31.672363328689102</v>
      </c>
      <c r="AO824">
        <v>40.143730887486299</v>
      </c>
      <c r="AP824">
        <v>30.030011236322</v>
      </c>
      <c r="AQ824">
        <v>29.660031876120399</v>
      </c>
      <c r="AR824">
        <v>37.963101757472202</v>
      </c>
      <c r="AS824">
        <v>45.731514939564903</v>
      </c>
      <c r="AT824">
        <v>44.609178000941597</v>
      </c>
    </row>
    <row r="825" spans="1:47" x14ac:dyDescent="0.25">
      <c r="A825" s="49">
        <v>133</v>
      </c>
      <c r="B825">
        <v>9.5405509688942498</v>
      </c>
      <c r="C825">
        <v>18.605002434421099</v>
      </c>
      <c r="D825">
        <v>23.003626488302</v>
      </c>
      <c r="E825">
        <v>21.615669486917</v>
      </c>
      <c r="F825">
        <v>29.187950902583299</v>
      </c>
      <c r="G825">
        <v>37.213243555944899</v>
      </c>
      <c r="H825">
        <v>44.824050404169597</v>
      </c>
      <c r="I825">
        <v>45.169419443926103</v>
      </c>
      <c r="K825" s="50" t="str" cm="1">
        <f t="array" ref="K825">_xlfn.IFS(B825&gt;=50,7,B825&gt;=30,4,TRUE,"0")</f>
        <v>0</v>
      </c>
      <c r="L825" s="50" t="str" cm="1">
        <f t="array" ref="L825">_xlfn.IFS(C825&gt;=50,7,C825&gt;=30,4,TRUE,"0")</f>
        <v>0</v>
      </c>
      <c r="M825" s="50" t="str" cm="1">
        <f t="array" ref="M825">_xlfn.IFS(D825&gt;=50,7,D825&gt;=30,4,TRUE,"0")</f>
        <v>0</v>
      </c>
      <c r="N825" s="50" t="str" cm="1">
        <f t="array" ref="N825">_xlfn.IFS(E825&gt;=50,7,E825&gt;=30,4,TRUE,"0")</f>
        <v>0</v>
      </c>
      <c r="O825" s="50" t="str" cm="1">
        <f t="array" ref="O825">_xlfn.IFS(F825&gt;=50,7,F825&gt;=30,4,TRUE,"0")</f>
        <v>0</v>
      </c>
      <c r="P825" s="50" cm="1">
        <f t="array" ref="P825">_xlfn.IFS(G825&gt;=50,7,G825&gt;=30,4,TRUE,"0")</f>
        <v>4</v>
      </c>
      <c r="Q825" s="50" cm="1">
        <f t="array" ref="Q825">_xlfn.IFS(H825&gt;=50,7,H825&gt;=30,4,TRUE,"0")</f>
        <v>4</v>
      </c>
      <c r="R825" s="50"/>
      <c r="S825" s="50" t="str" cm="1">
        <f t="array" ref="S825">_xlfn.IFS(SUM(K825+K836)=8,"clear",SUM(K825+K836)=5,"some",TRUE,"no")</f>
        <v>no</v>
      </c>
      <c r="T825" s="50" t="str" cm="1">
        <f t="array" ref="T825">_xlfn.IFS(SUM(L825+L836)=8,"clear",SUM(L825+L836)=5,"some",TRUE,"no")</f>
        <v>no</v>
      </c>
      <c r="U825" s="50" t="str" cm="1">
        <f t="array" ref="U825">_xlfn.IFS(SUM(M825+M836)=8,"clear",SUM(M825+M836)=5,"some",TRUE,"no")</f>
        <v>no</v>
      </c>
      <c r="V825" s="50" t="str" cm="1">
        <f t="array" ref="V825">_xlfn.IFS(SUM(N825+N836)=8,"clear",SUM(N825+N836)=5,"some",TRUE,"no")</f>
        <v>no</v>
      </c>
      <c r="W825" s="50" t="str" cm="1">
        <f t="array" ref="W825">_xlfn.IFS(SUM(O825+O836)=8,"clear",SUM(O825+O836)=5,"some",TRUE,"no")</f>
        <v>no</v>
      </c>
      <c r="X825" s="50" t="str" cm="1">
        <f t="array" ref="X825">_xlfn.IFS(SUM(P825+P836)=8,"clear",SUM(P825+P836)=5,"some",TRUE,"no")</f>
        <v>no</v>
      </c>
      <c r="Y825" s="50" t="str" cm="1">
        <f t="array" ref="Y825">_xlfn.IFS(SUM(Q825+Q836)=8,"clear",SUM(Q825+Q836)=5,"some",TRUE,"no")</f>
        <v>no</v>
      </c>
      <c r="Z825" s="53" t="s">
        <v>394</v>
      </c>
      <c r="AA825" s="52">
        <f>COUNTIF(S824:Y830,"some")</f>
        <v>0</v>
      </c>
      <c r="AB825">
        <v>133</v>
      </c>
      <c r="AC825">
        <v>11.4575892525613</v>
      </c>
      <c r="AD825">
        <v>16.603093688213001</v>
      </c>
      <c r="AE825">
        <v>18.085111680218301</v>
      </c>
      <c r="AF825">
        <v>24.059972059965599</v>
      </c>
      <c r="AG825">
        <v>27.6436410367821</v>
      </c>
      <c r="AH825">
        <v>40.737467147602302</v>
      </c>
      <c r="AI825">
        <v>44.210698314795202</v>
      </c>
      <c r="AJ825">
        <v>47.956905878467303</v>
      </c>
      <c r="AL825">
        <v>133</v>
      </c>
      <c r="AM825">
        <v>7.6235126852271602</v>
      </c>
      <c r="AN825">
        <v>20.6069111806293</v>
      </c>
      <c r="AO825">
        <v>27.9221412963857</v>
      </c>
      <c r="AP825">
        <v>19.1713669138685</v>
      </c>
      <c r="AQ825">
        <v>30.732260768384599</v>
      </c>
      <c r="AR825">
        <v>33.689019964287503</v>
      </c>
      <c r="AS825">
        <v>45.4374024935439</v>
      </c>
      <c r="AT825">
        <v>42.381933009384902</v>
      </c>
    </row>
    <row r="826" spans="1:47" x14ac:dyDescent="0.25">
      <c r="A826" s="49">
        <v>44</v>
      </c>
      <c r="B826">
        <v>5.9834698466805003</v>
      </c>
      <c r="C826">
        <v>15.7378015854098</v>
      </c>
      <c r="D826">
        <v>19.857829132015699</v>
      </c>
      <c r="E826">
        <v>20.564598796740601</v>
      </c>
      <c r="F826">
        <v>25.293653885695399</v>
      </c>
      <c r="G826">
        <v>40.284744240258703</v>
      </c>
      <c r="H826">
        <v>43.649436606540597</v>
      </c>
      <c r="I826">
        <v>47.608225640518697</v>
      </c>
      <c r="K826" s="50" t="str" cm="1">
        <f t="array" ref="K826">_xlfn.IFS(B826&gt;=50,7,B826&gt;=30,4,TRUE,"0")</f>
        <v>0</v>
      </c>
      <c r="L826" s="50" t="str" cm="1">
        <f t="array" ref="L826">_xlfn.IFS(C826&gt;=50,7,C826&gt;=30,4,TRUE,"0")</f>
        <v>0</v>
      </c>
      <c r="M826" s="50" t="str" cm="1">
        <f t="array" ref="M826">_xlfn.IFS(D826&gt;=50,7,D826&gt;=30,4,TRUE,"0")</f>
        <v>0</v>
      </c>
      <c r="N826" s="50" t="str" cm="1">
        <f t="array" ref="N826">_xlfn.IFS(E826&gt;=50,7,E826&gt;=30,4,TRUE,"0")</f>
        <v>0</v>
      </c>
      <c r="O826" s="50" t="str" cm="1">
        <f t="array" ref="O826">_xlfn.IFS(F826&gt;=50,7,F826&gt;=30,4,TRUE,"0")</f>
        <v>0</v>
      </c>
      <c r="P826" s="50" cm="1">
        <f t="array" ref="P826">_xlfn.IFS(G826&gt;=50,7,G826&gt;=30,4,TRUE,"0")</f>
        <v>4</v>
      </c>
      <c r="Q826" s="50" cm="1">
        <f t="array" ref="Q826">_xlfn.IFS(H826&gt;=50,7,H826&gt;=30,4,TRUE,"0")</f>
        <v>4</v>
      </c>
      <c r="R826" s="50"/>
      <c r="S826" s="50" t="str" cm="1">
        <f t="array" ref="S826">_xlfn.IFS(SUM(K826+K837)=8,"clear",SUM(K826+K837)=5,"some",TRUE,"no")</f>
        <v>no</v>
      </c>
      <c r="T826" s="50" t="str" cm="1">
        <f t="array" ref="T826">_xlfn.IFS(SUM(L826+L837)=8,"clear",SUM(L826+L837)=5,"some",TRUE,"no")</f>
        <v>no</v>
      </c>
      <c r="U826" s="50" t="str" cm="1">
        <f t="array" ref="U826">_xlfn.IFS(SUM(M826+M837)=8,"clear",SUM(M826+M837)=5,"some",TRUE,"no")</f>
        <v>no</v>
      </c>
      <c r="V826" s="50" t="str" cm="1">
        <f t="array" ref="V826">_xlfn.IFS(SUM(N826+N837)=8,"clear",SUM(N826+N837)=5,"some",TRUE,"no")</f>
        <v>no</v>
      </c>
      <c r="W826" s="50" t="str" cm="1">
        <f t="array" ref="W826">_xlfn.IFS(SUM(O826+O837)=8,"clear",SUM(O826+O837)=5,"some",TRUE,"no")</f>
        <v>no</v>
      </c>
      <c r="X826" s="50" t="str" cm="1">
        <f t="array" ref="X826">_xlfn.IFS(SUM(P826+P837)=8,"clear",SUM(P826+P837)=5,"some",TRUE,"no")</f>
        <v>no</v>
      </c>
      <c r="Y826" s="50" t="str" cm="1">
        <f t="array" ref="Y826">_xlfn.IFS(SUM(Q826+Q837)=8,"clear",SUM(Q826+Q837)=5,"some",TRUE,"no")</f>
        <v>no</v>
      </c>
      <c r="AA826" s="47"/>
      <c r="AB826">
        <v>44.4</v>
      </c>
      <c r="AC826">
        <v>5.35189949870073</v>
      </c>
      <c r="AD826">
        <v>16.057437859786098</v>
      </c>
      <c r="AE826">
        <v>14.8267838455854</v>
      </c>
      <c r="AF826">
        <v>20.844176145441601</v>
      </c>
      <c r="AG826">
        <v>21.825247969026101</v>
      </c>
      <c r="AH826">
        <v>41.884113195474498</v>
      </c>
      <c r="AI826">
        <v>48.738351544829598</v>
      </c>
      <c r="AJ826">
        <v>50.061691488887597</v>
      </c>
      <c r="AL826">
        <v>44.4</v>
      </c>
      <c r="AM826">
        <v>6.6150401946602804</v>
      </c>
      <c r="AN826">
        <v>15.4181653110335</v>
      </c>
      <c r="AO826">
        <v>24.888874418445901</v>
      </c>
      <c r="AP826">
        <v>20.285021448039601</v>
      </c>
      <c r="AQ826">
        <v>28.7620598023647</v>
      </c>
      <c r="AR826">
        <v>38.685375285042802</v>
      </c>
      <c r="AS826">
        <v>38.560521668251603</v>
      </c>
      <c r="AT826">
        <v>45.154759792149797</v>
      </c>
    </row>
    <row r="827" spans="1:47" x14ac:dyDescent="0.25">
      <c r="A827" s="49">
        <v>15</v>
      </c>
      <c r="B827">
        <v>4.0863085264782102</v>
      </c>
      <c r="C827">
        <v>15.484202934761401</v>
      </c>
      <c r="D827">
        <v>17.3846094262511</v>
      </c>
      <c r="E827">
        <v>18.237503279619599</v>
      </c>
      <c r="F827">
        <v>24.036146056245201</v>
      </c>
      <c r="G827">
        <v>37.5818609965349</v>
      </c>
      <c r="H827">
        <v>39.813677217904399</v>
      </c>
      <c r="I827">
        <v>44.867328184044403</v>
      </c>
      <c r="K827" s="50" t="str" cm="1">
        <f t="array" ref="K827">_xlfn.IFS(B827&gt;=50,7,B827&gt;=30,4,TRUE,"0")</f>
        <v>0</v>
      </c>
      <c r="L827" s="50" t="str" cm="1">
        <f t="array" ref="L827">_xlfn.IFS(C827&gt;=50,7,C827&gt;=30,4,TRUE,"0")</f>
        <v>0</v>
      </c>
      <c r="M827" s="50" t="str" cm="1">
        <f t="array" ref="M827">_xlfn.IFS(D827&gt;=50,7,D827&gt;=30,4,TRUE,"0")</f>
        <v>0</v>
      </c>
      <c r="N827" s="50" t="str" cm="1">
        <f t="array" ref="N827">_xlfn.IFS(E827&gt;=50,7,E827&gt;=30,4,TRUE,"0")</f>
        <v>0</v>
      </c>
      <c r="O827" s="50" t="str" cm="1">
        <f t="array" ref="O827">_xlfn.IFS(F827&gt;=50,7,F827&gt;=30,4,TRUE,"0")</f>
        <v>0</v>
      </c>
      <c r="P827" s="50" cm="1">
        <f t="array" ref="P827">_xlfn.IFS(G827&gt;=50,7,G827&gt;=30,4,TRUE,"0")</f>
        <v>4</v>
      </c>
      <c r="Q827" s="50" cm="1">
        <f t="array" ref="Q827">_xlfn.IFS(H827&gt;=50,7,H827&gt;=30,4,TRUE,"0")</f>
        <v>4</v>
      </c>
      <c r="R827" s="50"/>
      <c r="S827" s="50" t="str" cm="1">
        <f t="array" ref="S827">_xlfn.IFS(SUM(K827+K838)=8,"clear",SUM(K827+K838)=5,"some",TRUE,"no")</f>
        <v>no</v>
      </c>
      <c r="T827" s="50" t="str" cm="1">
        <f t="array" ref="T827">_xlfn.IFS(SUM(L827+L838)=8,"clear",SUM(L827+L838)=5,"some",TRUE,"no")</f>
        <v>no</v>
      </c>
      <c r="U827" s="50" t="str" cm="1">
        <f t="array" ref="U827">_xlfn.IFS(SUM(M827+M838)=8,"clear",SUM(M827+M838)=5,"some",TRUE,"no")</f>
        <v>no</v>
      </c>
      <c r="V827" s="50" t="str" cm="1">
        <f t="array" ref="V827">_xlfn.IFS(SUM(N827+N838)=8,"clear",SUM(N827+N838)=5,"some",TRUE,"no")</f>
        <v>no</v>
      </c>
      <c r="W827" s="50" t="str" cm="1">
        <f t="array" ref="W827">_xlfn.IFS(SUM(O827+O838)=8,"clear",SUM(O827+O838)=5,"some",TRUE,"no")</f>
        <v>no</v>
      </c>
      <c r="X827" s="50" t="str" cm="1">
        <f t="array" ref="X827">_xlfn.IFS(SUM(P827+P838)=8,"clear",SUM(P827+P838)=5,"some",TRUE,"no")</f>
        <v>no</v>
      </c>
      <c r="Y827" s="50" t="str" cm="1">
        <f t="array" ref="Y827">_xlfn.IFS(SUM(Q827+Q838)=8,"clear",SUM(Q827+Q838)=5,"some",TRUE,"no")</f>
        <v>no</v>
      </c>
      <c r="AA827" s="47"/>
      <c r="AB827">
        <v>14.8</v>
      </c>
      <c r="AC827">
        <v>1.8951333649712701</v>
      </c>
      <c r="AD827">
        <v>14.526453716158001</v>
      </c>
      <c r="AE827">
        <v>10.1552018059968</v>
      </c>
      <c r="AF827">
        <v>19.030316787620901</v>
      </c>
      <c r="AG827">
        <v>22.6917244795473</v>
      </c>
      <c r="AH827">
        <v>40.382000603510697</v>
      </c>
      <c r="AI827">
        <v>41.953206943114701</v>
      </c>
      <c r="AJ827">
        <v>44.095476076610197</v>
      </c>
      <c r="AL827">
        <v>14.8</v>
      </c>
      <c r="AM827">
        <v>6.2774836879851703</v>
      </c>
      <c r="AN827">
        <v>16.441952153364799</v>
      </c>
      <c r="AO827">
        <v>24.6140170465053</v>
      </c>
      <c r="AP827">
        <v>17.444689771618201</v>
      </c>
      <c r="AQ827">
        <v>25.380567632943201</v>
      </c>
      <c r="AR827">
        <v>34.781721389559102</v>
      </c>
      <c r="AS827">
        <v>37.674147492694097</v>
      </c>
      <c r="AT827">
        <v>45.639180291478603</v>
      </c>
    </row>
    <row r="828" spans="1:47" x14ac:dyDescent="0.25">
      <c r="A828" s="49">
        <v>4.9379999999999997</v>
      </c>
      <c r="B828">
        <v>3.56020856891028</v>
      </c>
      <c r="C828">
        <v>15.2849182133079</v>
      </c>
      <c r="D828">
        <v>11.766472792788299</v>
      </c>
      <c r="E828">
        <v>15.516234631091001</v>
      </c>
      <c r="F828">
        <v>23.418560165879001</v>
      </c>
      <c r="G828">
        <v>34.578254983136397</v>
      </c>
      <c r="H828">
        <v>40.011012445218199</v>
      </c>
      <c r="I828">
        <v>46.943396895213198</v>
      </c>
      <c r="K828" s="50" t="str" cm="1">
        <f t="array" ref="K828">_xlfn.IFS(B828&gt;=50,7,B828&gt;=30,4,TRUE,"0")</f>
        <v>0</v>
      </c>
      <c r="L828" s="50" t="str" cm="1">
        <f t="array" ref="L828">_xlfn.IFS(C828&gt;=50,7,C828&gt;=30,4,TRUE,"0")</f>
        <v>0</v>
      </c>
      <c r="M828" s="50" t="str" cm="1">
        <f t="array" ref="M828">_xlfn.IFS(D828&gt;=50,7,D828&gt;=30,4,TRUE,"0")</f>
        <v>0</v>
      </c>
      <c r="N828" s="50" t="str" cm="1">
        <f t="array" ref="N828">_xlfn.IFS(E828&gt;=50,7,E828&gt;=30,4,TRUE,"0")</f>
        <v>0</v>
      </c>
      <c r="O828" s="50" t="str" cm="1">
        <f t="array" ref="O828">_xlfn.IFS(F828&gt;=50,7,F828&gt;=30,4,TRUE,"0")</f>
        <v>0</v>
      </c>
      <c r="P828" s="50" cm="1">
        <f t="array" ref="P828">_xlfn.IFS(G828&gt;=50,7,G828&gt;=30,4,TRUE,"0")</f>
        <v>4</v>
      </c>
      <c r="Q828" s="50" cm="1">
        <f t="array" ref="Q828">_xlfn.IFS(H828&gt;=50,7,H828&gt;=30,4,TRUE,"0")</f>
        <v>4</v>
      </c>
      <c r="R828" s="50"/>
      <c r="S828" s="50" t="str" cm="1">
        <f t="array" ref="S828">_xlfn.IFS(SUM(K828+K839)=8,"clear",SUM(K828+K839)=5,"some",TRUE,"no")</f>
        <v>no</v>
      </c>
      <c r="T828" s="50" t="str" cm="1">
        <f t="array" ref="T828">_xlfn.IFS(SUM(L828+L839)=8,"clear",SUM(L828+L839)=5,"some",TRUE,"no")</f>
        <v>no</v>
      </c>
      <c r="U828" s="50" t="str" cm="1">
        <f t="array" ref="U828">_xlfn.IFS(SUM(M828+M839)=8,"clear",SUM(M828+M839)=5,"some",TRUE,"no")</f>
        <v>no</v>
      </c>
      <c r="V828" s="50" t="str" cm="1">
        <f t="array" ref="V828">_xlfn.IFS(SUM(N828+N839)=8,"clear",SUM(N828+N839)=5,"some",TRUE,"no")</f>
        <v>no</v>
      </c>
      <c r="W828" s="50" t="str" cm="1">
        <f t="array" ref="W828">_xlfn.IFS(SUM(O828+O839)=8,"clear",SUM(O828+O839)=5,"some",TRUE,"no")</f>
        <v>no</v>
      </c>
      <c r="X828" s="50" t="str" cm="1">
        <f t="array" ref="X828">_xlfn.IFS(SUM(P828+P839)=8,"clear",SUM(P828+P839)=5,"some",TRUE,"no")</f>
        <v>no</v>
      </c>
      <c r="Y828" s="50" t="str" cm="1">
        <f t="array" ref="Y828">_xlfn.IFS(SUM(Q828+Q839)=8,"clear",SUM(Q828+Q839)=5,"some",TRUE,"no")</f>
        <v>no</v>
      </c>
      <c r="AA828" s="47"/>
      <c r="AB828">
        <v>4.9400000000000004</v>
      </c>
      <c r="AC828">
        <v>4.4562874680427802</v>
      </c>
      <c r="AD828">
        <v>15.405831685765801</v>
      </c>
      <c r="AE828">
        <v>7.2081257963352501</v>
      </c>
      <c r="AF828">
        <v>21.744209648011601</v>
      </c>
      <c r="AG828">
        <v>21.512940270165299</v>
      </c>
      <c r="AH828">
        <v>40.954449231882101</v>
      </c>
      <c r="AI828">
        <v>40.736378277653799</v>
      </c>
      <c r="AJ828">
        <v>50.326616846959801</v>
      </c>
      <c r="AL828">
        <v>4.9400000000000004</v>
      </c>
      <c r="AM828">
        <v>2.6641296697777901</v>
      </c>
      <c r="AN828">
        <v>15.164004740849901</v>
      </c>
      <c r="AO828">
        <v>16.324819789241399</v>
      </c>
      <c r="AP828">
        <v>9.2882596141703697</v>
      </c>
      <c r="AQ828">
        <v>25.324180061592699</v>
      </c>
      <c r="AR828">
        <v>28.202060734390699</v>
      </c>
      <c r="AS828">
        <v>39.2856466127825</v>
      </c>
      <c r="AT828">
        <v>43.560176943466502</v>
      </c>
    </row>
    <row r="829" spans="1:47" x14ac:dyDescent="0.25">
      <c r="A829" s="49">
        <v>1.6459999999999999</v>
      </c>
      <c r="B829">
        <v>10.0654728656102</v>
      </c>
      <c r="C829">
        <v>16.0596326995115</v>
      </c>
      <c r="D829">
        <v>17.920738502996201</v>
      </c>
      <c r="E829">
        <v>21.9330079117073</v>
      </c>
      <c r="F829">
        <v>32.801297281558497</v>
      </c>
      <c r="G829">
        <v>34.684935279022497</v>
      </c>
      <c r="H829">
        <v>42.737376896484903</v>
      </c>
      <c r="I829">
        <v>44.040218512511103</v>
      </c>
      <c r="K829" s="50" t="str" cm="1">
        <f t="array" ref="K829">_xlfn.IFS(B829&gt;=50,7,B829&gt;=30,4,TRUE,"0")</f>
        <v>0</v>
      </c>
      <c r="L829" s="50" t="str" cm="1">
        <f t="array" ref="L829">_xlfn.IFS(C829&gt;=50,7,C829&gt;=30,4,TRUE,"0")</f>
        <v>0</v>
      </c>
      <c r="M829" s="50" t="str" cm="1">
        <f t="array" ref="M829">_xlfn.IFS(D829&gt;=50,7,D829&gt;=30,4,TRUE,"0")</f>
        <v>0</v>
      </c>
      <c r="N829" s="50" t="str" cm="1">
        <f t="array" ref="N829">_xlfn.IFS(E829&gt;=50,7,E829&gt;=30,4,TRUE,"0")</f>
        <v>0</v>
      </c>
      <c r="O829" s="50" cm="1">
        <f t="array" ref="O829">_xlfn.IFS(F829&gt;=50,7,F829&gt;=30,4,TRUE,"0")</f>
        <v>4</v>
      </c>
      <c r="P829" s="50" cm="1">
        <f t="array" ref="P829">_xlfn.IFS(G829&gt;=50,7,G829&gt;=30,4,TRUE,"0")</f>
        <v>4</v>
      </c>
      <c r="Q829" s="50" cm="1">
        <f t="array" ref="Q829">_xlfn.IFS(H829&gt;=50,7,H829&gt;=30,4,TRUE,"0")</f>
        <v>4</v>
      </c>
      <c r="R829" s="50"/>
      <c r="S829" s="50" t="str" cm="1">
        <f t="array" ref="S829">_xlfn.IFS(SUM(K829+K840)=8,"clear",SUM(K829+K840)=5,"some",TRUE,"no")</f>
        <v>no</v>
      </c>
      <c r="T829" s="50" t="str" cm="1">
        <f t="array" ref="T829">_xlfn.IFS(SUM(L829+L840)=8,"clear",SUM(L829+L840)=5,"some",TRUE,"no")</f>
        <v>no</v>
      </c>
      <c r="U829" s="50" t="str" cm="1">
        <f t="array" ref="U829">_xlfn.IFS(SUM(M829+M840)=8,"clear",SUM(M829+M840)=5,"some",TRUE,"no")</f>
        <v>no</v>
      </c>
      <c r="V829" s="50" t="str" cm="1">
        <f t="array" ref="V829">_xlfn.IFS(SUM(N829+N840)=8,"clear",SUM(N829+N840)=5,"some",TRUE,"no")</f>
        <v>no</v>
      </c>
      <c r="W829" s="50" t="str" cm="1">
        <f t="array" ref="W829">_xlfn.IFS(SUM(O829+O840)=8,"clear",SUM(O829+O840)=5,"some",TRUE,"no")</f>
        <v>no</v>
      </c>
      <c r="X829" s="50" t="str" cm="1">
        <f t="array" ref="X829">_xlfn.IFS(SUM(P829+P840)=8,"clear",SUM(P829+P840)=5,"some",TRUE,"no")</f>
        <v>no</v>
      </c>
      <c r="Y829" s="50" t="str" cm="1">
        <f t="array" ref="Y829">_xlfn.IFS(SUM(Q829+Q840)=8,"clear",SUM(Q829+Q840)=5,"some",TRUE,"no")</f>
        <v>no</v>
      </c>
      <c r="AA829" s="47"/>
      <c r="AB829">
        <v>1.65</v>
      </c>
      <c r="AC829">
        <v>11.5959087320779</v>
      </c>
      <c r="AD829">
        <v>17.5403137493266</v>
      </c>
      <c r="AE829">
        <v>16.5111996637727</v>
      </c>
      <c r="AF829">
        <v>24.647103934612002</v>
      </c>
      <c r="AG829">
        <v>34.545624683575198</v>
      </c>
      <c r="AH829">
        <v>34.958801334936503</v>
      </c>
      <c r="AI829">
        <v>43.537545714218602</v>
      </c>
      <c r="AJ829">
        <v>44.871048444462502</v>
      </c>
      <c r="AL829">
        <v>1.65</v>
      </c>
      <c r="AM829">
        <v>8.53503699914266</v>
      </c>
      <c r="AN829">
        <v>14.5789516496963</v>
      </c>
      <c r="AO829">
        <v>19.330277342219699</v>
      </c>
      <c r="AP829">
        <v>19.218911888802602</v>
      </c>
      <c r="AQ829">
        <v>31.0569698795418</v>
      </c>
      <c r="AR829">
        <v>34.411069223108498</v>
      </c>
      <c r="AS829">
        <v>41.937208078751198</v>
      </c>
      <c r="AT829">
        <v>43.209388580559803</v>
      </c>
    </row>
    <row r="830" spans="1:47" x14ac:dyDescent="0.25">
      <c r="A830" s="49">
        <v>0.54900000000000004</v>
      </c>
      <c r="B830">
        <v>8.2836832466919095</v>
      </c>
      <c r="C830">
        <v>15.7905829696784</v>
      </c>
      <c r="D830">
        <v>15.3642521277564</v>
      </c>
      <c r="E830">
        <v>25.538626438197799</v>
      </c>
      <c r="F830">
        <v>26.717646861082599</v>
      </c>
      <c r="G830">
        <v>33.5733844794809</v>
      </c>
      <c r="H830">
        <v>41.397821352754498</v>
      </c>
      <c r="I830">
        <v>45.519314573795597</v>
      </c>
      <c r="K830" s="50" t="str" cm="1">
        <f t="array" ref="K830">_xlfn.IFS(B830&gt;=50,7,B830&gt;=30,4,TRUE,"0")</f>
        <v>0</v>
      </c>
      <c r="L830" s="50" t="str" cm="1">
        <f t="array" ref="L830">_xlfn.IFS(C830&gt;=50,7,C830&gt;=30,4,TRUE,"0")</f>
        <v>0</v>
      </c>
      <c r="M830" s="50" t="str" cm="1">
        <f t="array" ref="M830">_xlfn.IFS(D830&gt;=50,7,D830&gt;=30,4,TRUE,"0")</f>
        <v>0</v>
      </c>
      <c r="N830" s="50" t="str" cm="1">
        <f t="array" ref="N830">_xlfn.IFS(E830&gt;=50,7,E830&gt;=30,4,TRUE,"0")</f>
        <v>0</v>
      </c>
      <c r="O830" s="50" t="str" cm="1">
        <f t="array" ref="O830">_xlfn.IFS(F830&gt;=50,7,F830&gt;=30,4,TRUE,"0")</f>
        <v>0</v>
      </c>
      <c r="P830" s="50" cm="1">
        <f t="array" ref="P830">_xlfn.IFS(G830&gt;=50,7,G830&gt;=30,4,TRUE,"0")</f>
        <v>4</v>
      </c>
      <c r="Q830" s="50" cm="1">
        <f t="array" ref="Q830">_xlfn.IFS(H830&gt;=50,7,H830&gt;=30,4,TRUE,"0")</f>
        <v>4</v>
      </c>
      <c r="R830" s="50"/>
      <c r="S830" s="50" t="str" cm="1">
        <f t="array" ref="S830">_xlfn.IFS(SUM(K830+K841)=8,"clear",SUM(K830+K841)=5,"some",TRUE,"no")</f>
        <v>no</v>
      </c>
      <c r="T830" s="50" t="str" cm="1">
        <f t="array" ref="T830">_xlfn.IFS(SUM(L830+L841)=8,"clear",SUM(L830+L841)=5,"some",TRUE,"no")</f>
        <v>no</v>
      </c>
      <c r="U830" s="50" t="str" cm="1">
        <f t="array" ref="U830">_xlfn.IFS(SUM(M830+M841)=8,"clear",SUM(M830+M841)=5,"some",TRUE,"no")</f>
        <v>no</v>
      </c>
      <c r="V830" s="50" t="str" cm="1">
        <f t="array" ref="V830">_xlfn.IFS(SUM(N830+N841)=8,"clear",SUM(N830+N841)=5,"some",TRUE,"no")</f>
        <v>no</v>
      </c>
      <c r="W830" s="50" t="str" cm="1">
        <f t="array" ref="W830">_xlfn.IFS(SUM(O830+O841)=8,"clear",SUM(O830+O841)=5,"some",TRUE,"no")</f>
        <v>no</v>
      </c>
      <c r="X830" s="50" t="str" cm="1">
        <f t="array" ref="X830">_xlfn.IFS(SUM(P830+P841)=8,"clear",SUM(P830+P841)=5,"some",TRUE,"no")</f>
        <v>no</v>
      </c>
      <c r="Y830" s="50" t="str" cm="1">
        <f t="array" ref="Y830">_xlfn.IFS(SUM(Q830+Q841)=8,"clear",SUM(Q830+Q841)=5,"some",TRUE,"no")</f>
        <v>no</v>
      </c>
      <c r="AA830" s="47"/>
      <c r="AB830">
        <v>0.54900000000000004</v>
      </c>
      <c r="AC830">
        <v>9.7221945231495699</v>
      </c>
      <c r="AD830">
        <v>15.974518763406101</v>
      </c>
      <c r="AE830">
        <v>15.9129811132872</v>
      </c>
      <c r="AF830">
        <v>29.3508241357104</v>
      </c>
      <c r="AG830">
        <v>27.654694716562101</v>
      </c>
      <c r="AH830">
        <v>34.116906888403797</v>
      </c>
      <c r="AI830">
        <v>40.763633022424997</v>
      </c>
      <c r="AJ830">
        <v>48.6393633676946</v>
      </c>
      <c r="AL830">
        <v>0.54900000000000004</v>
      </c>
      <c r="AM830">
        <v>6.8451719702342499</v>
      </c>
      <c r="AN830">
        <v>15.606647175950901</v>
      </c>
      <c r="AO830">
        <v>14.8155231422257</v>
      </c>
      <c r="AP830">
        <v>21.726428740685201</v>
      </c>
      <c r="AQ830">
        <v>25.780599005603101</v>
      </c>
      <c r="AR830">
        <v>33.029862070558103</v>
      </c>
      <c r="AS830">
        <v>42.032009683084098</v>
      </c>
      <c r="AT830">
        <v>42.399265779896602</v>
      </c>
    </row>
    <row r="831" spans="1:47" x14ac:dyDescent="0.25">
      <c r="A831" s="49">
        <v>0</v>
      </c>
      <c r="C831">
        <v>4.69315704446079</v>
      </c>
      <c r="D831">
        <v>6.5757485911637197</v>
      </c>
      <c r="E831">
        <v>11.036327092464401</v>
      </c>
      <c r="F831">
        <v>19.039180664926501</v>
      </c>
      <c r="G831">
        <v>30.550433447268301</v>
      </c>
      <c r="H831">
        <v>36.002739166469098</v>
      </c>
      <c r="I831">
        <v>40.401657330835597</v>
      </c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AA831" s="47"/>
      <c r="AB831">
        <v>0</v>
      </c>
      <c r="AD831">
        <v>6.8731333068810603</v>
      </c>
      <c r="AE831">
        <v>6.38850368965789</v>
      </c>
      <c r="AF831">
        <v>11.356010884791299</v>
      </c>
      <c r="AG831">
        <v>18.369422222979399</v>
      </c>
      <c r="AH831">
        <v>30.7737956800548</v>
      </c>
      <c r="AI831">
        <v>37.806839673374597</v>
      </c>
      <c r="AJ831">
        <v>40.270044975171103</v>
      </c>
      <c r="AL831">
        <v>0</v>
      </c>
      <c r="AN831">
        <v>2.5131807820405299</v>
      </c>
      <c r="AO831">
        <v>6.7629934926695503</v>
      </c>
      <c r="AP831">
        <v>10.7166433001375</v>
      </c>
      <c r="AQ831">
        <v>19.708939106873601</v>
      </c>
      <c r="AR831">
        <v>30.327071214481801</v>
      </c>
      <c r="AS831">
        <v>34.1986386595635</v>
      </c>
      <c r="AT831">
        <v>40.533269686500098</v>
      </c>
    </row>
    <row r="832" spans="1:47" x14ac:dyDescent="0.25">
      <c r="A832" s="49"/>
      <c r="B832">
        <v>0</v>
      </c>
      <c r="C832">
        <v>0.68600000000000005</v>
      </c>
      <c r="D832">
        <v>2.0579999999999998</v>
      </c>
      <c r="E832">
        <v>6.173</v>
      </c>
      <c r="F832">
        <v>19</v>
      </c>
      <c r="G832">
        <v>56</v>
      </c>
      <c r="H832">
        <v>167</v>
      </c>
      <c r="I832">
        <v>500</v>
      </c>
      <c r="J832" s="38" t="s">
        <v>424</v>
      </c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AA832" s="47"/>
      <c r="AC832">
        <v>0</v>
      </c>
      <c r="AD832">
        <v>0.68600000000000005</v>
      </c>
      <c r="AE832">
        <v>2.06</v>
      </c>
      <c r="AF832">
        <v>6.17</v>
      </c>
      <c r="AG832">
        <v>18.5</v>
      </c>
      <c r="AH832">
        <v>55.6</v>
      </c>
      <c r="AI832">
        <v>167</v>
      </c>
      <c r="AJ832">
        <v>500</v>
      </c>
      <c r="AK832" t="s">
        <v>424</v>
      </c>
      <c r="AM832">
        <v>0</v>
      </c>
      <c r="AN832">
        <v>0.68600000000000005</v>
      </c>
      <c r="AO832">
        <v>2.06</v>
      </c>
      <c r="AP832">
        <v>6.17</v>
      </c>
      <c r="AQ832">
        <v>18.5</v>
      </c>
      <c r="AR832">
        <v>55.6</v>
      </c>
      <c r="AS832">
        <v>167</v>
      </c>
      <c r="AT832">
        <v>500</v>
      </c>
      <c r="AU832" t="s">
        <v>424</v>
      </c>
    </row>
    <row r="833" spans="1:47" x14ac:dyDescent="0.25">
      <c r="A833" s="49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AA833" s="47"/>
    </row>
    <row r="834" spans="1:47" x14ac:dyDescent="0.25">
      <c r="A834" s="51" t="s">
        <v>431</v>
      </c>
      <c r="B834" s="38" t="s">
        <v>428</v>
      </c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AA834" s="47"/>
      <c r="AB834" t="s">
        <v>431</v>
      </c>
      <c r="AC834" s="38" t="s">
        <v>425</v>
      </c>
      <c r="AL834" t="s">
        <v>431</v>
      </c>
      <c r="AM834" s="38" t="s">
        <v>427</v>
      </c>
    </row>
    <row r="835" spans="1:47" x14ac:dyDescent="0.25">
      <c r="A835" s="49">
        <v>400</v>
      </c>
      <c r="B835" s="48">
        <v>4.6647023582142698E-16</v>
      </c>
      <c r="C835">
        <v>13.101851015298299</v>
      </c>
      <c r="D835">
        <v>14.7372608154655</v>
      </c>
      <c r="E835">
        <v>10.723221742986</v>
      </c>
      <c r="F835">
        <v>4.4862481126253702</v>
      </c>
      <c r="G835">
        <v>1.5035321402448301</v>
      </c>
      <c r="H835">
        <v>3.3818356751076402</v>
      </c>
      <c r="I835">
        <v>0.89230372044331796</v>
      </c>
      <c r="K835" s="50">
        <f t="shared" ref="K835:Q841" si="115">IF(C835&gt;=10,1,"0")</f>
        <v>1</v>
      </c>
      <c r="L835" s="50">
        <f t="shared" si="115"/>
        <v>1</v>
      </c>
      <c r="M835" s="50">
        <f t="shared" si="115"/>
        <v>1</v>
      </c>
      <c r="N835" s="50" t="str">
        <f t="shared" si="115"/>
        <v>0</v>
      </c>
      <c r="O835" s="50" t="str">
        <f t="shared" si="115"/>
        <v>0</v>
      </c>
      <c r="P835" s="50" t="str">
        <f t="shared" si="115"/>
        <v>0</v>
      </c>
      <c r="Q835" s="50" t="str">
        <f t="shared" si="115"/>
        <v>0</v>
      </c>
      <c r="R835" s="50"/>
      <c r="S835" s="50"/>
      <c r="T835" s="50"/>
      <c r="U835" s="50"/>
      <c r="V835" s="50"/>
      <c r="W835" s="50"/>
      <c r="X835" s="50"/>
      <c r="Y835" s="50"/>
      <c r="AA835" s="47"/>
      <c r="AB835">
        <v>400</v>
      </c>
      <c r="AC835">
        <v>0</v>
      </c>
      <c r="AD835">
        <v>-0.92125427165718998</v>
      </c>
      <c r="AE835">
        <v>-1.94024705116149</v>
      </c>
      <c r="AF835">
        <v>4.03554349310786</v>
      </c>
      <c r="AG835">
        <v>0.77944340740735996</v>
      </c>
      <c r="AH835">
        <v>-3.0414673532482301</v>
      </c>
      <c r="AI835">
        <v>-3.2438884402049899</v>
      </c>
      <c r="AJ835">
        <v>-0.86772681531912998</v>
      </c>
      <c r="AL835">
        <v>400</v>
      </c>
      <c r="AM835">
        <v>0</v>
      </c>
      <c r="AN835">
        <v>27.124956302253899</v>
      </c>
      <c r="AO835">
        <v>31.4147686820926</v>
      </c>
      <c r="AP835">
        <v>17.410899992864199</v>
      </c>
      <c r="AQ835">
        <v>8.1930528178433804</v>
      </c>
      <c r="AR835">
        <v>6.0485316337379098</v>
      </c>
      <c r="AS835">
        <v>10.007559790420199</v>
      </c>
      <c r="AT835">
        <v>2.6523342562057701</v>
      </c>
    </row>
    <row r="836" spans="1:47" x14ac:dyDescent="0.25">
      <c r="A836" s="49">
        <v>133</v>
      </c>
      <c r="B836" s="48">
        <v>-1.43165785255241E-15</v>
      </c>
      <c r="C836">
        <v>4.7617363653586704</v>
      </c>
      <c r="D836">
        <v>7.3808811126265796</v>
      </c>
      <c r="E836">
        <v>1.8776060358214199</v>
      </c>
      <c r="F836">
        <v>2.0351314455996499</v>
      </c>
      <c r="G836">
        <v>-0.56667923169524903</v>
      </c>
      <c r="H836">
        <v>2.0297087414516599</v>
      </c>
      <c r="I836">
        <v>-1.72355563416139</v>
      </c>
      <c r="K836" s="50" t="str">
        <f t="shared" si="115"/>
        <v>0</v>
      </c>
      <c r="L836" s="50" t="str">
        <f t="shared" si="115"/>
        <v>0</v>
      </c>
      <c r="M836" s="50" t="str">
        <f t="shared" si="115"/>
        <v>0</v>
      </c>
      <c r="N836" s="50" t="str">
        <f t="shared" si="115"/>
        <v>0</v>
      </c>
      <c r="O836" s="50" t="str">
        <f t="shared" si="115"/>
        <v>0</v>
      </c>
      <c r="P836" s="50" t="str">
        <f t="shared" si="115"/>
        <v>0</v>
      </c>
      <c r="Q836" s="50" t="str">
        <f t="shared" si="115"/>
        <v>0</v>
      </c>
      <c r="R836" s="50"/>
      <c r="S836" s="50"/>
      <c r="T836" s="50"/>
      <c r="U836" s="50"/>
      <c r="V836" s="50"/>
      <c r="W836" s="50"/>
      <c r="X836" s="50"/>
      <c r="Y836" s="50"/>
      <c r="AA836" s="47"/>
      <c r="AB836">
        <v>133</v>
      </c>
      <c r="AC836">
        <v>0</v>
      </c>
      <c r="AD836">
        <v>-1.0950743394031199</v>
      </c>
      <c r="AE836">
        <v>0.82697139074869996</v>
      </c>
      <c r="AF836">
        <v>2.2914987705749601</v>
      </c>
      <c r="AG836">
        <v>-0.49277886205478</v>
      </c>
      <c r="AH836">
        <v>1.3382845090151301</v>
      </c>
      <c r="AI836">
        <v>-1.57425673777924</v>
      </c>
      <c r="AJ836">
        <v>-6.4558497970299999E-2</v>
      </c>
      <c r="AL836">
        <v>133</v>
      </c>
      <c r="AM836">
        <v>0</v>
      </c>
      <c r="AN836">
        <v>10.6185470701204</v>
      </c>
      <c r="AO836">
        <v>13.934790834504399</v>
      </c>
      <c r="AP836">
        <v>1.46371330106789</v>
      </c>
      <c r="AQ836">
        <v>4.5630417532540903</v>
      </c>
      <c r="AR836">
        <v>-2.4716429724056299</v>
      </c>
      <c r="AS836">
        <v>5.6336742206825798</v>
      </c>
      <c r="AT836">
        <v>-3.3825527703524898</v>
      </c>
    </row>
    <row r="837" spans="1:47" x14ac:dyDescent="0.25">
      <c r="A837" s="49">
        <v>44</v>
      </c>
      <c r="B837" s="48">
        <v>1.3146257279004299E-15</v>
      </c>
      <c r="C837">
        <v>5.2732632909435697</v>
      </c>
      <c r="D837">
        <v>7.6091053671361104</v>
      </c>
      <c r="E837">
        <v>4.0633100085945797</v>
      </c>
      <c r="F837">
        <v>1.1705229917736899</v>
      </c>
      <c r="G837">
        <v>5.18888024354602</v>
      </c>
      <c r="H837">
        <v>3.3515762622446701</v>
      </c>
      <c r="I837">
        <v>3.1266004927020599</v>
      </c>
      <c r="K837" s="50" t="str">
        <f t="shared" si="115"/>
        <v>0</v>
      </c>
      <c r="L837" s="50" t="str">
        <f t="shared" si="115"/>
        <v>0</v>
      </c>
      <c r="M837" s="50" t="str">
        <f t="shared" si="115"/>
        <v>0</v>
      </c>
      <c r="N837" s="50" t="str">
        <f t="shared" si="115"/>
        <v>0</v>
      </c>
      <c r="O837" s="50" t="str">
        <f t="shared" si="115"/>
        <v>0</v>
      </c>
      <c r="P837" s="50" t="str">
        <f t="shared" si="115"/>
        <v>0</v>
      </c>
      <c r="Q837" s="50" t="str">
        <f t="shared" si="115"/>
        <v>0</v>
      </c>
      <c r="R837" s="50"/>
      <c r="S837" s="50"/>
      <c r="T837" s="50"/>
      <c r="U837" s="50"/>
      <c r="V837" s="50"/>
      <c r="W837" s="50"/>
      <c r="X837" s="50"/>
      <c r="Y837" s="50"/>
      <c r="AA837" s="47"/>
      <c r="AB837">
        <v>44.4</v>
      </c>
      <c r="AC837">
        <v>0</v>
      </c>
      <c r="AD837">
        <v>4.1278745641647596</v>
      </c>
      <c r="AE837">
        <v>3.3610163976210501</v>
      </c>
      <c r="AF837">
        <v>4.6244499454100199</v>
      </c>
      <c r="AG837">
        <v>-1.1063896391441499</v>
      </c>
      <c r="AH837">
        <v>7.0813544306111202</v>
      </c>
      <c r="AI837">
        <v>7.2048927059991001</v>
      </c>
      <c r="AJ837">
        <v>6.1709182179641697</v>
      </c>
      <c r="AL837">
        <v>44.4</v>
      </c>
      <c r="AM837">
        <v>0</v>
      </c>
      <c r="AN837">
        <v>6.4186520177224002</v>
      </c>
      <c r="AO837">
        <v>11.8571943366511</v>
      </c>
      <c r="AP837">
        <v>3.5021700717791502</v>
      </c>
      <c r="AQ837">
        <v>3.4474356226915299</v>
      </c>
      <c r="AR837">
        <v>3.2964060564809401</v>
      </c>
      <c r="AS837">
        <v>-0.50174018150974997</v>
      </c>
      <c r="AT837">
        <v>8.2282767439960006E-2</v>
      </c>
    </row>
    <row r="838" spans="1:47" x14ac:dyDescent="0.25">
      <c r="A838" s="49">
        <v>15</v>
      </c>
      <c r="B838" s="48">
        <v>-2.6587673164392898E-15</v>
      </c>
      <c r="C838">
        <v>6.8181209040918196</v>
      </c>
      <c r="D838">
        <v>6.9355170531880299</v>
      </c>
      <c r="E838">
        <v>3.4617148257777601</v>
      </c>
      <c r="F838">
        <v>1.5293968882593201</v>
      </c>
      <c r="G838">
        <v>3.9162918212017899</v>
      </c>
      <c r="H838">
        <v>0.84341160631381296</v>
      </c>
      <c r="I838">
        <v>1.67082331741757</v>
      </c>
      <c r="K838" s="50" t="str">
        <f t="shared" si="115"/>
        <v>0</v>
      </c>
      <c r="L838" s="50" t="str">
        <f t="shared" si="115"/>
        <v>0</v>
      </c>
      <c r="M838" s="50" t="str">
        <f t="shared" si="115"/>
        <v>0</v>
      </c>
      <c r="N838" s="50" t="str">
        <f t="shared" si="115"/>
        <v>0</v>
      </c>
      <c r="O838" s="50" t="str">
        <f t="shared" si="115"/>
        <v>0</v>
      </c>
      <c r="P838" s="50" t="str">
        <f t="shared" si="115"/>
        <v>0</v>
      </c>
      <c r="Q838" s="50" t="str">
        <f t="shared" si="115"/>
        <v>0</v>
      </c>
      <c r="R838" s="50"/>
      <c r="S838" s="50"/>
      <c r="T838" s="50"/>
      <c r="U838" s="50"/>
      <c r="V838" s="50"/>
      <c r="W838" s="50"/>
      <c r="X838" s="50"/>
      <c r="Y838" s="50"/>
      <c r="AA838" s="47"/>
      <c r="AB838">
        <v>14.8</v>
      </c>
      <c r="AC838">
        <v>0</v>
      </c>
      <c r="AD838">
        <v>5.8628142195345196</v>
      </c>
      <c r="AE838">
        <v>1.9688145885444099</v>
      </c>
      <c r="AF838">
        <v>5.9520409062855499</v>
      </c>
      <c r="AG838">
        <v>2.7067998360236998</v>
      </c>
      <c r="AH838">
        <v>8.1815297084015697</v>
      </c>
      <c r="AI838">
        <v>2.8267534913588901</v>
      </c>
      <c r="AJ838">
        <v>2.54331378954975</v>
      </c>
      <c r="AL838">
        <v>14.8</v>
      </c>
      <c r="AM838">
        <v>0</v>
      </c>
      <c r="AN838">
        <v>7.7734275886491204</v>
      </c>
      <c r="AO838">
        <v>11.9022195178316</v>
      </c>
      <c r="AP838">
        <v>0.97138874526996999</v>
      </c>
      <c r="AQ838">
        <v>0.35199394049494998</v>
      </c>
      <c r="AR838">
        <v>-0.34894606599798</v>
      </c>
      <c r="AS838">
        <v>-1.13993027873127</v>
      </c>
      <c r="AT838">
        <v>0.79833284528540005</v>
      </c>
    </row>
    <row r="839" spans="1:47" x14ac:dyDescent="0.25">
      <c r="A839" s="49">
        <v>4.9379999999999997</v>
      </c>
      <c r="B839" s="48">
        <v>-2.7256089293309099E-17</v>
      </c>
      <c r="C839">
        <v>7.1804824794391298</v>
      </c>
      <c r="D839">
        <v>1.8145990061339199</v>
      </c>
      <c r="E839">
        <v>1.2334613846604501</v>
      </c>
      <c r="F839">
        <v>1.35119121669047</v>
      </c>
      <c r="G839">
        <v>1.3311428504315299</v>
      </c>
      <c r="H839">
        <v>1.47739515350231</v>
      </c>
      <c r="I839">
        <v>4.1202740711498196</v>
      </c>
      <c r="K839" s="50" t="str">
        <f t="shared" si="115"/>
        <v>0</v>
      </c>
      <c r="L839" s="50" t="str">
        <f t="shared" si="115"/>
        <v>0</v>
      </c>
      <c r="M839" s="50" t="str">
        <f t="shared" si="115"/>
        <v>0</v>
      </c>
      <c r="N839" s="50" t="str">
        <f t="shared" si="115"/>
        <v>0</v>
      </c>
      <c r="O839" s="50" t="str">
        <f t="shared" si="115"/>
        <v>0</v>
      </c>
      <c r="P839" s="50" t="str">
        <f t="shared" si="115"/>
        <v>0</v>
      </c>
      <c r="Q839" s="50" t="str">
        <f t="shared" si="115"/>
        <v>0</v>
      </c>
      <c r="R839" s="50"/>
      <c r="S839" s="50"/>
      <c r="T839" s="50"/>
      <c r="U839" s="50"/>
      <c r="V839" s="50"/>
      <c r="W839" s="50"/>
      <c r="X839" s="50"/>
      <c r="Y839" s="50"/>
      <c r="AA839" s="47"/>
      <c r="AB839">
        <v>4.9400000000000004</v>
      </c>
      <c r="AC839">
        <v>0</v>
      </c>
      <c r="AD839">
        <v>4.3224351634919103</v>
      </c>
      <c r="AE839">
        <v>-3.40798845730686</v>
      </c>
      <c r="AF839">
        <v>6.3384004415786297</v>
      </c>
      <c r="AG839">
        <v>-0.65523476057390995</v>
      </c>
      <c r="AH839">
        <v>6.8259160967614898</v>
      </c>
      <c r="AI839">
        <v>-0.17345058474062</v>
      </c>
      <c r="AJ839">
        <v>7.04175327635987</v>
      </c>
      <c r="AL839">
        <v>4.9400000000000004</v>
      </c>
      <c r="AM839">
        <v>0</v>
      </c>
      <c r="AN839">
        <v>10.0385297953863</v>
      </c>
      <c r="AO839">
        <v>7.0371864695747197</v>
      </c>
      <c r="AP839">
        <v>-3.87147767225773</v>
      </c>
      <c r="AQ839">
        <v>3.3576171939548698</v>
      </c>
      <c r="AR839">
        <v>-4.1636303958984202</v>
      </c>
      <c r="AS839">
        <v>3.1282408917452398</v>
      </c>
      <c r="AT839">
        <v>1.19879486593979</v>
      </c>
    </row>
    <row r="840" spans="1:47" x14ac:dyDescent="0.25">
      <c r="A840" s="49">
        <v>1.6459999999999999</v>
      </c>
      <c r="B840" s="48">
        <v>1.8172773507136102E-15</v>
      </c>
      <c r="C840">
        <v>1.7041306132563701</v>
      </c>
      <c r="D840">
        <v>1.80048322615988</v>
      </c>
      <c r="E840">
        <v>1.71414446954407</v>
      </c>
      <c r="F840">
        <v>5.2033030085819503</v>
      </c>
      <c r="G840">
        <v>-3.4958056216081399</v>
      </c>
      <c r="H840">
        <v>-0.440215137811721</v>
      </c>
      <c r="I840">
        <v>-3.2122870058859299</v>
      </c>
      <c r="K840" s="50" t="str">
        <f t="shared" si="115"/>
        <v>0</v>
      </c>
      <c r="L840" s="50" t="str">
        <f t="shared" si="115"/>
        <v>0</v>
      </c>
      <c r="M840" s="50" t="str">
        <f t="shared" si="115"/>
        <v>0</v>
      </c>
      <c r="N840" s="50" t="str">
        <f t="shared" si="115"/>
        <v>0</v>
      </c>
      <c r="O840" s="50" t="str">
        <f t="shared" si="115"/>
        <v>0</v>
      </c>
      <c r="P840" s="50" t="str">
        <f t="shared" si="115"/>
        <v>0</v>
      </c>
      <c r="Q840" s="50" t="str">
        <f t="shared" si="115"/>
        <v>0</v>
      </c>
      <c r="R840" s="50"/>
      <c r="S840" s="50"/>
      <c r="T840" s="50"/>
      <c r="U840" s="50"/>
      <c r="V840" s="50"/>
      <c r="W840" s="50"/>
      <c r="X840" s="50"/>
      <c r="Y840" s="50"/>
      <c r="AA840" s="47"/>
      <c r="AB840">
        <v>1.65</v>
      </c>
      <c r="AC840">
        <v>0</v>
      </c>
      <c r="AD840">
        <v>-0.28853736836322003</v>
      </c>
      <c r="AE840">
        <v>-0.87816216313198003</v>
      </c>
      <c r="AF840">
        <v>2.7529282528120702</v>
      </c>
      <c r="AG840">
        <v>6.29129463757004</v>
      </c>
      <c r="AH840">
        <v>-4.5445095812869596</v>
      </c>
      <c r="AI840">
        <v>-2.34372355790497</v>
      </c>
      <c r="AJ840">
        <v>-3.2439934091794198</v>
      </c>
      <c r="AL840">
        <v>1.65</v>
      </c>
      <c r="AM840">
        <v>0</v>
      </c>
      <c r="AN840">
        <v>3.6967985948759701</v>
      </c>
      <c r="AO840">
        <v>4.47912861545176</v>
      </c>
      <c r="AP840">
        <v>0.67536068627607004</v>
      </c>
      <c r="AQ840">
        <v>4.1153113795938596</v>
      </c>
      <c r="AR840">
        <v>-2.44710166192933</v>
      </c>
      <c r="AS840">
        <v>1.4632932822815301</v>
      </c>
      <c r="AT840">
        <v>-3.1805806025924501</v>
      </c>
    </row>
    <row r="841" spans="1:47" x14ac:dyDescent="0.25">
      <c r="A841" s="49">
        <v>0.54900000000000004</v>
      </c>
      <c r="B841" s="48">
        <v>3.0036449577692499E-16</v>
      </c>
      <c r="C841">
        <v>3.1487084682219599</v>
      </c>
      <c r="D841">
        <v>0.93347171722474498</v>
      </c>
      <c r="E841">
        <v>6.9459935448135104</v>
      </c>
      <c r="F841">
        <v>0.63428302845302598</v>
      </c>
      <c r="G841">
        <v>-3.2555298840945199</v>
      </c>
      <c r="H841">
        <v>-0.50619529485274295</v>
      </c>
      <c r="I841">
        <v>-0.51958920966342204</v>
      </c>
      <c r="K841" s="50" t="str">
        <f t="shared" si="115"/>
        <v>0</v>
      </c>
      <c r="L841" s="50" t="str">
        <f t="shared" si="115"/>
        <v>0</v>
      </c>
      <c r="M841" s="50" t="str">
        <f t="shared" si="115"/>
        <v>0</v>
      </c>
      <c r="N841" s="50" t="str">
        <f t="shared" si="115"/>
        <v>0</v>
      </c>
      <c r="O841" s="50" t="str">
        <f t="shared" si="115"/>
        <v>0</v>
      </c>
      <c r="P841" s="50" t="str">
        <f t="shared" si="115"/>
        <v>0</v>
      </c>
      <c r="Q841" s="50" t="str">
        <f t="shared" si="115"/>
        <v>0</v>
      </c>
      <c r="R841" s="50"/>
      <c r="S841" s="50"/>
      <c r="T841" s="50"/>
      <c r="U841" s="50"/>
      <c r="V841" s="50"/>
      <c r="W841" s="50"/>
      <c r="X841" s="50"/>
      <c r="Y841" s="50"/>
      <c r="AA841" s="47"/>
      <c r="AB841">
        <v>0.54900000000000004</v>
      </c>
      <c r="AC841">
        <v>0</v>
      </c>
      <c r="AD841">
        <v>-8.4062804443739994E-2</v>
      </c>
      <c r="AE841">
        <v>0.30118279420347999</v>
      </c>
      <c r="AF841">
        <v>9.1594480854357805</v>
      </c>
      <c r="AG841">
        <v>0.99760837692676996</v>
      </c>
      <c r="AH841">
        <v>-3.9758533661179101</v>
      </c>
      <c r="AI841">
        <v>-3.8129369960457802</v>
      </c>
      <c r="AJ841">
        <v>1.7919480933760901</v>
      </c>
      <c r="AL841">
        <v>0.54900000000000004</v>
      </c>
      <c r="AM841">
        <v>0</v>
      </c>
      <c r="AN841">
        <v>6.3814797408876798</v>
      </c>
      <c r="AO841">
        <v>1.56576064024601</v>
      </c>
      <c r="AP841">
        <v>4.7325390041912501</v>
      </c>
      <c r="AQ841">
        <v>0.27095767997928</v>
      </c>
      <c r="AR841">
        <v>-2.5352064020711498</v>
      </c>
      <c r="AS841">
        <v>2.8005464063402901</v>
      </c>
      <c r="AT841">
        <v>-2.8311265127029301</v>
      </c>
    </row>
    <row r="842" spans="1:47" x14ac:dyDescent="0.25">
      <c r="A842" s="49">
        <v>0</v>
      </c>
      <c r="C842" s="48">
        <v>-3.0819870006181499E-16</v>
      </c>
      <c r="D842" s="48">
        <v>1.27207544196223E-15</v>
      </c>
      <c r="E842" s="48">
        <v>-1.7840926580989498E-15</v>
      </c>
      <c r="F842" s="48">
        <v>-2.8754541750362299E-15</v>
      </c>
      <c r="G842" s="48">
        <v>9.5177973113006899E-16</v>
      </c>
      <c r="H842" s="48">
        <v>1.5083461529521201E-15</v>
      </c>
      <c r="I842" s="48">
        <v>-1.6509653464120199E-15</v>
      </c>
      <c r="AA842" s="47"/>
      <c r="AB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L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</row>
    <row r="843" spans="1:47" ht="15.75" thickBot="1" x14ac:dyDescent="0.3">
      <c r="A843" s="46"/>
      <c r="B843" s="44">
        <v>0</v>
      </c>
      <c r="C843" s="44">
        <v>0.68600000000000005</v>
      </c>
      <c r="D843" s="44">
        <v>2.0579999999999998</v>
      </c>
      <c r="E843" s="44">
        <v>6.173</v>
      </c>
      <c r="F843" s="44">
        <v>19</v>
      </c>
      <c r="G843" s="44">
        <v>56</v>
      </c>
      <c r="H843" s="44">
        <v>167</v>
      </c>
      <c r="I843" s="44">
        <v>500</v>
      </c>
      <c r="J843" s="45" t="s">
        <v>424</v>
      </c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3"/>
      <c r="AC843">
        <v>0</v>
      </c>
      <c r="AD843">
        <v>0.68600000000000005</v>
      </c>
      <c r="AE843">
        <v>2.06</v>
      </c>
      <c r="AF843">
        <v>6.17</v>
      </c>
      <c r="AG843">
        <v>18.5</v>
      </c>
      <c r="AH843">
        <v>55.6</v>
      </c>
      <c r="AI843">
        <v>167</v>
      </c>
      <c r="AJ843">
        <v>500</v>
      </c>
      <c r="AK843" t="s">
        <v>424</v>
      </c>
      <c r="AM843">
        <v>0</v>
      </c>
      <c r="AN843">
        <v>0.68600000000000005</v>
      </c>
      <c r="AO843">
        <v>2.06</v>
      </c>
      <c r="AP843">
        <v>6.17</v>
      </c>
      <c r="AQ843">
        <v>18.5</v>
      </c>
      <c r="AR843">
        <v>55.6</v>
      </c>
      <c r="AS843">
        <v>167</v>
      </c>
      <c r="AT843">
        <v>500</v>
      </c>
      <c r="AU843" t="s">
        <v>424</v>
      </c>
    </row>
    <row r="846" spans="1:47" ht="21" x14ac:dyDescent="0.35">
      <c r="A846" s="59" t="s">
        <v>396</v>
      </c>
    </row>
    <row r="847" spans="1:47" ht="15.75" thickBot="1" x14ac:dyDescent="0.3">
      <c r="A847" s="38" t="s">
        <v>416</v>
      </c>
      <c r="AB847" s="38" t="s">
        <v>417</v>
      </c>
      <c r="AC847" s="38"/>
      <c r="AD847" s="38"/>
      <c r="AE847" s="38"/>
      <c r="AF847" s="38"/>
      <c r="AG847" s="38"/>
      <c r="AH847" s="38"/>
      <c r="AI847" s="38"/>
      <c r="AJ847" s="38"/>
      <c r="AK847" s="38"/>
      <c r="AL847" s="38" t="s">
        <v>418</v>
      </c>
    </row>
    <row r="848" spans="1:47" x14ac:dyDescent="0.25">
      <c r="A848" s="58" t="s">
        <v>419</v>
      </c>
      <c r="B848" s="57" t="s">
        <v>420</v>
      </c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5" t="s">
        <v>421</v>
      </c>
      <c r="AA848" s="54"/>
      <c r="AB848" t="s">
        <v>419</v>
      </c>
      <c r="AC848" s="38" t="s">
        <v>422</v>
      </c>
      <c r="AL848" t="s">
        <v>419</v>
      </c>
      <c r="AM848" s="38" t="s">
        <v>423</v>
      </c>
    </row>
    <row r="849" spans="1:47" x14ac:dyDescent="0.25">
      <c r="A849" s="49">
        <v>5000</v>
      </c>
      <c r="B849">
        <v>30.366072231428301</v>
      </c>
      <c r="C849">
        <v>49.821054426132903</v>
      </c>
      <c r="D849">
        <v>57.048937446069203</v>
      </c>
      <c r="E849">
        <v>71.971837680681503</v>
      </c>
      <c r="F849">
        <v>89.256132460859504</v>
      </c>
      <c r="G849">
        <v>109.57875763901001</v>
      </c>
      <c r="H849">
        <v>118.84554864257299</v>
      </c>
      <c r="I849">
        <v>129.575723125754</v>
      </c>
      <c r="K849" s="50" cm="1">
        <f t="array" ref="K849">_xlfn.IFS(B849&gt;=50,7,B849&gt;=30,4,TRUE,"0")</f>
        <v>4</v>
      </c>
      <c r="L849" s="50" cm="1">
        <f t="array" ref="L849">_xlfn.IFS(C849&gt;=50,7,C849&gt;=30,4,TRUE,"0")</f>
        <v>4</v>
      </c>
      <c r="M849" s="50" cm="1">
        <f t="array" ref="M849">_xlfn.IFS(D849&gt;=50,7,D849&gt;=30,4,TRUE,"0")</f>
        <v>7</v>
      </c>
      <c r="N849" s="50" cm="1">
        <f t="array" ref="N849">_xlfn.IFS(E849&gt;=50,7,E849&gt;=30,4,TRUE,"0")</f>
        <v>7</v>
      </c>
      <c r="O849" s="50" cm="1">
        <f t="array" ref="O849">_xlfn.IFS(F849&gt;=50,7,F849&gt;=30,4,TRUE,"0")</f>
        <v>7</v>
      </c>
      <c r="P849" s="50" cm="1">
        <f t="array" ref="P849">_xlfn.IFS(G849&gt;=50,7,G849&gt;=30,4,TRUE,"0")</f>
        <v>7</v>
      </c>
      <c r="Q849" s="50" cm="1">
        <f t="array" ref="Q849">_xlfn.IFS(H849&gt;=50,7,H849&gt;=30,4,TRUE,"0")</f>
        <v>7</v>
      </c>
      <c r="R849" s="50"/>
      <c r="S849" s="50" t="str" cm="1">
        <f t="array" ref="S849">_xlfn.IFS(SUM(K849+K860)=8,"clear",SUM(K849+K860)=5,"some",TRUE,"no")</f>
        <v>no</v>
      </c>
      <c r="T849" s="50" t="str" cm="1">
        <f t="array" ref="T849">_xlfn.IFS(SUM(L849+L860)=8,"clear",SUM(L849+L860)=5,"some",TRUE,"no")</f>
        <v>some</v>
      </c>
      <c r="U849" s="50" t="str" cm="1">
        <f t="array" ref="U849">_xlfn.IFS(SUM(M849+M860)=8,"clear",SUM(M849+M860)=5,"some",TRUE,"no")</f>
        <v>clear</v>
      </c>
      <c r="V849" s="50" t="str" cm="1">
        <f t="array" ref="V849">_xlfn.IFS(SUM(N849+N860)=8,"clear",SUM(N849+N860)=5,"some",TRUE,"no")</f>
        <v>clear</v>
      </c>
      <c r="W849" s="50" t="str" cm="1">
        <f t="array" ref="W849">_xlfn.IFS(SUM(O849+O860)=8,"clear",SUM(O849+O860)=5,"some",TRUE,"no")</f>
        <v>clear</v>
      </c>
      <c r="X849" s="50" t="str" cm="1">
        <f t="array" ref="X849">_xlfn.IFS(SUM(P849+P860)=8,"clear",SUM(P849+P860)=5,"some",TRUE,"no")</f>
        <v>clear</v>
      </c>
      <c r="Y849" s="50" t="str" cm="1">
        <f t="array" ref="Y849">_xlfn.IFS(SUM(Q849+Q860)=8,"clear",SUM(Q849+Q860)=5,"some",TRUE,"no")</f>
        <v>clear</v>
      </c>
      <c r="Z849" s="53" t="s">
        <v>388</v>
      </c>
      <c r="AA849" s="52">
        <f>COUNTIF(S849:Y855,"clear")</f>
        <v>16</v>
      </c>
      <c r="AB849">
        <v>5000</v>
      </c>
      <c r="AC849">
        <v>29.9375286882475</v>
      </c>
      <c r="AD849">
        <v>51.439261738490202</v>
      </c>
      <c r="AE849">
        <v>54.815643229659798</v>
      </c>
      <c r="AF849">
        <v>70.261047845423306</v>
      </c>
      <c r="AG849">
        <v>89.830135331584799</v>
      </c>
      <c r="AH849">
        <v>114.647074993411</v>
      </c>
      <c r="AI849">
        <v>126.984297377795</v>
      </c>
      <c r="AJ849">
        <v>135.21779913906201</v>
      </c>
      <c r="AL849">
        <v>5000</v>
      </c>
      <c r="AM849">
        <v>30.794615774609099</v>
      </c>
      <c r="AN849">
        <v>48.202847113775597</v>
      </c>
      <c r="AO849">
        <v>59.282231662478502</v>
      </c>
      <c r="AP849">
        <v>73.682627515939799</v>
      </c>
      <c r="AQ849">
        <v>88.682129590134195</v>
      </c>
      <c r="AR849">
        <v>104.51044028461</v>
      </c>
      <c r="AS849">
        <v>110.70679990735</v>
      </c>
      <c r="AT849">
        <v>123.933647112446</v>
      </c>
    </row>
    <row r="850" spans="1:47" x14ac:dyDescent="0.25">
      <c r="A850" s="49">
        <v>1667</v>
      </c>
      <c r="B850">
        <v>17.532967082644301</v>
      </c>
      <c r="C850">
        <v>35.279270666956499</v>
      </c>
      <c r="D850">
        <v>44.803446774260102</v>
      </c>
      <c r="E850">
        <v>63.715538158059097</v>
      </c>
      <c r="F850">
        <v>84.477387976141699</v>
      </c>
      <c r="G850">
        <v>102.363850046395</v>
      </c>
      <c r="H850">
        <v>105.50609676390501</v>
      </c>
      <c r="I850">
        <v>121.465249250786</v>
      </c>
      <c r="K850" s="50" t="str" cm="1">
        <f t="array" ref="K850">_xlfn.IFS(B850&gt;=50,7,B850&gt;=30,4,TRUE,"0")</f>
        <v>0</v>
      </c>
      <c r="L850" s="50" cm="1">
        <f t="array" ref="L850">_xlfn.IFS(C850&gt;=50,7,C850&gt;=30,4,TRUE,"0")</f>
        <v>4</v>
      </c>
      <c r="M850" s="50" cm="1">
        <f t="array" ref="M850">_xlfn.IFS(D850&gt;=50,7,D850&gt;=30,4,TRUE,"0")</f>
        <v>4</v>
      </c>
      <c r="N850" s="50" cm="1">
        <f t="array" ref="N850">_xlfn.IFS(E850&gt;=50,7,E850&gt;=30,4,TRUE,"0")</f>
        <v>7</v>
      </c>
      <c r="O850" s="50" cm="1">
        <f t="array" ref="O850">_xlfn.IFS(F850&gt;=50,7,F850&gt;=30,4,TRUE,"0")</f>
        <v>7</v>
      </c>
      <c r="P850" s="50" cm="1">
        <f t="array" ref="P850">_xlfn.IFS(G850&gt;=50,7,G850&gt;=30,4,TRUE,"0")</f>
        <v>7</v>
      </c>
      <c r="Q850" s="50" cm="1">
        <f t="array" ref="Q850">_xlfn.IFS(H850&gt;=50,7,H850&gt;=30,4,TRUE,"0")</f>
        <v>7</v>
      </c>
      <c r="R850" s="50"/>
      <c r="S850" s="50" t="str" cm="1">
        <f t="array" ref="S850">_xlfn.IFS(SUM(K850+K861)=8,"clear",SUM(K850+K861)=5,"some",TRUE,"no")</f>
        <v>no</v>
      </c>
      <c r="T850" s="50" t="str" cm="1">
        <f t="array" ref="T850">_xlfn.IFS(SUM(L850+L861)=8,"clear",SUM(L850+L861)=5,"some",TRUE,"no")</f>
        <v>some</v>
      </c>
      <c r="U850" s="50" t="str" cm="1">
        <f t="array" ref="U850">_xlfn.IFS(SUM(M850+M861)=8,"clear",SUM(M850+M861)=5,"some",TRUE,"no")</f>
        <v>some</v>
      </c>
      <c r="V850" s="50" t="str" cm="1">
        <f t="array" ref="V850">_xlfn.IFS(SUM(N850+N861)=8,"clear",SUM(N850+N861)=5,"some",TRUE,"no")</f>
        <v>clear</v>
      </c>
      <c r="W850" s="50" t="str" cm="1">
        <f t="array" ref="W850">_xlfn.IFS(SUM(O850+O861)=8,"clear",SUM(O850+O861)=5,"some",TRUE,"no")</f>
        <v>clear</v>
      </c>
      <c r="X850" s="50" t="str" cm="1">
        <f t="array" ref="X850">_xlfn.IFS(SUM(P850+P861)=8,"clear",SUM(P850+P861)=5,"some",TRUE,"no")</f>
        <v>clear</v>
      </c>
      <c r="Y850" s="50" t="str" cm="1">
        <f t="array" ref="Y850">_xlfn.IFS(SUM(Q850+Q861)=8,"clear",SUM(Q850+Q861)=5,"some",TRUE,"no")</f>
        <v>clear</v>
      </c>
      <c r="Z850" s="53" t="s">
        <v>394</v>
      </c>
      <c r="AA850" s="52">
        <f>COUNTIF(S849:Y855,"some")</f>
        <v>8</v>
      </c>
      <c r="AB850">
        <v>1670</v>
      </c>
      <c r="AC850">
        <v>16.9431996774276</v>
      </c>
      <c r="AD850">
        <v>31.8784070342844</v>
      </c>
      <c r="AE850">
        <v>39.543950313159897</v>
      </c>
      <c r="AF850">
        <v>63.291292252968198</v>
      </c>
      <c r="AG850">
        <v>83.879127700552004</v>
      </c>
      <c r="AH850">
        <v>109.131847048921</v>
      </c>
      <c r="AI850">
        <v>107.12219479639801</v>
      </c>
      <c r="AJ850">
        <v>125.845739661235</v>
      </c>
      <c r="AL850">
        <v>1670</v>
      </c>
      <c r="AM850">
        <v>18.122734487860999</v>
      </c>
      <c r="AN850">
        <v>38.680134299628598</v>
      </c>
      <c r="AO850">
        <v>50.062943235360201</v>
      </c>
      <c r="AP850">
        <v>64.139784063150003</v>
      </c>
      <c r="AQ850">
        <v>85.075648251731394</v>
      </c>
      <c r="AR850">
        <v>95.595853043870207</v>
      </c>
      <c r="AS850">
        <v>103.889998731411</v>
      </c>
      <c r="AT850">
        <v>117.08475884033599</v>
      </c>
    </row>
    <row r="851" spans="1:47" x14ac:dyDescent="0.25">
      <c r="A851" s="49">
        <v>556</v>
      </c>
      <c r="B851">
        <v>9.9494146562874395</v>
      </c>
      <c r="C851">
        <v>37.251027694494503</v>
      </c>
      <c r="D851">
        <v>41.415142538436598</v>
      </c>
      <c r="E851">
        <v>58.362650139339401</v>
      </c>
      <c r="F851">
        <v>75.529762020287393</v>
      </c>
      <c r="G851">
        <v>94.174723123162394</v>
      </c>
      <c r="H851">
        <v>106.590233504815</v>
      </c>
      <c r="I851">
        <v>118.505679056178</v>
      </c>
      <c r="K851" s="50" t="str" cm="1">
        <f t="array" ref="K851">_xlfn.IFS(B851&gt;=50,7,B851&gt;=30,4,TRUE,"0")</f>
        <v>0</v>
      </c>
      <c r="L851" s="50" cm="1">
        <f t="array" ref="L851">_xlfn.IFS(C851&gt;=50,7,C851&gt;=30,4,TRUE,"0")</f>
        <v>4</v>
      </c>
      <c r="M851" s="50" cm="1">
        <f t="array" ref="M851">_xlfn.IFS(D851&gt;=50,7,D851&gt;=30,4,TRUE,"0")</f>
        <v>4</v>
      </c>
      <c r="N851" s="50" cm="1">
        <f t="array" ref="N851">_xlfn.IFS(E851&gt;=50,7,E851&gt;=30,4,TRUE,"0")</f>
        <v>7</v>
      </c>
      <c r="O851" s="50" cm="1">
        <f t="array" ref="O851">_xlfn.IFS(F851&gt;=50,7,F851&gt;=30,4,TRUE,"0")</f>
        <v>7</v>
      </c>
      <c r="P851" s="50" cm="1">
        <f t="array" ref="P851">_xlfn.IFS(G851&gt;=50,7,G851&gt;=30,4,TRUE,"0")</f>
        <v>7</v>
      </c>
      <c r="Q851" s="50" cm="1">
        <f t="array" ref="Q851">_xlfn.IFS(H851&gt;=50,7,H851&gt;=30,4,TRUE,"0")</f>
        <v>7</v>
      </c>
      <c r="R851" s="50"/>
      <c r="S851" s="50" t="str" cm="1">
        <f t="array" ref="S851">_xlfn.IFS(SUM(K851+K862)=8,"clear",SUM(K851+K862)=5,"some",TRUE,"no")</f>
        <v>no</v>
      </c>
      <c r="T851" s="50" t="str" cm="1">
        <f t="array" ref="T851">_xlfn.IFS(SUM(L851+L862)=8,"clear",SUM(L851+L862)=5,"some",TRUE,"no")</f>
        <v>some</v>
      </c>
      <c r="U851" s="50" t="str" cm="1">
        <f t="array" ref="U851">_xlfn.IFS(SUM(M851+M862)=8,"clear",SUM(M851+M862)=5,"some",TRUE,"no")</f>
        <v>some</v>
      </c>
      <c r="V851" s="50" t="str" cm="1">
        <f t="array" ref="V851">_xlfn.IFS(SUM(N851+N862)=8,"clear",SUM(N851+N862)=5,"some",TRUE,"no")</f>
        <v>clear</v>
      </c>
      <c r="W851" s="50" t="str" cm="1">
        <f t="array" ref="W851">_xlfn.IFS(SUM(O851+O862)=8,"clear",SUM(O851+O862)=5,"some",TRUE,"no")</f>
        <v>clear</v>
      </c>
      <c r="X851" s="50" t="str" cm="1">
        <f t="array" ref="X851">_xlfn.IFS(SUM(P851+P862)=8,"clear",SUM(P851+P862)=5,"some",TRUE,"no")</f>
        <v>clear</v>
      </c>
      <c r="Y851" s="50" t="str" cm="1">
        <f t="array" ref="Y851">_xlfn.IFS(SUM(Q851+Q862)=8,"clear",SUM(Q851+Q862)=5,"some",TRUE,"no")</f>
        <v>clear</v>
      </c>
      <c r="AA851" s="47"/>
      <c r="AB851">
        <v>556</v>
      </c>
      <c r="AC851">
        <v>9.7258137648647107</v>
      </c>
      <c r="AD851">
        <v>32.864223867884199</v>
      </c>
      <c r="AE851">
        <v>40.017217664437197</v>
      </c>
      <c r="AF851">
        <v>56.194634207225803</v>
      </c>
      <c r="AG851">
        <v>73.069190964898993</v>
      </c>
      <c r="AH851">
        <v>96.973661428888803</v>
      </c>
      <c r="AI851">
        <v>106.77443031589399</v>
      </c>
      <c r="AJ851">
        <v>125.376899773571</v>
      </c>
      <c r="AL851">
        <v>556</v>
      </c>
      <c r="AM851">
        <v>10.173015547710101</v>
      </c>
      <c r="AN851">
        <v>41.6378315211048</v>
      </c>
      <c r="AO851">
        <v>42.813067412435998</v>
      </c>
      <c r="AP851">
        <v>60.530666071452998</v>
      </c>
      <c r="AQ851">
        <v>77.990333075675807</v>
      </c>
      <c r="AR851">
        <v>91.375784817436099</v>
      </c>
      <c r="AS851">
        <v>106.406036693735</v>
      </c>
      <c r="AT851">
        <v>111.634458338784</v>
      </c>
    </row>
    <row r="852" spans="1:47" x14ac:dyDescent="0.25">
      <c r="A852" s="49">
        <v>185</v>
      </c>
      <c r="B852">
        <v>20.4517825028937</v>
      </c>
      <c r="C852">
        <v>30.168904184873998</v>
      </c>
      <c r="D852">
        <v>37.073658137287097</v>
      </c>
      <c r="E852">
        <v>47.838820351832197</v>
      </c>
      <c r="F852">
        <v>74.211878619917698</v>
      </c>
      <c r="G852">
        <v>94.358305344607004</v>
      </c>
      <c r="H852">
        <v>104.048254810153</v>
      </c>
      <c r="I852">
        <v>112.932400985551</v>
      </c>
      <c r="K852" s="50" t="str" cm="1">
        <f t="array" ref="K852">_xlfn.IFS(B852&gt;=50,7,B852&gt;=30,4,TRUE,"0")</f>
        <v>0</v>
      </c>
      <c r="L852" s="50" cm="1">
        <f t="array" ref="L852">_xlfn.IFS(C852&gt;=50,7,C852&gt;=30,4,TRUE,"0")</f>
        <v>4</v>
      </c>
      <c r="M852" s="50" cm="1">
        <f t="array" ref="M852">_xlfn.IFS(D852&gt;=50,7,D852&gt;=30,4,TRUE,"0")</f>
        <v>4</v>
      </c>
      <c r="N852" s="50" cm="1">
        <f t="array" ref="N852">_xlfn.IFS(E852&gt;=50,7,E852&gt;=30,4,TRUE,"0")</f>
        <v>4</v>
      </c>
      <c r="O852" s="50" cm="1">
        <f t="array" ref="O852">_xlfn.IFS(F852&gt;=50,7,F852&gt;=30,4,TRUE,"0")</f>
        <v>7</v>
      </c>
      <c r="P852" s="50" cm="1">
        <f t="array" ref="P852">_xlfn.IFS(G852&gt;=50,7,G852&gt;=30,4,TRUE,"0")</f>
        <v>7</v>
      </c>
      <c r="Q852" s="50" cm="1">
        <f t="array" ref="Q852">_xlfn.IFS(H852&gt;=50,7,H852&gt;=30,4,TRUE,"0")</f>
        <v>7</v>
      </c>
      <c r="R852" s="50"/>
      <c r="S852" s="50" t="str" cm="1">
        <f t="array" ref="S852">_xlfn.IFS(SUM(K852+K863)=8,"clear",SUM(K852+K863)=5,"some",TRUE,"no")</f>
        <v>no</v>
      </c>
      <c r="T852" s="50" t="str" cm="1">
        <f t="array" ref="T852">_xlfn.IFS(SUM(L852+L863)=8,"clear",SUM(L852+L863)=5,"some",TRUE,"no")</f>
        <v>no</v>
      </c>
      <c r="U852" s="50" t="str" cm="1">
        <f t="array" ref="U852">_xlfn.IFS(SUM(M852+M863)=8,"clear",SUM(M852+M863)=5,"some",TRUE,"no")</f>
        <v>some</v>
      </c>
      <c r="V852" s="50" t="str" cm="1">
        <f t="array" ref="V852">_xlfn.IFS(SUM(N852+N863)=8,"clear",SUM(N852+N863)=5,"some",TRUE,"no")</f>
        <v>some</v>
      </c>
      <c r="W852" s="50" t="str" cm="1">
        <f t="array" ref="W852">_xlfn.IFS(SUM(O852+O863)=8,"clear",SUM(O852+O863)=5,"some",TRUE,"no")</f>
        <v>clear</v>
      </c>
      <c r="X852" s="50" t="str" cm="1">
        <f t="array" ref="X852">_xlfn.IFS(SUM(P852+P863)=8,"clear",SUM(P852+P863)=5,"some",TRUE,"no")</f>
        <v>no</v>
      </c>
      <c r="Y852" s="50" t="str" cm="1">
        <f t="array" ref="Y852">_xlfn.IFS(SUM(Q852+Q863)=8,"clear",SUM(Q852+Q863)=5,"some",TRUE,"no")</f>
        <v>clear</v>
      </c>
      <c r="AA852" s="47"/>
      <c r="AB852">
        <v>185</v>
      </c>
      <c r="AC852">
        <v>21.467819029064302</v>
      </c>
      <c r="AD852">
        <v>27.149320662221399</v>
      </c>
      <c r="AE852">
        <v>34.695312185984299</v>
      </c>
      <c r="AF852">
        <v>46.457840599487596</v>
      </c>
      <c r="AG852">
        <v>75.780598896396299</v>
      </c>
      <c r="AH852">
        <v>95.667471766044599</v>
      </c>
      <c r="AI852">
        <v>109.185713759419</v>
      </c>
      <c r="AJ852">
        <v>118.87286855536399</v>
      </c>
      <c r="AL852">
        <v>185</v>
      </c>
      <c r="AM852">
        <v>19.435745976722998</v>
      </c>
      <c r="AN852">
        <v>33.188487707526598</v>
      </c>
      <c r="AO852">
        <v>39.452004088589902</v>
      </c>
      <c r="AP852">
        <v>49.219800104176798</v>
      </c>
      <c r="AQ852">
        <v>72.643158343438998</v>
      </c>
      <c r="AR852">
        <v>93.049138923169494</v>
      </c>
      <c r="AS852">
        <v>98.910795860888001</v>
      </c>
      <c r="AT852">
        <v>106.99193341573699</v>
      </c>
    </row>
    <row r="853" spans="1:47" x14ac:dyDescent="0.25">
      <c r="A853" s="49">
        <v>62</v>
      </c>
      <c r="B853">
        <v>8.3387342213631701</v>
      </c>
      <c r="C853">
        <v>21.761772529167299</v>
      </c>
      <c r="D853">
        <v>27.977157298851001</v>
      </c>
      <c r="E853">
        <v>47.339816821472901</v>
      </c>
      <c r="F853">
        <v>66.039956210616197</v>
      </c>
      <c r="G853">
        <v>86.596264437531701</v>
      </c>
      <c r="H853">
        <v>98.662755700794605</v>
      </c>
      <c r="I853">
        <v>105.18089942725901</v>
      </c>
      <c r="K853" s="50" t="str" cm="1">
        <f t="array" ref="K853">_xlfn.IFS(B853&gt;=50,7,B853&gt;=30,4,TRUE,"0")</f>
        <v>0</v>
      </c>
      <c r="L853" s="50" t="str" cm="1">
        <f t="array" ref="L853">_xlfn.IFS(C853&gt;=50,7,C853&gt;=30,4,TRUE,"0")</f>
        <v>0</v>
      </c>
      <c r="M853" s="50" t="str" cm="1">
        <f t="array" ref="M853">_xlfn.IFS(D853&gt;=50,7,D853&gt;=30,4,TRUE,"0")</f>
        <v>0</v>
      </c>
      <c r="N853" s="50" cm="1">
        <f t="array" ref="N853">_xlfn.IFS(E853&gt;=50,7,E853&gt;=30,4,TRUE,"0")</f>
        <v>4</v>
      </c>
      <c r="O853" s="50" cm="1">
        <f t="array" ref="O853">_xlfn.IFS(F853&gt;=50,7,F853&gt;=30,4,TRUE,"0")</f>
        <v>7</v>
      </c>
      <c r="P853" s="50" cm="1">
        <f t="array" ref="P853">_xlfn.IFS(G853&gt;=50,7,G853&gt;=30,4,TRUE,"0")</f>
        <v>7</v>
      </c>
      <c r="Q853" s="50" cm="1">
        <f t="array" ref="Q853">_xlfn.IFS(H853&gt;=50,7,H853&gt;=30,4,TRUE,"0")</f>
        <v>7</v>
      </c>
      <c r="R853" s="50"/>
      <c r="S853" s="50" t="str" cm="1">
        <f t="array" ref="S853">_xlfn.IFS(SUM(K853+K864)=8,"clear",SUM(K853+K864)=5,"some",TRUE,"no")</f>
        <v>no</v>
      </c>
      <c r="T853" s="50" t="str" cm="1">
        <f t="array" ref="T853">_xlfn.IFS(SUM(L853+L864)=8,"clear",SUM(L853+L864)=5,"some",TRUE,"no")</f>
        <v>no</v>
      </c>
      <c r="U853" s="50" t="str" cm="1">
        <f t="array" ref="U853">_xlfn.IFS(SUM(M853+M864)=8,"clear",SUM(M853+M864)=5,"some",TRUE,"no")</f>
        <v>no</v>
      </c>
      <c r="V853" s="50" t="str" cm="1">
        <f t="array" ref="V853">_xlfn.IFS(SUM(N853+N864)=8,"clear",SUM(N853+N864)=5,"some",TRUE,"no")</f>
        <v>some</v>
      </c>
      <c r="W853" s="50" t="str" cm="1">
        <f t="array" ref="W853">_xlfn.IFS(SUM(O853+O864)=8,"clear",SUM(O853+O864)=5,"some",TRUE,"no")</f>
        <v>no</v>
      </c>
      <c r="X853" s="50" t="str" cm="1">
        <f t="array" ref="X853">_xlfn.IFS(SUM(P853+P864)=8,"clear",SUM(P853+P864)=5,"some",TRUE,"no")</f>
        <v>no</v>
      </c>
      <c r="Y853" s="50" t="str" cm="1">
        <f t="array" ref="Y853">_xlfn.IFS(SUM(Q853+Q864)=8,"clear",SUM(Q853+Q864)=5,"some",TRUE,"no")</f>
        <v>clear</v>
      </c>
      <c r="AA853" s="47"/>
      <c r="AB853">
        <v>61.7</v>
      </c>
      <c r="AC853">
        <v>-2.1194541072925301</v>
      </c>
      <c r="AD853">
        <v>20.662535342634101</v>
      </c>
      <c r="AE853">
        <v>25.902230612701501</v>
      </c>
      <c r="AF853">
        <v>43.883449681965999</v>
      </c>
      <c r="AG853">
        <v>63.6045496063794</v>
      </c>
      <c r="AH853">
        <v>91.064993819342007</v>
      </c>
      <c r="AI853">
        <v>102.262220471503</v>
      </c>
      <c r="AJ853">
        <v>110.735005143522</v>
      </c>
      <c r="AL853">
        <v>61.7</v>
      </c>
      <c r="AM853">
        <v>18.796922550018799</v>
      </c>
      <c r="AN853">
        <v>22.861009715700501</v>
      </c>
      <c r="AO853">
        <v>30.0520839850005</v>
      </c>
      <c r="AP853">
        <v>50.796183960979803</v>
      </c>
      <c r="AQ853">
        <v>68.475362814853</v>
      </c>
      <c r="AR853">
        <v>82.127535055721395</v>
      </c>
      <c r="AS853">
        <v>95.0632909300855</v>
      </c>
      <c r="AT853">
        <v>99.626793710996495</v>
      </c>
    </row>
    <row r="854" spans="1:47" x14ac:dyDescent="0.25">
      <c r="A854" s="49">
        <v>21</v>
      </c>
      <c r="B854">
        <v>15.211203854210799</v>
      </c>
      <c r="C854">
        <v>23.450056783740401</v>
      </c>
      <c r="D854">
        <v>21.339077998042001</v>
      </c>
      <c r="E854">
        <v>35.187812782915401</v>
      </c>
      <c r="F854">
        <v>64.865145911690405</v>
      </c>
      <c r="G854">
        <v>82.568960234405296</v>
      </c>
      <c r="H854">
        <v>92.905730764188903</v>
      </c>
      <c r="I854">
        <v>100.26627960582201</v>
      </c>
      <c r="K854" s="50" t="str" cm="1">
        <f t="array" ref="K854">_xlfn.IFS(B854&gt;=50,7,B854&gt;=30,4,TRUE,"0")</f>
        <v>0</v>
      </c>
      <c r="L854" s="50" t="str" cm="1">
        <f t="array" ref="L854">_xlfn.IFS(C854&gt;=50,7,C854&gt;=30,4,TRUE,"0")</f>
        <v>0</v>
      </c>
      <c r="M854" s="50" t="str" cm="1">
        <f t="array" ref="M854">_xlfn.IFS(D854&gt;=50,7,D854&gt;=30,4,TRUE,"0")</f>
        <v>0</v>
      </c>
      <c r="N854" s="50" cm="1">
        <f t="array" ref="N854">_xlfn.IFS(E854&gt;=50,7,E854&gt;=30,4,TRUE,"0")</f>
        <v>4</v>
      </c>
      <c r="O854" s="50" cm="1">
        <f t="array" ref="O854">_xlfn.IFS(F854&gt;=50,7,F854&gt;=30,4,TRUE,"0")</f>
        <v>7</v>
      </c>
      <c r="P854" s="50" cm="1">
        <f t="array" ref="P854">_xlfn.IFS(G854&gt;=50,7,G854&gt;=30,4,TRUE,"0")</f>
        <v>7</v>
      </c>
      <c r="Q854" s="50" cm="1">
        <f t="array" ref="Q854">_xlfn.IFS(H854&gt;=50,7,H854&gt;=30,4,TRUE,"0")</f>
        <v>7</v>
      </c>
      <c r="R854" s="50"/>
      <c r="S854" s="50" t="str" cm="1">
        <f t="array" ref="S854">_xlfn.IFS(SUM(K854+K865)=8,"clear",SUM(K854+K865)=5,"some",TRUE,"no")</f>
        <v>no</v>
      </c>
      <c r="T854" s="50" t="str" cm="1">
        <f t="array" ref="T854">_xlfn.IFS(SUM(L854+L865)=8,"clear",SUM(L854+L865)=5,"some",TRUE,"no")</f>
        <v>no</v>
      </c>
      <c r="U854" s="50" t="str" cm="1">
        <f t="array" ref="U854">_xlfn.IFS(SUM(M854+M865)=8,"clear",SUM(M854+M865)=5,"some",TRUE,"no")</f>
        <v>no</v>
      </c>
      <c r="V854" s="50" t="str" cm="1">
        <f t="array" ref="V854">_xlfn.IFS(SUM(N854+N865)=8,"clear",SUM(N854+N865)=5,"some",TRUE,"no")</f>
        <v>no</v>
      </c>
      <c r="W854" s="50" t="str" cm="1">
        <f t="array" ref="W854">_xlfn.IFS(SUM(O854+O865)=8,"clear",SUM(O854+O865)=5,"some",TRUE,"no")</f>
        <v>no</v>
      </c>
      <c r="X854" s="50" t="str" cm="1">
        <f t="array" ref="X854">_xlfn.IFS(SUM(P854+P865)=8,"clear",SUM(P854+P865)=5,"some",TRUE,"no")</f>
        <v>no</v>
      </c>
      <c r="Y854" s="50" t="str" cm="1">
        <f t="array" ref="Y854">_xlfn.IFS(SUM(Q854+Q865)=8,"clear",SUM(Q854+Q865)=5,"some",TRUE,"no")</f>
        <v>no</v>
      </c>
      <c r="AA854" s="47"/>
      <c r="AB854">
        <v>20.6</v>
      </c>
      <c r="AC854">
        <v>20.090062968791699</v>
      </c>
      <c r="AD854">
        <v>23.363534685516001</v>
      </c>
      <c r="AE854">
        <v>21.575668472682899</v>
      </c>
      <c r="AF854">
        <v>30.8309619471882</v>
      </c>
      <c r="AG854">
        <v>61.097608695308502</v>
      </c>
      <c r="AH854">
        <v>80.714446316812499</v>
      </c>
      <c r="AI854">
        <v>91.787890880630599</v>
      </c>
      <c r="AJ854">
        <v>101.90585228029499</v>
      </c>
      <c r="AL854">
        <v>20.6</v>
      </c>
      <c r="AM854">
        <v>10.3323447396299</v>
      </c>
      <c r="AN854">
        <v>23.5365788819648</v>
      </c>
      <c r="AO854">
        <v>21.102487523401098</v>
      </c>
      <c r="AP854">
        <v>39.544663618642502</v>
      </c>
      <c r="AQ854">
        <v>68.632683128072401</v>
      </c>
      <c r="AR854">
        <v>84.423474151997993</v>
      </c>
      <c r="AS854">
        <v>94.023570647747107</v>
      </c>
      <c r="AT854">
        <v>98.62670693135</v>
      </c>
    </row>
    <row r="855" spans="1:47" x14ac:dyDescent="0.25">
      <c r="A855" s="49">
        <v>6.859</v>
      </c>
      <c r="B855">
        <v>22.190422100167702</v>
      </c>
      <c r="C855">
        <v>13.217117361682501</v>
      </c>
      <c r="D855">
        <v>13.9798301809337</v>
      </c>
      <c r="E855">
        <v>32.265874539473202</v>
      </c>
      <c r="F855">
        <v>51.972477857518001</v>
      </c>
      <c r="G855">
        <v>74.915100092387505</v>
      </c>
      <c r="H855">
        <v>86.447089121381694</v>
      </c>
      <c r="I855">
        <v>97.7907004734315</v>
      </c>
      <c r="K855" s="50" t="str" cm="1">
        <f t="array" ref="K855">_xlfn.IFS(B855&gt;=50,7,B855&gt;=30,4,TRUE,"0")</f>
        <v>0</v>
      </c>
      <c r="L855" s="50" t="str" cm="1">
        <f t="array" ref="L855">_xlfn.IFS(C855&gt;=50,7,C855&gt;=30,4,TRUE,"0")</f>
        <v>0</v>
      </c>
      <c r="M855" s="50" t="str" cm="1">
        <f t="array" ref="M855">_xlfn.IFS(D855&gt;=50,7,D855&gt;=30,4,TRUE,"0")</f>
        <v>0</v>
      </c>
      <c r="N855" s="50" cm="1">
        <f t="array" ref="N855">_xlfn.IFS(E855&gt;=50,7,E855&gt;=30,4,TRUE,"0")</f>
        <v>4</v>
      </c>
      <c r="O855" s="50" cm="1">
        <f t="array" ref="O855">_xlfn.IFS(F855&gt;=50,7,F855&gt;=30,4,TRUE,"0")</f>
        <v>7</v>
      </c>
      <c r="P855" s="50" cm="1">
        <f t="array" ref="P855">_xlfn.IFS(G855&gt;=50,7,G855&gt;=30,4,TRUE,"0")</f>
        <v>7</v>
      </c>
      <c r="Q855" s="50" cm="1">
        <f t="array" ref="Q855">_xlfn.IFS(H855&gt;=50,7,H855&gt;=30,4,TRUE,"0")</f>
        <v>7</v>
      </c>
      <c r="R855" s="50"/>
      <c r="S855" s="50" t="str" cm="1">
        <f t="array" ref="S855">_xlfn.IFS(SUM(K855+K866)=8,"clear",SUM(K855+K866)=5,"some",TRUE,"no")</f>
        <v>no</v>
      </c>
      <c r="T855" s="50" t="str" cm="1">
        <f t="array" ref="T855">_xlfn.IFS(SUM(L855+L866)=8,"clear",SUM(L855+L866)=5,"some",TRUE,"no")</f>
        <v>no</v>
      </c>
      <c r="U855" s="50" t="str" cm="1">
        <f t="array" ref="U855">_xlfn.IFS(SUM(M855+M866)=8,"clear",SUM(M855+M866)=5,"some",TRUE,"no")</f>
        <v>no</v>
      </c>
      <c r="V855" s="50" t="str" cm="1">
        <f t="array" ref="V855">_xlfn.IFS(SUM(N855+N866)=8,"clear",SUM(N855+N866)=5,"some",TRUE,"no")</f>
        <v>no</v>
      </c>
      <c r="W855" s="50" t="str" cm="1">
        <f t="array" ref="W855">_xlfn.IFS(SUM(O855+O866)=8,"clear",SUM(O855+O866)=5,"some",TRUE,"no")</f>
        <v>no</v>
      </c>
      <c r="X855" s="50" t="str" cm="1">
        <f t="array" ref="X855">_xlfn.IFS(SUM(P855+P866)=8,"clear",SUM(P855+P866)=5,"some",TRUE,"no")</f>
        <v>no</v>
      </c>
      <c r="Y855" s="50" t="str" cm="1">
        <f t="array" ref="Y855">_xlfn.IFS(SUM(Q855+Q866)=8,"clear",SUM(Q855+Q866)=5,"some",TRUE,"no")</f>
        <v>no</v>
      </c>
      <c r="AA855" s="47"/>
      <c r="AB855">
        <v>6.86</v>
      </c>
      <c r="AC855">
        <v>22.220765744490901</v>
      </c>
      <c r="AD855">
        <v>10.834651883115599</v>
      </c>
      <c r="AE855">
        <v>10.7724355737652</v>
      </c>
      <c r="AF855">
        <v>27.9190857750717</v>
      </c>
      <c r="AG855">
        <v>47.353449665088</v>
      </c>
      <c r="AH855">
        <v>74.724156554734407</v>
      </c>
      <c r="AI855">
        <v>86.161372469819995</v>
      </c>
      <c r="AJ855">
        <v>100.24147067908601</v>
      </c>
      <c r="AL855">
        <v>6.86</v>
      </c>
      <c r="AM855">
        <v>22.160078455844499</v>
      </c>
      <c r="AN855">
        <v>15.599582840249401</v>
      </c>
      <c r="AO855">
        <v>17.1872247881021</v>
      </c>
      <c r="AP855">
        <v>36.612663303874697</v>
      </c>
      <c r="AQ855">
        <v>56.591506049948002</v>
      </c>
      <c r="AR855">
        <v>75.106043630040702</v>
      </c>
      <c r="AS855">
        <v>86.732805772943394</v>
      </c>
      <c r="AT855">
        <v>95.339930267776396</v>
      </c>
    </row>
    <row r="856" spans="1:47" x14ac:dyDescent="0.25">
      <c r="A856" s="49">
        <v>0</v>
      </c>
      <c r="C856">
        <v>13.5841332320232</v>
      </c>
      <c r="D856">
        <v>11.8767852589984</v>
      </c>
      <c r="E856">
        <v>19.985106338951699</v>
      </c>
      <c r="F856">
        <v>47.781718667400597</v>
      </c>
      <c r="G856">
        <v>73.307741128402796</v>
      </c>
      <c r="H856">
        <v>87.111347601601196</v>
      </c>
      <c r="I856">
        <v>92.658373548322999</v>
      </c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AA856" s="47"/>
      <c r="AB856">
        <v>0</v>
      </c>
      <c r="AD856">
        <v>9.4523089871820094</v>
      </c>
      <c r="AE856">
        <v>8.6746639258885292</v>
      </c>
      <c r="AF856">
        <v>16.6763105281021</v>
      </c>
      <c r="AG856">
        <v>43.482366186763898</v>
      </c>
      <c r="AH856">
        <v>70.703648083915795</v>
      </c>
      <c r="AI856">
        <v>86.914701421551698</v>
      </c>
      <c r="AJ856">
        <v>92.622489151381401</v>
      </c>
      <c r="AL856">
        <v>0</v>
      </c>
      <c r="AN856">
        <v>17.7159574768644</v>
      </c>
      <c r="AO856">
        <v>15.078906592108201</v>
      </c>
      <c r="AP856">
        <v>23.293902149801301</v>
      </c>
      <c r="AQ856">
        <v>52.081071148037303</v>
      </c>
      <c r="AR856">
        <v>75.911834172889897</v>
      </c>
      <c r="AS856">
        <v>87.307993781650694</v>
      </c>
      <c r="AT856">
        <v>92.694257945264695</v>
      </c>
    </row>
    <row r="857" spans="1:47" x14ac:dyDescent="0.25">
      <c r="A857" s="49"/>
      <c r="B857">
        <v>0</v>
      </c>
      <c r="C857">
        <v>0.68600000000000005</v>
      </c>
      <c r="D857">
        <v>2.0579999999999998</v>
      </c>
      <c r="E857">
        <v>6.173</v>
      </c>
      <c r="F857">
        <v>19</v>
      </c>
      <c r="G857">
        <v>56</v>
      </c>
      <c r="H857">
        <v>167</v>
      </c>
      <c r="I857">
        <v>500</v>
      </c>
      <c r="J857" s="38" t="s">
        <v>424</v>
      </c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AA857" s="47"/>
      <c r="AC857">
        <v>0</v>
      </c>
      <c r="AD857">
        <v>0.68600000000000005</v>
      </c>
      <c r="AE857">
        <v>2.06</v>
      </c>
      <c r="AF857">
        <v>6.17</v>
      </c>
      <c r="AG857">
        <v>18.5</v>
      </c>
      <c r="AH857">
        <v>55.6</v>
      </c>
      <c r="AI857">
        <v>167</v>
      </c>
      <c r="AJ857">
        <v>500</v>
      </c>
      <c r="AK857" t="s">
        <v>424</v>
      </c>
      <c r="AM857">
        <v>0</v>
      </c>
      <c r="AN857">
        <v>0.68600000000000005</v>
      </c>
      <c r="AO857">
        <v>2.06</v>
      </c>
      <c r="AP857">
        <v>6.17</v>
      </c>
      <c r="AQ857">
        <v>18.5</v>
      </c>
      <c r="AR857">
        <v>55.6</v>
      </c>
      <c r="AS857">
        <v>167</v>
      </c>
      <c r="AT857">
        <v>500</v>
      </c>
      <c r="AU857" t="s">
        <v>424</v>
      </c>
    </row>
    <row r="858" spans="1:47" x14ac:dyDescent="0.25">
      <c r="A858" s="49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AA858" s="47"/>
    </row>
    <row r="859" spans="1:47" x14ac:dyDescent="0.25">
      <c r="A859" s="51" t="s">
        <v>419</v>
      </c>
      <c r="B859" s="38" t="s">
        <v>428</v>
      </c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AA859" s="47"/>
      <c r="AB859" t="s">
        <v>419</v>
      </c>
      <c r="AC859" s="38" t="s">
        <v>425</v>
      </c>
      <c r="AL859" t="s">
        <v>419</v>
      </c>
      <c r="AM859" s="38" t="s">
        <v>427</v>
      </c>
    </row>
    <row r="860" spans="1:47" x14ac:dyDescent="0.25">
      <c r="A860" s="49">
        <v>5000</v>
      </c>
      <c r="B860" s="48">
        <v>1.2721960478254201E-15</v>
      </c>
      <c r="C860">
        <v>8.92014107859384</v>
      </c>
      <c r="D860">
        <v>17.4654950131094</v>
      </c>
      <c r="E860">
        <v>26.062117706172302</v>
      </c>
      <c r="F860">
        <v>21.669009473235299</v>
      </c>
      <c r="G860">
        <v>22.042942976745799</v>
      </c>
      <c r="H860">
        <v>20.4981085980959</v>
      </c>
      <c r="I860">
        <v>22.9579651330179</v>
      </c>
      <c r="K860" s="50" t="str">
        <f t="shared" ref="K860:Q866" si="116">IF(C860&gt;=10,1,"0")</f>
        <v>0</v>
      </c>
      <c r="L860" s="50">
        <f t="shared" si="116"/>
        <v>1</v>
      </c>
      <c r="M860" s="50">
        <f t="shared" si="116"/>
        <v>1</v>
      </c>
      <c r="N860" s="50">
        <f t="shared" si="116"/>
        <v>1</v>
      </c>
      <c r="O860" s="50">
        <f t="shared" si="116"/>
        <v>1</v>
      </c>
      <c r="P860" s="50">
        <f t="shared" si="116"/>
        <v>1</v>
      </c>
      <c r="Q860" s="50">
        <f t="shared" si="116"/>
        <v>1</v>
      </c>
      <c r="R860" s="50"/>
      <c r="S860" s="50"/>
      <c r="T860" s="50"/>
      <c r="U860" s="50"/>
      <c r="V860" s="50"/>
      <c r="W860" s="50"/>
      <c r="X860" s="50"/>
      <c r="Y860" s="50"/>
      <c r="AA860" s="47"/>
      <c r="AB860">
        <v>5000</v>
      </c>
      <c r="AC860">
        <v>0</v>
      </c>
      <c r="AD860">
        <v>13.972345276370399</v>
      </c>
      <c r="AE860">
        <v>17.968172368065201</v>
      </c>
      <c r="AF860">
        <v>27.039737514630801</v>
      </c>
      <c r="AG860">
        <v>25.256032998777901</v>
      </c>
      <c r="AH860">
        <v>28.389425562907199</v>
      </c>
      <c r="AI860">
        <v>27.8134743547322</v>
      </c>
      <c r="AJ860">
        <v>27.3353066678673</v>
      </c>
      <c r="AL860">
        <v>5000</v>
      </c>
      <c r="AM860">
        <v>0</v>
      </c>
      <c r="AN860">
        <v>3.8679368808172598</v>
      </c>
      <c r="AO860">
        <v>16.962817658153501</v>
      </c>
      <c r="AP860">
        <v>25.084497897713799</v>
      </c>
      <c r="AQ860">
        <v>18.081985947692701</v>
      </c>
      <c r="AR860">
        <v>15.6964603905845</v>
      </c>
      <c r="AS860">
        <v>13.182742841459699</v>
      </c>
      <c r="AT860">
        <v>18.580623598168401</v>
      </c>
    </row>
    <row r="861" spans="1:47" x14ac:dyDescent="0.25">
      <c r="A861" s="49">
        <v>1667</v>
      </c>
      <c r="B861" s="48">
        <v>-1.85987475961233E-15</v>
      </c>
      <c r="C861">
        <v>5.9350065926778601</v>
      </c>
      <c r="D861">
        <v>16.9388705363525</v>
      </c>
      <c r="E861">
        <v>28.773024682456398</v>
      </c>
      <c r="F861">
        <v>25.277947703305099</v>
      </c>
      <c r="G861">
        <v>20.8582230396838</v>
      </c>
      <c r="H861">
        <v>11.9204681053836</v>
      </c>
      <c r="I861">
        <v>23.0347405149491</v>
      </c>
      <c r="K861" s="50" t="str">
        <f t="shared" si="116"/>
        <v>0</v>
      </c>
      <c r="L861" s="50">
        <f t="shared" si="116"/>
        <v>1</v>
      </c>
      <c r="M861" s="50">
        <f t="shared" si="116"/>
        <v>1</v>
      </c>
      <c r="N861" s="50">
        <f t="shared" si="116"/>
        <v>1</v>
      </c>
      <c r="O861" s="50">
        <f t="shared" si="116"/>
        <v>1</v>
      </c>
      <c r="P861" s="50">
        <f t="shared" si="116"/>
        <v>1</v>
      </c>
      <c r="Q861" s="50">
        <f t="shared" si="116"/>
        <v>1</v>
      </c>
      <c r="R861" s="50"/>
      <c r="S861" s="50"/>
      <c r="T861" s="50"/>
      <c r="U861" s="50"/>
      <c r="V861" s="50"/>
      <c r="W861" s="50"/>
      <c r="X861" s="50"/>
      <c r="Y861" s="50"/>
      <c r="AA861" s="47"/>
      <c r="AB861">
        <v>1670</v>
      </c>
      <c r="AC861">
        <v>0</v>
      </c>
      <c r="AD861">
        <v>6.5711791833765396</v>
      </c>
      <c r="AE861">
        <v>14.924834246414701</v>
      </c>
      <c r="AF861">
        <v>31.5917900386792</v>
      </c>
      <c r="AG861">
        <v>28.459854470211202</v>
      </c>
      <c r="AH861">
        <v>29.6253831633902</v>
      </c>
      <c r="AI861">
        <v>13.271118708531899</v>
      </c>
      <c r="AJ861">
        <v>26.944035473369599</v>
      </c>
      <c r="AL861">
        <v>1670</v>
      </c>
      <c r="AM861">
        <v>0</v>
      </c>
      <c r="AN861">
        <v>5.2988340019791904</v>
      </c>
      <c r="AO861">
        <v>18.952906826290299</v>
      </c>
      <c r="AP861">
        <v>25.954259326233601</v>
      </c>
      <c r="AQ861">
        <v>22.0960409363989</v>
      </c>
      <c r="AR861">
        <v>12.091062915977499</v>
      </c>
      <c r="AS861">
        <v>10.569817502235299</v>
      </c>
      <c r="AT861">
        <v>19.1254455565287</v>
      </c>
    </row>
    <row r="862" spans="1:47" x14ac:dyDescent="0.25">
      <c r="A862" s="49">
        <v>556</v>
      </c>
      <c r="B862" s="48">
        <v>-2.5980081638468902E-15</v>
      </c>
      <c r="C862">
        <v>14.7195459003488</v>
      </c>
      <c r="D862">
        <v>20.462646130703501</v>
      </c>
      <c r="E862">
        <v>29.886071230068399</v>
      </c>
      <c r="F862">
        <v>21.263112008074302</v>
      </c>
      <c r="G862">
        <v>16.209350595069299</v>
      </c>
      <c r="H862">
        <v>15.800620372685801</v>
      </c>
      <c r="I862">
        <v>22.567350445180299</v>
      </c>
      <c r="K862" s="50">
        <f t="shared" si="116"/>
        <v>1</v>
      </c>
      <c r="L862" s="50">
        <f t="shared" si="116"/>
        <v>1</v>
      </c>
      <c r="M862" s="50">
        <f t="shared" si="116"/>
        <v>1</v>
      </c>
      <c r="N862" s="50">
        <f t="shared" si="116"/>
        <v>1</v>
      </c>
      <c r="O862" s="50">
        <f t="shared" si="116"/>
        <v>1</v>
      </c>
      <c r="P862" s="50">
        <f t="shared" si="116"/>
        <v>1</v>
      </c>
      <c r="Q862" s="50">
        <f t="shared" si="116"/>
        <v>1</v>
      </c>
      <c r="R862" s="50"/>
      <c r="S862" s="50"/>
      <c r="T862" s="50"/>
      <c r="U862" s="50"/>
      <c r="V862" s="50"/>
      <c r="W862" s="50"/>
      <c r="X862" s="50"/>
      <c r="Y862" s="50"/>
      <c r="AA862" s="47"/>
      <c r="AB862">
        <v>556</v>
      </c>
      <c r="AC862">
        <v>0</v>
      </c>
      <c r="AD862">
        <v>14.3108010969184</v>
      </c>
      <c r="AE862">
        <v>22.190045649337801</v>
      </c>
      <c r="AF862">
        <v>30.894641772784901</v>
      </c>
      <c r="AG862">
        <v>22.734746242520799</v>
      </c>
      <c r="AH862">
        <v>21.216980345132999</v>
      </c>
      <c r="AI862">
        <v>15.8780790588762</v>
      </c>
      <c r="AJ862">
        <v>29.149986593843799</v>
      </c>
      <c r="AL862">
        <v>556</v>
      </c>
      <c r="AM862">
        <v>0</v>
      </c>
      <c r="AN862">
        <v>15.128290703779101</v>
      </c>
      <c r="AO862">
        <v>18.735246612069101</v>
      </c>
      <c r="AP862">
        <v>28.877500687351802</v>
      </c>
      <c r="AQ862">
        <v>19.7914777736279</v>
      </c>
      <c r="AR862">
        <v>11.2017208450056</v>
      </c>
      <c r="AS862">
        <v>15.7231616864954</v>
      </c>
      <c r="AT862">
        <v>15.984714296516801</v>
      </c>
    </row>
    <row r="863" spans="1:47" x14ac:dyDescent="0.25">
      <c r="A863" s="49">
        <v>185</v>
      </c>
      <c r="B863" s="48">
        <v>2.2468598407411798E-15</v>
      </c>
      <c r="C863">
        <v>-1.85984428234236</v>
      </c>
      <c r="D863">
        <v>6.4993919102797797</v>
      </c>
      <c r="E863">
        <v>10.3509057589705</v>
      </c>
      <c r="F863">
        <v>13.023779418881601</v>
      </c>
      <c r="G863">
        <v>11.402239607414099</v>
      </c>
      <c r="H863">
        <v>9.31866473628215</v>
      </c>
      <c r="I863">
        <v>13.148640444108301</v>
      </c>
      <c r="K863" s="50" t="str">
        <f t="shared" si="116"/>
        <v>0</v>
      </c>
      <c r="L863" s="50" t="str">
        <f t="shared" si="116"/>
        <v>0</v>
      </c>
      <c r="M863" s="50">
        <f t="shared" si="116"/>
        <v>1</v>
      </c>
      <c r="N863" s="50">
        <f t="shared" si="116"/>
        <v>1</v>
      </c>
      <c r="O863" s="50">
        <f t="shared" si="116"/>
        <v>1</v>
      </c>
      <c r="P863" s="50" t="str">
        <f t="shared" si="116"/>
        <v>0</v>
      </c>
      <c r="Q863" s="50">
        <f t="shared" si="116"/>
        <v>1</v>
      </c>
      <c r="R863" s="50"/>
      <c r="S863" s="50"/>
      <c r="T863" s="50"/>
      <c r="U863" s="50"/>
      <c r="V863" s="50"/>
      <c r="W863" s="50"/>
      <c r="X863" s="50"/>
      <c r="Y863" s="50"/>
      <c r="AA863" s="47"/>
      <c r="AB863">
        <v>185</v>
      </c>
      <c r="AC863">
        <v>0</v>
      </c>
      <c r="AD863">
        <v>-2.3919051392042299</v>
      </c>
      <c r="AE863">
        <v>5.8182886353371899</v>
      </c>
      <c r="AF863">
        <v>10.746450127915899</v>
      </c>
      <c r="AG863">
        <v>17.173618406723101</v>
      </c>
      <c r="AH863">
        <v>13.810248196205</v>
      </c>
      <c r="AI863">
        <v>13.482304249121899</v>
      </c>
      <c r="AJ863">
        <v>17.646119644492899</v>
      </c>
      <c r="AL863">
        <v>185</v>
      </c>
      <c r="AM863">
        <v>0</v>
      </c>
      <c r="AN863">
        <v>-1.3277834254805101</v>
      </c>
      <c r="AO863">
        <v>7.1804951852223704</v>
      </c>
      <c r="AP863">
        <v>9.9553613900250397</v>
      </c>
      <c r="AQ863">
        <v>8.8739404310400207</v>
      </c>
      <c r="AR863">
        <v>8.9942310186232799</v>
      </c>
      <c r="AS863">
        <v>5.1550252234423297</v>
      </c>
      <c r="AT863">
        <v>8.6511612437236796</v>
      </c>
    </row>
    <row r="864" spans="1:47" x14ac:dyDescent="0.25">
      <c r="A864" s="49">
        <v>62</v>
      </c>
      <c r="B864" s="48">
        <v>-1.6731494898339101E-14</v>
      </c>
      <c r="C864">
        <v>1.0452424457105101</v>
      </c>
      <c r="D864">
        <v>8.7838777628827494</v>
      </c>
      <c r="E864">
        <v>20.571544326651999</v>
      </c>
      <c r="F864">
        <v>13.3528541278645</v>
      </c>
      <c r="G864">
        <v>9.9013913863050007</v>
      </c>
      <c r="H864">
        <v>8.8673255262143709</v>
      </c>
      <c r="I864">
        <v>10.184803861676</v>
      </c>
      <c r="K864" s="50" t="str">
        <f t="shared" si="116"/>
        <v>0</v>
      </c>
      <c r="L864" s="50" t="str">
        <f t="shared" si="116"/>
        <v>0</v>
      </c>
      <c r="M864" s="50">
        <f t="shared" si="116"/>
        <v>1</v>
      </c>
      <c r="N864" s="50">
        <f t="shared" si="116"/>
        <v>1</v>
      </c>
      <c r="O864" s="50" t="str">
        <f t="shared" si="116"/>
        <v>0</v>
      </c>
      <c r="P864" s="50" t="str">
        <f t="shared" si="116"/>
        <v>0</v>
      </c>
      <c r="Q864" s="50">
        <f t="shared" si="116"/>
        <v>1</v>
      </c>
      <c r="R864" s="50"/>
      <c r="S864" s="50"/>
      <c r="T864" s="50"/>
      <c r="U864" s="50"/>
      <c r="V864" s="50"/>
      <c r="W864" s="50"/>
      <c r="X864" s="50"/>
      <c r="Y864" s="50"/>
      <c r="AA864" s="47"/>
      <c r="AB864">
        <v>61.7</v>
      </c>
      <c r="AC864" s="48">
        <v>-2.9999999999999998E-14</v>
      </c>
      <c r="AD864">
        <v>13.193545536378799</v>
      </c>
      <c r="AE864">
        <v>19.2220857399933</v>
      </c>
      <c r="AF864">
        <v>29.0864161458213</v>
      </c>
      <c r="AG864">
        <v>21.6153917358453</v>
      </c>
      <c r="AH864">
        <v>21.462505165857099</v>
      </c>
      <c r="AI864">
        <v>16.215202135563398</v>
      </c>
      <c r="AJ864">
        <v>18.8979938447915</v>
      </c>
      <c r="AL864">
        <v>61.7</v>
      </c>
      <c r="AM864">
        <v>0</v>
      </c>
      <c r="AN864">
        <v>-11.1030606449578</v>
      </c>
      <c r="AO864">
        <v>-1.65433021422786</v>
      </c>
      <c r="AP864">
        <v>12.0566725074827</v>
      </c>
      <c r="AQ864">
        <v>5.0903165198837099</v>
      </c>
      <c r="AR864">
        <v>-1.6597223932471099</v>
      </c>
      <c r="AS864">
        <v>1.5194489168652601</v>
      </c>
      <c r="AT864">
        <v>1.47161387856051</v>
      </c>
    </row>
    <row r="865" spans="1:47" x14ac:dyDescent="0.25">
      <c r="A865" s="49">
        <v>21</v>
      </c>
      <c r="B865" s="48">
        <v>-1.38973923573058E-15</v>
      </c>
      <c r="C865">
        <v>-3.9995582093843001</v>
      </c>
      <c r="D865">
        <v>-4.5605435499379396</v>
      </c>
      <c r="E865">
        <v>2.0508878865759499</v>
      </c>
      <c r="F865">
        <v>6.8996515871417499</v>
      </c>
      <c r="G865">
        <v>1.8778446841082701</v>
      </c>
      <c r="H865">
        <v>-3.18203920951367E-2</v>
      </c>
      <c r="I865">
        <v>2.34622914227513</v>
      </c>
      <c r="K865" s="50" t="str">
        <f t="shared" si="116"/>
        <v>0</v>
      </c>
      <c r="L865" s="50" t="str">
        <f t="shared" si="116"/>
        <v>0</v>
      </c>
      <c r="M865" s="50" t="str">
        <f t="shared" si="116"/>
        <v>0</v>
      </c>
      <c r="N865" s="50" t="str">
        <f t="shared" si="116"/>
        <v>0</v>
      </c>
      <c r="O865" s="50" t="str">
        <f t="shared" si="116"/>
        <v>0</v>
      </c>
      <c r="P865" s="50" t="str">
        <f t="shared" si="116"/>
        <v>0</v>
      </c>
      <c r="Q865" s="50" t="str">
        <f t="shared" si="116"/>
        <v>0</v>
      </c>
      <c r="R865" s="50"/>
      <c r="S865" s="50"/>
      <c r="T865" s="50"/>
      <c r="U865" s="50"/>
      <c r="V865" s="50"/>
      <c r="W865" s="50"/>
      <c r="X865" s="50"/>
      <c r="Y865" s="50"/>
      <c r="AA865" s="47"/>
      <c r="AB865">
        <v>20.6</v>
      </c>
      <c r="AC865">
        <v>0</v>
      </c>
      <c r="AD865">
        <v>-4.8884298803986699</v>
      </c>
      <c r="AE865">
        <v>-6.0048133395075096</v>
      </c>
      <c r="AF865">
        <v>-3.6588001552238398</v>
      </c>
      <c r="AG865">
        <v>3.4612917363324902</v>
      </c>
      <c r="AH865">
        <v>-0.42696601022517</v>
      </c>
      <c r="AI865">
        <v>-3.3514792265561</v>
      </c>
      <c r="AJ865">
        <v>1.76178405091702</v>
      </c>
      <c r="AL865">
        <v>20.6</v>
      </c>
      <c r="AM865">
        <v>0</v>
      </c>
      <c r="AN865">
        <v>-3.11068653836994</v>
      </c>
      <c r="AO865">
        <v>-3.1162737603683701</v>
      </c>
      <c r="AP865">
        <v>7.7605759283757596</v>
      </c>
      <c r="AQ865">
        <v>10.338011437951</v>
      </c>
      <c r="AR865">
        <v>4.1826553784417202</v>
      </c>
      <c r="AS865">
        <v>3.28783844236583</v>
      </c>
      <c r="AT865">
        <v>2.9306742336332401</v>
      </c>
    </row>
    <row r="866" spans="1:47" x14ac:dyDescent="0.25">
      <c r="A866" s="49">
        <v>6.859</v>
      </c>
      <c r="B866" s="48">
        <v>1.6360677064717099E-15</v>
      </c>
      <c r="C866">
        <v>-20.341383495660899</v>
      </c>
      <c r="D866">
        <v>-18.1536716338851</v>
      </c>
      <c r="E866">
        <v>-6.6751562493887304</v>
      </c>
      <c r="F866">
        <v>-10.300027192213999</v>
      </c>
      <c r="G866">
        <v>-8.8072741965823802</v>
      </c>
      <c r="H866">
        <v>-8.88852175551248</v>
      </c>
      <c r="I866">
        <v>-2.6846431850110499</v>
      </c>
      <c r="K866" s="50" t="str">
        <f t="shared" si="116"/>
        <v>0</v>
      </c>
      <c r="L866" s="50" t="str">
        <f t="shared" si="116"/>
        <v>0</v>
      </c>
      <c r="M866" s="50" t="str">
        <f t="shared" si="116"/>
        <v>0</v>
      </c>
      <c r="N866" s="50" t="str">
        <f t="shared" si="116"/>
        <v>0</v>
      </c>
      <c r="O866" s="50" t="str">
        <f t="shared" si="116"/>
        <v>0</v>
      </c>
      <c r="P866" s="50" t="str">
        <f t="shared" si="116"/>
        <v>0</v>
      </c>
      <c r="Q866" s="50" t="str">
        <f t="shared" si="116"/>
        <v>0</v>
      </c>
      <c r="R866" s="50"/>
      <c r="S866" s="50"/>
      <c r="T866" s="50"/>
      <c r="U866" s="50"/>
      <c r="V866" s="50"/>
      <c r="W866" s="50"/>
      <c r="X866" s="50"/>
      <c r="Y866" s="50"/>
      <c r="AA866" s="47"/>
      <c r="AB866">
        <v>6.86</v>
      </c>
      <c r="AC866">
        <v>0</v>
      </c>
      <c r="AD866">
        <v>-19.411158017481199</v>
      </c>
      <c r="AE866">
        <v>-18.8131508869164</v>
      </c>
      <c r="AF866">
        <v>-8.4599272855442802</v>
      </c>
      <c r="AG866">
        <v>-11.784000577756199</v>
      </c>
      <c r="AH866">
        <v>-7.5242594327429302</v>
      </c>
      <c r="AI866">
        <v>-9.8502858141092702</v>
      </c>
      <c r="AJ866">
        <v>-1.57696560409437</v>
      </c>
      <c r="AL866">
        <v>6.86</v>
      </c>
      <c r="AM866">
        <v>0</v>
      </c>
      <c r="AN866">
        <v>-21.2716089738405</v>
      </c>
      <c r="AO866">
        <v>-17.4941923808538</v>
      </c>
      <c r="AP866">
        <v>-4.8903852132331904</v>
      </c>
      <c r="AQ866">
        <v>-8.8160538066719596</v>
      </c>
      <c r="AR866">
        <v>-10.0902889604218</v>
      </c>
      <c r="AS866">
        <v>-7.9267576969157103</v>
      </c>
      <c r="AT866">
        <v>-3.7923207659277498</v>
      </c>
    </row>
    <row r="867" spans="1:47" x14ac:dyDescent="0.25">
      <c r="A867" s="49">
        <v>0</v>
      </c>
      <c r="C867" s="48">
        <v>-5.2847890983890398E-17</v>
      </c>
      <c r="D867" s="48">
        <v>-1.9401186165465002E-15</v>
      </c>
      <c r="E867" s="48">
        <v>4.36434081756131E-15</v>
      </c>
      <c r="F867" s="48">
        <v>-3.03052655908472E-15</v>
      </c>
      <c r="G867" s="48">
        <v>-4.4379652969978698E-15</v>
      </c>
      <c r="H867" s="48">
        <v>-5.2433898285345302E-16</v>
      </c>
      <c r="I867" s="48">
        <v>2.17693539037869E-16</v>
      </c>
      <c r="AA867" s="47"/>
      <c r="AB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L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</row>
    <row r="868" spans="1:47" ht="15.75" thickBot="1" x14ac:dyDescent="0.3">
      <c r="A868" s="46"/>
      <c r="B868" s="44">
        <v>0</v>
      </c>
      <c r="C868" s="44">
        <v>0.68600000000000005</v>
      </c>
      <c r="D868" s="44">
        <v>2.0579999999999998</v>
      </c>
      <c r="E868" s="44">
        <v>6.173</v>
      </c>
      <c r="F868" s="44">
        <v>19</v>
      </c>
      <c r="G868" s="44">
        <v>56</v>
      </c>
      <c r="H868" s="44">
        <v>167</v>
      </c>
      <c r="I868" s="44">
        <v>500</v>
      </c>
      <c r="J868" s="45" t="s">
        <v>424</v>
      </c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3"/>
      <c r="AC868">
        <v>0</v>
      </c>
      <c r="AD868">
        <v>0.68600000000000005</v>
      </c>
      <c r="AE868">
        <v>2.06</v>
      </c>
      <c r="AF868">
        <v>6.17</v>
      </c>
      <c r="AG868">
        <v>18.5</v>
      </c>
      <c r="AH868">
        <v>55.6</v>
      </c>
      <c r="AI868">
        <v>167</v>
      </c>
      <c r="AJ868">
        <v>500</v>
      </c>
      <c r="AK868" t="s">
        <v>424</v>
      </c>
      <c r="AM868">
        <v>0</v>
      </c>
      <c r="AN868">
        <v>0.68600000000000005</v>
      </c>
      <c r="AO868">
        <v>2.06</v>
      </c>
      <c r="AP868">
        <v>6.17</v>
      </c>
      <c r="AQ868">
        <v>18.5</v>
      </c>
      <c r="AR868">
        <v>55.6</v>
      </c>
      <c r="AS868">
        <v>167</v>
      </c>
      <c r="AT868">
        <v>500</v>
      </c>
      <c r="AU868" t="s">
        <v>424</v>
      </c>
    </row>
    <row r="870" spans="1:47" ht="15.75" thickBot="1" x14ac:dyDescent="0.3">
      <c r="A870" s="38" t="s">
        <v>416</v>
      </c>
      <c r="AB870" s="38" t="s">
        <v>417</v>
      </c>
      <c r="AC870" s="38"/>
      <c r="AD870" s="38"/>
      <c r="AE870" s="38"/>
      <c r="AF870" s="38"/>
      <c r="AG870" s="38"/>
      <c r="AH870" s="38"/>
      <c r="AI870" s="38"/>
      <c r="AJ870" s="38"/>
      <c r="AK870" s="38"/>
      <c r="AL870" s="38" t="s">
        <v>418</v>
      </c>
    </row>
    <row r="871" spans="1:47" x14ac:dyDescent="0.25">
      <c r="A871" s="58" t="s">
        <v>429</v>
      </c>
      <c r="B871" s="57" t="s">
        <v>420</v>
      </c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5" t="s">
        <v>421</v>
      </c>
      <c r="AA871" s="54"/>
      <c r="AB871" t="s">
        <v>429</v>
      </c>
      <c r="AC871" s="38" t="s">
        <v>422</v>
      </c>
      <c r="AL871" t="s">
        <v>429</v>
      </c>
      <c r="AM871" s="38" t="s">
        <v>423</v>
      </c>
    </row>
    <row r="872" spans="1:47" x14ac:dyDescent="0.25">
      <c r="A872" s="49">
        <v>5000</v>
      </c>
      <c r="B872">
        <v>52.139602658873301</v>
      </c>
      <c r="C872">
        <v>84.445969259383205</v>
      </c>
      <c r="D872">
        <v>89.1339803909691</v>
      </c>
      <c r="E872">
        <v>110.008788916344</v>
      </c>
      <c r="F872">
        <v>134.70601234847601</v>
      </c>
      <c r="G872">
        <v>155.411210175316</v>
      </c>
      <c r="H872">
        <v>167.532939270003</v>
      </c>
      <c r="I872">
        <v>176.091943387936</v>
      </c>
      <c r="K872" s="50" cm="1">
        <f t="array" ref="K872">_xlfn.IFS(B872&gt;=50,7,B872&gt;=30,4,TRUE,"0")</f>
        <v>7</v>
      </c>
      <c r="L872" s="50" cm="1">
        <f t="array" ref="L872">_xlfn.IFS(C872&gt;=50,7,C872&gt;=30,4,TRUE,"0")</f>
        <v>7</v>
      </c>
      <c r="M872" s="50" cm="1">
        <f t="array" ref="M872">_xlfn.IFS(D872&gt;=50,7,D872&gt;=30,4,TRUE,"0")</f>
        <v>7</v>
      </c>
      <c r="N872" s="50" cm="1">
        <f t="array" ref="N872">_xlfn.IFS(E872&gt;=50,7,E872&gt;=30,4,TRUE,"0")</f>
        <v>7</v>
      </c>
      <c r="O872" s="50" cm="1">
        <f t="array" ref="O872">_xlfn.IFS(F872&gt;=50,7,F872&gt;=30,4,TRUE,"0")</f>
        <v>7</v>
      </c>
      <c r="P872" s="50" cm="1">
        <f t="array" ref="P872">_xlfn.IFS(G872&gt;=50,7,G872&gt;=30,4,TRUE,"0")</f>
        <v>7</v>
      </c>
      <c r="Q872" s="50" cm="1">
        <f t="array" ref="Q872">_xlfn.IFS(H872&gt;=50,7,H872&gt;=30,4,TRUE,"0")</f>
        <v>7</v>
      </c>
      <c r="R872" s="50"/>
      <c r="S872" s="50" t="str" cm="1">
        <f t="array" ref="S872">_xlfn.IFS(SUM(K872+K883)=8,"clear",SUM(K872+K883)=5,"some",TRUE,"no")</f>
        <v>clear</v>
      </c>
      <c r="T872" s="50" t="str" cm="1">
        <f t="array" ref="T872">_xlfn.IFS(SUM(L872+L883)=8,"clear",SUM(L872+L883)=5,"some",TRUE,"no")</f>
        <v>clear</v>
      </c>
      <c r="U872" s="50" t="str" cm="1">
        <f t="array" ref="U872">_xlfn.IFS(SUM(M872+M883)=8,"clear",SUM(M872+M883)=5,"some",TRUE,"no")</f>
        <v>clear</v>
      </c>
      <c r="V872" s="50" t="str" cm="1">
        <f t="array" ref="V872">_xlfn.IFS(SUM(N872+N883)=8,"clear",SUM(N872+N883)=5,"some",TRUE,"no")</f>
        <v>clear</v>
      </c>
      <c r="W872" s="50" t="str" cm="1">
        <f t="array" ref="W872">_xlfn.IFS(SUM(O872+O883)=8,"clear",SUM(O872+O883)=5,"some",TRUE,"no")</f>
        <v>clear</v>
      </c>
      <c r="X872" s="50" t="str" cm="1">
        <f t="array" ref="X872">_xlfn.IFS(SUM(P872+P883)=8,"clear",SUM(P872+P883)=5,"some",TRUE,"no")</f>
        <v>clear</v>
      </c>
      <c r="Y872" s="50" t="str" cm="1">
        <f t="array" ref="Y872">_xlfn.IFS(SUM(Q872+Q883)=8,"clear",SUM(Q872+Q883)=5,"some",TRUE,"no")</f>
        <v>clear</v>
      </c>
      <c r="Z872" s="53" t="s">
        <v>388</v>
      </c>
      <c r="AA872" s="52">
        <f>COUNTIF(S872:Y878,"clear")</f>
        <v>24</v>
      </c>
      <c r="AB872">
        <v>5000</v>
      </c>
      <c r="AC872">
        <v>53.560342558341198</v>
      </c>
      <c r="AD872">
        <v>88.287741810201396</v>
      </c>
      <c r="AE872">
        <v>98.332016908922597</v>
      </c>
      <c r="AF872">
        <v>122.76860382405999</v>
      </c>
      <c r="AG872">
        <v>143.998821098928</v>
      </c>
      <c r="AH872">
        <v>159.996236585041</v>
      </c>
      <c r="AI872">
        <v>171.48992124600699</v>
      </c>
      <c r="AJ872">
        <v>174.87055609557001</v>
      </c>
      <c r="AL872">
        <v>5000</v>
      </c>
      <c r="AM872">
        <v>50.718862759405503</v>
      </c>
      <c r="AN872">
        <v>80.604196708565098</v>
      </c>
      <c r="AO872">
        <v>79.935943873015603</v>
      </c>
      <c r="AP872">
        <v>97.248974008628693</v>
      </c>
      <c r="AQ872">
        <v>125.413203598024</v>
      </c>
      <c r="AR872">
        <v>150.82618376559199</v>
      </c>
      <c r="AS872">
        <v>163.57595729399799</v>
      </c>
      <c r="AT872">
        <v>177.31333068030301</v>
      </c>
    </row>
    <row r="873" spans="1:47" x14ac:dyDescent="0.25">
      <c r="A873" s="49">
        <v>1667</v>
      </c>
      <c r="B873">
        <v>54.724400763773097</v>
      </c>
      <c r="C873">
        <v>73.919186914179804</v>
      </c>
      <c r="D873">
        <v>80.406346573236803</v>
      </c>
      <c r="E873">
        <v>92.1584882532119</v>
      </c>
      <c r="F873">
        <v>117.526467049986</v>
      </c>
      <c r="G873">
        <v>140.28667604229199</v>
      </c>
      <c r="H873">
        <v>149.91734549795001</v>
      </c>
      <c r="I873">
        <v>161.95917514371399</v>
      </c>
      <c r="K873" s="50" cm="1">
        <f t="array" ref="K873">_xlfn.IFS(B873&gt;=50,7,B873&gt;=30,4,TRUE,"0")</f>
        <v>7</v>
      </c>
      <c r="L873" s="50" cm="1">
        <f t="array" ref="L873">_xlfn.IFS(C873&gt;=50,7,C873&gt;=30,4,TRUE,"0")</f>
        <v>7</v>
      </c>
      <c r="M873" s="50" cm="1">
        <f t="array" ref="M873">_xlfn.IFS(D873&gt;=50,7,D873&gt;=30,4,TRUE,"0")</f>
        <v>7</v>
      </c>
      <c r="N873" s="50" cm="1">
        <f t="array" ref="N873">_xlfn.IFS(E873&gt;=50,7,E873&gt;=30,4,TRUE,"0")</f>
        <v>7</v>
      </c>
      <c r="O873" s="50" cm="1">
        <f t="array" ref="O873">_xlfn.IFS(F873&gt;=50,7,F873&gt;=30,4,TRUE,"0")</f>
        <v>7</v>
      </c>
      <c r="P873" s="50" cm="1">
        <f t="array" ref="P873">_xlfn.IFS(G873&gt;=50,7,G873&gt;=30,4,TRUE,"0")</f>
        <v>7</v>
      </c>
      <c r="Q873" s="50" cm="1">
        <f t="array" ref="Q873">_xlfn.IFS(H873&gt;=50,7,H873&gt;=30,4,TRUE,"0")</f>
        <v>7</v>
      </c>
      <c r="R873" s="50"/>
      <c r="S873" s="50" t="str" cm="1">
        <f t="array" ref="S873">_xlfn.IFS(SUM(K873+K884)=8,"clear",SUM(K873+K884)=5,"some",TRUE,"no")</f>
        <v>clear</v>
      </c>
      <c r="T873" s="50" t="str" cm="1">
        <f t="array" ref="T873">_xlfn.IFS(SUM(L873+L884)=8,"clear",SUM(L873+L884)=5,"some",TRUE,"no")</f>
        <v>clear</v>
      </c>
      <c r="U873" s="50" t="str" cm="1">
        <f t="array" ref="U873">_xlfn.IFS(SUM(M873+M884)=8,"clear",SUM(M873+M884)=5,"some",TRUE,"no")</f>
        <v>clear</v>
      </c>
      <c r="V873" s="50" t="str" cm="1">
        <f t="array" ref="V873">_xlfn.IFS(SUM(N873+N884)=8,"clear",SUM(N873+N884)=5,"some",TRUE,"no")</f>
        <v>clear</v>
      </c>
      <c r="W873" s="50" t="str" cm="1">
        <f t="array" ref="W873">_xlfn.IFS(SUM(O873+O884)=8,"clear",SUM(O873+O884)=5,"some",TRUE,"no")</f>
        <v>clear</v>
      </c>
      <c r="X873" s="50" t="str" cm="1">
        <f t="array" ref="X873">_xlfn.IFS(SUM(P873+P884)=8,"clear",SUM(P873+P884)=5,"some",TRUE,"no")</f>
        <v>clear</v>
      </c>
      <c r="Y873" s="50" t="str" cm="1">
        <f t="array" ref="Y873">_xlfn.IFS(SUM(Q873+Q884)=8,"clear",SUM(Q873+Q884)=5,"some",TRUE,"no")</f>
        <v>clear</v>
      </c>
      <c r="Z873" s="53" t="s">
        <v>394</v>
      </c>
      <c r="AA873" s="52">
        <f>COUNTIF(S872:Y878,"some")</f>
        <v>2</v>
      </c>
      <c r="AB873">
        <v>1670</v>
      </c>
      <c r="AC873">
        <v>57.480741050993103</v>
      </c>
      <c r="AD873">
        <v>76.358502416828003</v>
      </c>
      <c r="AE873">
        <v>85.675819416251699</v>
      </c>
      <c r="AF873">
        <v>99.112303044847494</v>
      </c>
      <c r="AG873">
        <v>126.743518169529</v>
      </c>
      <c r="AH873">
        <v>147.29703489377101</v>
      </c>
      <c r="AI873">
        <v>151.99615723593001</v>
      </c>
      <c r="AJ873">
        <v>164.71306511444601</v>
      </c>
      <c r="AL873">
        <v>1670</v>
      </c>
      <c r="AM873">
        <v>51.968060476553198</v>
      </c>
      <c r="AN873">
        <v>71.479871411531605</v>
      </c>
      <c r="AO873">
        <v>75.136873730221893</v>
      </c>
      <c r="AP873">
        <v>85.204673461576306</v>
      </c>
      <c r="AQ873">
        <v>108.309415930442</v>
      </c>
      <c r="AR873">
        <v>133.27631719081299</v>
      </c>
      <c r="AS873">
        <v>147.83853375996901</v>
      </c>
      <c r="AT873">
        <v>159.20528517298101</v>
      </c>
    </row>
    <row r="874" spans="1:47" x14ac:dyDescent="0.25">
      <c r="A874" s="49">
        <v>556</v>
      </c>
      <c r="B874">
        <v>35.905983564949402</v>
      </c>
      <c r="C874">
        <v>59.375978414366102</v>
      </c>
      <c r="D874">
        <v>67.6080913363392</v>
      </c>
      <c r="E874">
        <v>81.681146362580606</v>
      </c>
      <c r="F874">
        <v>91.664511995962101</v>
      </c>
      <c r="G874">
        <v>117.160243510564</v>
      </c>
      <c r="H874">
        <v>135.09181244907199</v>
      </c>
      <c r="I874">
        <v>150.10732911754201</v>
      </c>
      <c r="K874" s="50" cm="1">
        <f t="array" ref="K874">_xlfn.IFS(B874&gt;=50,7,B874&gt;=30,4,TRUE,"0")</f>
        <v>4</v>
      </c>
      <c r="L874" s="50" cm="1">
        <f t="array" ref="L874">_xlfn.IFS(C874&gt;=50,7,C874&gt;=30,4,TRUE,"0")</f>
        <v>7</v>
      </c>
      <c r="M874" s="50" cm="1">
        <f t="array" ref="M874">_xlfn.IFS(D874&gt;=50,7,D874&gt;=30,4,TRUE,"0")</f>
        <v>7</v>
      </c>
      <c r="N874" s="50" cm="1">
        <f t="array" ref="N874">_xlfn.IFS(E874&gt;=50,7,E874&gt;=30,4,TRUE,"0")</f>
        <v>7</v>
      </c>
      <c r="O874" s="50" cm="1">
        <f t="array" ref="O874">_xlfn.IFS(F874&gt;=50,7,F874&gt;=30,4,TRUE,"0")</f>
        <v>7</v>
      </c>
      <c r="P874" s="50" cm="1">
        <f t="array" ref="P874">_xlfn.IFS(G874&gt;=50,7,G874&gt;=30,4,TRUE,"0")</f>
        <v>7</v>
      </c>
      <c r="Q874" s="50" cm="1">
        <f t="array" ref="Q874">_xlfn.IFS(H874&gt;=50,7,H874&gt;=30,4,TRUE,"0")</f>
        <v>7</v>
      </c>
      <c r="R874" s="50"/>
      <c r="S874" s="50" t="str" cm="1">
        <f t="array" ref="S874">_xlfn.IFS(SUM(K874+K885)=8,"clear",SUM(K874+K885)=5,"some",TRUE,"no")</f>
        <v>some</v>
      </c>
      <c r="T874" s="50" t="str" cm="1">
        <f t="array" ref="T874">_xlfn.IFS(SUM(L874+L885)=8,"clear",SUM(L874+L885)=5,"some",TRUE,"no")</f>
        <v>clear</v>
      </c>
      <c r="U874" s="50" t="str" cm="1">
        <f t="array" ref="U874">_xlfn.IFS(SUM(M874+M885)=8,"clear",SUM(M874+M885)=5,"some",TRUE,"no")</f>
        <v>clear</v>
      </c>
      <c r="V874" s="50" t="str" cm="1">
        <f t="array" ref="V874">_xlfn.IFS(SUM(N874+N885)=8,"clear",SUM(N874+N885)=5,"some",TRUE,"no")</f>
        <v>clear</v>
      </c>
      <c r="W874" s="50" t="str" cm="1">
        <f t="array" ref="W874">_xlfn.IFS(SUM(O874+O885)=8,"clear",SUM(O874+O885)=5,"some",TRUE,"no")</f>
        <v>clear</v>
      </c>
      <c r="X874" s="50" t="str" cm="1">
        <f t="array" ref="X874">_xlfn.IFS(SUM(P874+P885)=8,"clear",SUM(P874+P885)=5,"some",TRUE,"no")</f>
        <v>clear</v>
      </c>
      <c r="Y874" s="50" t="str" cm="1">
        <f t="array" ref="Y874">_xlfn.IFS(SUM(Q874+Q885)=8,"clear",SUM(Q874+Q885)=5,"some",TRUE,"no")</f>
        <v>clear</v>
      </c>
      <c r="AA874" s="47"/>
      <c r="AB874">
        <v>556</v>
      </c>
      <c r="AC874">
        <v>29.2562110655062</v>
      </c>
      <c r="AD874">
        <v>54.778948795318001</v>
      </c>
      <c r="AE874">
        <v>70.416304735541402</v>
      </c>
      <c r="AF874">
        <v>84.284260660485799</v>
      </c>
      <c r="AG874">
        <v>90.968505851433704</v>
      </c>
      <c r="AH874">
        <v>121.00384559796601</v>
      </c>
      <c r="AI874">
        <v>139.36354078402499</v>
      </c>
      <c r="AJ874">
        <v>155.72642693788899</v>
      </c>
      <c r="AL874">
        <v>556</v>
      </c>
      <c r="AM874">
        <v>42.555756064392703</v>
      </c>
      <c r="AN874">
        <v>63.973008033414303</v>
      </c>
      <c r="AO874">
        <v>64.799877937136898</v>
      </c>
      <c r="AP874">
        <v>79.078032064675398</v>
      </c>
      <c r="AQ874">
        <v>92.360518140490399</v>
      </c>
      <c r="AR874">
        <v>113.316641423162</v>
      </c>
      <c r="AS874">
        <v>130.820084114119</v>
      </c>
      <c r="AT874">
        <v>144.488231297195</v>
      </c>
    </row>
    <row r="875" spans="1:47" x14ac:dyDescent="0.25">
      <c r="A875" s="49">
        <v>185</v>
      </c>
      <c r="B875">
        <v>29.052941681049699</v>
      </c>
      <c r="C875">
        <v>45.574865201313898</v>
      </c>
      <c r="D875">
        <v>44.489593672754602</v>
      </c>
      <c r="E875">
        <v>67.9466393342624</v>
      </c>
      <c r="F875">
        <v>85.923983741628007</v>
      </c>
      <c r="G875">
        <v>99.107845467117102</v>
      </c>
      <c r="H875">
        <v>112.856952945456</v>
      </c>
      <c r="I875">
        <v>127.026536028121</v>
      </c>
      <c r="K875" s="50" t="str" cm="1">
        <f t="array" ref="K875">_xlfn.IFS(B875&gt;=50,7,B875&gt;=30,4,TRUE,"0")</f>
        <v>0</v>
      </c>
      <c r="L875" s="50" cm="1">
        <f t="array" ref="L875">_xlfn.IFS(C875&gt;=50,7,C875&gt;=30,4,TRUE,"0")</f>
        <v>4</v>
      </c>
      <c r="M875" s="50" cm="1">
        <f t="array" ref="M875">_xlfn.IFS(D875&gt;=50,7,D875&gt;=30,4,TRUE,"0")</f>
        <v>4</v>
      </c>
      <c r="N875" s="50" cm="1">
        <f t="array" ref="N875">_xlfn.IFS(E875&gt;=50,7,E875&gt;=30,4,TRUE,"0")</f>
        <v>7</v>
      </c>
      <c r="O875" s="50" cm="1">
        <f t="array" ref="O875">_xlfn.IFS(F875&gt;=50,7,F875&gt;=30,4,TRUE,"0")</f>
        <v>7</v>
      </c>
      <c r="P875" s="50" cm="1">
        <f t="array" ref="P875">_xlfn.IFS(G875&gt;=50,7,G875&gt;=30,4,TRUE,"0")</f>
        <v>7</v>
      </c>
      <c r="Q875" s="50" cm="1">
        <f t="array" ref="Q875">_xlfn.IFS(H875&gt;=50,7,H875&gt;=30,4,TRUE,"0")</f>
        <v>7</v>
      </c>
      <c r="R875" s="50"/>
      <c r="S875" s="50" t="str" cm="1">
        <f t="array" ref="S875">_xlfn.IFS(SUM(K875+K886)=8,"clear",SUM(K875+K886)=5,"some",TRUE,"no")</f>
        <v>no</v>
      </c>
      <c r="T875" s="50" t="str" cm="1">
        <f t="array" ref="T875">_xlfn.IFS(SUM(L875+L886)=8,"clear",SUM(L875+L886)=5,"some",TRUE,"no")</f>
        <v>no</v>
      </c>
      <c r="U875" s="50" t="str" cm="1">
        <f t="array" ref="U875">_xlfn.IFS(SUM(M875+M886)=8,"clear",SUM(M875+M886)=5,"some",TRUE,"no")</f>
        <v>some</v>
      </c>
      <c r="V875" s="50" t="str" cm="1">
        <f t="array" ref="V875">_xlfn.IFS(SUM(N875+N886)=8,"clear",SUM(N875+N886)=5,"some",TRUE,"no")</f>
        <v>clear</v>
      </c>
      <c r="W875" s="50" t="str" cm="1">
        <f t="array" ref="W875">_xlfn.IFS(SUM(O875+O886)=8,"clear",SUM(O875+O886)=5,"some",TRUE,"no")</f>
        <v>clear</v>
      </c>
      <c r="X875" s="50" t="str" cm="1">
        <f t="array" ref="X875">_xlfn.IFS(SUM(P875+P886)=8,"clear",SUM(P875+P886)=5,"some",TRUE,"no")</f>
        <v>clear</v>
      </c>
      <c r="Y875" s="50" t="str" cm="1">
        <f t="array" ref="Y875">_xlfn.IFS(SUM(Q875+Q886)=8,"clear",SUM(Q875+Q886)=5,"some",TRUE,"no")</f>
        <v>clear</v>
      </c>
      <c r="AA875" s="47"/>
      <c r="AB875">
        <v>185</v>
      </c>
      <c r="AC875">
        <v>23.855353556028899</v>
      </c>
      <c r="AD875">
        <v>41.197025066829397</v>
      </c>
      <c r="AE875">
        <v>37.870991782406101</v>
      </c>
      <c r="AF875">
        <v>68.846581857406804</v>
      </c>
      <c r="AG875">
        <v>88.318102431054001</v>
      </c>
      <c r="AH875">
        <v>103.432325127312</v>
      </c>
      <c r="AI875">
        <v>123.920628218244</v>
      </c>
      <c r="AJ875">
        <v>141.77195632398201</v>
      </c>
      <c r="AL875">
        <v>185</v>
      </c>
      <c r="AM875">
        <v>34.250529806070404</v>
      </c>
      <c r="AN875">
        <v>49.952705335798399</v>
      </c>
      <c r="AO875">
        <v>51.108195563103202</v>
      </c>
      <c r="AP875">
        <v>67.046696811117897</v>
      </c>
      <c r="AQ875">
        <v>83.529865052201899</v>
      </c>
      <c r="AR875">
        <v>94.783365806921296</v>
      </c>
      <c r="AS875">
        <v>101.793277672668</v>
      </c>
      <c r="AT875">
        <v>112.281115732259</v>
      </c>
    </row>
    <row r="876" spans="1:47" x14ac:dyDescent="0.25">
      <c r="A876" s="49">
        <v>62</v>
      </c>
      <c r="B876">
        <v>17.4031441013509</v>
      </c>
      <c r="C876">
        <v>29.786020110918901</v>
      </c>
      <c r="D876">
        <v>32.437881994084201</v>
      </c>
      <c r="E876">
        <v>51.139583347733698</v>
      </c>
      <c r="F876">
        <v>69.2050920135474</v>
      </c>
      <c r="G876">
        <v>84.294919685015898</v>
      </c>
      <c r="H876">
        <v>98.265704180784695</v>
      </c>
      <c r="I876">
        <v>105.016407176445</v>
      </c>
      <c r="K876" s="50" t="str" cm="1">
        <f t="array" ref="K876">_xlfn.IFS(B876&gt;=50,7,B876&gt;=30,4,TRUE,"0")</f>
        <v>0</v>
      </c>
      <c r="L876" s="50" t="str" cm="1">
        <f t="array" ref="L876">_xlfn.IFS(C876&gt;=50,7,C876&gt;=30,4,TRUE,"0")</f>
        <v>0</v>
      </c>
      <c r="M876" s="50" cm="1">
        <f t="array" ref="M876">_xlfn.IFS(D876&gt;=50,7,D876&gt;=30,4,TRUE,"0")</f>
        <v>4</v>
      </c>
      <c r="N876" s="50" cm="1">
        <f t="array" ref="N876">_xlfn.IFS(E876&gt;=50,7,E876&gt;=30,4,TRUE,"0")</f>
        <v>7</v>
      </c>
      <c r="O876" s="50" cm="1">
        <f t="array" ref="O876">_xlfn.IFS(F876&gt;=50,7,F876&gt;=30,4,TRUE,"0")</f>
        <v>7</v>
      </c>
      <c r="P876" s="50" cm="1">
        <f t="array" ref="P876">_xlfn.IFS(G876&gt;=50,7,G876&gt;=30,4,TRUE,"0")</f>
        <v>7</v>
      </c>
      <c r="Q876" s="50" cm="1">
        <f t="array" ref="Q876">_xlfn.IFS(H876&gt;=50,7,H876&gt;=30,4,TRUE,"0")</f>
        <v>7</v>
      </c>
      <c r="R876" s="50"/>
      <c r="S876" s="50" t="str" cm="1">
        <f t="array" ref="S876">_xlfn.IFS(SUM(K876+K887)=8,"clear",SUM(K876+K887)=5,"some",TRUE,"no")</f>
        <v>no</v>
      </c>
      <c r="T876" s="50" t="str" cm="1">
        <f t="array" ref="T876">_xlfn.IFS(SUM(L876+L887)=8,"clear",SUM(L876+L887)=5,"some",TRUE,"no")</f>
        <v>no</v>
      </c>
      <c r="U876" s="50" t="str" cm="1">
        <f t="array" ref="U876">_xlfn.IFS(SUM(M876+M887)=8,"clear",SUM(M876+M887)=5,"some",TRUE,"no")</f>
        <v>no</v>
      </c>
      <c r="V876" s="50" t="str" cm="1">
        <f t="array" ref="V876">_xlfn.IFS(SUM(N876+N887)=8,"clear",SUM(N876+N887)=5,"some",TRUE,"no")</f>
        <v>no</v>
      </c>
      <c r="W876" s="50" t="str" cm="1">
        <f t="array" ref="W876">_xlfn.IFS(SUM(O876+O887)=8,"clear",SUM(O876+O887)=5,"some",TRUE,"no")</f>
        <v>no</v>
      </c>
      <c r="X876" s="50" t="str" cm="1">
        <f t="array" ref="X876">_xlfn.IFS(SUM(P876+P887)=8,"clear",SUM(P876+P887)=5,"some",TRUE,"no")</f>
        <v>no</v>
      </c>
      <c r="Y876" s="50" t="str" cm="1">
        <f t="array" ref="Y876">_xlfn.IFS(SUM(Q876+Q887)=8,"clear",SUM(Q876+Q887)=5,"some",TRUE,"no")</f>
        <v>no</v>
      </c>
      <c r="AA876" s="47"/>
      <c r="AB876">
        <v>61.7</v>
      </c>
      <c r="AC876">
        <v>14.6825676558736</v>
      </c>
      <c r="AD876">
        <v>27.280225508337701</v>
      </c>
      <c r="AE876">
        <v>29.631810123479301</v>
      </c>
      <c r="AF876">
        <v>52.918709317647497</v>
      </c>
      <c r="AG876">
        <v>65.147252316592002</v>
      </c>
      <c r="AH876">
        <v>84.082341321801294</v>
      </c>
      <c r="AI876">
        <v>101.78814354254099</v>
      </c>
      <c r="AJ876">
        <v>110.25594055617999</v>
      </c>
      <c r="AL876">
        <v>61.7</v>
      </c>
      <c r="AM876">
        <v>20.123720546828199</v>
      </c>
      <c r="AN876">
        <v>32.291814713500102</v>
      </c>
      <c r="AO876">
        <v>35.243953864688997</v>
      </c>
      <c r="AP876">
        <v>49.360457377819998</v>
      </c>
      <c r="AQ876">
        <v>73.262931710502798</v>
      </c>
      <c r="AR876">
        <v>84.507498048230602</v>
      </c>
      <c r="AS876">
        <v>94.743264819028497</v>
      </c>
      <c r="AT876">
        <v>99.776873796710603</v>
      </c>
    </row>
    <row r="877" spans="1:47" x14ac:dyDescent="0.25">
      <c r="A877" s="49">
        <v>21</v>
      </c>
      <c r="B877">
        <v>16.146892209570201</v>
      </c>
      <c r="C877">
        <v>17.977129801148301</v>
      </c>
      <c r="D877">
        <v>19.064968964993099</v>
      </c>
      <c r="E877">
        <v>34.970636495967497</v>
      </c>
      <c r="F877">
        <v>62.758352967597801</v>
      </c>
      <c r="G877">
        <v>81.456878094649198</v>
      </c>
      <c r="H877">
        <v>95.844843302014198</v>
      </c>
      <c r="I877">
        <v>101.335479189631</v>
      </c>
      <c r="K877" s="50" t="str" cm="1">
        <f t="array" ref="K877">_xlfn.IFS(B877&gt;=50,7,B877&gt;=30,4,TRUE,"0")</f>
        <v>0</v>
      </c>
      <c r="L877" s="50" t="str" cm="1">
        <f t="array" ref="L877">_xlfn.IFS(C877&gt;=50,7,C877&gt;=30,4,TRUE,"0")</f>
        <v>0</v>
      </c>
      <c r="M877" s="50" t="str" cm="1">
        <f t="array" ref="M877">_xlfn.IFS(D877&gt;=50,7,D877&gt;=30,4,TRUE,"0")</f>
        <v>0</v>
      </c>
      <c r="N877" s="50" cm="1">
        <f t="array" ref="N877">_xlfn.IFS(E877&gt;=50,7,E877&gt;=30,4,TRUE,"0")</f>
        <v>4</v>
      </c>
      <c r="O877" s="50" cm="1">
        <f t="array" ref="O877">_xlfn.IFS(F877&gt;=50,7,F877&gt;=30,4,TRUE,"0")</f>
        <v>7</v>
      </c>
      <c r="P877" s="50" cm="1">
        <f t="array" ref="P877">_xlfn.IFS(G877&gt;=50,7,G877&gt;=30,4,TRUE,"0")</f>
        <v>7</v>
      </c>
      <c r="Q877" s="50" cm="1">
        <f t="array" ref="Q877">_xlfn.IFS(H877&gt;=50,7,H877&gt;=30,4,TRUE,"0")</f>
        <v>7</v>
      </c>
      <c r="R877" s="50"/>
      <c r="S877" s="50" t="str" cm="1">
        <f t="array" ref="S877">_xlfn.IFS(SUM(K877+K888)=8,"clear",SUM(K877+K888)=5,"some",TRUE,"no")</f>
        <v>no</v>
      </c>
      <c r="T877" s="50" t="str" cm="1">
        <f t="array" ref="T877">_xlfn.IFS(SUM(L877+L888)=8,"clear",SUM(L877+L888)=5,"some",TRUE,"no")</f>
        <v>no</v>
      </c>
      <c r="U877" s="50" t="str" cm="1">
        <f t="array" ref="U877">_xlfn.IFS(SUM(M877+M888)=8,"clear",SUM(M877+M888)=5,"some",TRUE,"no")</f>
        <v>no</v>
      </c>
      <c r="V877" s="50" t="str" cm="1">
        <f t="array" ref="V877">_xlfn.IFS(SUM(N877+N888)=8,"clear",SUM(N877+N888)=5,"some",TRUE,"no")</f>
        <v>no</v>
      </c>
      <c r="W877" s="50" t="str" cm="1">
        <f t="array" ref="W877">_xlfn.IFS(SUM(O877+O888)=8,"clear",SUM(O877+O888)=5,"some",TRUE,"no")</f>
        <v>no</v>
      </c>
      <c r="X877" s="50" t="str" cm="1">
        <f t="array" ref="X877">_xlfn.IFS(SUM(P877+P888)=8,"clear",SUM(P877+P888)=5,"some",TRUE,"no")</f>
        <v>no</v>
      </c>
      <c r="Y877" s="50" t="str" cm="1">
        <f t="array" ref="Y877">_xlfn.IFS(SUM(Q877+Q888)=8,"clear",SUM(Q877+Q888)=5,"some",TRUE,"no")</f>
        <v>no</v>
      </c>
      <c r="AA877" s="47"/>
      <c r="AB877">
        <v>20.6</v>
      </c>
      <c r="AC877">
        <v>14.1761937080802</v>
      </c>
      <c r="AD877">
        <v>10.1235659246091</v>
      </c>
      <c r="AE877">
        <v>13.395725772030501</v>
      </c>
      <c r="AF877">
        <v>32.241975116222001</v>
      </c>
      <c r="AG877">
        <v>61.8907272799091</v>
      </c>
      <c r="AH877">
        <v>79.737984937961897</v>
      </c>
      <c r="AI877">
        <v>97.893636207829104</v>
      </c>
      <c r="AJ877">
        <v>104.59469891263301</v>
      </c>
      <c r="AL877">
        <v>20.6</v>
      </c>
      <c r="AM877">
        <v>18.1175907110601</v>
      </c>
      <c r="AN877">
        <v>25.830693677687499</v>
      </c>
      <c r="AO877">
        <v>24.734212157955699</v>
      </c>
      <c r="AP877">
        <v>37.699297875712901</v>
      </c>
      <c r="AQ877">
        <v>63.625978655286502</v>
      </c>
      <c r="AR877">
        <v>83.175771251336499</v>
      </c>
      <c r="AS877">
        <v>93.796050396199405</v>
      </c>
      <c r="AT877">
        <v>98.076259466630006</v>
      </c>
    </row>
    <row r="878" spans="1:47" x14ac:dyDescent="0.25">
      <c r="A878" s="49">
        <v>6.859</v>
      </c>
      <c r="B878">
        <v>28.059442512882701</v>
      </c>
      <c r="C878">
        <v>21.4343135514371</v>
      </c>
      <c r="D878">
        <v>16.545660971900102</v>
      </c>
      <c r="E878">
        <v>31.737659843121101</v>
      </c>
      <c r="F878">
        <v>56.870333592677</v>
      </c>
      <c r="G878">
        <v>78.783268980246106</v>
      </c>
      <c r="H878">
        <v>84.727988408844894</v>
      </c>
      <c r="I878">
        <v>95.615928385325205</v>
      </c>
      <c r="K878" s="50" t="str" cm="1">
        <f t="array" ref="K878">_xlfn.IFS(B878&gt;=50,7,B878&gt;=30,4,TRUE,"0")</f>
        <v>0</v>
      </c>
      <c r="L878" s="50" t="str" cm="1">
        <f t="array" ref="L878">_xlfn.IFS(C878&gt;=50,7,C878&gt;=30,4,TRUE,"0")</f>
        <v>0</v>
      </c>
      <c r="M878" s="50" t="str" cm="1">
        <f t="array" ref="M878">_xlfn.IFS(D878&gt;=50,7,D878&gt;=30,4,TRUE,"0")</f>
        <v>0</v>
      </c>
      <c r="N878" s="50" cm="1">
        <f t="array" ref="N878">_xlfn.IFS(E878&gt;=50,7,E878&gt;=30,4,TRUE,"0")</f>
        <v>4</v>
      </c>
      <c r="O878" s="50" cm="1">
        <f t="array" ref="O878">_xlfn.IFS(F878&gt;=50,7,F878&gt;=30,4,TRUE,"0")</f>
        <v>7</v>
      </c>
      <c r="P878" s="50" cm="1">
        <f t="array" ref="P878">_xlfn.IFS(G878&gt;=50,7,G878&gt;=30,4,TRUE,"0")</f>
        <v>7</v>
      </c>
      <c r="Q878" s="50" cm="1">
        <f t="array" ref="Q878">_xlfn.IFS(H878&gt;=50,7,H878&gt;=30,4,TRUE,"0")</f>
        <v>7</v>
      </c>
      <c r="R878" s="50"/>
      <c r="S878" s="50" t="str" cm="1">
        <f t="array" ref="S878">_xlfn.IFS(SUM(K878+K889)=8,"clear",SUM(K878+K889)=5,"some",TRUE,"no")</f>
        <v>no</v>
      </c>
      <c r="T878" s="50" t="str" cm="1">
        <f t="array" ref="T878">_xlfn.IFS(SUM(L878+L889)=8,"clear",SUM(L878+L889)=5,"some",TRUE,"no")</f>
        <v>no</v>
      </c>
      <c r="U878" s="50" t="str" cm="1">
        <f t="array" ref="U878">_xlfn.IFS(SUM(M878+M889)=8,"clear",SUM(M878+M889)=5,"some",TRUE,"no")</f>
        <v>no</v>
      </c>
      <c r="V878" s="50" t="str" cm="1">
        <f t="array" ref="V878">_xlfn.IFS(SUM(N878+N889)=8,"clear",SUM(N878+N889)=5,"some",TRUE,"no")</f>
        <v>no</v>
      </c>
      <c r="W878" s="50" t="str" cm="1">
        <f t="array" ref="W878">_xlfn.IFS(SUM(O878+O889)=8,"clear",SUM(O878+O889)=5,"some",TRUE,"no")</f>
        <v>no</v>
      </c>
      <c r="X878" s="50" t="str" cm="1">
        <f t="array" ref="X878">_xlfn.IFS(SUM(P878+P889)=8,"clear",SUM(P878+P889)=5,"some",TRUE,"no")</f>
        <v>no</v>
      </c>
      <c r="Y878" s="50" t="str" cm="1">
        <f t="array" ref="Y878">_xlfn.IFS(SUM(Q878+Q889)=8,"clear",SUM(Q878+Q889)=5,"some",TRUE,"no")</f>
        <v>no</v>
      </c>
      <c r="AA878" s="47"/>
      <c r="AB878">
        <v>6.86</v>
      </c>
      <c r="AC878">
        <v>27.780903052218601</v>
      </c>
      <c r="AD878">
        <v>17.048696281004499</v>
      </c>
      <c r="AE878">
        <v>9.1157872324353697</v>
      </c>
      <c r="AF878">
        <v>28.548766179611</v>
      </c>
      <c r="AG878">
        <v>55.725460845411902</v>
      </c>
      <c r="AH878">
        <v>76.861361562207307</v>
      </c>
      <c r="AI878">
        <v>80.292899519094604</v>
      </c>
      <c r="AJ878">
        <v>96.724419004774305</v>
      </c>
      <c r="AL878">
        <v>6.86</v>
      </c>
      <c r="AM878">
        <v>28.3379819735468</v>
      </c>
      <c r="AN878">
        <v>25.819930821869701</v>
      </c>
      <c r="AO878">
        <v>23.975534711364901</v>
      </c>
      <c r="AP878">
        <v>34.926553506631301</v>
      </c>
      <c r="AQ878">
        <v>58.015206339942097</v>
      </c>
      <c r="AR878">
        <v>80.705176398284905</v>
      </c>
      <c r="AS878">
        <v>89.163077298595098</v>
      </c>
      <c r="AT878">
        <v>94.507437765876105</v>
      </c>
    </row>
    <row r="879" spans="1:47" x14ac:dyDescent="0.25">
      <c r="A879" s="49">
        <v>0</v>
      </c>
      <c r="C879">
        <v>14.972746815685101</v>
      </c>
      <c r="D879">
        <v>12.272114266699401</v>
      </c>
      <c r="E879">
        <v>28.854164053181801</v>
      </c>
      <c r="F879">
        <v>52.057878195088897</v>
      </c>
      <c r="G879">
        <v>76.402947235728902</v>
      </c>
      <c r="H879">
        <v>87.102162633484994</v>
      </c>
      <c r="I879">
        <v>95.405779194967096</v>
      </c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AA879" s="47"/>
      <c r="AB879">
        <v>0</v>
      </c>
      <c r="AD879">
        <v>9.7362104585613807</v>
      </c>
      <c r="AE879">
        <v>10.7898330822222</v>
      </c>
      <c r="AF879">
        <v>27.945826065492898</v>
      </c>
      <c r="AG879">
        <v>50.724048510286103</v>
      </c>
      <c r="AH879">
        <v>72.435467822365595</v>
      </c>
      <c r="AI879">
        <v>87.878237028940802</v>
      </c>
      <c r="AJ879">
        <v>97.042145022998398</v>
      </c>
      <c r="AL879">
        <v>0</v>
      </c>
      <c r="AN879">
        <v>20.209283172808899</v>
      </c>
      <c r="AO879">
        <v>13.754395451176601</v>
      </c>
      <c r="AP879">
        <v>29.7625020408707</v>
      </c>
      <c r="AQ879">
        <v>53.391707879891797</v>
      </c>
      <c r="AR879">
        <v>80.370426649092195</v>
      </c>
      <c r="AS879">
        <v>86.326088238029101</v>
      </c>
      <c r="AT879">
        <v>93.769413366935794</v>
      </c>
    </row>
    <row r="880" spans="1:47" x14ac:dyDescent="0.25">
      <c r="A880" s="49"/>
      <c r="B880">
        <v>0</v>
      </c>
      <c r="C880">
        <v>0.68600000000000005</v>
      </c>
      <c r="D880">
        <v>2.0579999999999998</v>
      </c>
      <c r="E880">
        <v>6.173</v>
      </c>
      <c r="F880">
        <v>19</v>
      </c>
      <c r="G880">
        <v>56</v>
      </c>
      <c r="H880">
        <v>167</v>
      </c>
      <c r="I880">
        <v>500</v>
      </c>
      <c r="J880" s="38" t="s">
        <v>424</v>
      </c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AA880" s="47"/>
      <c r="AC880">
        <v>0</v>
      </c>
      <c r="AD880">
        <v>0.68600000000000005</v>
      </c>
      <c r="AE880">
        <v>2.06</v>
      </c>
      <c r="AF880">
        <v>6.17</v>
      </c>
      <c r="AG880">
        <v>18.5</v>
      </c>
      <c r="AH880">
        <v>55.6</v>
      </c>
      <c r="AI880">
        <v>167</v>
      </c>
      <c r="AJ880">
        <v>500</v>
      </c>
      <c r="AK880" t="s">
        <v>424</v>
      </c>
      <c r="AM880">
        <v>0</v>
      </c>
      <c r="AN880">
        <v>0.68600000000000005</v>
      </c>
      <c r="AO880">
        <v>2.06</v>
      </c>
      <c r="AP880">
        <v>6.17</v>
      </c>
      <c r="AQ880">
        <v>18.5</v>
      </c>
      <c r="AR880">
        <v>55.6</v>
      </c>
      <c r="AS880">
        <v>167</v>
      </c>
      <c r="AT880">
        <v>500</v>
      </c>
      <c r="AU880" t="s">
        <v>424</v>
      </c>
    </row>
    <row r="881" spans="1:47" x14ac:dyDescent="0.25">
      <c r="A881" s="49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AA881" s="47"/>
    </row>
    <row r="882" spans="1:47" x14ac:dyDescent="0.25">
      <c r="A882" s="51" t="s">
        <v>429</v>
      </c>
      <c r="B882" s="38" t="s">
        <v>428</v>
      </c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AA882" s="47"/>
      <c r="AB882" t="s">
        <v>429</v>
      </c>
      <c r="AC882" s="38" t="s">
        <v>425</v>
      </c>
      <c r="AL882" t="s">
        <v>429</v>
      </c>
      <c r="AM882" s="38" t="s">
        <v>427</v>
      </c>
    </row>
    <row r="883" spans="1:47" x14ac:dyDescent="0.25">
      <c r="A883" s="49">
        <v>5000</v>
      </c>
      <c r="B883" s="48">
        <v>1.1262758111622599E-15</v>
      </c>
      <c r="C883">
        <v>23.01739160492</v>
      </c>
      <c r="D883">
        <v>29.340937935822399</v>
      </c>
      <c r="E883">
        <v>39.837831118294901</v>
      </c>
      <c r="F883">
        <v>50.030409066070497</v>
      </c>
      <c r="G883">
        <v>55.5485727607416</v>
      </c>
      <c r="H883">
        <v>51.774317209929997</v>
      </c>
      <c r="I883">
        <v>46.830077222699302</v>
      </c>
      <c r="K883" s="50">
        <f t="shared" ref="K883:Q889" si="117">IF(C883&gt;=10,1,"0")</f>
        <v>1</v>
      </c>
      <c r="L883" s="50">
        <f t="shared" si="117"/>
        <v>1</v>
      </c>
      <c r="M883" s="50">
        <f t="shared" si="117"/>
        <v>1</v>
      </c>
      <c r="N883" s="50">
        <f t="shared" si="117"/>
        <v>1</v>
      </c>
      <c r="O883" s="50">
        <f t="shared" si="117"/>
        <v>1</v>
      </c>
      <c r="P883" s="50">
        <f t="shared" si="117"/>
        <v>1</v>
      </c>
      <c r="Q883" s="50">
        <f t="shared" si="117"/>
        <v>1</v>
      </c>
      <c r="R883" s="50"/>
      <c r="S883" s="50"/>
      <c r="T883" s="50"/>
      <c r="U883" s="50"/>
      <c r="V883" s="50"/>
      <c r="W883" s="50"/>
      <c r="X883" s="50"/>
      <c r="Y883" s="50"/>
      <c r="AA883" s="47"/>
      <c r="AB883">
        <v>5000</v>
      </c>
      <c r="AC883">
        <v>0</v>
      </c>
      <c r="AD883">
        <v>28.500440401756499</v>
      </c>
      <c r="AE883">
        <v>37.870853246883399</v>
      </c>
      <c r="AF883">
        <v>51.335033310898098</v>
      </c>
      <c r="AG883">
        <v>57.997051341725602</v>
      </c>
      <c r="AH883">
        <v>60.108559655938201</v>
      </c>
      <c r="AI883">
        <v>51.3986380380613</v>
      </c>
      <c r="AJ883">
        <v>42.719738263979501</v>
      </c>
      <c r="AL883">
        <v>5000</v>
      </c>
      <c r="AM883">
        <v>0</v>
      </c>
      <c r="AN883">
        <v>17.534342808083501</v>
      </c>
      <c r="AO883">
        <v>20.8110226247613</v>
      </c>
      <c r="AP883">
        <v>28.3406289256917</v>
      </c>
      <c r="AQ883">
        <v>42.063766790415301</v>
      </c>
      <c r="AR883">
        <v>50.988585865544998</v>
      </c>
      <c r="AS883">
        <v>52.149996381798701</v>
      </c>
      <c r="AT883">
        <v>50.940416181419103</v>
      </c>
    </row>
    <row r="884" spans="1:47" x14ac:dyDescent="0.25">
      <c r="A884" s="49">
        <v>1667</v>
      </c>
      <c r="B884" s="48">
        <v>2.0869457202324699E-15</v>
      </c>
      <c r="C884">
        <v>10.131016859450799</v>
      </c>
      <c r="D884">
        <v>18.2367002705763</v>
      </c>
      <c r="E884">
        <v>19.913889727340699</v>
      </c>
      <c r="F884">
        <v>31.1908440483597</v>
      </c>
      <c r="G884">
        <v>37.814052327149803</v>
      </c>
      <c r="H884">
        <v>31.816592730916899</v>
      </c>
      <c r="I884">
        <v>30.721021503749199</v>
      </c>
      <c r="K884" s="50">
        <f t="shared" si="117"/>
        <v>1</v>
      </c>
      <c r="L884" s="50">
        <f t="shared" si="117"/>
        <v>1</v>
      </c>
      <c r="M884" s="50">
        <f t="shared" si="117"/>
        <v>1</v>
      </c>
      <c r="N884" s="50">
        <f t="shared" si="117"/>
        <v>1</v>
      </c>
      <c r="O884" s="50">
        <f t="shared" si="117"/>
        <v>1</v>
      </c>
      <c r="P884" s="50">
        <f t="shared" si="117"/>
        <v>1</v>
      </c>
      <c r="Q884" s="50">
        <f t="shared" si="117"/>
        <v>1</v>
      </c>
      <c r="R884" s="50"/>
      <c r="S884" s="50"/>
      <c r="T884" s="50"/>
      <c r="U884" s="50"/>
      <c r="V884" s="50"/>
      <c r="W884" s="50"/>
      <c r="X884" s="50"/>
      <c r="Y884" s="50"/>
      <c r="AA884" s="47"/>
      <c r="AB884">
        <v>1670</v>
      </c>
      <c r="AC884">
        <v>0</v>
      </c>
      <c r="AD884">
        <v>12.9076654120271</v>
      </c>
      <c r="AE884">
        <v>21.578917067123001</v>
      </c>
      <c r="AF884">
        <v>24.4956071139237</v>
      </c>
      <c r="AG884">
        <v>38.159563187316799</v>
      </c>
      <c r="AH884">
        <v>43.393605176798303</v>
      </c>
      <c r="AI884">
        <v>28.608628632986601</v>
      </c>
      <c r="AJ884">
        <v>29.763459325104801</v>
      </c>
      <c r="AL884">
        <v>1670</v>
      </c>
      <c r="AM884">
        <v>0</v>
      </c>
      <c r="AN884">
        <v>7.3543683068745302</v>
      </c>
      <c r="AO884">
        <v>14.894483474029601</v>
      </c>
      <c r="AP884">
        <v>15.332172340757699</v>
      </c>
      <c r="AQ884">
        <v>24.222124909402599</v>
      </c>
      <c r="AR884">
        <v>32.234499477501402</v>
      </c>
      <c r="AS884">
        <v>35.024556828847203</v>
      </c>
      <c r="AT884">
        <v>31.678583682393601</v>
      </c>
    </row>
    <row r="885" spans="1:47" x14ac:dyDescent="0.25">
      <c r="A885" s="49">
        <v>556</v>
      </c>
      <c r="B885" s="48">
        <v>-8.6097079045711504E-16</v>
      </c>
      <c r="C885">
        <v>12.7524327572225</v>
      </c>
      <c r="D885">
        <v>22.735905054204999</v>
      </c>
      <c r="E885">
        <v>24.527153071594601</v>
      </c>
      <c r="F885">
        <v>17.403732958017301</v>
      </c>
      <c r="G885">
        <v>25.092717131387701</v>
      </c>
      <c r="H885">
        <v>33.997415456159899</v>
      </c>
      <c r="I885">
        <v>33.290684745379899</v>
      </c>
      <c r="K885" s="50">
        <f t="shared" si="117"/>
        <v>1</v>
      </c>
      <c r="L885" s="50">
        <f t="shared" si="117"/>
        <v>1</v>
      </c>
      <c r="M885" s="50">
        <f t="shared" si="117"/>
        <v>1</v>
      </c>
      <c r="N885" s="50">
        <f t="shared" si="117"/>
        <v>1</v>
      </c>
      <c r="O885" s="50">
        <f t="shared" si="117"/>
        <v>1</v>
      </c>
      <c r="P885" s="50">
        <f t="shared" si="117"/>
        <v>1</v>
      </c>
      <c r="Q885" s="50">
        <f t="shared" si="117"/>
        <v>1</v>
      </c>
      <c r="R885" s="50"/>
      <c r="S885" s="50"/>
      <c r="T885" s="50"/>
      <c r="U885" s="50"/>
      <c r="V885" s="50"/>
      <c r="W885" s="50"/>
      <c r="X885" s="50"/>
      <c r="Y885" s="50"/>
      <c r="AA885" s="47"/>
      <c r="AB885">
        <v>556</v>
      </c>
      <c r="AC885">
        <v>0</v>
      </c>
      <c r="AD885">
        <v>17.703382183579802</v>
      </c>
      <c r="AE885">
        <v>32.494551618178498</v>
      </c>
      <c r="AF885">
        <v>32.584168480321303</v>
      </c>
      <c r="AG885">
        <v>20.9747437916932</v>
      </c>
      <c r="AH885">
        <v>33.573185708517201</v>
      </c>
      <c r="AI885">
        <v>39.530467906633199</v>
      </c>
      <c r="AJ885">
        <v>40.926424507652897</v>
      </c>
      <c r="AL885">
        <v>556</v>
      </c>
      <c r="AM885">
        <v>0</v>
      </c>
      <c r="AN885">
        <v>7.8014833308652403</v>
      </c>
      <c r="AO885">
        <v>12.9772584902316</v>
      </c>
      <c r="AP885">
        <v>16.470137662867899</v>
      </c>
      <c r="AQ885">
        <v>13.8327221243414</v>
      </c>
      <c r="AR885">
        <v>16.612248554258301</v>
      </c>
      <c r="AS885">
        <v>28.4643630056866</v>
      </c>
      <c r="AT885">
        <v>25.654944983106802</v>
      </c>
    </row>
    <row r="886" spans="1:47" x14ac:dyDescent="0.25">
      <c r="A886" s="49">
        <v>185</v>
      </c>
      <c r="B886" s="48">
        <v>-2.18833910447462E-15</v>
      </c>
      <c r="C886">
        <v>4.9840318200518201</v>
      </c>
      <c r="D886">
        <v>5.8364756223711396</v>
      </c>
      <c r="E886">
        <v>16.1903008609609</v>
      </c>
      <c r="F886">
        <v>15.8946450105254</v>
      </c>
      <c r="G886">
        <v>10.018293603674801</v>
      </c>
      <c r="H886">
        <v>15.089673483557799</v>
      </c>
      <c r="I886">
        <v>15.973184900948899</v>
      </c>
      <c r="K886" s="50" t="str">
        <f t="shared" si="117"/>
        <v>0</v>
      </c>
      <c r="L886" s="50" t="str">
        <f t="shared" si="117"/>
        <v>0</v>
      </c>
      <c r="M886" s="50">
        <f t="shared" si="117"/>
        <v>1</v>
      </c>
      <c r="N886" s="50">
        <f t="shared" si="117"/>
        <v>1</v>
      </c>
      <c r="O886" s="50">
        <f t="shared" si="117"/>
        <v>1</v>
      </c>
      <c r="P886" s="50">
        <f t="shared" si="117"/>
        <v>1</v>
      </c>
      <c r="Q886" s="50">
        <f t="shared" si="117"/>
        <v>1</v>
      </c>
      <c r="R886" s="50"/>
      <c r="S886" s="50"/>
      <c r="T886" s="50"/>
      <c r="U886" s="50"/>
      <c r="V886" s="50"/>
      <c r="W886" s="50"/>
      <c r="X886" s="50"/>
      <c r="Y886" s="50"/>
      <c r="AA886" s="47"/>
      <c r="AB886">
        <v>185</v>
      </c>
      <c r="AC886">
        <v>0</v>
      </c>
      <c r="AD886">
        <v>9.1684540025854702</v>
      </c>
      <c r="AE886">
        <v>4.9579403639824404</v>
      </c>
      <c r="AF886">
        <v>21.531657881022699</v>
      </c>
      <c r="AG886">
        <v>21.881635500748501</v>
      </c>
      <c r="AH886">
        <v>18.769860186287701</v>
      </c>
      <c r="AI886">
        <v>26.294483805446902</v>
      </c>
      <c r="AJ886">
        <v>30.827647386993402</v>
      </c>
      <c r="AL886">
        <v>185</v>
      </c>
      <c r="AM886">
        <v>0</v>
      </c>
      <c r="AN886">
        <v>0.79960963751818004</v>
      </c>
      <c r="AO886">
        <v>6.7150108807598503</v>
      </c>
      <c r="AP886">
        <v>10.848943840899199</v>
      </c>
      <c r="AQ886">
        <v>9.9076545203023691</v>
      </c>
      <c r="AR886">
        <v>1.2667270210620001</v>
      </c>
      <c r="AS886">
        <v>3.88486316166887</v>
      </c>
      <c r="AT886">
        <v>1.1187224149043999</v>
      </c>
    </row>
    <row r="887" spans="1:47" x14ac:dyDescent="0.25">
      <c r="A887" s="49">
        <v>62</v>
      </c>
      <c r="B887" s="48">
        <v>-2.4590285843554702E-15</v>
      </c>
      <c r="C887">
        <v>-0.54990584913045104</v>
      </c>
      <c r="D887">
        <v>4.35670331831209</v>
      </c>
      <c r="E887">
        <v>8.5587957412714406</v>
      </c>
      <c r="F887">
        <v>6.3686863133516303</v>
      </c>
      <c r="G887">
        <v>0.26722296151706998</v>
      </c>
      <c r="H887">
        <v>4.7611375137393201</v>
      </c>
      <c r="I887">
        <v>3.1054088463998601</v>
      </c>
      <c r="K887" s="50" t="str">
        <f t="shared" si="117"/>
        <v>0</v>
      </c>
      <c r="L887" s="50" t="str">
        <f t="shared" si="117"/>
        <v>0</v>
      </c>
      <c r="M887" s="50" t="str">
        <f t="shared" si="117"/>
        <v>0</v>
      </c>
      <c r="N887" s="50" t="str">
        <f t="shared" si="117"/>
        <v>0</v>
      </c>
      <c r="O887" s="50" t="str">
        <f t="shared" si="117"/>
        <v>0</v>
      </c>
      <c r="P887" s="50" t="str">
        <f t="shared" si="117"/>
        <v>0</v>
      </c>
      <c r="Q887" s="50" t="str">
        <f t="shared" si="117"/>
        <v>0</v>
      </c>
      <c r="R887" s="50"/>
      <c r="S887" s="50"/>
      <c r="T887" s="50"/>
      <c r="U887" s="50"/>
      <c r="V887" s="50"/>
      <c r="W887" s="50"/>
      <c r="X887" s="50"/>
      <c r="Y887" s="50"/>
      <c r="AA887" s="47"/>
      <c r="AB887">
        <v>61.7</v>
      </c>
      <c r="AC887">
        <v>0</v>
      </c>
      <c r="AD887">
        <v>3.8234431859672999</v>
      </c>
      <c r="AE887">
        <v>5.2255093907556596</v>
      </c>
      <c r="AF887">
        <v>13.051530259336401</v>
      </c>
      <c r="AG887">
        <v>4.7524753491698597</v>
      </c>
      <c r="AH887">
        <v>4.1213630515924899</v>
      </c>
      <c r="AI887">
        <v>7.91023397340894</v>
      </c>
      <c r="AJ887">
        <v>5.8601196783785596</v>
      </c>
      <c r="AL887">
        <v>61.7</v>
      </c>
      <c r="AM887">
        <v>0</v>
      </c>
      <c r="AN887">
        <v>-4.9232548842282098</v>
      </c>
      <c r="AO887">
        <v>3.4878972458685298</v>
      </c>
      <c r="AP887">
        <v>4.0660612232064599</v>
      </c>
      <c r="AQ887">
        <v>7.9848972775334097</v>
      </c>
      <c r="AR887">
        <v>-3.5869171285583499</v>
      </c>
      <c r="AS887">
        <v>1.6120410540697101</v>
      </c>
      <c r="AT887">
        <v>0.35069801442116999</v>
      </c>
    </row>
    <row r="888" spans="1:47" x14ac:dyDescent="0.25">
      <c r="A888" s="49">
        <v>21</v>
      </c>
      <c r="B888" s="48">
        <v>-1.65764044995285E-15</v>
      </c>
      <c r="C888">
        <v>-11.274546100329101</v>
      </c>
      <c r="D888">
        <v>-7.8841155498694304</v>
      </c>
      <c r="E888">
        <v>-6.63039289806943</v>
      </c>
      <c r="F888">
        <v>0.681182626270043</v>
      </c>
      <c r="G888">
        <v>-2.0560468619989298</v>
      </c>
      <c r="H888">
        <v>2.78293663259553</v>
      </c>
      <c r="I888">
        <v>-0.112807181125384</v>
      </c>
      <c r="K888" s="50" t="str">
        <f t="shared" si="117"/>
        <v>0</v>
      </c>
      <c r="L888" s="50" t="str">
        <f t="shared" si="117"/>
        <v>0</v>
      </c>
      <c r="M888" s="50" t="str">
        <f t="shared" si="117"/>
        <v>0</v>
      </c>
      <c r="N888" s="50" t="str">
        <f t="shared" si="117"/>
        <v>0</v>
      </c>
      <c r="O888" s="50" t="str">
        <f t="shared" si="117"/>
        <v>0</v>
      </c>
      <c r="P888" s="50" t="str">
        <f t="shared" si="117"/>
        <v>0</v>
      </c>
      <c r="Q888" s="50" t="str">
        <f t="shared" si="117"/>
        <v>0</v>
      </c>
      <c r="R888" s="50"/>
      <c r="S888" s="50"/>
      <c r="T888" s="50"/>
      <c r="U888" s="50"/>
      <c r="V888" s="50"/>
      <c r="W888" s="50"/>
      <c r="X888" s="50"/>
      <c r="Y888" s="50"/>
      <c r="AA888" s="47"/>
      <c r="AB888">
        <v>20.6</v>
      </c>
      <c r="AC888">
        <v>0</v>
      </c>
      <c r="AD888">
        <v>-12.8600198626932</v>
      </c>
      <c r="AE888">
        <v>-10.5409687827554</v>
      </c>
      <c r="AF888">
        <v>-7.2140590579313697</v>
      </c>
      <c r="AG888">
        <v>1.82947541937922</v>
      </c>
      <c r="AH888">
        <v>3.6547268821659998E-2</v>
      </c>
      <c r="AI888">
        <v>4.22264398046247</v>
      </c>
      <c r="AJ888">
        <v>0.56038039482388002</v>
      </c>
      <c r="AL888">
        <v>20.6</v>
      </c>
      <c r="AM888">
        <v>0</v>
      </c>
      <c r="AN888">
        <v>-9.6890723379649604</v>
      </c>
      <c r="AO888">
        <v>-5.2272623169834</v>
      </c>
      <c r="AP888">
        <v>-6.0467267382074903</v>
      </c>
      <c r="AQ888">
        <v>-0.46711016683912998</v>
      </c>
      <c r="AR888">
        <v>-4.14864099281953</v>
      </c>
      <c r="AS888">
        <v>1.3432292847286</v>
      </c>
      <c r="AT888">
        <v>-0.78599475707465005</v>
      </c>
    </row>
    <row r="889" spans="1:47" x14ac:dyDescent="0.25">
      <c r="A889" s="49">
        <v>6.859</v>
      </c>
      <c r="B889" s="48">
        <v>-2.8025882996713901E-15</v>
      </c>
      <c r="C889">
        <v>-18.492460386096202</v>
      </c>
      <c r="D889">
        <v>-21.283182001783</v>
      </c>
      <c r="E889">
        <v>-19.330620550552499</v>
      </c>
      <c r="F889">
        <v>-12.705634051309501</v>
      </c>
      <c r="G889">
        <v>-10.1776057313986</v>
      </c>
      <c r="H889">
        <v>-12.8416229866445</v>
      </c>
      <c r="I889">
        <v>-14.108174576462901</v>
      </c>
      <c r="K889" s="50" t="str">
        <f t="shared" si="117"/>
        <v>0</v>
      </c>
      <c r="L889" s="50" t="str">
        <f t="shared" si="117"/>
        <v>0</v>
      </c>
      <c r="M889" s="50" t="str">
        <f t="shared" si="117"/>
        <v>0</v>
      </c>
      <c r="N889" s="50" t="str">
        <f t="shared" si="117"/>
        <v>0</v>
      </c>
      <c r="O889" s="50" t="str">
        <f t="shared" si="117"/>
        <v>0</v>
      </c>
      <c r="P889" s="50" t="str">
        <f t="shared" si="117"/>
        <v>0</v>
      </c>
      <c r="Q889" s="50" t="str">
        <f t="shared" si="117"/>
        <v>0</v>
      </c>
      <c r="R889" s="50"/>
      <c r="S889" s="50"/>
      <c r="T889" s="50"/>
      <c r="U889" s="50"/>
      <c r="V889" s="50"/>
      <c r="W889" s="50"/>
      <c r="X889" s="50"/>
      <c r="Y889" s="50"/>
      <c r="AA889" s="47"/>
      <c r="AB889">
        <v>6.86</v>
      </c>
      <c r="AC889">
        <v>0</v>
      </c>
      <c r="AD889">
        <v>-18.648223891500699</v>
      </c>
      <c r="AE889">
        <v>-27.437779862681001</v>
      </c>
      <c r="AF889">
        <v>-21.953465516491701</v>
      </c>
      <c r="AG889">
        <v>-13.2965840377737</v>
      </c>
      <c r="AH889">
        <v>-9.8131331844684802</v>
      </c>
      <c r="AI889">
        <v>-18.937324784186099</v>
      </c>
      <c r="AJ889">
        <v>-17.022355211722601</v>
      </c>
      <c r="AL889">
        <v>6.86</v>
      </c>
      <c r="AM889">
        <v>0</v>
      </c>
      <c r="AN889">
        <v>-18.336696880691601</v>
      </c>
      <c r="AO889">
        <v>-15.128584140885</v>
      </c>
      <c r="AP889">
        <v>-16.707775584613302</v>
      </c>
      <c r="AQ889">
        <v>-12.114684064845299</v>
      </c>
      <c r="AR889">
        <v>-10.5420782783288</v>
      </c>
      <c r="AS889">
        <v>-6.7459211891029902</v>
      </c>
      <c r="AT889">
        <v>-11.193993941203299</v>
      </c>
    </row>
    <row r="890" spans="1:47" x14ac:dyDescent="0.25">
      <c r="A890" s="49">
        <v>0</v>
      </c>
      <c r="C890" s="48">
        <v>1.82351197892488E-15</v>
      </c>
      <c r="D890" s="48">
        <v>1.30672874939983E-15</v>
      </c>
      <c r="E890" s="48">
        <v>2.5452115064390301E-15</v>
      </c>
      <c r="F890" s="48">
        <v>1.52047488838376E-16</v>
      </c>
      <c r="G890" s="48">
        <v>6.5560821575609699E-16</v>
      </c>
      <c r="H890" s="48">
        <v>1.72329474991724E-15</v>
      </c>
      <c r="I890" s="48">
        <v>1.3834551130870199E-16</v>
      </c>
      <c r="AA890" s="47"/>
      <c r="AB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L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</row>
    <row r="891" spans="1:47" ht="15.75" thickBot="1" x14ac:dyDescent="0.3">
      <c r="A891" s="46"/>
      <c r="B891" s="44">
        <v>0</v>
      </c>
      <c r="C891" s="44">
        <v>0.68600000000000005</v>
      </c>
      <c r="D891" s="44">
        <v>2.0579999999999998</v>
      </c>
      <c r="E891" s="44">
        <v>6.173</v>
      </c>
      <c r="F891" s="44">
        <v>19</v>
      </c>
      <c r="G891" s="44">
        <v>56</v>
      </c>
      <c r="H891" s="44">
        <v>167</v>
      </c>
      <c r="I891" s="44">
        <v>500</v>
      </c>
      <c r="J891" s="45" t="s">
        <v>424</v>
      </c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3"/>
      <c r="AC891">
        <v>0</v>
      </c>
      <c r="AD891">
        <v>0.68600000000000005</v>
      </c>
      <c r="AE891">
        <v>2.06</v>
      </c>
      <c r="AF891">
        <v>6.17</v>
      </c>
      <c r="AG891">
        <v>18.5</v>
      </c>
      <c r="AH891">
        <v>55.6</v>
      </c>
      <c r="AI891">
        <v>167</v>
      </c>
      <c r="AJ891">
        <v>500</v>
      </c>
      <c r="AK891" t="s">
        <v>424</v>
      </c>
      <c r="AM891">
        <v>0</v>
      </c>
      <c r="AN891">
        <v>0.68600000000000005</v>
      </c>
      <c r="AO891">
        <v>2.06</v>
      </c>
      <c r="AP891">
        <v>6.17</v>
      </c>
      <c r="AQ891">
        <v>18.5</v>
      </c>
      <c r="AR891">
        <v>55.6</v>
      </c>
      <c r="AS891">
        <v>167</v>
      </c>
      <c r="AT891">
        <v>500</v>
      </c>
      <c r="AU891" t="s">
        <v>424</v>
      </c>
    </row>
    <row r="893" spans="1:47" ht="15.75" thickBot="1" x14ac:dyDescent="0.3">
      <c r="A893" s="38" t="s">
        <v>416</v>
      </c>
      <c r="AB893" s="38" t="s">
        <v>417</v>
      </c>
      <c r="AC893" s="38"/>
      <c r="AD893" s="38"/>
      <c r="AE893" s="38"/>
      <c r="AF893" s="38"/>
      <c r="AG893" s="38"/>
      <c r="AH893" s="38"/>
      <c r="AI893" s="38"/>
      <c r="AJ893" s="38"/>
      <c r="AK893" s="38"/>
      <c r="AL893" s="38" t="s">
        <v>418</v>
      </c>
    </row>
    <row r="894" spans="1:47" x14ac:dyDescent="0.25">
      <c r="A894" s="58" t="s">
        <v>430</v>
      </c>
      <c r="B894" s="57" t="s">
        <v>420</v>
      </c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5" t="s">
        <v>421</v>
      </c>
      <c r="AA894" s="54"/>
      <c r="AB894" t="s">
        <v>430</v>
      </c>
      <c r="AC894" s="38" t="s">
        <v>422</v>
      </c>
      <c r="AL894" t="s">
        <v>430</v>
      </c>
      <c r="AM894" s="38" t="s">
        <v>423</v>
      </c>
    </row>
    <row r="895" spans="1:47" x14ac:dyDescent="0.25">
      <c r="A895" s="49">
        <v>5000</v>
      </c>
      <c r="B895">
        <v>28.158110130950099</v>
      </c>
      <c r="C895">
        <v>45.335314965028502</v>
      </c>
      <c r="D895">
        <v>51.209694771014497</v>
      </c>
      <c r="E895">
        <v>72.490654601221706</v>
      </c>
      <c r="F895">
        <v>85.894828306933306</v>
      </c>
      <c r="G895">
        <v>102.450420374144</v>
      </c>
      <c r="H895">
        <v>113.199439884104</v>
      </c>
      <c r="I895">
        <v>107.125358291637</v>
      </c>
      <c r="K895" s="50" t="str" cm="1">
        <f t="array" ref="K895">_xlfn.IFS(B895&gt;=50,7,B895&gt;=30,4,TRUE,"0")</f>
        <v>0</v>
      </c>
      <c r="L895" s="50" cm="1">
        <f t="array" ref="L895">_xlfn.IFS(C895&gt;=50,7,C895&gt;=30,4,TRUE,"0")</f>
        <v>4</v>
      </c>
      <c r="M895" s="50" cm="1">
        <f t="array" ref="M895">_xlfn.IFS(D895&gt;=50,7,D895&gt;=30,4,TRUE,"0")</f>
        <v>7</v>
      </c>
      <c r="N895" s="50" cm="1">
        <f t="array" ref="N895">_xlfn.IFS(E895&gt;=50,7,E895&gt;=30,4,TRUE,"0")</f>
        <v>7</v>
      </c>
      <c r="O895" s="50" cm="1">
        <f t="array" ref="O895">_xlfn.IFS(F895&gt;=50,7,F895&gt;=30,4,TRUE,"0")</f>
        <v>7</v>
      </c>
      <c r="P895" s="50" cm="1">
        <f t="array" ref="P895">_xlfn.IFS(G895&gt;=50,7,G895&gt;=30,4,TRUE,"0")</f>
        <v>7</v>
      </c>
      <c r="Q895" s="50" cm="1">
        <f t="array" ref="Q895">_xlfn.IFS(H895&gt;=50,7,H895&gt;=30,4,TRUE,"0")</f>
        <v>7</v>
      </c>
      <c r="R895" s="50"/>
      <c r="S895" s="50" t="str" cm="1">
        <f t="array" ref="S895">_xlfn.IFS(SUM(K895+K906)=8,"clear",SUM(K895+K906)=5,"some",TRUE,"no")</f>
        <v>no</v>
      </c>
      <c r="T895" s="50" t="str" cm="1">
        <f t="array" ref="T895">_xlfn.IFS(SUM(L895+L906)=8,"clear",SUM(L895+L906)=5,"some",TRUE,"no")</f>
        <v>some</v>
      </c>
      <c r="U895" s="50" t="str" cm="1">
        <f t="array" ref="U895">_xlfn.IFS(SUM(M895+M906)=8,"clear",SUM(M895+M906)=5,"some",TRUE,"no")</f>
        <v>clear</v>
      </c>
      <c r="V895" s="50" t="str" cm="1">
        <f t="array" ref="V895">_xlfn.IFS(SUM(N895+N906)=8,"clear",SUM(N895+N906)=5,"some",TRUE,"no")</f>
        <v>clear</v>
      </c>
      <c r="W895" s="50" t="str" cm="1">
        <f t="array" ref="W895">_xlfn.IFS(SUM(O895+O906)=8,"clear",SUM(O895+O906)=5,"some",TRUE,"no")</f>
        <v>clear</v>
      </c>
      <c r="X895" s="50" t="str" cm="1">
        <f t="array" ref="X895">_xlfn.IFS(SUM(P895+P906)=8,"clear",SUM(P895+P906)=5,"some",TRUE,"no")</f>
        <v>clear</v>
      </c>
      <c r="Y895" s="50" t="str" cm="1">
        <f t="array" ref="Y895">_xlfn.IFS(SUM(Q895+Q906)=8,"clear",SUM(Q895+Q906)=5,"some",TRUE,"no")</f>
        <v>no</v>
      </c>
      <c r="Z895" s="53" t="s">
        <v>388</v>
      </c>
      <c r="AA895" s="52">
        <f>COUNTIF(S895:Y901,"clear")</f>
        <v>4</v>
      </c>
      <c r="AB895">
        <v>5000</v>
      </c>
      <c r="AC895">
        <v>24.139264751028001</v>
      </c>
      <c r="AD895">
        <v>43.044114335467903</v>
      </c>
      <c r="AE895">
        <v>49.457780340573599</v>
      </c>
      <c r="AF895">
        <v>73.094402374942305</v>
      </c>
      <c r="AG895">
        <v>86.313210654031906</v>
      </c>
      <c r="AH895">
        <v>107.97745351700701</v>
      </c>
      <c r="AI895">
        <v>118.692564704948</v>
      </c>
      <c r="AJ895">
        <v>111.549988522717</v>
      </c>
      <c r="AL895">
        <v>5000</v>
      </c>
      <c r="AM895">
        <v>32.176955510872197</v>
      </c>
      <c r="AN895">
        <v>47.626515594589002</v>
      </c>
      <c r="AO895">
        <v>52.961609201455403</v>
      </c>
      <c r="AP895">
        <v>71.886906827501207</v>
      </c>
      <c r="AQ895">
        <v>85.476445959834706</v>
      </c>
      <c r="AR895">
        <v>96.923387231280898</v>
      </c>
      <c r="AS895">
        <v>107.706315063259</v>
      </c>
      <c r="AT895">
        <v>102.700728060556</v>
      </c>
    </row>
    <row r="896" spans="1:47" x14ac:dyDescent="0.25">
      <c r="A896" s="49">
        <v>1667</v>
      </c>
      <c r="B896">
        <v>7.0476160006590698</v>
      </c>
      <c r="C896">
        <v>28.2232691030169</v>
      </c>
      <c r="D896">
        <v>29.9386524642434</v>
      </c>
      <c r="E896">
        <v>47.3288884933704</v>
      </c>
      <c r="F896">
        <v>71.731810885273504</v>
      </c>
      <c r="G896">
        <v>88.175818077198898</v>
      </c>
      <c r="H896">
        <v>99.193979308404394</v>
      </c>
      <c r="I896">
        <v>105.057538164988</v>
      </c>
      <c r="K896" s="50" t="str" cm="1">
        <f t="array" ref="K896">_xlfn.IFS(B896&gt;=50,7,B896&gt;=30,4,TRUE,"0")</f>
        <v>0</v>
      </c>
      <c r="L896" s="50" t="str" cm="1">
        <f t="array" ref="L896">_xlfn.IFS(C896&gt;=50,7,C896&gt;=30,4,TRUE,"0")</f>
        <v>0</v>
      </c>
      <c r="M896" s="50" t="str" cm="1">
        <f t="array" ref="M896">_xlfn.IFS(D896&gt;=50,7,D896&gt;=30,4,TRUE,"0")</f>
        <v>0</v>
      </c>
      <c r="N896" s="50" cm="1">
        <f t="array" ref="N896">_xlfn.IFS(E896&gt;=50,7,E896&gt;=30,4,TRUE,"0")</f>
        <v>4</v>
      </c>
      <c r="O896" s="50" cm="1">
        <f t="array" ref="O896">_xlfn.IFS(F896&gt;=50,7,F896&gt;=30,4,TRUE,"0")</f>
        <v>7</v>
      </c>
      <c r="P896" s="50" cm="1">
        <f t="array" ref="P896">_xlfn.IFS(G896&gt;=50,7,G896&gt;=30,4,TRUE,"0")</f>
        <v>7</v>
      </c>
      <c r="Q896" s="50" cm="1">
        <f t="array" ref="Q896">_xlfn.IFS(H896&gt;=50,7,H896&gt;=30,4,TRUE,"0")</f>
        <v>7</v>
      </c>
      <c r="R896" s="50"/>
      <c r="S896" s="50" t="str" cm="1">
        <f t="array" ref="S896">_xlfn.IFS(SUM(K896+K907)=8,"clear",SUM(K896+K907)=5,"some",TRUE,"no")</f>
        <v>no</v>
      </c>
      <c r="T896" s="50" t="str" cm="1">
        <f t="array" ref="T896">_xlfn.IFS(SUM(L896+L907)=8,"clear",SUM(L896+L907)=5,"some",TRUE,"no")</f>
        <v>no</v>
      </c>
      <c r="U896" s="50" t="str" cm="1">
        <f t="array" ref="U896">_xlfn.IFS(SUM(M896+M907)=8,"clear",SUM(M896+M907)=5,"some",TRUE,"no")</f>
        <v>no</v>
      </c>
      <c r="V896" s="50" t="str" cm="1">
        <f t="array" ref="V896">_xlfn.IFS(SUM(N896+N907)=8,"clear",SUM(N896+N907)=5,"some",TRUE,"no")</f>
        <v>some</v>
      </c>
      <c r="W896" s="50" t="str" cm="1">
        <f t="array" ref="W896">_xlfn.IFS(SUM(O896+O907)=8,"clear",SUM(O896+O907)=5,"some",TRUE,"no")</f>
        <v>no</v>
      </c>
      <c r="X896" s="50" t="str" cm="1">
        <f t="array" ref="X896">_xlfn.IFS(SUM(P896+P907)=8,"clear",SUM(P896+P907)=5,"some",TRUE,"no")</f>
        <v>no</v>
      </c>
      <c r="Y896" s="50" t="str" cm="1">
        <f t="array" ref="Y896">_xlfn.IFS(SUM(Q896+Q907)=8,"clear",SUM(Q896+Q907)=5,"some",TRUE,"no")</f>
        <v>no</v>
      </c>
      <c r="Z896" s="53" t="s">
        <v>394</v>
      </c>
      <c r="AA896" s="52">
        <f>COUNTIF(S895:Y901,"some")</f>
        <v>3</v>
      </c>
      <c r="AB896">
        <v>1670</v>
      </c>
      <c r="AC896">
        <v>4.3041439276487798</v>
      </c>
      <c r="AD896">
        <v>23.876260570388499</v>
      </c>
      <c r="AE896">
        <v>28.497922744690101</v>
      </c>
      <c r="AF896">
        <v>43.598907716517303</v>
      </c>
      <c r="AG896">
        <v>72.064201667368394</v>
      </c>
      <c r="AH896">
        <v>87.395587997442405</v>
      </c>
      <c r="AI896">
        <v>101.26955176254199</v>
      </c>
      <c r="AJ896">
        <v>111.814459108286</v>
      </c>
      <c r="AL896">
        <v>1670</v>
      </c>
      <c r="AM896">
        <v>9.7910880736693802</v>
      </c>
      <c r="AN896">
        <v>32.570277635645297</v>
      </c>
      <c r="AO896">
        <v>31.3793821837967</v>
      </c>
      <c r="AP896">
        <v>51.058869270223603</v>
      </c>
      <c r="AQ896">
        <v>71.399420103178599</v>
      </c>
      <c r="AR896">
        <v>88.956048156955504</v>
      </c>
      <c r="AS896">
        <v>97.118406854266595</v>
      </c>
      <c r="AT896">
        <v>98.3006172216907</v>
      </c>
    </row>
    <row r="897" spans="1:47" x14ac:dyDescent="0.25">
      <c r="A897" s="49">
        <v>556</v>
      </c>
      <c r="B897">
        <v>1.8238598557616299</v>
      </c>
      <c r="C897">
        <v>21.6480279497571</v>
      </c>
      <c r="D897">
        <v>18.7806573911549</v>
      </c>
      <c r="E897">
        <v>39.1666466150335</v>
      </c>
      <c r="F897">
        <v>63.9638118045524</v>
      </c>
      <c r="G897">
        <v>81.606878549535494</v>
      </c>
      <c r="H897">
        <v>90.921682257365006</v>
      </c>
      <c r="I897">
        <v>103.72387210564</v>
      </c>
      <c r="K897" s="50" t="str" cm="1">
        <f t="array" ref="K897">_xlfn.IFS(B897&gt;=50,7,B897&gt;=30,4,TRUE,"0")</f>
        <v>0</v>
      </c>
      <c r="L897" s="50" t="str" cm="1">
        <f t="array" ref="L897">_xlfn.IFS(C897&gt;=50,7,C897&gt;=30,4,TRUE,"0")</f>
        <v>0</v>
      </c>
      <c r="M897" s="50" t="str" cm="1">
        <f t="array" ref="M897">_xlfn.IFS(D897&gt;=50,7,D897&gt;=30,4,TRUE,"0")</f>
        <v>0</v>
      </c>
      <c r="N897" s="50" cm="1">
        <f t="array" ref="N897">_xlfn.IFS(E897&gt;=50,7,E897&gt;=30,4,TRUE,"0")</f>
        <v>4</v>
      </c>
      <c r="O897" s="50" cm="1">
        <f t="array" ref="O897">_xlfn.IFS(F897&gt;=50,7,F897&gt;=30,4,TRUE,"0")</f>
        <v>7</v>
      </c>
      <c r="P897" s="50" cm="1">
        <f t="array" ref="P897">_xlfn.IFS(G897&gt;=50,7,G897&gt;=30,4,TRUE,"0")</f>
        <v>7</v>
      </c>
      <c r="Q897" s="50" cm="1">
        <f t="array" ref="Q897">_xlfn.IFS(H897&gt;=50,7,H897&gt;=30,4,TRUE,"0")</f>
        <v>7</v>
      </c>
      <c r="R897" s="50"/>
      <c r="S897" s="50" t="str" cm="1">
        <f t="array" ref="S897">_xlfn.IFS(SUM(K897+K908)=8,"clear",SUM(K897+K908)=5,"some",TRUE,"no")</f>
        <v>no</v>
      </c>
      <c r="T897" s="50" t="str" cm="1">
        <f t="array" ref="T897">_xlfn.IFS(SUM(L897+L908)=8,"clear",SUM(L897+L908)=5,"some",TRUE,"no")</f>
        <v>no</v>
      </c>
      <c r="U897" s="50" t="str" cm="1">
        <f t="array" ref="U897">_xlfn.IFS(SUM(M897+M908)=8,"clear",SUM(M897+M908)=5,"some",TRUE,"no")</f>
        <v>no</v>
      </c>
      <c r="V897" s="50" t="str" cm="1">
        <f t="array" ref="V897">_xlfn.IFS(SUM(N897+N908)=8,"clear",SUM(N897+N908)=5,"some",TRUE,"no")</f>
        <v>some</v>
      </c>
      <c r="W897" s="50" t="str" cm="1">
        <f t="array" ref="W897">_xlfn.IFS(SUM(O897+O908)=8,"clear",SUM(O897+O908)=5,"some",TRUE,"no")</f>
        <v>no</v>
      </c>
      <c r="X897" s="50" t="str" cm="1">
        <f t="array" ref="X897">_xlfn.IFS(SUM(P897+P908)=8,"clear",SUM(P897+P908)=5,"some",TRUE,"no")</f>
        <v>no</v>
      </c>
      <c r="Y897" s="50" t="str" cm="1">
        <f t="array" ref="Y897">_xlfn.IFS(SUM(Q897+Q908)=8,"clear",SUM(Q897+Q908)=5,"some",TRUE,"no")</f>
        <v>no</v>
      </c>
      <c r="AA897" s="47"/>
      <c r="AB897">
        <v>556</v>
      </c>
      <c r="AC897">
        <v>1.13215594902857</v>
      </c>
      <c r="AD897">
        <v>19.5664462102736</v>
      </c>
      <c r="AE897">
        <v>19.706977706795101</v>
      </c>
      <c r="AF897">
        <v>37.982011058657598</v>
      </c>
      <c r="AG897">
        <v>63.833564614310298</v>
      </c>
      <c r="AH897">
        <v>81.218201554620805</v>
      </c>
      <c r="AI897">
        <v>89.260857278567499</v>
      </c>
      <c r="AJ897">
        <v>108.658518268715</v>
      </c>
      <c r="AL897">
        <v>556</v>
      </c>
      <c r="AM897">
        <v>2.5155637624947098</v>
      </c>
      <c r="AN897">
        <v>23.729609689240501</v>
      </c>
      <c r="AO897">
        <v>17.8543370755147</v>
      </c>
      <c r="AP897">
        <v>40.351282171409402</v>
      </c>
      <c r="AQ897">
        <v>64.094058994794594</v>
      </c>
      <c r="AR897">
        <v>81.995555544450099</v>
      </c>
      <c r="AS897">
        <v>92.582507236162598</v>
      </c>
      <c r="AT897">
        <v>98.789225942565693</v>
      </c>
    </row>
    <row r="898" spans="1:47" x14ac:dyDescent="0.25">
      <c r="A898" s="49">
        <v>185</v>
      </c>
      <c r="B898">
        <v>-1.79412230795352</v>
      </c>
      <c r="C898">
        <v>20.805475012430001</v>
      </c>
      <c r="D898">
        <v>11.3994426216978</v>
      </c>
      <c r="E898">
        <v>31.462873128127701</v>
      </c>
      <c r="F898">
        <v>56.423845957662103</v>
      </c>
      <c r="G898">
        <v>79.007053167242603</v>
      </c>
      <c r="H898">
        <v>89.072440629910005</v>
      </c>
      <c r="I898">
        <v>96.809465483542994</v>
      </c>
      <c r="K898" s="50" t="str" cm="1">
        <f t="array" ref="K898">_xlfn.IFS(B898&gt;=50,7,B898&gt;=30,4,TRUE,"0")</f>
        <v>0</v>
      </c>
      <c r="L898" s="50" t="str" cm="1">
        <f t="array" ref="L898">_xlfn.IFS(C898&gt;=50,7,C898&gt;=30,4,TRUE,"0")</f>
        <v>0</v>
      </c>
      <c r="M898" s="50" t="str" cm="1">
        <f t="array" ref="M898">_xlfn.IFS(D898&gt;=50,7,D898&gt;=30,4,TRUE,"0")</f>
        <v>0</v>
      </c>
      <c r="N898" s="50" cm="1">
        <f t="array" ref="N898">_xlfn.IFS(E898&gt;=50,7,E898&gt;=30,4,TRUE,"0")</f>
        <v>4</v>
      </c>
      <c r="O898" s="50" cm="1">
        <f t="array" ref="O898">_xlfn.IFS(F898&gt;=50,7,F898&gt;=30,4,TRUE,"0")</f>
        <v>7</v>
      </c>
      <c r="P898" s="50" cm="1">
        <f t="array" ref="P898">_xlfn.IFS(G898&gt;=50,7,G898&gt;=30,4,TRUE,"0")</f>
        <v>7</v>
      </c>
      <c r="Q898" s="50" cm="1">
        <f t="array" ref="Q898">_xlfn.IFS(H898&gt;=50,7,H898&gt;=30,4,TRUE,"0")</f>
        <v>7</v>
      </c>
      <c r="R898" s="50"/>
      <c r="S898" s="50" t="str" cm="1">
        <f t="array" ref="S898">_xlfn.IFS(SUM(K898+K909)=8,"clear",SUM(K898+K909)=5,"some",TRUE,"no")</f>
        <v>no</v>
      </c>
      <c r="T898" s="50" t="str" cm="1">
        <f t="array" ref="T898">_xlfn.IFS(SUM(L898+L909)=8,"clear",SUM(L898+L909)=5,"some",TRUE,"no")</f>
        <v>no</v>
      </c>
      <c r="U898" s="50" t="str" cm="1">
        <f t="array" ref="U898">_xlfn.IFS(SUM(M898+M909)=8,"clear",SUM(M898+M909)=5,"some",TRUE,"no")</f>
        <v>no</v>
      </c>
      <c r="V898" s="50" t="str" cm="1">
        <f t="array" ref="V898">_xlfn.IFS(SUM(N898+N909)=8,"clear",SUM(N898+N909)=5,"some",TRUE,"no")</f>
        <v>no</v>
      </c>
      <c r="W898" s="50" t="str" cm="1">
        <f t="array" ref="W898">_xlfn.IFS(SUM(O898+O909)=8,"clear",SUM(O898+O909)=5,"some",TRUE,"no")</f>
        <v>no</v>
      </c>
      <c r="X898" s="50" t="str" cm="1">
        <f t="array" ref="X898">_xlfn.IFS(SUM(P898+P909)=8,"clear",SUM(P898+P909)=5,"some",TRUE,"no")</f>
        <v>no</v>
      </c>
      <c r="Y898" s="50" t="str" cm="1">
        <f t="array" ref="Y898">_xlfn.IFS(SUM(Q898+Q909)=8,"clear",SUM(Q898+Q909)=5,"some",TRUE,"no")</f>
        <v>no</v>
      </c>
      <c r="AA898" s="47"/>
      <c r="AB898">
        <v>185</v>
      </c>
      <c r="AC898">
        <v>1.3552247022391399</v>
      </c>
      <c r="AD898">
        <v>16.543837334251698</v>
      </c>
      <c r="AE898">
        <v>9.5847103545063899</v>
      </c>
      <c r="AF898">
        <v>29.2383340532277</v>
      </c>
      <c r="AG898">
        <v>55.1838782734361</v>
      </c>
      <c r="AH898">
        <v>75.925757519605298</v>
      </c>
      <c r="AI898">
        <v>89.8409208769732</v>
      </c>
      <c r="AJ898">
        <v>99.094123032360898</v>
      </c>
      <c r="AL898">
        <v>185</v>
      </c>
      <c r="AM898">
        <v>-4.94346931814618</v>
      </c>
      <c r="AN898">
        <v>25.067112690608301</v>
      </c>
      <c r="AO898">
        <v>13.2141748888892</v>
      </c>
      <c r="AP898">
        <v>33.687412203027698</v>
      </c>
      <c r="AQ898">
        <v>57.663813641888098</v>
      </c>
      <c r="AR898">
        <v>82.088348814879893</v>
      </c>
      <c r="AS898">
        <v>88.303960382846796</v>
      </c>
      <c r="AT898">
        <v>94.524807934725004</v>
      </c>
    </row>
    <row r="899" spans="1:47" x14ac:dyDescent="0.25">
      <c r="A899" s="49">
        <v>62</v>
      </c>
      <c r="B899">
        <v>-6.0019131745418601</v>
      </c>
      <c r="C899">
        <v>15.1549211588198</v>
      </c>
      <c r="D899">
        <v>12.9384059709101</v>
      </c>
      <c r="E899">
        <v>30.215172729313</v>
      </c>
      <c r="F899">
        <v>50.259054072567999</v>
      </c>
      <c r="G899">
        <v>78.132279590271594</v>
      </c>
      <c r="H899">
        <v>84.968620739808401</v>
      </c>
      <c r="I899">
        <v>93.738427751983295</v>
      </c>
      <c r="K899" s="50" t="str" cm="1">
        <f t="array" ref="K899">_xlfn.IFS(B899&gt;=50,7,B899&gt;=30,4,TRUE,"0")</f>
        <v>0</v>
      </c>
      <c r="L899" s="50" t="str" cm="1">
        <f t="array" ref="L899">_xlfn.IFS(C899&gt;=50,7,C899&gt;=30,4,TRUE,"0")</f>
        <v>0</v>
      </c>
      <c r="M899" s="50" t="str" cm="1">
        <f t="array" ref="M899">_xlfn.IFS(D899&gt;=50,7,D899&gt;=30,4,TRUE,"0")</f>
        <v>0</v>
      </c>
      <c r="N899" s="50" cm="1">
        <f t="array" ref="N899">_xlfn.IFS(E899&gt;=50,7,E899&gt;=30,4,TRUE,"0")</f>
        <v>4</v>
      </c>
      <c r="O899" s="50" cm="1">
        <f t="array" ref="O899">_xlfn.IFS(F899&gt;=50,7,F899&gt;=30,4,TRUE,"0")</f>
        <v>7</v>
      </c>
      <c r="P899" s="50" cm="1">
        <f t="array" ref="P899">_xlfn.IFS(G899&gt;=50,7,G899&gt;=30,4,TRUE,"0")</f>
        <v>7</v>
      </c>
      <c r="Q899" s="50" cm="1">
        <f t="array" ref="Q899">_xlfn.IFS(H899&gt;=50,7,H899&gt;=30,4,TRUE,"0")</f>
        <v>7</v>
      </c>
      <c r="R899" s="50"/>
      <c r="S899" s="50" t="str" cm="1">
        <f t="array" ref="S899">_xlfn.IFS(SUM(K899+K910)=8,"clear",SUM(K899+K910)=5,"some",TRUE,"no")</f>
        <v>no</v>
      </c>
      <c r="T899" s="50" t="str" cm="1">
        <f t="array" ref="T899">_xlfn.IFS(SUM(L899+L910)=8,"clear",SUM(L899+L910)=5,"some",TRUE,"no")</f>
        <v>no</v>
      </c>
      <c r="U899" s="50" t="str" cm="1">
        <f t="array" ref="U899">_xlfn.IFS(SUM(M899+M910)=8,"clear",SUM(M899+M910)=5,"some",TRUE,"no")</f>
        <v>no</v>
      </c>
      <c r="V899" s="50" t="str" cm="1">
        <f t="array" ref="V899">_xlfn.IFS(SUM(N899+N910)=8,"clear",SUM(N899+N910)=5,"some",TRUE,"no")</f>
        <v>no</v>
      </c>
      <c r="W899" s="50" t="str" cm="1">
        <f t="array" ref="W899">_xlfn.IFS(SUM(O899+O910)=8,"clear",SUM(O899+O910)=5,"some",TRUE,"no")</f>
        <v>no</v>
      </c>
      <c r="X899" s="50" t="str" cm="1">
        <f t="array" ref="X899">_xlfn.IFS(SUM(P899+P910)=8,"clear",SUM(P899+P910)=5,"some",TRUE,"no")</f>
        <v>no</v>
      </c>
      <c r="Y899" s="50" t="str" cm="1">
        <f t="array" ref="Y899">_xlfn.IFS(SUM(Q899+Q910)=8,"clear",SUM(Q899+Q910)=5,"some",TRUE,"no")</f>
        <v>no</v>
      </c>
      <c r="AA899" s="47"/>
      <c r="AB899">
        <v>61.7</v>
      </c>
      <c r="AC899">
        <v>-2.7210976975061398</v>
      </c>
      <c r="AD899">
        <v>15.187608402751399</v>
      </c>
      <c r="AE899">
        <v>12.971767880843</v>
      </c>
      <c r="AF899">
        <v>33.0808008923537</v>
      </c>
      <c r="AG899">
        <v>45.4930226174544</v>
      </c>
      <c r="AH899">
        <v>79.786525571301098</v>
      </c>
      <c r="AI899">
        <v>82.328212517010996</v>
      </c>
      <c r="AJ899">
        <v>94.559785518036506</v>
      </c>
      <c r="AL899">
        <v>61.7</v>
      </c>
      <c r="AM899">
        <v>-9.28272865157758</v>
      </c>
      <c r="AN899">
        <v>15.1222339148882</v>
      </c>
      <c r="AO899">
        <v>12.9050440609773</v>
      </c>
      <c r="AP899">
        <v>27.349544566272399</v>
      </c>
      <c r="AQ899">
        <v>55.025085527681597</v>
      </c>
      <c r="AR899">
        <v>76.478033609242104</v>
      </c>
      <c r="AS899">
        <v>87.609028962605905</v>
      </c>
      <c r="AT899">
        <v>92.917069985929999</v>
      </c>
    </row>
    <row r="900" spans="1:47" x14ac:dyDescent="0.25">
      <c r="A900" s="49">
        <v>21</v>
      </c>
      <c r="B900">
        <v>-6.9931351819399499</v>
      </c>
      <c r="C900">
        <v>14.591761183992601</v>
      </c>
      <c r="D900">
        <v>8.5928015074381001</v>
      </c>
      <c r="E900">
        <v>29.706154575671899</v>
      </c>
      <c r="F900">
        <v>53.070165357413899</v>
      </c>
      <c r="G900">
        <v>72.851817527259698</v>
      </c>
      <c r="H900">
        <v>89.374883759582801</v>
      </c>
      <c r="I900">
        <v>92.855798389806495</v>
      </c>
      <c r="K900" s="50" t="str" cm="1">
        <f t="array" ref="K900">_xlfn.IFS(B900&gt;=50,7,B900&gt;=30,4,TRUE,"0")</f>
        <v>0</v>
      </c>
      <c r="L900" s="50" t="str" cm="1">
        <f t="array" ref="L900">_xlfn.IFS(C900&gt;=50,7,C900&gt;=30,4,TRUE,"0")</f>
        <v>0</v>
      </c>
      <c r="M900" s="50" t="str" cm="1">
        <f t="array" ref="M900">_xlfn.IFS(D900&gt;=50,7,D900&gt;=30,4,TRUE,"0")</f>
        <v>0</v>
      </c>
      <c r="N900" s="50" t="str" cm="1">
        <f t="array" ref="N900">_xlfn.IFS(E900&gt;=50,7,E900&gt;=30,4,TRUE,"0")</f>
        <v>0</v>
      </c>
      <c r="O900" s="50" cm="1">
        <f t="array" ref="O900">_xlfn.IFS(F900&gt;=50,7,F900&gt;=30,4,TRUE,"0")</f>
        <v>7</v>
      </c>
      <c r="P900" s="50" cm="1">
        <f t="array" ref="P900">_xlfn.IFS(G900&gt;=50,7,G900&gt;=30,4,TRUE,"0")</f>
        <v>7</v>
      </c>
      <c r="Q900" s="50" cm="1">
        <f t="array" ref="Q900">_xlfn.IFS(H900&gt;=50,7,H900&gt;=30,4,TRUE,"0")</f>
        <v>7</v>
      </c>
      <c r="R900" s="50"/>
      <c r="S900" s="50" t="str" cm="1">
        <f t="array" ref="S900">_xlfn.IFS(SUM(K900+K911)=8,"clear",SUM(K900+K911)=5,"some",TRUE,"no")</f>
        <v>no</v>
      </c>
      <c r="T900" s="50" t="str" cm="1">
        <f t="array" ref="T900">_xlfn.IFS(SUM(L900+L911)=8,"clear",SUM(L900+L911)=5,"some",TRUE,"no")</f>
        <v>no</v>
      </c>
      <c r="U900" s="50" t="str" cm="1">
        <f t="array" ref="U900">_xlfn.IFS(SUM(M900+M911)=8,"clear",SUM(M900+M911)=5,"some",TRUE,"no")</f>
        <v>no</v>
      </c>
      <c r="V900" s="50" t="str" cm="1">
        <f t="array" ref="V900">_xlfn.IFS(SUM(N900+N911)=8,"clear",SUM(N900+N911)=5,"some",TRUE,"no")</f>
        <v>no</v>
      </c>
      <c r="W900" s="50" t="str" cm="1">
        <f t="array" ref="W900">_xlfn.IFS(SUM(O900+O911)=8,"clear",SUM(O900+O911)=5,"some",TRUE,"no")</f>
        <v>no</v>
      </c>
      <c r="X900" s="50" t="str" cm="1">
        <f t="array" ref="X900">_xlfn.IFS(SUM(P900+P911)=8,"clear",SUM(P900+P911)=5,"some",TRUE,"no")</f>
        <v>no</v>
      </c>
      <c r="Y900" s="50" t="str" cm="1">
        <f t="array" ref="Y900">_xlfn.IFS(SUM(Q900+Q911)=8,"clear",SUM(Q900+Q911)=5,"some",TRUE,"no")</f>
        <v>no</v>
      </c>
      <c r="AA900" s="47"/>
      <c r="AB900">
        <v>20.6</v>
      </c>
      <c r="AC900">
        <v>-12.3191140897229</v>
      </c>
      <c r="AD900">
        <v>13.1810198245638</v>
      </c>
      <c r="AE900">
        <v>7.5546695602111003</v>
      </c>
      <c r="AF900">
        <v>26.7880925703255</v>
      </c>
      <c r="AG900">
        <v>49.175687146823201</v>
      </c>
      <c r="AH900">
        <v>66.605531718183698</v>
      </c>
      <c r="AI900">
        <v>89.895945714766</v>
      </c>
      <c r="AJ900">
        <v>92.676093824258402</v>
      </c>
      <c r="AL900">
        <v>20.6</v>
      </c>
      <c r="AM900">
        <v>-1.6671562741569601</v>
      </c>
      <c r="AN900">
        <v>16.0025025434215</v>
      </c>
      <c r="AO900">
        <v>9.6309334546651097</v>
      </c>
      <c r="AP900">
        <v>32.624216581018302</v>
      </c>
      <c r="AQ900">
        <v>56.964643568004703</v>
      </c>
      <c r="AR900">
        <v>79.098103336335797</v>
      </c>
      <c r="AS900">
        <v>88.853821804399601</v>
      </c>
      <c r="AT900">
        <v>93.035502955354502</v>
      </c>
    </row>
    <row r="901" spans="1:47" x14ac:dyDescent="0.25">
      <c r="A901" s="49">
        <v>6.859</v>
      </c>
      <c r="B901">
        <v>-5.0775811405789799</v>
      </c>
      <c r="C901">
        <v>14.849157897880101</v>
      </c>
      <c r="D901">
        <v>13.0164216041481</v>
      </c>
      <c r="E901">
        <v>23.84281540444</v>
      </c>
      <c r="F901">
        <v>49.512644356272901</v>
      </c>
      <c r="G901">
        <v>79.244414331710502</v>
      </c>
      <c r="H901">
        <v>90.931867508664396</v>
      </c>
      <c r="I901">
        <v>94.183547911694305</v>
      </c>
      <c r="K901" s="50" t="str" cm="1">
        <f t="array" ref="K901">_xlfn.IFS(B901&gt;=50,7,B901&gt;=30,4,TRUE,"0")</f>
        <v>0</v>
      </c>
      <c r="L901" s="50" t="str" cm="1">
        <f t="array" ref="L901">_xlfn.IFS(C901&gt;=50,7,C901&gt;=30,4,TRUE,"0")</f>
        <v>0</v>
      </c>
      <c r="M901" s="50" t="str" cm="1">
        <f t="array" ref="M901">_xlfn.IFS(D901&gt;=50,7,D901&gt;=30,4,TRUE,"0")</f>
        <v>0</v>
      </c>
      <c r="N901" s="50" t="str" cm="1">
        <f t="array" ref="N901">_xlfn.IFS(E901&gt;=50,7,E901&gt;=30,4,TRUE,"0")</f>
        <v>0</v>
      </c>
      <c r="O901" s="50" cm="1">
        <f t="array" ref="O901">_xlfn.IFS(F901&gt;=50,7,F901&gt;=30,4,TRUE,"0")</f>
        <v>4</v>
      </c>
      <c r="P901" s="50" cm="1">
        <f t="array" ref="P901">_xlfn.IFS(G901&gt;=50,7,G901&gt;=30,4,TRUE,"0")</f>
        <v>7</v>
      </c>
      <c r="Q901" s="50" cm="1">
        <f t="array" ref="Q901">_xlfn.IFS(H901&gt;=50,7,H901&gt;=30,4,TRUE,"0")</f>
        <v>7</v>
      </c>
      <c r="R901" s="50"/>
      <c r="S901" s="50" t="str" cm="1">
        <f t="array" ref="S901">_xlfn.IFS(SUM(K901+K912)=8,"clear",SUM(K901+K912)=5,"some",TRUE,"no")</f>
        <v>no</v>
      </c>
      <c r="T901" s="50" t="str" cm="1">
        <f t="array" ref="T901">_xlfn.IFS(SUM(L901+L912)=8,"clear",SUM(L901+L912)=5,"some",TRUE,"no")</f>
        <v>no</v>
      </c>
      <c r="U901" s="50" t="str" cm="1">
        <f t="array" ref="U901">_xlfn.IFS(SUM(M901+M912)=8,"clear",SUM(M901+M912)=5,"some",TRUE,"no")</f>
        <v>no</v>
      </c>
      <c r="V901" s="50" t="str" cm="1">
        <f t="array" ref="V901">_xlfn.IFS(SUM(N901+N912)=8,"clear",SUM(N901+N912)=5,"some",TRUE,"no")</f>
        <v>no</v>
      </c>
      <c r="W901" s="50" t="str" cm="1">
        <f t="array" ref="W901">_xlfn.IFS(SUM(O901+O912)=8,"clear",SUM(O901+O912)=5,"some",TRUE,"no")</f>
        <v>no</v>
      </c>
      <c r="X901" s="50" t="str" cm="1">
        <f t="array" ref="X901">_xlfn.IFS(SUM(P901+P912)=8,"clear",SUM(P901+P912)=5,"some",TRUE,"no")</f>
        <v>no</v>
      </c>
      <c r="Y901" s="50" t="str" cm="1">
        <f t="array" ref="Y901">_xlfn.IFS(SUM(Q901+Q912)=8,"clear",SUM(Q901+Q912)=5,"some",TRUE,"no")</f>
        <v>no</v>
      </c>
      <c r="AA901" s="47"/>
      <c r="AB901">
        <v>6.86</v>
      </c>
      <c r="AC901">
        <v>-5.3651987135571302</v>
      </c>
      <c r="AD901">
        <v>13.325429723749</v>
      </c>
      <c r="AE901">
        <v>13.838106075871099</v>
      </c>
      <c r="AF901">
        <v>24.454021367212601</v>
      </c>
      <c r="AG901">
        <v>47.414771137371197</v>
      </c>
      <c r="AH901">
        <v>78.960668204076597</v>
      </c>
      <c r="AI901">
        <v>94.441373036707205</v>
      </c>
      <c r="AJ901">
        <v>97.139711090009797</v>
      </c>
      <c r="AL901">
        <v>6.86</v>
      </c>
      <c r="AM901">
        <v>-4.7899635676008296</v>
      </c>
      <c r="AN901">
        <v>16.372886072011301</v>
      </c>
      <c r="AO901">
        <v>12.1947371324251</v>
      </c>
      <c r="AP901">
        <v>23.231609441667299</v>
      </c>
      <c r="AQ901">
        <v>51.610517575174697</v>
      </c>
      <c r="AR901">
        <v>79.528160459344406</v>
      </c>
      <c r="AS901">
        <v>87.422361980621702</v>
      </c>
      <c r="AT901">
        <v>91.227384733378699</v>
      </c>
    </row>
    <row r="902" spans="1:47" x14ac:dyDescent="0.25">
      <c r="A902" s="49">
        <v>0</v>
      </c>
      <c r="C902">
        <v>14.972746815685101</v>
      </c>
      <c r="D902">
        <v>12.272114266699401</v>
      </c>
      <c r="E902">
        <v>28.854164053181801</v>
      </c>
      <c r="F902">
        <v>52.057878195088897</v>
      </c>
      <c r="G902">
        <v>76.402947235728902</v>
      </c>
      <c r="H902">
        <v>87.102162633484994</v>
      </c>
      <c r="I902">
        <v>95.405779194967096</v>
      </c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AA902" s="47"/>
      <c r="AB902">
        <v>0</v>
      </c>
      <c r="AD902">
        <v>9.7362104585613807</v>
      </c>
      <c r="AE902">
        <v>10.7898330822222</v>
      </c>
      <c r="AF902">
        <v>27.945826065492898</v>
      </c>
      <c r="AG902">
        <v>50.724048510286103</v>
      </c>
      <c r="AH902">
        <v>72.435467822365595</v>
      </c>
      <c r="AI902">
        <v>87.878237028940802</v>
      </c>
      <c r="AJ902">
        <v>97.042145022998398</v>
      </c>
      <c r="AL902">
        <v>0</v>
      </c>
      <c r="AN902">
        <v>20.209283172808899</v>
      </c>
      <c r="AO902">
        <v>13.754395451176601</v>
      </c>
      <c r="AP902">
        <v>29.7625020408707</v>
      </c>
      <c r="AQ902">
        <v>53.391707879891797</v>
      </c>
      <c r="AR902">
        <v>80.370426649092195</v>
      </c>
      <c r="AS902">
        <v>86.326088238029101</v>
      </c>
      <c r="AT902">
        <v>93.769413366935794</v>
      </c>
    </row>
    <row r="903" spans="1:47" x14ac:dyDescent="0.25">
      <c r="A903" s="49"/>
      <c r="B903">
        <v>0</v>
      </c>
      <c r="C903">
        <v>0.68600000000000005</v>
      </c>
      <c r="D903">
        <v>2.0579999999999998</v>
      </c>
      <c r="E903">
        <v>6.173</v>
      </c>
      <c r="F903">
        <v>19</v>
      </c>
      <c r="G903">
        <v>56</v>
      </c>
      <c r="H903">
        <v>167</v>
      </c>
      <c r="I903">
        <v>500</v>
      </c>
      <c r="J903" s="38" t="s">
        <v>424</v>
      </c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AA903" s="47"/>
      <c r="AC903">
        <v>0</v>
      </c>
      <c r="AD903">
        <v>0.68600000000000005</v>
      </c>
      <c r="AE903">
        <v>2.06</v>
      </c>
      <c r="AF903">
        <v>6.17</v>
      </c>
      <c r="AG903">
        <v>18.5</v>
      </c>
      <c r="AH903">
        <v>55.6</v>
      </c>
      <c r="AI903">
        <v>167</v>
      </c>
      <c r="AJ903">
        <v>500</v>
      </c>
      <c r="AK903" t="s">
        <v>424</v>
      </c>
      <c r="AM903">
        <v>0</v>
      </c>
      <c r="AN903">
        <v>0.68600000000000005</v>
      </c>
      <c r="AO903">
        <v>2.06</v>
      </c>
      <c r="AP903">
        <v>6.17</v>
      </c>
      <c r="AQ903">
        <v>18.5</v>
      </c>
      <c r="AR903">
        <v>55.6</v>
      </c>
      <c r="AS903">
        <v>167</v>
      </c>
      <c r="AT903">
        <v>500</v>
      </c>
      <c r="AU903" t="s">
        <v>424</v>
      </c>
    </row>
    <row r="904" spans="1:47" x14ac:dyDescent="0.25">
      <c r="A904" s="49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AA904" s="47"/>
    </row>
    <row r="905" spans="1:47" x14ac:dyDescent="0.25">
      <c r="A905" s="51" t="s">
        <v>430</v>
      </c>
      <c r="B905" s="38" t="s">
        <v>428</v>
      </c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AA905" s="47"/>
      <c r="AB905" t="s">
        <v>430</v>
      </c>
      <c r="AC905" s="38" t="s">
        <v>425</v>
      </c>
      <c r="AL905" t="s">
        <v>430</v>
      </c>
      <c r="AM905" s="38" t="s">
        <v>427</v>
      </c>
    </row>
    <row r="906" spans="1:47" x14ac:dyDescent="0.25">
      <c r="A906" s="49">
        <v>5000</v>
      </c>
      <c r="B906" s="48">
        <v>-3.8350419587849899E-15</v>
      </c>
      <c r="C906">
        <v>5.4879760159771704</v>
      </c>
      <c r="D906">
        <v>13.3523857778214</v>
      </c>
      <c r="E906">
        <v>21.419270074929798</v>
      </c>
      <c r="F906">
        <v>16.384381248199901</v>
      </c>
      <c r="G906">
        <v>13.686054455740701</v>
      </c>
      <c r="H906">
        <v>15.724758736103199</v>
      </c>
      <c r="I906">
        <v>-3.0717356648983301</v>
      </c>
      <c r="K906" s="50" t="str">
        <f t="shared" ref="K906:Q912" si="118">IF(C906&gt;=10,1,"0")</f>
        <v>0</v>
      </c>
      <c r="L906" s="50">
        <f t="shared" si="118"/>
        <v>1</v>
      </c>
      <c r="M906" s="50">
        <f t="shared" si="118"/>
        <v>1</v>
      </c>
      <c r="N906" s="50">
        <f t="shared" si="118"/>
        <v>1</v>
      </c>
      <c r="O906" s="50">
        <f t="shared" si="118"/>
        <v>1</v>
      </c>
      <c r="P906" s="50">
        <f t="shared" si="118"/>
        <v>1</v>
      </c>
      <c r="Q906" s="50" t="str">
        <f t="shared" si="118"/>
        <v>0</v>
      </c>
      <c r="R906" s="50"/>
      <c r="S906" s="50"/>
      <c r="T906" s="50"/>
      <c r="U906" s="50"/>
      <c r="V906" s="50"/>
      <c r="W906" s="50"/>
      <c r="X906" s="50"/>
      <c r="Y906" s="50"/>
      <c r="AA906" s="47"/>
      <c r="AB906">
        <v>5000</v>
      </c>
      <c r="AC906">
        <v>0</v>
      </c>
      <c r="AD906">
        <v>10.7502338209135</v>
      </c>
      <c r="AE906">
        <v>16.2814324951947</v>
      </c>
      <c r="AF906">
        <v>25.548959755394101</v>
      </c>
      <c r="AG906">
        <v>19.6897445463939</v>
      </c>
      <c r="AH906">
        <v>23.169470658796499</v>
      </c>
      <c r="AI906">
        <v>20.950406918986101</v>
      </c>
      <c r="AJ906">
        <v>0.40299426301919</v>
      </c>
      <c r="AL906">
        <v>5000</v>
      </c>
      <c r="AM906">
        <v>0</v>
      </c>
      <c r="AN906">
        <v>0.22571821104077</v>
      </c>
      <c r="AO906">
        <v>10.423339060448001</v>
      </c>
      <c r="AP906">
        <v>17.2895803944654</v>
      </c>
      <c r="AQ906">
        <v>13.079017950006</v>
      </c>
      <c r="AR906">
        <v>4.2026382526849799</v>
      </c>
      <c r="AS906">
        <v>10.4991105532203</v>
      </c>
      <c r="AT906">
        <v>-6.5464655928158599</v>
      </c>
    </row>
    <row r="907" spans="1:47" x14ac:dyDescent="0.25">
      <c r="A907" s="49">
        <v>1667</v>
      </c>
      <c r="B907" s="48">
        <v>-3.8754673151573899E-15</v>
      </c>
      <c r="C907">
        <v>7.1024162009015601</v>
      </c>
      <c r="D907">
        <v>11.291422254367101</v>
      </c>
      <c r="E907">
        <v>12.9488929395706</v>
      </c>
      <c r="F907">
        <v>15.364848240370801</v>
      </c>
      <c r="G907">
        <v>8.7907996092008798</v>
      </c>
      <c r="H907">
        <v>9.55692398985164</v>
      </c>
      <c r="I907">
        <v>7.5289482725293704</v>
      </c>
      <c r="K907" s="50" t="str">
        <f t="shared" si="118"/>
        <v>0</v>
      </c>
      <c r="L907" s="50">
        <f t="shared" si="118"/>
        <v>1</v>
      </c>
      <c r="M907" s="50">
        <f t="shared" si="118"/>
        <v>1</v>
      </c>
      <c r="N907" s="50">
        <f t="shared" si="118"/>
        <v>1</v>
      </c>
      <c r="O907" s="50" t="str">
        <f t="shared" si="118"/>
        <v>0</v>
      </c>
      <c r="P907" s="50" t="str">
        <f t="shared" si="118"/>
        <v>0</v>
      </c>
      <c r="Q907" s="50" t="str">
        <f t="shared" si="118"/>
        <v>0</v>
      </c>
      <c r="R907" s="50"/>
      <c r="S907" s="50"/>
      <c r="T907" s="50"/>
      <c r="U907" s="50"/>
      <c r="V907" s="50"/>
      <c r="W907" s="50"/>
      <c r="X907" s="50"/>
      <c r="Y907" s="50"/>
      <c r="AA907" s="47"/>
      <c r="AB907">
        <v>1670</v>
      </c>
      <c r="AC907">
        <v>0</v>
      </c>
      <c r="AD907">
        <v>10.1179119234934</v>
      </c>
      <c r="AE907">
        <v>13.7164692642137</v>
      </c>
      <c r="AF907">
        <v>12.1583782519993</v>
      </c>
      <c r="AG907">
        <v>18.505212556752699</v>
      </c>
      <c r="AH907">
        <v>12.754042814787301</v>
      </c>
      <c r="AI907">
        <v>11.6325314787245</v>
      </c>
      <c r="AJ907">
        <v>13.278960040253599</v>
      </c>
      <c r="AL907">
        <v>1670</v>
      </c>
      <c r="AM907">
        <v>0</v>
      </c>
      <c r="AN907">
        <v>4.0869204783096702</v>
      </c>
      <c r="AO907">
        <v>8.8663752445205493</v>
      </c>
      <c r="AP907">
        <v>13.739407627141899</v>
      </c>
      <c r="AQ907">
        <v>12.224483923988901</v>
      </c>
      <c r="AR907">
        <v>4.8275564036144596</v>
      </c>
      <c r="AS907">
        <v>7.4813165009787301</v>
      </c>
      <c r="AT907">
        <v>1.77893650480506</v>
      </c>
    </row>
    <row r="908" spans="1:47" x14ac:dyDescent="0.25">
      <c r="A908" s="49">
        <v>556</v>
      </c>
      <c r="B908" s="48">
        <v>-1.39831713980516E-15</v>
      </c>
      <c r="C908">
        <v>5.0833890026711703</v>
      </c>
      <c r="D908">
        <v>4.8584200577992203</v>
      </c>
      <c r="E908">
        <v>8.8820801657507999</v>
      </c>
      <c r="F908">
        <v>10.7901596635934</v>
      </c>
      <c r="G908">
        <v>4.43102135126147</v>
      </c>
      <c r="H908">
        <v>3.1628680324367702</v>
      </c>
      <c r="I908">
        <v>7.7681265172507299</v>
      </c>
      <c r="K908" s="50" t="str">
        <f t="shared" si="118"/>
        <v>0</v>
      </c>
      <c r="L908" s="50" t="str">
        <f t="shared" si="118"/>
        <v>0</v>
      </c>
      <c r="M908" s="50" t="str">
        <f t="shared" si="118"/>
        <v>0</v>
      </c>
      <c r="N908" s="50">
        <f t="shared" si="118"/>
        <v>1</v>
      </c>
      <c r="O908" s="50" t="str">
        <f t="shared" si="118"/>
        <v>0</v>
      </c>
      <c r="P908" s="50" t="str">
        <f t="shared" si="118"/>
        <v>0</v>
      </c>
      <c r="Q908" s="50" t="str">
        <f t="shared" si="118"/>
        <v>0</v>
      </c>
      <c r="R908" s="50"/>
      <c r="S908" s="50"/>
      <c r="T908" s="50"/>
      <c r="U908" s="50"/>
      <c r="V908" s="50"/>
      <c r="W908" s="50"/>
      <c r="X908" s="50"/>
      <c r="Y908" s="50"/>
      <c r="AA908" s="47"/>
      <c r="AB908">
        <v>556</v>
      </c>
      <c r="AC908">
        <v>0</v>
      </c>
      <c r="AD908">
        <v>8.7722581946689306</v>
      </c>
      <c r="AE908">
        <v>7.8671944239958398</v>
      </c>
      <c r="AF908">
        <v>9.1169431393129496</v>
      </c>
      <c r="AG908">
        <v>12.3638173263444</v>
      </c>
      <c r="AH908">
        <v>8.2024502544131792</v>
      </c>
      <c r="AI908">
        <v>0.91999238249857995</v>
      </c>
      <c r="AJ908">
        <v>11.2235635036382</v>
      </c>
      <c r="AL908">
        <v>556</v>
      </c>
      <c r="AM908">
        <v>0</v>
      </c>
      <c r="AN908">
        <v>1.39451981067342</v>
      </c>
      <c r="AO908">
        <v>1.8496456916026001</v>
      </c>
      <c r="AP908">
        <v>8.6472171921886503</v>
      </c>
      <c r="AQ908">
        <v>9.2165020008424694</v>
      </c>
      <c r="AR908">
        <v>0.65959244810977002</v>
      </c>
      <c r="AS908">
        <v>5.40574368237497</v>
      </c>
      <c r="AT908">
        <v>4.3126895308632598</v>
      </c>
    </row>
    <row r="909" spans="1:47" x14ac:dyDescent="0.25">
      <c r="A909" s="49">
        <v>185</v>
      </c>
      <c r="B909" s="48">
        <v>8.4254587983638193E-15</v>
      </c>
      <c r="C909">
        <v>7.2882811351725199</v>
      </c>
      <c r="D909">
        <v>0.71000601651720097</v>
      </c>
      <c r="E909">
        <v>3.96626376053216</v>
      </c>
      <c r="F909">
        <v>5.3796167441501197</v>
      </c>
      <c r="G909">
        <v>3.2055112870967699</v>
      </c>
      <c r="H909">
        <v>2.5292421172253898</v>
      </c>
      <c r="I909">
        <v>1.8633864716481201</v>
      </c>
      <c r="K909" s="50" t="str">
        <f t="shared" si="118"/>
        <v>0</v>
      </c>
      <c r="L909" s="50" t="str">
        <f t="shared" si="118"/>
        <v>0</v>
      </c>
      <c r="M909" s="50" t="str">
        <f t="shared" si="118"/>
        <v>0</v>
      </c>
      <c r="N909" s="50" t="str">
        <f t="shared" si="118"/>
        <v>0</v>
      </c>
      <c r="O909" s="50" t="str">
        <f t="shared" si="118"/>
        <v>0</v>
      </c>
      <c r="P909" s="50" t="str">
        <f t="shared" si="118"/>
        <v>0</v>
      </c>
      <c r="Q909" s="50" t="str">
        <f t="shared" si="118"/>
        <v>0</v>
      </c>
      <c r="R909" s="50"/>
      <c r="S909" s="50"/>
      <c r="T909" s="50"/>
      <c r="U909" s="50"/>
      <c r="V909" s="50"/>
      <c r="W909" s="50"/>
      <c r="X909" s="50"/>
      <c r="Y909" s="50"/>
      <c r="AA909" s="47"/>
      <c r="AB909">
        <v>185</v>
      </c>
      <c r="AC909">
        <v>0</v>
      </c>
      <c r="AD909">
        <v>5.5411959383710796</v>
      </c>
      <c r="AE909">
        <v>-2.4619446780521401</v>
      </c>
      <c r="AF909">
        <v>0.19214785736503001</v>
      </c>
      <c r="AG909">
        <v>3.56720591145513</v>
      </c>
      <c r="AH909">
        <v>2.7956729316363602</v>
      </c>
      <c r="AI909">
        <v>1.4089043850404701</v>
      </c>
      <c r="AJ909">
        <v>1.58177294070338</v>
      </c>
      <c r="AL909">
        <v>185</v>
      </c>
      <c r="AM909" s="48">
        <v>2E-14</v>
      </c>
      <c r="AN909">
        <v>9.0353663319739592</v>
      </c>
      <c r="AO909">
        <v>3.8819567110865498</v>
      </c>
      <c r="AP909">
        <v>7.7403796636992901</v>
      </c>
      <c r="AQ909">
        <v>7.1920275768451196</v>
      </c>
      <c r="AR909">
        <v>3.6153496425571898</v>
      </c>
      <c r="AS909">
        <v>3.64957984941032</v>
      </c>
      <c r="AT909">
        <v>2.1450000025928802</v>
      </c>
    </row>
    <row r="910" spans="1:47" x14ac:dyDescent="0.25">
      <c r="A910" s="49">
        <v>62</v>
      </c>
      <c r="B910" s="48">
        <v>-1.10220184196954E-14</v>
      </c>
      <c r="C910">
        <v>5.3758200328823698</v>
      </c>
      <c r="D910">
        <v>6.0799806635643598</v>
      </c>
      <c r="E910">
        <v>6.0479904545070804</v>
      </c>
      <c r="F910">
        <v>1.8387862311408201</v>
      </c>
      <c r="G910">
        <v>4.2081500028079999</v>
      </c>
      <c r="H910">
        <v>-8.0404419349551191E-3</v>
      </c>
      <c r="I910">
        <v>0.109384830135777</v>
      </c>
      <c r="K910" s="50" t="str">
        <f t="shared" si="118"/>
        <v>0</v>
      </c>
      <c r="L910" s="50" t="str">
        <f t="shared" si="118"/>
        <v>0</v>
      </c>
      <c r="M910" s="50" t="str">
        <f t="shared" si="118"/>
        <v>0</v>
      </c>
      <c r="N910" s="50" t="str">
        <f t="shared" si="118"/>
        <v>0</v>
      </c>
      <c r="O910" s="50" t="str">
        <f t="shared" si="118"/>
        <v>0</v>
      </c>
      <c r="P910" s="50" t="str">
        <f t="shared" si="118"/>
        <v>0</v>
      </c>
      <c r="Q910" s="50" t="str">
        <f t="shared" si="118"/>
        <v>0</v>
      </c>
      <c r="R910" s="50"/>
      <c r="S910" s="50"/>
      <c r="T910" s="50"/>
      <c r="U910" s="50"/>
      <c r="V910" s="50"/>
      <c r="W910" s="50"/>
      <c r="X910" s="50"/>
      <c r="Y910" s="50"/>
      <c r="AA910" s="47"/>
      <c r="AB910">
        <v>61.7</v>
      </c>
      <c r="AC910" s="48">
        <v>-4E-14</v>
      </c>
      <c r="AD910">
        <v>7.99421044007814</v>
      </c>
      <c r="AE910">
        <v>4.7054538206581</v>
      </c>
      <c r="AF910">
        <v>7.3443408546711799</v>
      </c>
      <c r="AG910">
        <v>-3.43876465115481</v>
      </c>
      <c r="AH910">
        <v>8.74574903401151</v>
      </c>
      <c r="AI910">
        <v>-4.4381144211648502</v>
      </c>
      <c r="AJ910">
        <v>-1.53825486491957</v>
      </c>
      <c r="AL910">
        <v>61.7</v>
      </c>
      <c r="AM910" s="48">
        <v>2E-14</v>
      </c>
      <c r="AN910">
        <v>2.7574296256866</v>
      </c>
      <c r="AO910">
        <v>7.4545075064706303</v>
      </c>
      <c r="AP910">
        <v>4.75164005434298</v>
      </c>
      <c r="AQ910">
        <v>7.1163371134364501</v>
      </c>
      <c r="AR910">
        <v>-0.3294490283955</v>
      </c>
      <c r="AS910">
        <v>4.42203353729494</v>
      </c>
      <c r="AT910">
        <v>1.7570245251911201</v>
      </c>
    </row>
    <row r="911" spans="1:47" x14ac:dyDescent="0.25">
      <c r="A911" s="49">
        <v>21</v>
      </c>
      <c r="B911" s="48">
        <v>4.1358262135767901E-14</v>
      </c>
      <c r="C911">
        <v>6.0794247658701304</v>
      </c>
      <c r="D911">
        <v>2.7786761475263302</v>
      </c>
      <c r="E911">
        <v>6.4965491076292698</v>
      </c>
      <c r="F911">
        <v>5.5616659210206896</v>
      </c>
      <c r="G911">
        <v>-7.4117169535237906E-2</v>
      </c>
      <c r="H911">
        <v>5.0715604688673599</v>
      </c>
      <c r="I911">
        <v>-0.17855950724056399</v>
      </c>
      <c r="K911" s="50" t="str">
        <f t="shared" si="118"/>
        <v>0</v>
      </c>
      <c r="L911" s="50" t="str">
        <f t="shared" si="118"/>
        <v>0</v>
      </c>
      <c r="M911" s="50" t="str">
        <f t="shared" si="118"/>
        <v>0</v>
      </c>
      <c r="N911" s="50" t="str">
        <f t="shared" si="118"/>
        <v>0</v>
      </c>
      <c r="O911" s="50" t="str">
        <f t="shared" si="118"/>
        <v>0</v>
      </c>
      <c r="P911" s="50" t="str">
        <f t="shared" si="118"/>
        <v>0</v>
      </c>
      <c r="Q911" s="50" t="str">
        <f t="shared" si="118"/>
        <v>0</v>
      </c>
      <c r="R911" s="50"/>
      <c r="S911" s="50"/>
      <c r="T911" s="50"/>
      <c r="U911" s="50"/>
      <c r="V911" s="50"/>
      <c r="W911" s="50"/>
      <c r="X911" s="50"/>
      <c r="Y911" s="50"/>
      <c r="AA911" s="47"/>
      <c r="AB911">
        <v>20.6</v>
      </c>
      <c r="AC911" s="48">
        <v>4E-14</v>
      </c>
      <c r="AD911">
        <v>14.956780168935399</v>
      </c>
      <c r="AE911">
        <v>8.1894607274433007</v>
      </c>
      <c r="AF911">
        <v>8.8446387781614995</v>
      </c>
      <c r="AG911">
        <v>6.5656695054179499</v>
      </c>
      <c r="AH911">
        <v>0.48419259341664</v>
      </c>
      <c r="AI911">
        <v>7.0516136713763498</v>
      </c>
      <c r="AJ911">
        <v>-9.1844953232089993E-2</v>
      </c>
      <c r="AL911">
        <v>20.6</v>
      </c>
      <c r="AM911" s="48">
        <v>4E-14</v>
      </c>
      <c r="AN911">
        <v>-2.7979306371951602</v>
      </c>
      <c r="AO911">
        <v>-2.6321084323906301</v>
      </c>
      <c r="AP911">
        <v>4.14845943709705</v>
      </c>
      <c r="AQ911">
        <v>4.5576623366234301</v>
      </c>
      <c r="AR911">
        <v>-0.63242693248712001</v>
      </c>
      <c r="AS911">
        <v>3.09150726635837</v>
      </c>
      <c r="AT911">
        <v>-0.26527406124904002</v>
      </c>
    </row>
    <row r="912" spans="1:47" x14ac:dyDescent="0.25">
      <c r="A912" s="49">
        <v>6.859</v>
      </c>
      <c r="B912" s="48">
        <v>-3.3339665971935298E-14</v>
      </c>
      <c r="C912">
        <v>4.4071551210860402</v>
      </c>
      <c r="D912">
        <v>5.3745527819236303</v>
      </c>
      <c r="E912">
        <v>-0.98474560402690003</v>
      </c>
      <c r="F912">
        <v>0.636296190090609</v>
      </c>
      <c r="G912">
        <v>5.1356802207163001</v>
      </c>
      <c r="H912">
        <v>5.7357822851229701</v>
      </c>
      <c r="I912">
        <v>0.38174362042308102</v>
      </c>
      <c r="K912" s="50" t="str">
        <f t="shared" si="118"/>
        <v>0</v>
      </c>
      <c r="L912" s="50" t="str">
        <f t="shared" si="118"/>
        <v>0</v>
      </c>
      <c r="M912" s="50" t="str">
        <f t="shared" si="118"/>
        <v>0</v>
      </c>
      <c r="N912" s="50" t="str">
        <f t="shared" si="118"/>
        <v>0</v>
      </c>
      <c r="O912" s="50" t="str">
        <f t="shared" si="118"/>
        <v>0</v>
      </c>
      <c r="P912" s="50" t="str">
        <f t="shared" si="118"/>
        <v>0</v>
      </c>
      <c r="Q912" s="50" t="str">
        <f t="shared" si="118"/>
        <v>0</v>
      </c>
      <c r="R912" s="50"/>
      <c r="S912" s="50"/>
      <c r="T912" s="50"/>
      <c r="U912" s="50"/>
      <c r="V912" s="50"/>
      <c r="W912" s="50"/>
      <c r="X912" s="50"/>
      <c r="Y912" s="50"/>
      <c r="AA912" s="47"/>
      <c r="AB912">
        <v>6.86</v>
      </c>
      <c r="AC912" s="48">
        <v>-2.9999999999999998E-14</v>
      </c>
      <c r="AD912">
        <v>8.6028923663994803</v>
      </c>
      <c r="AE912">
        <v>8.02390507884739</v>
      </c>
      <c r="AF912">
        <v>0.86441072943077002</v>
      </c>
      <c r="AG912">
        <v>0.22453095635448</v>
      </c>
      <c r="AH912">
        <v>9.2751185104708096</v>
      </c>
      <c r="AI912">
        <v>8.75549337664396</v>
      </c>
      <c r="AJ912">
        <v>1.95906078837355</v>
      </c>
      <c r="AL912">
        <v>6.86</v>
      </c>
      <c r="AM912" s="48">
        <v>-2.9999999999999998E-14</v>
      </c>
      <c r="AN912">
        <v>0.21141787577259999</v>
      </c>
      <c r="AO912">
        <v>2.7252004849998799</v>
      </c>
      <c r="AP912">
        <v>-2.83390193748457</v>
      </c>
      <c r="AQ912">
        <v>1.0480614238267401</v>
      </c>
      <c r="AR912">
        <v>0.99624193096181002</v>
      </c>
      <c r="AS912">
        <v>2.7160711936019801</v>
      </c>
      <c r="AT912">
        <v>-1.1955735475273901</v>
      </c>
    </row>
    <row r="913" spans="1:47" x14ac:dyDescent="0.25">
      <c r="A913" s="49">
        <v>0</v>
      </c>
      <c r="C913" s="48">
        <v>1.82351197892488E-15</v>
      </c>
      <c r="D913" s="48">
        <v>1.30672874939983E-15</v>
      </c>
      <c r="E913" s="48">
        <v>2.5452115064390301E-15</v>
      </c>
      <c r="F913" s="48">
        <v>1.52047488838376E-16</v>
      </c>
      <c r="G913" s="48">
        <v>6.5560821575609699E-16</v>
      </c>
      <c r="H913" s="48">
        <v>1.72329474991724E-15</v>
      </c>
      <c r="I913" s="48">
        <v>1.3834551130870199E-16</v>
      </c>
      <c r="AA913" s="47"/>
      <c r="AB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L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</row>
    <row r="914" spans="1:47" ht="15.75" thickBot="1" x14ac:dyDescent="0.3">
      <c r="A914" s="46"/>
      <c r="B914" s="44">
        <v>0</v>
      </c>
      <c r="C914" s="44">
        <v>0.68600000000000005</v>
      </c>
      <c r="D914" s="44">
        <v>2.0579999999999998</v>
      </c>
      <c r="E914" s="44">
        <v>6.173</v>
      </c>
      <c r="F914" s="44">
        <v>19</v>
      </c>
      <c r="G914" s="44">
        <v>56</v>
      </c>
      <c r="H914" s="44">
        <v>167</v>
      </c>
      <c r="I914" s="44">
        <v>500</v>
      </c>
      <c r="J914" s="45" t="s">
        <v>424</v>
      </c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3"/>
      <c r="AC914">
        <v>0</v>
      </c>
      <c r="AD914">
        <v>0.68600000000000005</v>
      </c>
      <c r="AE914">
        <v>2.06</v>
      </c>
      <c r="AF914">
        <v>6.17</v>
      </c>
      <c r="AG914">
        <v>18.5</v>
      </c>
      <c r="AH914">
        <v>55.6</v>
      </c>
      <c r="AI914">
        <v>167</v>
      </c>
      <c r="AJ914">
        <v>500</v>
      </c>
      <c r="AK914" t="s">
        <v>424</v>
      </c>
      <c r="AM914">
        <v>0</v>
      </c>
      <c r="AN914">
        <v>0.68600000000000005</v>
      </c>
      <c r="AO914">
        <v>2.06</v>
      </c>
      <c r="AP914">
        <v>6.17</v>
      </c>
      <c r="AQ914">
        <v>18.5</v>
      </c>
      <c r="AR914">
        <v>55.6</v>
      </c>
      <c r="AS914">
        <v>167</v>
      </c>
      <c r="AT914">
        <v>500</v>
      </c>
      <c r="AU914" t="s">
        <v>424</v>
      </c>
    </row>
    <row r="916" spans="1:47" ht="15.75" thickBot="1" x14ac:dyDescent="0.3">
      <c r="A916" s="38" t="s">
        <v>416</v>
      </c>
      <c r="AB916" s="38" t="s">
        <v>417</v>
      </c>
      <c r="AC916" s="38"/>
      <c r="AD916" s="38"/>
      <c r="AE916" s="38"/>
      <c r="AF916" s="38"/>
      <c r="AG916" s="38"/>
      <c r="AH916" s="38"/>
      <c r="AI916" s="38"/>
      <c r="AJ916" s="38"/>
      <c r="AK916" s="38"/>
      <c r="AL916" s="38" t="s">
        <v>418</v>
      </c>
    </row>
    <row r="917" spans="1:47" x14ac:dyDescent="0.25">
      <c r="A917" s="58" t="s">
        <v>431</v>
      </c>
      <c r="B917" s="57" t="s">
        <v>420</v>
      </c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4"/>
      <c r="AB917" t="s">
        <v>431</v>
      </c>
      <c r="AC917" s="38" t="s">
        <v>422</v>
      </c>
      <c r="AL917" t="s">
        <v>431</v>
      </c>
      <c r="AM917" s="38" t="s">
        <v>423</v>
      </c>
    </row>
    <row r="918" spans="1:47" x14ac:dyDescent="0.25">
      <c r="A918" s="49">
        <v>400</v>
      </c>
      <c r="B918">
        <v>15.082380399579399</v>
      </c>
      <c r="C918">
        <v>21.203842092949198</v>
      </c>
      <c r="D918">
        <v>28.1472828802567</v>
      </c>
      <c r="E918">
        <v>43.635817631859702</v>
      </c>
      <c r="F918">
        <v>61.6273422143109</v>
      </c>
      <c r="G918">
        <v>83.317122467901299</v>
      </c>
      <c r="H918">
        <v>92.113990499399307</v>
      </c>
      <c r="I918">
        <v>97.967949287514102</v>
      </c>
      <c r="K918" s="50" t="str" cm="1">
        <f t="array" ref="K918">_xlfn.IFS(B918&gt;=50,7,B918&gt;=30,4,TRUE,"0")</f>
        <v>0</v>
      </c>
      <c r="L918" s="50" t="str" cm="1">
        <f t="array" ref="L918">_xlfn.IFS(C918&gt;=50,7,C918&gt;=30,4,TRUE,"0")</f>
        <v>0</v>
      </c>
      <c r="M918" s="50" t="str" cm="1">
        <f t="array" ref="M918">_xlfn.IFS(D918&gt;=50,7,D918&gt;=30,4,TRUE,"0")</f>
        <v>0</v>
      </c>
      <c r="N918" s="50" cm="1">
        <f t="array" ref="N918">_xlfn.IFS(E918&gt;=50,7,E918&gt;=30,4,TRUE,"0")</f>
        <v>4</v>
      </c>
      <c r="O918" s="50" cm="1">
        <f t="array" ref="O918">_xlfn.IFS(F918&gt;=50,7,F918&gt;=30,4,TRUE,"0")</f>
        <v>7</v>
      </c>
      <c r="P918" s="50" cm="1">
        <f t="array" ref="P918">_xlfn.IFS(G918&gt;=50,7,G918&gt;=30,4,TRUE,"0")</f>
        <v>7</v>
      </c>
      <c r="Q918" s="50" cm="1">
        <f t="array" ref="Q918">_xlfn.IFS(H918&gt;=50,7,H918&gt;=30,4,TRUE,"0")</f>
        <v>7</v>
      </c>
      <c r="R918" s="50"/>
      <c r="S918" s="50" t="str" cm="1">
        <f t="array" ref="S918">_xlfn.IFS(SUM(K918+K929)=8,"clear",SUM(K918+K929)=5,"some",TRUE,"no")</f>
        <v>no</v>
      </c>
      <c r="T918" s="50" t="str" cm="1">
        <f t="array" ref="T918">_xlfn.IFS(SUM(L918+L929)=8,"clear",SUM(L918+L929)=5,"some",TRUE,"no")</f>
        <v>no</v>
      </c>
      <c r="U918" s="50" t="str" cm="1">
        <f t="array" ref="U918">_xlfn.IFS(SUM(M918+M929)=8,"clear",SUM(M918+M929)=5,"some",TRUE,"no")</f>
        <v>no</v>
      </c>
      <c r="V918" s="50" t="str" cm="1">
        <f t="array" ref="V918">_xlfn.IFS(SUM(N918+N929)=8,"clear",SUM(N918+N929)=5,"some",TRUE,"no")</f>
        <v>no</v>
      </c>
      <c r="W918" s="50" t="str" cm="1">
        <f t="array" ref="W918">_xlfn.IFS(SUM(O918+O929)=8,"clear",SUM(O918+O929)=5,"some",TRUE,"no")</f>
        <v>no</v>
      </c>
      <c r="X918" s="50" t="str" cm="1">
        <f t="array" ref="X918">_xlfn.IFS(SUM(P918+P929)=8,"clear",SUM(P918+P929)=5,"some",TRUE,"no")</f>
        <v>no</v>
      </c>
      <c r="Y918" s="50" t="str" cm="1">
        <f t="array" ref="Y918">_xlfn.IFS(SUM(Q918+Q929)=8,"clear",SUM(Q918+Q929)=5,"some",TRUE,"no")</f>
        <v>no</v>
      </c>
      <c r="AA918" s="52">
        <f>COUNTIF(S918:Y924,"clear")</f>
        <v>0</v>
      </c>
      <c r="AB918">
        <v>400</v>
      </c>
      <c r="AC918">
        <v>14.6045603517637</v>
      </c>
      <c r="AD918">
        <v>17.767477567941199</v>
      </c>
      <c r="AE918">
        <v>31.375501667966901</v>
      </c>
      <c r="AF918">
        <v>37.703629518152397</v>
      </c>
      <c r="AG918">
        <v>54.265634589439202</v>
      </c>
      <c r="AH918">
        <v>87.366181303439205</v>
      </c>
      <c r="AI918">
        <v>93.639090708936607</v>
      </c>
      <c r="AJ918">
        <v>98.429099667471206</v>
      </c>
      <c r="AL918">
        <v>400</v>
      </c>
      <c r="AM918">
        <v>15.560200447395101</v>
      </c>
      <c r="AN918">
        <v>24.6402066179573</v>
      </c>
      <c r="AO918">
        <v>24.919064092546598</v>
      </c>
      <c r="AP918">
        <v>49.568005745567</v>
      </c>
      <c r="AQ918">
        <v>68.989049839182599</v>
      </c>
      <c r="AR918">
        <v>79.268063632363294</v>
      </c>
      <c r="AS918">
        <v>90.588890289861894</v>
      </c>
      <c r="AT918">
        <v>97.506798907556899</v>
      </c>
    </row>
    <row r="919" spans="1:47" x14ac:dyDescent="0.25">
      <c r="A919" s="49">
        <v>133</v>
      </c>
      <c r="B919">
        <v>10.9407958573693</v>
      </c>
      <c r="C919">
        <v>24.988956726548999</v>
      </c>
      <c r="D919">
        <v>25.9615886840506</v>
      </c>
      <c r="E919">
        <v>35.478211347017997</v>
      </c>
      <c r="F919">
        <v>65.498124956560901</v>
      </c>
      <c r="G919">
        <v>81.285579562400102</v>
      </c>
      <c r="H919">
        <v>90.423734821027594</v>
      </c>
      <c r="I919">
        <v>96.376588525037505</v>
      </c>
      <c r="K919" s="50" t="str" cm="1">
        <f t="array" ref="K919">_xlfn.IFS(B919&gt;=50,7,B919&gt;=30,4,TRUE,"0")</f>
        <v>0</v>
      </c>
      <c r="L919" s="50" t="str" cm="1">
        <f t="array" ref="L919">_xlfn.IFS(C919&gt;=50,7,C919&gt;=30,4,TRUE,"0")</f>
        <v>0</v>
      </c>
      <c r="M919" s="50" t="str" cm="1">
        <f t="array" ref="M919">_xlfn.IFS(D919&gt;=50,7,D919&gt;=30,4,TRUE,"0")</f>
        <v>0</v>
      </c>
      <c r="N919" s="50" cm="1">
        <f t="array" ref="N919">_xlfn.IFS(E919&gt;=50,7,E919&gt;=30,4,TRUE,"0")</f>
        <v>4</v>
      </c>
      <c r="O919" s="50" cm="1">
        <f t="array" ref="O919">_xlfn.IFS(F919&gt;=50,7,F919&gt;=30,4,TRUE,"0")</f>
        <v>7</v>
      </c>
      <c r="P919" s="50" cm="1">
        <f t="array" ref="P919">_xlfn.IFS(G919&gt;=50,7,G919&gt;=30,4,TRUE,"0")</f>
        <v>7</v>
      </c>
      <c r="Q919" s="50" cm="1">
        <f t="array" ref="Q919">_xlfn.IFS(H919&gt;=50,7,H919&gt;=30,4,TRUE,"0")</f>
        <v>7</v>
      </c>
      <c r="R919" s="50"/>
      <c r="S919" s="50" t="str" cm="1">
        <f t="array" ref="S919">_xlfn.IFS(SUM(K919+K930)=8,"clear",SUM(K919+K930)=5,"some",TRUE,"no")</f>
        <v>no</v>
      </c>
      <c r="T919" s="50" t="str" cm="1">
        <f t="array" ref="T919">_xlfn.IFS(SUM(L919+L930)=8,"clear",SUM(L919+L930)=5,"some",TRUE,"no")</f>
        <v>no</v>
      </c>
      <c r="U919" s="50" t="str" cm="1">
        <f t="array" ref="U919">_xlfn.IFS(SUM(M919+M930)=8,"clear",SUM(M919+M930)=5,"some",TRUE,"no")</f>
        <v>no</v>
      </c>
      <c r="V919" s="50" t="str" cm="1">
        <f t="array" ref="V919">_xlfn.IFS(SUM(N919+N930)=8,"clear",SUM(N919+N930)=5,"some",TRUE,"no")</f>
        <v>some</v>
      </c>
      <c r="W919" s="50" t="str" cm="1">
        <f t="array" ref="W919">_xlfn.IFS(SUM(O919+O930)=8,"clear",SUM(O919+O930)=5,"some",TRUE,"no")</f>
        <v>no</v>
      </c>
      <c r="X919" s="50" t="str" cm="1">
        <f t="array" ref="X919">_xlfn.IFS(SUM(P919+P930)=8,"clear",SUM(P919+P930)=5,"some",TRUE,"no")</f>
        <v>no</v>
      </c>
      <c r="Y919" s="50" t="str" cm="1">
        <f t="array" ref="Y919">_xlfn.IFS(SUM(Q919+Q930)=8,"clear",SUM(Q919+Q930)=5,"some",TRUE,"no")</f>
        <v>no</v>
      </c>
      <c r="AA919" s="52">
        <f>COUNTIF(S918:Y924,"some")</f>
        <v>3</v>
      </c>
      <c r="AB919">
        <v>133</v>
      </c>
      <c r="AC919">
        <v>17.145020446511101</v>
      </c>
      <c r="AD919">
        <v>20.957974603669999</v>
      </c>
      <c r="AE919">
        <v>23.648741774692802</v>
      </c>
      <c r="AF919">
        <v>29.533122677470502</v>
      </c>
      <c r="AG919">
        <v>62.135056832887102</v>
      </c>
      <c r="AH919">
        <v>79.260478217865099</v>
      </c>
      <c r="AI919">
        <v>89.527933428228195</v>
      </c>
      <c r="AJ919">
        <v>96.482340762894594</v>
      </c>
      <c r="AL919">
        <v>133</v>
      </c>
      <c r="AM919">
        <v>4.73657126822763</v>
      </c>
      <c r="AN919">
        <v>29.019938849427898</v>
      </c>
      <c r="AO919">
        <v>28.274435593408398</v>
      </c>
      <c r="AP919">
        <v>41.423300016565598</v>
      </c>
      <c r="AQ919">
        <v>68.8611930802346</v>
      </c>
      <c r="AR919">
        <v>83.310680906935204</v>
      </c>
      <c r="AS919">
        <v>91.319536213826893</v>
      </c>
      <c r="AT919">
        <v>96.270836287180302</v>
      </c>
    </row>
    <row r="920" spans="1:47" x14ac:dyDescent="0.25">
      <c r="A920" s="49">
        <v>44</v>
      </c>
      <c r="B920">
        <v>7.6260111198408298</v>
      </c>
      <c r="C920">
        <v>21.193118091483498</v>
      </c>
      <c r="D920">
        <v>23.073439851419199</v>
      </c>
      <c r="E920">
        <v>32.628315128875002</v>
      </c>
      <c r="F920">
        <v>58.555928514144</v>
      </c>
      <c r="G920">
        <v>80.3953213083485</v>
      </c>
      <c r="H920">
        <v>93.669369663494393</v>
      </c>
      <c r="I920">
        <v>99.490731912446606</v>
      </c>
      <c r="K920" s="50" t="str" cm="1">
        <f t="array" ref="K920">_xlfn.IFS(B920&gt;=50,7,B920&gt;=30,4,TRUE,"0")</f>
        <v>0</v>
      </c>
      <c r="L920" s="50" t="str" cm="1">
        <f t="array" ref="L920">_xlfn.IFS(C920&gt;=50,7,C920&gt;=30,4,TRUE,"0")</f>
        <v>0</v>
      </c>
      <c r="M920" s="50" t="str" cm="1">
        <f t="array" ref="M920">_xlfn.IFS(D920&gt;=50,7,D920&gt;=30,4,TRUE,"0")</f>
        <v>0</v>
      </c>
      <c r="N920" s="50" cm="1">
        <f t="array" ref="N920">_xlfn.IFS(E920&gt;=50,7,E920&gt;=30,4,TRUE,"0")</f>
        <v>4</v>
      </c>
      <c r="O920" s="50" cm="1">
        <f t="array" ref="O920">_xlfn.IFS(F920&gt;=50,7,F920&gt;=30,4,TRUE,"0")</f>
        <v>7</v>
      </c>
      <c r="P920" s="50" cm="1">
        <f t="array" ref="P920">_xlfn.IFS(G920&gt;=50,7,G920&gt;=30,4,TRUE,"0")</f>
        <v>7</v>
      </c>
      <c r="Q920" s="50" cm="1">
        <f t="array" ref="Q920">_xlfn.IFS(H920&gt;=50,7,H920&gt;=30,4,TRUE,"0")</f>
        <v>7</v>
      </c>
      <c r="R920" s="50"/>
      <c r="S920" s="50" t="str" cm="1">
        <f t="array" ref="S920">_xlfn.IFS(SUM(K920+K931)=8,"clear",SUM(K920+K931)=5,"some",TRUE,"no")</f>
        <v>no</v>
      </c>
      <c r="T920" s="50" t="str" cm="1">
        <f t="array" ref="T920">_xlfn.IFS(SUM(L920+L931)=8,"clear",SUM(L920+L931)=5,"some",TRUE,"no")</f>
        <v>no</v>
      </c>
      <c r="U920" s="50" t="str" cm="1">
        <f t="array" ref="U920">_xlfn.IFS(SUM(M920+M931)=8,"clear",SUM(M920+M931)=5,"some",TRUE,"no")</f>
        <v>no</v>
      </c>
      <c r="V920" s="50" t="str" cm="1">
        <f t="array" ref="V920">_xlfn.IFS(SUM(N920+N931)=8,"clear",SUM(N920+N931)=5,"some",TRUE,"no")</f>
        <v>no</v>
      </c>
      <c r="W920" s="50" t="str" cm="1">
        <f t="array" ref="W920">_xlfn.IFS(SUM(O920+O931)=8,"clear",SUM(O920+O931)=5,"some",TRUE,"no")</f>
        <v>no</v>
      </c>
      <c r="X920" s="50" t="str" cm="1">
        <f t="array" ref="X920">_xlfn.IFS(SUM(P920+P931)=8,"clear",SUM(P920+P931)=5,"some",TRUE,"no")</f>
        <v>no</v>
      </c>
      <c r="Y920" s="50" t="str" cm="1">
        <f t="array" ref="Y920">_xlfn.IFS(SUM(Q920+Q931)=8,"clear",SUM(Q920+Q931)=5,"some",TRUE,"no")</f>
        <v>no</v>
      </c>
      <c r="AA920" s="47"/>
      <c r="AB920">
        <v>44.4</v>
      </c>
      <c r="AC920">
        <v>5.4487659277505598</v>
      </c>
      <c r="AD920">
        <v>19.802033211515901</v>
      </c>
      <c r="AE920">
        <v>19.591332799037399</v>
      </c>
      <c r="AF920">
        <v>29.639031536771</v>
      </c>
      <c r="AG920">
        <v>50.480142640660802</v>
      </c>
      <c r="AH920">
        <v>81.762891098860393</v>
      </c>
      <c r="AI920">
        <v>93.847144870072199</v>
      </c>
      <c r="AJ920">
        <v>100.47202518767401</v>
      </c>
      <c r="AL920">
        <v>44.4</v>
      </c>
      <c r="AM920">
        <v>9.8032563119311202</v>
      </c>
      <c r="AN920">
        <v>22.584202971451099</v>
      </c>
      <c r="AO920">
        <v>26.555546903801002</v>
      </c>
      <c r="AP920">
        <v>35.617598720979103</v>
      </c>
      <c r="AQ920">
        <v>66.631714387627298</v>
      </c>
      <c r="AR920">
        <v>79.027751517836606</v>
      </c>
      <c r="AS920">
        <v>93.491594456916602</v>
      </c>
      <c r="AT920">
        <v>98.509438637218395</v>
      </c>
    </row>
    <row r="921" spans="1:47" x14ac:dyDescent="0.25">
      <c r="A921" s="49">
        <v>15</v>
      </c>
      <c r="B921">
        <v>1.62981110547411</v>
      </c>
      <c r="C921">
        <v>25.5119920039552</v>
      </c>
      <c r="D921">
        <v>22.187302815629899</v>
      </c>
      <c r="E921">
        <v>33.202377930603703</v>
      </c>
      <c r="F921">
        <v>61.727865663897603</v>
      </c>
      <c r="G921">
        <v>77.453341918110496</v>
      </c>
      <c r="H921">
        <v>88.633686785401395</v>
      </c>
      <c r="I921">
        <v>95.8412928690325</v>
      </c>
      <c r="K921" s="50" t="str" cm="1">
        <f t="array" ref="K921">_xlfn.IFS(B921&gt;=50,7,B921&gt;=30,4,TRUE,"0")</f>
        <v>0</v>
      </c>
      <c r="L921" s="50" t="str" cm="1">
        <f t="array" ref="L921">_xlfn.IFS(C921&gt;=50,7,C921&gt;=30,4,TRUE,"0")</f>
        <v>0</v>
      </c>
      <c r="M921" s="50" t="str" cm="1">
        <f t="array" ref="M921">_xlfn.IFS(D921&gt;=50,7,D921&gt;=30,4,TRUE,"0")</f>
        <v>0</v>
      </c>
      <c r="N921" s="50" cm="1">
        <f t="array" ref="N921">_xlfn.IFS(E921&gt;=50,7,E921&gt;=30,4,TRUE,"0")</f>
        <v>4</v>
      </c>
      <c r="O921" s="50" cm="1">
        <f t="array" ref="O921">_xlfn.IFS(F921&gt;=50,7,F921&gt;=30,4,TRUE,"0")</f>
        <v>7</v>
      </c>
      <c r="P921" s="50" cm="1">
        <f t="array" ref="P921">_xlfn.IFS(G921&gt;=50,7,G921&gt;=30,4,TRUE,"0")</f>
        <v>7</v>
      </c>
      <c r="Q921" s="50" cm="1">
        <f t="array" ref="Q921">_xlfn.IFS(H921&gt;=50,7,H921&gt;=30,4,TRUE,"0")</f>
        <v>7</v>
      </c>
      <c r="R921" s="50"/>
      <c r="S921" s="50" t="str" cm="1">
        <f t="array" ref="S921">_xlfn.IFS(SUM(K921+K932)=8,"clear",SUM(K921+K932)=5,"some",TRUE,"no")</f>
        <v>no</v>
      </c>
      <c r="T921" s="50" t="str" cm="1">
        <f t="array" ref="T921">_xlfn.IFS(SUM(L921+L932)=8,"clear",SUM(L921+L932)=5,"some",TRUE,"no")</f>
        <v>no</v>
      </c>
      <c r="U921" s="50" t="str" cm="1">
        <f t="array" ref="U921">_xlfn.IFS(SUM(M921+M932)=8,"clear",SUM(M921+M932)=5,"some",TRUE,"no")</f>
        <v>no</v>
      </c>
      <c r="V921" s="50" t="str" cm="1">
        <f t="array" ref="V921">_xlfn.IFS(SUM(N921+N932)=8,"clear",SUM(N921+N932)=5,"some",TRUE,"no")</f>
        <v>some</v>
      </c>
      <c r="W921" s="50" t="str" cm="1">
        <f t="array" ref="W921">_xlfn.IFS(SUM(O921+O932)=8,"clear",SUM(O921+O932)=5,"some",TRUE,"no")</f>
        <v>no</v>
      </c>
      <c r="X921" s="50" t="str" cm="1">
        <f t="array" ref="X921">_xlfn.IFS(SUM(P921+P932)=8,"clear",SUM(P921+P932)=5,"some",TRUE,"no")</f>
        <v>no</v>
      </c>
      <c r="Y921" s="50" t="str" cm="1">
        <f t="array" ref="Y921">_xlfn.IFS(SUM(Q921+Q932)=8,"clear",SUM(Q921+Q932)=5,"some",TRUE,"no")</f>
        <v>no</v>
      </c>
      <c r="AA921" s="47"/>
      <c r="AB921">
        <v>14.8</v>
      </c>
      <c r="AC921">
        <v>-1.8151940084470599</v>
      </c>
      <c r="AD921">
        <v>23.163419278409101</v>
      </c>
      <c r="AE921">
        <v>21.543854650983</v>
      </c>
      <c r="AF921">
        <v>27.523147768591901</v>
      </c>
      <c r="AG921">
        <v>61.050446615819901</v>
      </c>
      <c r="AH921">
        <v>76.504907291734497</v>
      </c>
      <c r="AI921">
        <v>90.414662850433601</v>
      </c>
      <c r="AJ921">
        <v>95.383499594161194</v>
      </c>
      <c r="AL921">
        <v>14.8</v>
      </c>
      <c r="AM921">
        <v>5.0748162193953004</v>
      </c>
      <c r="AN921">
        <v>27.860564729501299</v>
      </c>
      <c r="AO921">
        <v>22.8307509802768</v>
      </c>
      <c r="AP921">
        <v>38.8816080926156</v>
      </c>
      <c r="AQ921">
        <v>62.405284711975398</v>
      </c>
      <c r="AR921">
        <v>78.401776544486594</v>
      </c>
      <c r="AS921">
        <v>86.852710720369203</v>
      </c>
      <c r="AT921">
        <v>96.299086143903693</v>
      </c>
    </row>
    <row r="922" spans="1:47" x14ac:dyDescent="0.25">
      <c r="A922" s="49">
        <v>4.9379999999999997</v>
      </c>
      <c r="B922">
        <v>1.2994703572601201</v>
      </c>
      <c r="C922">
        <v>19.904995276960701</v>
      </c>
      <c r="D922">
        <v>15.8574367597222</v>
      </c>
      <c r="E922">
        <v>31.093327030121099</v>
      </c>
      <c r="F922">
        <v>50.816917488942401</v>
      </c>
      <c r="G922">
        <v>77.139162571934804</v>
      </c>
      <c r="H922">
        <v>92.930170977943703</v>
      </c>
      <c r="I922">
        <v>97.572239472746205</v>
      </c>
      <c r="K922" s="50" t="str" cm="1">
        <f t="array" ref="K922">_xlfn.IFS(B922&gt;=50,7,B922&gt;=30,4,TRUE,"0")</f>
        <v>0</v>
      </c>
      <c r="L922" s="50" t="str" cm="1">
        <f t="array" ref="L922">_xlfn.IFS(C922&gt;=50,7,C922&gt;=30,4,TRUE,"0")</f>
        <v>0</v>
      </c>
      <c r="M922" s="50" t="str" cm="1">
        <f t="array" ref="M922">_xlfn.IFS(D922&gt;=50,7,D922&gt;=30,4,TRUE,"0")</f>
        <v>0</v>
      </c>
      <c r="N922" s="50" cm="1">
        <f t="array" ref="N922">_xlfn.IFS(E922&gt;=50,7,E922&gt;=30,4,TRUE,"0")</f>
        <v>4</v>
      </c>
      <c r="O922" s="50" cm="1">
        <f t="array" ref="O922">_xlfn.IFS(F922&gt;=50,7,F922&gt;=30,4,TRUE,"0")</f>
        <v>7</v>
      </c>
      <c r="P922" s="50" cm="1">
        <f t="array" ref="P922">_xlfn.IFS(G922&gt;=50,7,G922&gt;=30,4,TRUE,"0")</f>
        <v>7</v>
      </c>
      <c r="Q922" s="50" cm="1">
        <f t="array" ref="Q922">_xlfn.IFS(H922&gt;=50,7,H922&gt;=30,4,TRUE,"0")</f>
        <v>7</v>
      </c>
      <c r="R922" s="50"/>
      <c r="S922" s="50" t="str" cm="1">
        <f t="array" ref="S922">_xlfn.IFS(SUM(K922+K933)=8,"clear",SUM(K922+K933)=5,"some",TRUE,"no")</f>
        <v>no</v>
      </c>
      <c r="T922" s="50" t="str" cm="1">
        <f t="array" ref="T922">_xlfn.IFS(SUM(L922+L933)=8,"clear",SUM(L922+L933)=5,"some",TRUE,"no")</f>
        <v>no</v>
      </c>
      <c r="U922" s="50" t="str" cm="1">
        <f t="array" ref="U922">_xlfn.IFS(SUM(M922+M933)=8,"clear",SUM(M922+M933)=5,"some",TRUE,"no")</f>
        <v>no</v>
      </c>
      <c r="V922" s="50" t="str" cm="1">
        <f t="array" ref="V922">_xlfn.IFS(SUM(N922+N933)=8,"clear",SUM(N922+N933)=5,"some",TRUE,"no")</f>
        <v>no</v>
      </c>
      <c r="W922" s="50" t="str" cm="1">
        <f t="array" ref="W922">_xlfn.IFS(SUM(O922+O933)=8,"clear",SUM(O922+O933)=5,"some",TRUE,"no")</f>
        <v>no</v>
      </c>
      <c r="X922" s="50" t="str" cm="1">
        <f t="array" ref="X922">_xlfn.IFS(SUM(P922+P933)=8,"clear",SUM(P922+P933)=5,"some",TRUE,"no")</f>
        <v>no</v>
      </c>
      <c r="Y922" s="50" t="str" cm="1">
        <f t="array" ref="Y922">_xlfn.IFS(SUM(Q922+Q933)=8,"clear",SUM(Q922+Q933)=5,"some",TRUE,"no")</f>
        <v>no</v>
      </c>
      <c r="AA922" s="47"/>
      <c r="AB922">
        <v>4.9400000000000004</v>
      </c>
      <c r="AC922">
        <v>1.2094124708760601</v>
      </c>
      <c r="AD922">
        <v>17.385535290785899</v>
      </c>
      <c r="AE922">
        <v>13.5023672646627</v>
      </c>
      <c r="AF922">
        <v>29.0068714937503</v>
      </c>
      <c r="AG922">
        <v>48.205601403079797</v>
      </c>
      <c r="AH922">
        <v>75.298451901724107</v>
      </c>
      <c r="AI922">
        <v>92.929601321118597</v>
      </c>
      <c r="AJ922">
        <v>97.850746735089004</v>
      </c>
      <c r="AL922">
        <v>4.9400000000000004</v>
      </c>
      <c r="AM922">
        <v>1.3895282436442</v>
      </c>
      <c r="AN922">
        <v>22.424455263135499</v>
      </c>
      <c r="AO922">
        <v>18.2125062547818</v>
      </c>
      <c r="AP922">
        <v>33.179782566491902</v>
      </c>
      <c r="AQ922">
        <v>53.428233574804899</v>
      </c>
      <c r="AR922">
        <v>78.979873242145501</v>
      </c>
      <c r="AS922">
        <v>92.930740634768895</v>
      </c>
      <c r="AT922">
        <v>97.293732210403405</v>
      </c>
    </row>
    <row r="923" spans="1:47" x14ac:dyDescent="0.25">
      <c r="A923" s="49">
        <v>1.6459999999999999</v>
      </c>
      <c r="B923">
        <v>4.9208401457850401</v>
      </c>
      <c r="C923">
        <v>24.116935981946401</v>
      </c>
      <c r="D923">
        <v>20.1655736790009</v>
      </c>
      <c r="E923">
        <v>39.161814994154298</v>
      </c>
      <c r="F923">
        <v>58.836669332194397</v>
      </c>
      <c r="G923">
        <v>77.852338397424404</v>
      </c>
      <c r="H923">
        <v>90.609664521376999</v>
      </c>
      <c r="I923">
        <v>98.689828843306898</v>
      </c>
      <c r="K923" s="50" t="str" cm="1">
        <f t="array" ref="K923">_xlfn.IFS(B923&gt;=50,7,B923&gt;=30,4,TRUE,"0")</f>
        <v>0</v>
      </c>
      <c r="L923" s="50" t="str" cm="1">
        <f t="array" ref="L923">_xlfn.IFS(C923&gt;=50,7,C923&gt;=30,4,TRUE,"0")</f>
        <v>0</v>
      </c>
      <c r="M923" s="50" t="str" cm="1">
        <f t="array" ref="M923">_xlfn.IFS(D923&gt;=50,7,D923&gt;=30,4,TRUE,"0")</f>
        <v>0</v>
      </c>
      <c r="N923" s="50" cm="1">
        <f t="array" ref="N923">_xlfn.IFS(E923&gt;=50,7,E923&gt;=30,4,TRUE,"0")</f>
        <v>4</v>
      </c>
      <c r="O923" s="50" cm="1">
        <f t="array" ref="O923">_xlfn.IFS(F923&gt;=50,7,F923&gt;=30,4,TRUE,"0")</f>
        <v>7</v>
      </c>
      <c r="P923" s="50" cm="1">
        <f t="array" ref="P923">_xlfn.IFS(G923&gt;=50,7,G923&gt;=30,4,TRUE,"0")</f>
        <v>7</v>
      </c>
      <c r="Q923" s="50" cm="1">
        <f t="array" ref="Q923">_xlfn.IFS(H923&gt;=50,7,H923&gt;=30,4,TRUE,"0")</f>
        <v>7</v>
      </c>
      <c r="R923" s="50"/>
      <c r="S923" s="50" t="str" cm="1">
        <f t="array" ref="S923">_xlfn.IFS(SUM(K923+K934)=8,"clear",SUM(K923+K934)=5,"some",TRUE,"no")</f>
        <v>no</v>
      </c>
      <c r="T923" s="50" t="str" cm="1">
        <f t="array" ref="T923">_xlfn.IFS(SUM(L923+L934)=8,"clear",SUM(L923+L934)=5,"some",TRUE,"no")</f>
        <v>no</v>
      </c>
      <c r="U923" s="50" t="str" cm="1">
        <f t="array" ref="U923">_xlfn.IFS(SUM(M923+M934)=8,"clear",SUM(M923+M934)=5,"some",TRUE,"no")</f>
        <v>no</v>
      </c>
      <c r="V923" s="50" t="str" cm="1">
        <f t="array" ref="V923">_xlfn.IFS(SUM(N923+N934)=8,"clear",SUM(N923+N934)=5,"some",TRUE,"no")</f>
        <v>no</v>
      </c>
      <c r="W923" s="50" t="str" cm="1">
        <f t="array" ref="W923">_xlfn.IFS(SUM(O923+O934)=8,"clear",SUM(O923+O934)=5,"some",TRUE,"no")</f>
        <v>no</v>
      </c>
      <c r="X923" s="50" t="str" cm="1">
        <f t="array" ref="X923">_xlfn.IFS(SUM(P923+P934)=8,"clear",SUM(P923+P934)=5,"some",TRUE,"no")</f>
        <v>no</v>
      </c>
      <c r="Y923" s="50" t="str" cm="1">
        <f t="array" ref="Y923">_xlfn.IFS(SUM(Q923+Q934)=8,"clear",SUM(Q923+Q934)=5,"some",TRUE,"no")</f>
        <v>no</v>
      </c>
      <c r="AA923" s="47"/>
      <c r="AB923">
        <v>1.65</v>
      </c>
      <c r="AC923">
        <v>7.1898228946074898</v>
      </c>
      <c r="AD923">
        <v>24.608860567474</v>
      </c>
      <c r="AE923">
        <v>20.091180274914201</v>
      </c>
      <c r="AF923">
        <v>35.103011309543596</v>
      </c>
      <c r="AG923">
        <v>56.969574211591002</v>
      </c>
      <c r="AH923">
        <v>72.756933306439507</v>
      </c>
      <c r="AI923">
        <v>92.193178975188601</v>
      </c>
      <c r="AJ923">
        <v>98.538419250724701</v>
      </c>
      <c r="AL923">
        <v>1.65</v>
      </c>
      <c r="AM923">
        <v>2.65185739696259</v>
      </c>
      <c r="AN923">
        <v>23.625011396418799</v>
      </c>
      <c r="AO923">
        <v>20.2399670830875</v>
      </c>
      <c r="AP923">
        <v>43.220618678765</v>
      </c>
      <c r="AQ923">
        <v>60.703764452797898</v>
      </c>
      <c r="AR923">
        <v>82.947743488409301</v>
      </c>
      <c r="AS923">
        <v>89.026150067565396</v>
      </c>
      <c r="AT923">
        <v>98.841238435889196</v>
      </c>
    </row>
    <row r="924" spans="1:47" x14ac:dyDescent="0.25">
      <c r="A924" s="49">
        <v>0.54900000000000004</v>
      </c>
      <c r="B924">
        <v>2.6679022715020699</v>
      </c>
      <c r="C924">
        <v>25.403091176284399</v>
      </c>
      <c r="D924">
        <v>20.328407235507001</v>
      </c>
      <c r="E924">
        <v>31.825516795477299</v>
      </c>
      <c r="F924">
        <v>60.349811670184003</v>
      </c>
      <c r="G924">
        <v>76.463603141231104</v>
      </c>
      <c r="H924">
        <v>92.358952641660807</v>
      </c>
      <c r="I924">
        <v>95.656465733041301</v>
      </c>
      <c r="K924" s="50" t="str" cm="1">
        <f t="array" ref="K924">_xlfn.IFS(B924&gt;=50,7,B924&gt;=30,4,TRUE,"0")</f>
        <v>0</v>
      </c>
      <c r="L924" s="50" t="str" cm="1">
        <f t="array" ref="L924">_xlfn.IFS(C924&gt;=50,7,C924&gt;=30,4,TRUE,"0")</f>
        <v>0</v>
      </c>
      <c r="M924" s="50" t="str" cm="1">
        <f t="array" ref="M924">_xlfn.IFS(D924&gt;=50,7,D924&gt;=30,4,TRUE,"0")</f>
        <v>0</v>
      </c>
      <c r="N924" s="50" cm="1">
        <f t="array" ref="N924">_xlfn.IFS(E924&gt;=50,7,E924&gt;=30,4,TRUE,"0")</f>
        <v>4</v>
      </c>
      <c r="O924" s="50" cm="1">
        <f t="array" ref="O924">_xlfn.IFS(F924&gt;=50,7,F924&gt;=30,4,TRUE,"0")</f>
        <v>7</v>
      </c>
      <c r="P924" s="50" cm="1">
        <f t="array" ref="P924">_xlfn.IFS(G924&gt;=50,7,G924&gt;=30,4,TRUE,"0")</f>
        <v>7</v>
      </c>
      <c r="Q924" s="50" cm="1">
        <f t="array" ref="Q924">_xlfn.IFS(H924&gt;=50,7,H924&gt;=30,4,TRUE,"0")</f>
        <v>7</v>
      </c>
      <c r="R924" s="50"/>
      <c r="S924" s="50" t="str" cm="1">
        <f t="array" ref="S924">_xlfn.IFS(SUM(K924+K935)=8,"clear",SUM(K924+K935)=5,"some",TRUE,"no")</f>
        <v>no</v>
      </c>
      <c r="T924" s="50" t="str" cm="1">
        <f t="array" ref="T924">_xlfn.IFS(SUM(L924+L935)=8,"clear",SUM(L924+L935)=5,"some",TRUE,"no")</f>
        <v>no</v>
      </c>
      <c r="U924" s="50" t="str" cm="1">
        <f t="array" ref="U924">_xlfn.IFS(SUM(M924+M935)=8,"clear",SUM(M924+M935)=5,"some",TRUE,"no")</f>
        <v>no</v>
      </c>
      <c r="V924" s="50" t="str" cm="1">
        <f t="array" ref="V924">_xlfn.IFS(SUM(N924+N935)=8,"clear",SUM(N924+N935)=5,"some",TRUE,"no")</f>
        <v>some</v>
      </c>
      <c r="W924" s="50" t="str" cm="1">
        <f t="array" ref="W924">_xlfn.IFS(SUM(O924+O935)=8,"clear",SUM(O924+O935)=5,"some",TRUE,"no")</f>
        <v>no</v>
      </c>
      <c r="X924" s="50" t="str" cm="1">
        <f t="array" ref="X924">_xlfn.IFS(SUM(P924+P935)=8,"clear",SUM(P924+P935)=5,"some",TRUE,"no")</f>
        <v>no</v>
      </c>
      <c r="Y924" s="50" t="str" cm="1">
        <f t="array" ref="Y924">_xlfn.IFS(SUM(Q924+Q935)=8,"clear",SUM(Q924+Q935)=5,"some",TRUE,"no")</f>
        <v>no</v>
      </c>
      <c r="AA924" s="47"/>
      <c r="AB924">
        <v>0.54900000000000004</v>
      </c>
      <c r="AC924">
        <v>6.0398208665785003</v>
      </c>
      <c r="AD924">
        <v>26.9073356783117</v>
      </c>
      <c r="AE924">
        <v>17.811875784916101</v>
      </c>
      <c r="AF924">
        <v>28.519667218734</v>
      </c>
      <c r="AG924">
        <v>60.417639711359797</v>
      </c>
      <c r="AH924">
        <v>74.752265624554298</v>
      </c>
      <c r="AI924">
        <v>95.305464582339098</v>
      </c>
      <c r="AJ924">
        <v>98.855616578357598</v>
      </c>
      <c r="AL924">
        <v>0.54900000000000004</v>
      </c>
      <c r="AM924">
        <v>-0.70401632357434996</v>
      </c>
      <c r="AN924">
        <v>23.8988466742572</v>
      </c>
      <c r="AO924">
        <v>22.844938686097802</v>
      </c>
      <c r="AP924">
        <v>35.131366372220597</v>
      </c>
      <c r="AQ924">
        <v>60.281983629008202</v>
      </c>
      <c r="AR924">
        <v>78.174940657907996</v>
      </c>
      <c r="AS924">
        <v>89.412440700982501</v>
      </c>
      <c r="AT924">
        <v>92.457314887725005</v>
      </c>
    </row>
    <row r="925" spans="1:47" x14ac:dyDescent="0.25">
      <c r="A925" s="49">
        <v>0</v>
      </c>
      <c r="C925">
        <v>13.5841332320232</v>
      </c>
      <c r="D925">
        <v>11.8767852589984</v>
      </c>
      <c r="E925">
        <v>19.985106338951699</v>
      </c>
      <c r="F925">
        <v>47.781718667400597</v>
      </c>
      <c r="G925">
        <v>73.307741128402796</v>
      </c>
      <c r="H925">
        <v>87.111347601601196</v>
      </c>
      <c r="I925">
        <v>92.658373548322999</v>
      </c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AA925" s="47"/>
      <c r="AB925">
        <v>0</v>
      </c>
      <c r="AD925">
        <v>9.4523089871820094</v>
      </c>
      <c r="AE925">
        <v>8.6746639258885292</v>
      </c>
      <c r="AF925">
        <v>16.6763105281021</v>
      </c>
      <c r="AG925">
        <v>43.482366186763898</v>
      </c>
      <c r="AH925">
        <v>70.703648083915795</v>
      </c>
      <c r="AI925">
        <v>86.914701421551698</v>
      </c>
      <c r="AJ925">
        <v>92.622489151381401</v>
      </c>
      <c r="AL925">
        <v>0</v>
      </c>
      <c r="AN925">
        <v>17.7159574768644</v>
      </c>
      <c r="AO925">
        <v>15.078906592108201</v>
      </c>
      <c r="AP925">
        <v>23.293902149801301</v>
      </c>
      <c r="AQ925">
        <v>52.081071148037303</v>
      </c>
      <c r="AR925">
        <v>75.911834172889897</v>
      </c>
      <c r="AS925">
        <v>87.307993781650694</v>
      </c>
      <c r="AT925">
        <v>92.694257945264695</v>
      </c>
    </row>
    <row r="926" spans="1:47" x14ac:dyDescent="0.25">
      <c r="A926" s="49"/>
      <c r="B926">
        <v>0</v>
      </c>
      <c r="C926">
        <v>0.68600000000000005</v>
      </c>
      <c r="D926">
        <v>2.0579999999999998</v>
      </c>
      <c r="E926">
        <v>6.173</v>
      </c>
      <c r="F926">
        <v>19</v>
      </c>
      <c r="G926">
        <v>56</v>
      </c>
      <c r="H926">
        <v>167</v>
      </c>
      <c r="I926">
        <v>500</v>
      </c>
      <c r="J926" s="38" t="s">
        <v>424</v>
      </c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AA926" s="47"/>
      <c r="AC926">
        <v>0</v>
      </c>
      <c r="AD926">
        <v>0.68600000000000005</v>
      </c>
      <c r="AE926">
        <v>2.06</v>
      </c>
      <c r="AF926">
        <v>6.17</v>
      </c>
      <c r="AG926">
        <v>18.5</v>
      </c>
      <c r="AH926">
        <v>55.6</v>
      </c>
      <c r="AI926">
        <v>167</v>
      </c>
      <c r="AJ926">
        <v>500</v>
      </c>
      <c r="AK926" t="s">
        <v>424</v>
      </c>
      <c r="AM926">
        <v>0</v>
      </c>
      <c r="AN926">
        <v>0.68600000000000005</v>
      </c>
      <c r="AO926">
        <v>2.06</v>
      </c>
      <c r="AP926">
        <v>6.17</v>
      </c>
      <c r="AQ926">
        <v>18.5</v>
      </c>
      <c r="AR926">
        <v>55.6</v>
      </c>
      <c r="AS926">
        <v>167</v>
      </c>
      <c r="AT926">
        <v>500</v>
      </c>
      <c r="AU926" t="s">
        <v>424</v>
      </c>
    </row>
    <row r="927" spans="1:47" x14ac:dyDescent="0.25">
      <c r="A927" s="49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AA927" s="47"/>
    </row>
    <row r="928" spans="1:47" x14ac:dyDescent="0.25">
      <c r="A928" s="51" t="s">
        <v>431</v>
      </c>
      <c r="B928" s="38" t="s">
        <v>428</v>
      </c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AA928" s="47"/>
      <c r="AB928" t="s">
        <v>431</v>
      </c>
      <c r="AC928" s="38" t="s">
        <v>425</v>
      </c>
      <c r="AL928" t="s">
        <v>431</v>
      </c>
      <c r="AM928" s="38" t="s">
        <v>427</v>
      </c>
    </row>
    <row r="929" spans="1:56" x14ac:dyDescent="0.25">
      <c r="A929" s="49">
        <v>400</v>
      </c>
      <c r="B929" s="48">
        <v>1.6145514382447E-15</v>
      </c>
      <c r="C929">
        <v>-5.9386782113869998</v>
      </c>
      <c r="D929">
        <v>2.5164904033318098</v>
      </c>
      <c r="E929">
        <v>10.7829454438496</v>
      </c>
      <c r="F929">
        <v>4.0222371360208999</v>
      </c>
      <c r="G929">
        <v>2.9558315311256198</v>
      </c>
      <c r="H929">
        <v>-0.56787227714729105</v>
      </c>
      <c r="I929">
        <v>0.343031338644332</v>
      </c>
      <c r="K929" s="50" t="str">
        <f t="shared" ref="K929:Q935" si="119">IF(C929&gt;=10,1,"0")</f>
        <v>0</v>
      </c>
      <c r="L929" s="50" t="str">
        <f t="shared" si="119"/>
        <v>0</v>
      </c>
      <c r="M929" s="50">
        <f t="shared" si="119"/>
        <v>1</v>
      </c>
      <c r="N929" s="50" t="str">
        <f t="shared" si="119"/>
        <v>0</v>
      </c>
      <c r="O929" s="50" t="str">
        <f t="shared" si="119"/>
        <v>0</v>
      </c>
      <c r="P929" s="50" t="str">
        <f t="shared" si="119"/>
        <v>0</v>
      </c>
      <c r="Q929" s="50" t="str">
        <f t="shared" si="119"/>
        <v>0</v>
      </c>
      <c r="R929" s="50"/>
      <c r="S929" s="50"/>
      <c r="T929" s="50"/>
      <c r="U929" s="50"/>
      <c r="V929" s="50"/>
      <c r="W929" s="50"/>
      <c r="X929" s="50"/>
      <c r="Y929" s="50"/>
      <c r="AA929" s="47"/>
      <c r="AB929">
        <v>400</v>
      </c>
      <c r="AC929">
        <v>0</v>
      </c>
      <c r="AD929">
        <v>-5.3513243973106803</v>
      </c>
      <c r="AE929">
        <v>8.9571696038119697</v>
      </c>
      <c r="AF929">
        <v>8.0777513856896999</v>
      </c>
      <c r="AG929">
        <v>0.49399113212743001</v>
      </c>
      <c r="AH929">
        <v>9.0747542233621203</v>
      </c>
      <c r="AI929">
        <v>0.74542991930279001</v>
      </c>
      <c r="AJ929">
        <v>0.39410421810764001</v>
      </c>
      <c r="AL929">
        <v>400</v>
      </c>
      <c r="AM929">
        <v>0</v>
      </c>
      <c r="AN929">
        <v>-6.5260320254633397</v>
      </c>
      <c r="AO929">
        <v>-3.92418879714833</v>
      </c>
      <c r="AP929">
        <v>13.488139502009499</v>
      </c>
      <c r="AQ929">
        <v>7.5504831399143697</v>
      </c>
      <c r="AR929">
        <v>-3.1630911611108701</v>
      </c>
      <c r="AS929">
        <v>-1.8811744735973801</v>
      </c>
      <c r="AT929">
        <v>0.29195845918101998</v>
      </c>
    </row>
    <row r="930" spans="1:56" x14ac:dyDescent="0.25">
      <c r="A930" s="49">
        <v>133</v>
      </c>
      <c r="B930" s="48">
        <v>-4.5138741724784402E-15</v>
      </c>
      <c r="C930">
        <v>1.33578248211967</v>
      </c>
      <c r="D930">
        <v>3.92266135167218</v>
      </c>
      <c r="E930">
        <v>5.9459912346871802</v>
      </c>
      <c r="F930">
        <v>10.252634152648101</v>
      </c>
      <c r="G930">
        <v>2.5317523957471302</v>
      </c>
      <c r="H930">
        <v>-0.98278668049326201</v>
      </c>
      <c r="I930">
        <v>-0.14682969416632699</v>
      </c>
      <c r="K930" s="50" t="str">
        <f t="shared" si="119"/>
        <v>0</v>
      </c>
      <c r="L930" s="50" t="str">
        <f t="shared" si="119"/>
        <v>0</v>
      </c>
      <c r="M930" s="50" t="str">
        <f t="shared" si="119"/>
        <v>0</v>
      </c>
      <c r="N930" s="50">
        <f t="shared" si="119"/>
        <v>1</v>
      </c>
      <c r="O930" s="50" t="str">
        <f t="shared" si="119"/>
        <v>0</v>
      </c>
      <c r="P930" s="50" t="str">
        <f t="shared" si="119"/>
        <v>0</v>
      </c>
      <c r="Q930" s="50" t="str">
        <f t="shared" si="119"/>
        <v>0</v>
      </c>
      <c r="R930" s="50"/>
      <c r="S930" s="50"/>
      <c r="T930" s="50"/>
      <c r="U930" s="50"/>
      <c r="V930" s="50"/>
      <c r="W930" s="50"/>
      <c r="X930" s="50"/>
      <c r="Y930" s="50"/>
      <c r="AA930" s="47"/>
      <c r="AB930">
        <v>133</v>
      </c>
      <c r="AC930">
        <v>0</v>
      </c>
      <c r="AD930">
        <v>-4.5381108408301296</v>
      </c>
      <c r="AE930">
        <v>-1.16029837103072</v>
      </c>
      <c r="AF930">
        <v>-2.3453299215107499</v>
      </c>
      <c r="AG930">
        <v>6.5735958336551699</v>
      </c>
      <c r="AH930">
        <v>-0.35084136723919002</v>
      </c>
      <c r="AI930">
        <v>-4.4057660422615799</v>
      </c>
      <c r="AJ930">
        <v>-2.4941589790601402</v>
      </c>
      <c r="AL930">
        <v>133</v>
      </c>
      <c r="AM930">
        <v>0</v>
      </c>
      <c r="AN930">
        <v>7.2096758050694802</v>
      </c>
      <c r="AO930">
        <v>9.0056210743750906</v>
      </c>
      <c r="AP930">
        <v>14.2373123908851</v>
      </c>
      <c r="AQ930">
        <v>13.9316724716412</v>
      </c>
      <c r="AR930">
        <v>5.41434615873347</v>
      </c>
      <c r="AS930">
        <v>2.4401926812750498</v>
      </c>
      <c r="AT930">
        <v>2.20049959072748</v>
      </c>
    </row>
    <row r="931" spans="1:56" x14ac:dyDescent="0.25">
      <c r="A931" s="49">
        <v>44</v>
      </c>
      <c r="B931" s="48">
        <v>-2.35775101831781E-15</v>
      </c>
      <c r="C931">
        <v>0.82261087735864002</v>
      </c>
      <c r="D931">
        <v>4.2969502539137201</v>
      </c>
      <c r="E931">
        <v>6.1998393598305004</v>
      </c>
      <c r="F931">
        <v>5.9071037188060496</v>
      </c>
      <c r="G931">
        <v>3.61847567184084</v>
      </c>
      <c r="H931">
        <v>3.8165801149858898</v>
      </c>
      <c r="I931">
        <v>4.3986601190803603</v>
      </c>
      <c r="K931" s="50" t="str">
        <f t="shared" si="119"/>
        <v>0</v>
      </c>
      <c r="L931" s="50" t="str">
        <f t="shared" si="119"/>
        <v>0</v>
      </c>
      <c r="M931" s="50" t="str">
        <f t="shared" si="119"/>
        <v>0</v>
      </c>
      <c r="N931" s="50" t="str">
        <f t="shared" si="119"/>
        <v>0</v>
      </c>
      <c r="O931" s="50" t="str">
        <f t="shared" si="119"/>
        <v>0</v>
      </c>
      <c r="P931" s="50" t="str">
        <f t="shared" si="119"/>
        <v>0</v>
      </c>
      <c r="Q931" s="50" t="str">
        <f t="shared" si="119"/>
        <v>0</v>
      </c>
      <c r="R931" s="50"/>
      <c r="S931" s="50"/>
      <c r="T931" s="50"/>
      <c r="U931" s="50"/>
      <c r="V931" s="50"/>
      <c r="W931" s="50"/>
      <c r="X931" s="50"/>
      <c r="Y931" s="50"/>
      <c r="AA931" s="47"/>
      <c r="AB931">
        <v>44.4</v>
      </c>
      <c r="AC931">
        <v>0</v>
      </c>
      <c r="AD931">
        <v>5.2509386739865</v>
      </c>
      <c r="AE931">
        <v>5.7890903038253203</v>
      </c>
      <c r="AF931">
        <v>8.1314107163859699</v>
      </c>
      <c r="AG931">
        <v>3.1589848667082401</v>
      </c>
      <c r="AH931">
        <v>8.2283442637479407</v>
      </c>
      <c r="AI931">
        <v>4.7017737601805401</v>
      </c>
      <c r="AJ931">
        <v>5.8302024042050604</v>
      </c>
      <c r="AL931">
        <v>44.4</v>
      </c>
      <c r="AM931">
        <v>0</v>
      </c>
      <c r="AN931">
        <v>-3.60571691926922</v>
      </c>
      <c r="AO931">
        <v>2.8048102040021199</v>
      </c>
      <c r="AP931">
        <v>4.2682680032750397</v>
      </c>
      <c r="AQ931">
        <v>8.6552225709038595</v>
      </c>
      <c r="AR931">
        <v>-0.99139292006625002</v>
      </c>
      <c r="AS931">
        <v>2.93138646979124</v>
      </c>
      <c r="AT931">
        <v>2.9671178339556601</v>
      </c>
    </row>
    <row r="932" spans="1:56" x14ac:dyDescent="0.25">
      <c r="A932" s="49">
        <v>15</v>
      </c>
      <c r="B932" s="48">
        <v>1.60763167227891E-14</v>
      </c>
      <c r="C932">
        <v>10.583817068743301</v>
      </c>
      <c r="D932">
        <v>8.9200571592965492</v>
      </c>
      <c r="E932">
        <v>11.937007178691299</v>
      </c>
      <c r="F932">
        <v>13.059641196177701</v>
      </c>
      <c r="G932">
        <v>3.55403332879738</v>
      </c>
      <c r="H932">
        <v>1.0521192428926001</v>
      </c>
      <c r="I932">
        <v>2.7821050683492601</v>
      </c>
      <c r="K932" s="50">
        <f t="shared" si="119"/>
        <v>1</v>
      </c>
      <c r="L932" s="50" t="str">
        <f t="shared" si="119"/>
        <v>0</v>
      </c>
      <c r="M932" s="50">
        <f t="shared" si="119"/>
        <v>1</v>
      </c>
      <c r="N932" s="50">
        <f t="shared" si="119"/>
        <v>1</v>
      </c>
      <c r="O932" s="50" t="str">
        <f t="shared" si="119"/>
        <v>0</v>
      </c>
      <c r="P932" s="50" t="str">
        <f t="shared" si="119"/>
        <v>0</v>
      </c>
      <c r="Q932" s="50" t="str">
        <f t="shared" si="119"/>
        <v>0</v>
      </c>
      <c r="R932" s="50"/>
      <c r="S932" s="50"/>
      <c r="T932" s="50"/>
      <c r="U932" s="50"/>
      <c r="V932" s="50"/>
      <c r="W932" s="50"/>
      <c r="X932" s="50"/>
      <c r="Y932" s="50"/>
      <c r="AA932" s="47"/>
      <c r="AB932">
        <v>14.8</v>
      </c>
      <c r="AC932" s="48">
        <v>4E-14</v>
      </c>
      <c r="AD932">
        <v>15.409712342420001</v>
      </c>
      <c r="AE932">
        <v>14.577384841027101</v>
      </c>
      <c r="AF932">
        <v>12.4563329706762</v>
      </c>
      <c r="AG932">
        <v>18.846929911881499</v>
      </c>
      <c r="AH932">
        <v>6.7443407275296599</v>
      </c>
      <c r="AI932">
        <v>4.2430835058419998</v>
      </c>
      <c r="AJ932">
        <v>3.4337283313120399</v>
      </c>
      <c r="AL932">
        <v>14.8</v>
      </c>
      <c r="AM932">
        <v>0</v>
      </c>
      <c r="AN932">
        <v>5.7579217950666504</v>
      </c>
      <c r="AO932">
        <v>3.2627294775659599</v>
      </c>
      <c r="AP932">
        <v>11.417681386706301</v>
      </c>
      <c r="AQ932">
        <v>7.2723524804739998</v>
      </c>
      <c r="AR932">
        <v>0.36372593006511</v>
      </c>
      <c r="AS932">
        <v>-2.1388450200567899</v>
      </c>
      <c r="AT932">
        <v>2.1304818053864798</v>
      </c>
    </row>
    <row r="933" spans="1:56" x14ac:dyDescent="0.25">
      <c r="A933" s="49">
        <v>4.9379999999999997</v>
      </c>
      <c r="B933" s="48">
        <v>-1.3662101090284199E-15</v>
      </c>
      <c r="C933">
        <v>5.1544407055945403</v>
      </c>
      <c r="D933">
        <v>2.7970116687947</v>
      </c>
      <c r="E933">
        <v>10.001145670938399</v>
      </c>
      <c r="F933">
        <v>2.1913553052501902</v>
      </c>
      <c r="G933">
        <v>3.2261590041881401</v>
      </c>
      <c r="H933">
        <v>5.34077589853442</v>
      </c>
      <c r="I933">
        <v>4.4879151160716297</v>
      </c>
      <c r="K933" s="50" t="str">
        <f t="shared" si="119"/>
        <v>0</v>
      </c>
      <c r="L933" s="50" t="str">
        <f t="shared" si="119"/>
        <v>0</v>
      </c>
      <c r="M933" s="50">
        <f t="shared" si="119"/>
        <v>1</v>
      </c>
      <c r="N933" s="50" t="str">
        <f t="shared" si="119"/>
        <v>0</v>
      </c>
      <c r="O933" s="50" t="str">
        <f t="shared" si="119"/>
        <v>0</v>
      </c>
      <c r="P933" s="50" t="str">
        <f t="shared" si="119"/>
        <v>0</v>
      </c>
      <c r="Q933" s="50" t="str">
        <f t="shared" si="119"/>
        <v>0</v>
      </c>
      <c r="R933" s="50"/>
      <c r="S933" s="50"/>
      <c r="T933" s="50"/>
      <c r="U933" s="50"/>
      <c r="V933" s="50"/>
      <c r="W933" s="50"/>
      <c r="X933" s="50"/>
      <c r="Y933" s="50"/>
      <c r="AA933" s="47"/>
      <c r="AB933">
        <v>4.9400000000000004</v>
      </c>
      <c r="AC933">
        <v>0</v>
      </c>
      <c r="AD933">
        <v>6.8014957589852596</v>
      </c>
      <c r="AE933">
        <v>3.6895818724888798</v>
      </c>
      <c r="AF933">
        <v>11.258199444592501</v>
      </c>
      <c r="AG933">
        <v>3.87117394589231</v>
      </c>
      <c r="AH933">
        <v>3.9664552524849599</v>
      </c>
      <c r="AI933">
        <v>5.5197786601421104</v>
      </c>
      <c r="AJ933">
        <v>4.7800446654266802</v>
      </c>
      <c r="AL933">
        <v>4.9400000000000004</v>
      </c>
      <c r="AM933">
        <v>0</v>
      </c>
      <c r="AN933">
        <v>3.50738565220382</v>
      </c>
      <c r="AO933">
        <v>1.9044414651005199</v>
      </c>
      <c r="AP933">
        <v>8.74409189728439</v>
      </c>
      <c r="AQ933">
        <v>0.51153666460807001</v>
      </c>
      <c r="AR933">
        <v>2.48586275589133</v>
      </c>
      <c r="AS933">
        <v>5.1617731369267297</v>
      </c>
      <c r="AT933">
        <v>4.19578556671659</v>
      </c>
    </row>
    <row r="934" spans="1:56" x14ac:dyDescent="0.25">
      <c r="A934" s="49">
        <v>1.6459999999999999</v>
      </c>
      <c r="B934" s="48">
        <v>3.4484285009267899E-15</v>
      </c>
      <c r="C934">
        <v>6.0226600092779803</v>
      </c>
      <c r="D934">
        <v>3.7328866411231698</v>
      </c>
      <c r="E934">
        <v>14.8996453791829</v>
      </c>
      <c r="F934">
        <v>7.7248671604439796</v>
      </c>
      <c r="G934">
        <v>2.1213362793033999</v>
      </c>
      <c r="H934">
        <v>1.5867218434291701</v>
      </c>
      <c r="I934">
        <v>4.3139556478071599</v>
      </c>
      <c r="K934" s="50" t="str">
        <f t="shared" si="119"/>
        <v>0</v>
      </c>
      <c r="L934" s="50" t="str">
        <f t="shared" si="119"/>
        <v>0</v>
      </c>
      <c r="M934" s="50">
        <f t="shared" si="119"/>
        <v>1</v>
      </c>
      <c r="N934" s="50" t="str">
        <f t="shared" si="119"/>
        <v>0</v>
      </c>
      <c r="O934" s="50" t="str">
        <f t="shared" si="119"/>
        <v>0</v>
      </c>
      <c r="P934" s="50" t="str">
        <f t="shared" si="119"/>
        <v>0</v>
      </c>
      <c r="Q934" s="50" t="str">
        <f t="shared" si="119"/>
        <v>0</v>
      </c>
      <c r="R934" s="50"/>
      <c r="S934" s="50"/>
      <c r="T934" s="50"/>
      <c r="U934" s="50"/>
      <c r="V934" s="50"/>
      <c r="W934" s="50"/>
      <c r="X934" s="50"/>
      <c r="Y934" s="50"/>
      <c r="AA934" s="47"/>
      <c r="AB934">
        <v>1.65</v>
      </c>
      <c r="AC934">
        <v>0</v>
      </c>
      <c r="AD934">
        <v>8.4285391145930593</v>
      </c>
      <c r="AE934">
        <v>4.6505105634108101</v>
      </c>
      <c r="AF934">
        <v>12.051630570864701</v>
      </c>
      <c r="AG934">
        <v>8.4217983509360401</v>
      </c>
      <c r="AH934">
        <v>-1.68217725165022</v>
      </c>
      <c r="AI934">
        <v>2.33503674370021</v>
      </c>
      <c r="AJ934">
        <v>3.2513540517843298</v>
      </c>
      <c r="AL934">
        <v>1.65</v>
      </c>
      <c r="AM934">
        <v>0</v>
      </c>
      <c r="AN934">
        <v>3.6167809039629102</v>
      </c>
      <c r="AO934">
        <v>2.8152627188355401</v>
      </c>
      <c r="AP934">
        <v>17.747660187501101</v>
      </c>
      <c r="AQ934">
        <v>7.0279359699519297</v>
      </c>
      <c r="AR934">
        <v>5.9248498102570304</v>
      </c>
      <c r="AS934">
        <v>0.83840694315814002</v>
      </c>
      <c r="AT934">
        <v>5.3765572438299998</v>
      </c>
    </row>
    <row r="935" spans="1:56" x14ac:dyDescent="0.25">
      <c r="A935" s="49">
        <v>0.54900000000000004</v>
      </c>
      <c r="B935" s="48">
        <v>2.5550309254406998E-14</v>
      </c>
      <c r="C935">
        <v>9.2972966103191297</v>
      </c>
      <c r="D935">
        <v>5.9211073600821598</v>
      </c>
      <c r="E935">
        <v>9.4519655348645308</v>
      </c>
      <c r="F935">
        <v>10.6521791871799</v>
      </c>
      <c r="G935">
        <v>1.73435404665812</v>
      </c>
      <c r="H935">
        <v>4.1280623678751898</v>
      </c>
      <c r="I935">
        <v>1.9811679099099599</v>
      </c>
      <c r="K935" s="50" t="str">
        <f t="shared" si="119"/>
        <v>0</v>
      </c>
      <c r="L935" s="50" t="str">
        <f t="shared" si="119"/>
        <v>0</v>
      </c>
      <c r="M935" s="50" t="str">
        <f t="shared" si="119"/>
        <v>0</v>
      </c>
      <c r="N935" s="50">
        <f t="shared" si="119"/>
        <v>1</v>
      </c>
      <c r="O935" s="50" t="str">
        <f t="shared" si="119"/>
        <v>0</v>
      </c>
      <c r="P935" s="50" t="str">
        <f t="shared" si="119"/>
        <v>0</v>
      </c>
      <c r="Q935" s="50" t="str">
        <f t="shared" si="119"/>
        <v>0</v>
      </c>
      <c r="R935" s="50"/>
      <c r="S935" s="50"/>
      <c r="T935" s="50"/>
      <c r="U935" s="50"/>
      <c r="V935" s="50"/>
      <c r="W935" s="50"/>
      <c r="X935" s="50"/>
      <c r="Y935" s="50"/>
      <c r="AA935" s="47"/>
      <c r="AB935">
        <v>0.54900000000000004</v>
      </c>
      <c r="AC935">
        <v>0</v>
      </c>
      <c r="AD935">
        <v>11.803150326913901</v>
      </c>
      <c r="AE935">
        <v>3.4534191528125699</v>
      </c>
      <c r="AF935">
        <v>6.4879699657900396</v>
      </c>
      <c r="AG935">
        <v>12.680068981368301</v>
      </c>
      <c r="AH935">
        <v>0.91063701892652005</v>
      </c>
      <c r="AI935">
        <v>5.9181215555639399</v>
      </c>
      <c r="AJ935">
        <v>3.9947465588323401</v>
      </c>
      <c r="AL935">
        <v>0.54900000000000004</v>
      </c>
      <c r="AM935" s="48">
        <v>5.0000000000000002E-14</v>
      </c>
      <c r="AN935">
        <v>6.7914428937242803</v>
      </c>
      <c r="AO935">
        <v>8.3887955673517691</v>
      </c>
      <c r="AP935">
        <v>12.415961103939001</v>
      </c>
      <c r="AQ935">
        <v>8.6242893929916402</v>
      </c>
      <c r="AR935">
        <v>2.5580710743897201</v>
      </c>
      <c r="AS935">
        <v>2.33800318018646</v>
      </c>
      <c r="AT935">
        <v>-3.2410739012409998E-2</v>
      </c>
    </row>
    <row r="936" spans="1:56" x14ac:dyDescent="0.25">
      <c r="A936" s="49">
        <v>0</v>
      </c>
      <c r="C936" s="48">
        <v>-5.2847890983890398E-17</v>
      </c>
      <c r="D936" s="48">
        <v>-1.9401186165465002E-15</v>
      </c>
      <c r="E936" s="48">
        <v>4.36434081756131E-15</v>
      </c>
      <c r="F936" s="48">
        <v>-3.03052655908472E-15</v>
      </c>
      <c r="G936" s="48">
        <v>-4.4379652969978698E-15</v>
      </c>
      <c r="H936" s="48">
        <v>-5.2433898285345302E-16</v>
      </c>
      <c r="I936" s="48">
        <v>2.17693539037869E-16</v>
      </c>
      <c r="AA936" s="47"/>
      <c r="AB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L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</row>
    <row r="937" spans="1:56" ht="15.75" thickBot="1" x14ac:dyDescent="0.3">
      <c r="A937" s="46"/>
      <c r="B937" s="44">
        <v>0</v>
      </c>
      <c r="C937" s="44">
        <v>0.68600000000000005</v>
      </c>
      <c r="D937" s="44">
        <v>2.0579999999999998</v>
      </c>
      <c r="E937" s="44">
        <v>6.173</v>
      </c>
      <c r="F937" s="44">
        <v>19</v>
      </c>
      <c r="G937" s="44">
        <v>56</v>
      </c>
      <c r="H937" s="44">
        <v>167</v>
      </c>
      <c r="I937" s="44">
        <v>500</v>
      </c>
      <c r="J937" s="45" t="s">
        <v>424</v>
      </c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3"/>
      <c r="AC937">
        <v>0</v>
      </c>
      <c r="AD937">
        <v>0.68600000000000005</v>
      </c>
      <c r="AE937">
        <v>2.06</v>
      </c>
      <c r="AF937">
        <v>6.17</v>
      </c>
      <c r="AG937">
        <v>18.5</v>
      </c>
      <c r="AH937">
        <v>55.6</v>
      </c>
      <c r="AI937">
        <v>167</v>
      </c>
      <c r="AJ937">
        <v>500</v>
      </c>
      <c r="AK937" t="s">
        <v>424</v>
      </c>
      <c r="AM937">
        <v>0</v>
      </c>
      <c r="AN937">
        <v>0.68600000000000005</v>
      </c>
      <c r="AO937">
        <v>2.06</v>
      </c>
      <c r="AP937">
        <v>6.17</v>
      </c>
      <c r="AQ937">
        <v>18.5</v>
      </c>
      <c r="AR937">
        <v>55.6</v>
      </c>
      <c r="AS937">
        <v>167</v>
      </c>
      <c r="AT937">
        <v>500</v>
      </c>
      <c r="AU937" t="s">
        <v>424</v>
      </c>
    </row>
    <row r="940" spans="1:56" ht="21" x14ac:dyDescent="0.35">
      <c r="A940" s="59" t="s">
        <v>404</v>
      </c>
    </row>
    <row r="941" spans="1:56" ht="15.75" thickBot="1" x14ac:dyDescent="0.3">
      <c r="A941" s="38" t="s">
        <v>416</v>
      </c>
      <c r="AB941" s="38" t="s">
        <v>417</v>
      </c>
      <c r="AC941" s="38"/>
      <c r="AD941" s="38"/>
      <c r="AE941" s="38"/>
      <c r="AF941" s="38"/>
      <c r="AG941" s="38"/>
      <c r="AH941" s="38"/>
      <c r="AI941" s="38"/>
      <c r="AJ941" s="38"/>
      <c r="AK941" s="38"/>
      <c r="AL941" s="38" t="s">
        <v>418</v>
      </c>
    </row>
    <row r="942" spans="1:56" x14ac:dyDescent="0.25">
      <c r="A942" s="58" t="s">
        <v>419</v>
      </c>
      <c r="B942" s="57" t="s">
        <v>437</v>
      </c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5" t="s">
        <v>421</v>
      </c>
      <c r="AA942" s="54"/>
      <c r="AB942" t="s">
        <v>419</v>
      </c>
      <c r="AC942" s="38" t="s">
        <v>423</v>
      </c>
      <c r="AL942" t="s">
        <v>419</v>
      </c>
      <c r="AM942" s="38" t="s">
        <v>432</v>
      </c>
      <c r="AV942" t="s">
        <v>419</v>
      </c>
      <c r="AW942" t="s">
        <v>438</v>
      </c>
    </row>
    <row r="943" spans="1:56" x14ac:dyDescent="0.25">
      <c r="A943" s="49">
        <v>5000</v>
      </c>
      <c r="B943">
        <v>37.669503008897998</v>
      </c>
      <c r="C943">
        <v>45.676370394760902</v>
      </c>
      <c r="D943">
        <v>48.957125186983198</v>
      </c>
      <c r="E943">
        <v>54.667497497661898</v>
      </c>
      <c r="F943">
        <v>61.572190887700202</v>
      </c>
      <c r="G943">
        <v>65.549362646085996</v>
      </c>
      <c r="H943">
        <v>65.7372313816917</v>
      </c>
      <c r="I943">
        <v>71.527517226871097</v>
      </c>
      <c r="K943" s="50" cm="1">
        <f t="array" ref="K943">_xlfn.IFS(B943&gt;=50,7,B943&gt;=30,4,TRUE,"0")</f>
        <v>4</v>
      </c>
      <c r="L943" s="50" cm="1">
        <f t="array" ref="L943">_xlfn.IFS(C943&gt;=50,7,C943&gt;=30,4,TRUE,"0")</f>
        <v>4</v>
      </c>
      <c r="M943" s="50" cm="1">
        <f t="array" ref="M943">_xlfn.IFS(D943&gt;=50,7,D943&gt;=30,4,TRUE,"0")</f>
        <v>4</v>
      </c>
      <c r="N943" s="50" cm="1">
        <f t="array" ref="N943">_xlfn.IFS(E943&gt;=50,7,E943&gt;=30,4,TRUE,"0")</f>
        <v>7</v>
      </c>
      <c r="O943" s="50" cm="1">
        <f t="array" ref="O943">_xlfn.IFS(F943&gt;=50,7,F943&gt;=30,4,TRUE,"0")</f>
        <v>7</v>
      </c>
      <c r="P943" s="50" cm="1">
        <f t="array" ref="P943">_xlfn.IFS(G943&gt;=50,7,G943&gt;=30,4,TRUE,"0")</f>
        <v>7</v>
      </c>
      <c r="Q943" s="50" cm="1">
        <f t="array" ref="Q943">_xlfn.IFS(H943&gt;=50,7,H943&gt;=30,4,TRUE,"0")</f>
        <v>7</v>
      </c>
      <c r="R943" s="50"/>
      <c r="S943" s="50" t="str" cm="1">
        <f t="array" ref="S943">_xlfn.IFS(SUM(K943+K954)=8,"clear",SUM(K943+K954)=5,"some",TRUE,"no")</f>
        <v>no</v>
      </c>
      <c r="T943" s="50" t="str" cm="1">
        <f t="array" ref="T943">_xlfn.IFS(SUM(L943+L954)=8,"clear",SUM(L943+L954)=5,"some",TRUE,"no")</f>
        <v>no</v>
      </c>
      <c r="U943" s="50" t="str" cm="1">
        <f t="array" ref="U943">_xlfn.IFS(SUM(M943+M954)=8,"clear",SUM(M943+M954)=5,"some",TRUE,"no")</f>
        <v>no</v>
      </c>
      <c r="V943" s="50" t="str" cm="1">
        <f t="array" ref="V943">_xlfn.IFS(SUM(N943+N954)=8,"clear",SUM(N943+N954)=5,"some",TRUE,"no")</f>
        <v>no</v>
      </c>
      <c r="W943" s="50" t="str" cm="1">
        <f t="array" ref="W943">_xlfn.IFS(SUM(O943+O954)=8,"clear",SUM(O943+O954)=5,"some",TRUE,"no")</f>
        <v>no</v>
      </c>
      <c r="X943" s="50" t="str" cm="1">
        <f t="array" ref="X943">_xlfn.IFS(SUM(P943+P954)=8,"clear",SUM(P943+P954)=5,"some",TRUE,"no")</f>
        <v>no</v>
      </c>
      <c r="Y943" s="50" t="str" cm="1">
        <f t="array" ref="Y943">_xlfn.IFS(SUM(Q943+Q954)=8,"clear",SUM(Q943+Q954)=5,"some",TRUE,"no")</f>
        <v>no</v>
      </c>
      <c r="Z943" s="53" t="s">
        <v>388</v>
      </c>
      <c r="AA943" s="52">
        <f>COUNTIF(S943:Y949,"clear")</f>
        <v>2</v>
      </c>
      <c r="AB943">
        <v>5000</v>
      </c>
      <c r="AC943">
        <v>38.807977953070399</v>
      </c>
      <c r="AD943">
        <v>48.247987024194302</v>
      </c>
      <c r="AE943">
        <v>47.183723741483298</v>
      </c>
      <c r="AF943">
        <v>53.738103695646302</v>
      </c>
      <c r="AG943">
        <v>61.889767502077</v>
      </c>
      <c r="AH943">
        <v>65.770755953606297</v>
      </c>
      <c r="AI943">
        <v>64.053226543300596</v>
      </c>
      <c r="AJ943">
        <v>73.922924286853998</v>
      </c>
      <c r="AL943">
        <v>5000</v>
      </c>
      <c r="AM943">
        <v>38.760605764158697</v>
      </c>
      <c r="AN943">
        <v>42.883079495790099</v>
      </c>
      <c r="AO943">
        <v>45.1228796515448</v>
      </c>
      <c r="AP943">
        <v>51.9184980882657</v>
      </c>
      <c r="AQ943">
        <v>58.506153367327698</v>
      </c>
      <c r="AR943">
        <v>64.283517678166504</v>
      </c>
      <c r="AS943">
        <v>61.666401625832002</v>
      </c>
      <c r="AT943">
        <v>65.690779030430704</v>
      </c>
      <c r="AV943">
        <v>5000</v>
      </c>
      <c r="AW943">
        <v>35.439925309464797</v>
      </c>
      <c r="AX943">
        <v>45.898044664298297</v>
      </c>
      <c r="AY943">
        <v>54.564772167921397</v>
      </c>
      <c r="AZ943">
        <v>58.345890709073899</v>
      </c>
      <c r="BA943">
        <v>64.320651793696101</v>
      </c>
      <c r="BB943">
        <v>66.5938143064852</v>
      </c>
      <c r="BC943">
        <v>71.492065975942495</v>
      </c>
      <c r="BD943">
        <v>74.968848363328703</v>
      </c>
    </row>
    <row r="944" spans="1:56" x14ac:dyDescent="0.25">
      <c r="A944" s="49">
        <v>1667</v>
      </c>
      <c r="B944">
        <v>27.907124632923299</v>
      </c>
      <c r="C944">
        <v>36.835098398999399</v>
      </c>
      <c r="D944">
        <v>38.697891681504998</v>
      </c>
      <c r="E944">
        <v>49.337490336182</v>
      </c>
      <c r="F944">
        <v>55.7990578228479</v>
      </c>
      <c r="G944">
        <v>61.459816290973997</v>
      </c>
      <c r="H944">
        <v>61.7585846041491</v>
      </c>
      <c r="I944">
        <v>64.7251673664246</v>
      </c>
      <c r="K944" s="50" t="str" cm="1">
        <f t="array" ref="K944">_xlfn.IFS(B944&gt;=50,7,B944&gt;=30,4,TRUE,"0")</f>
        <v>0</v>
      </c>
      <c r="L944" s="50" cm="1">
        <f t="array" ref="L944">_xlfn.IFS(C944&gt;=50,7,C944&gt;=30,4,TRUE,"0")</f>
        <v>4</v>
      </c>
      <c r="M944" s="50" cm="1">
        <f t="array" ref="M944">_xlfn.IFS(D944&gt;=50,7,D944&gt;=30,4,TRUE,"0")</f>
        <v>4</v>
      </c>
      <c r="N944" s="50" cm="1">
        <f t="array" ref="N944">_xlfn.IFS(E944&gt;=50,7,E944&gt;=30,4,TRUE,"0")</f>
        <v>4</v>
      </c>
      <c r="O944" s="50" cm="1">
        <f t="array" ref="O944">_xlfn.IFS(F944&gt;=50,7,F944&gt;=30,4,TRUE,"0")</f>
        <v>7</v>
      </c>
      <c r="P944" s="50" cm="1">
        <f t="array" ref="P944">_xlfn.IFS(G944&gt;=50,7,G944&gt;=30,4,TRUE,"0")</f>
        <v>7</v>
      </c>
      <c r="Q944" s="50" cm="1">
        <f t="array" ref="Q944">_xlfn.IFS(H944&gt;=50,7,H944&gt;=30,4,TRUE,"0")</f>
        <v>7</v>
      </c>
      <c r="R944" s="50"/>
      <c r="S944" s="50" t="str" cm="1">
        <f t="array" ref="S944">_xlfn.IFS(SUM(K944+K955)=8,"clear",SUM(K944+K955)=5,"some",TRUE,"no")</f>
        <v>no</v>
      </c>
      <c r="T944" s="50" t="str" cm="1">
        <f t="array" ref="T944">_xlfn.IFS(SUM(L944+L955)=8,"clear",SUM(L944+L955)=5,"some",TRUE,"no")</f>
        <v>no</v>
      </c>
      <c r="U944" s="50" t="str" cm="1">
        <f t="array" ref="U944">_xlfn.IFS(SUM(M944+M955)=8,"clear",SUM(M944+M955)=5,"some",TRUE,"no")</f>
        <v>no</v>
      </c>
      <c r="V944" s="50" t="str" cm="1">
        <f t="array" ref="V944">_xlfn.IFS(SUM(N944+N955)=8,"clear",SUM(N944+N955)=5,"some",TRUE,"no")</f>
        <v>no</v>
      </c>
      <c r="W944" s="50" t="str" cm="1">
        <f t="array" ref="W944">_xlfn.IFS(SUM(O944+O955)=8,"clear",SUM(O944+O955)=5,"some",TRUE,"no")</f>
        <v>no</v>
      </c>
      <c r="X944" s="50" t="str" cm="1">
        <f t="array" ref="X944">_xlfn.IFS(SUM(P944+P955)=8,"clear",SUM(P944+P955)=5,"some",TRUE,"no")</f>
        <v>no</v>
      </c>
      <c r="Y944" s="50" t="str" cm="1">
        <f t="array" ref="Y944">_xlfn.IFS(SUM(Q944+Q955)=8,"clear",SUM(Q944+Q955)=5,"some",TRUE,"no")</f>
        <v>no</v>
      </c>
      <c r="Z944" s="53" t="s">
        <v>394</v>
      </c>
      <c r="AA944" s="52">
        <f>COUNTIF(S943:Y949,"some")</f>
        <v>1</v>
      </c>
      <c r="AB944">
        <v>1670</v>
      </c>
      <c r="AC944">
        <v>30.873260677925099</v>
      </c>
      <c r="AD944">
        <v>42.349636082575998</v>
      </c>
      <c r="AE944">
        <v>38.181283571167903</v>
      </c>
      <c r="AF944">
        <v>48.950696779849402</v>
      </c>
      <c r="AG944">
        <v>58.077106396613601</v>
      </c>
      <c r="AH944">
        <v>63.896751154788703</v>
      </c>
      <c r="AI944">
        <v>63.550693808539101</v>
      </c>
      <c r="AJ944">
        <v>69.304389704213904</v>
      </c>
      <c r="AL944">
        <v>1670</v>
      </c>
      <c r="AM944">
        <v>30.073921329716601</v>
      </c>
      <c r="AN944">
        <v>35.029804776539301</v>
      </c>
      <c r="AO944">
        <v>36.097542521788199</v>
      </c>
      <c r="AP944">
        <v>46.304548482023698</v>
      </c>
      <c r="AQ944">
        <v>54.379430642246703</v>
      </c>
      <c r="AR944">
        <v>59.863112971051599</v>
      </c>
      <c r="AS944">
        <v>59.124632631253398</v>
      </c>
      <c r="AT944">
        <v>62.492369004670699</v>
      </c>
      <c r="AV944">
        <v>1670</v>
      </c>
      <c r="AW944">
        <v>22.7741918911284</v>
      </c>
      <c r="AX944">
        <v>33.125854337882998</v>
      </c>
      <c r="AY944">
        <v>41.814848951559</v>
      </c>
      <c r="AZ944">
        <v>52.757225746672802</v>
      </c>
      <c r="BA944">
        <v>54.940636429683501</v>
      </c>
      <c r="BB944">
        <v>60.619584747081603</v>
      </c>
      <c r="BC944">
        <v>62.600427372654799</v>
      </c>
      <c r="BD944">
        <v>62.378743390389303</v>
      </c>
    </row>
    <row r="945" spans="1:57" x14ac:dyDescent="0.25">
      <c r="A945" s="49">
        <v>556</v>
      </c>
      <c r="B945">
        <v>24.691173940804202</v>
      </c>
      <c r="C945">
        <v>29.456004503692</v>
      </c>
      <c r="D945">
        <v>34.415032446260803</v>
      </c>
      <c r="E945">
        <v>43.643704219926398</v>
      </c>
      <c r="F945">
        <v>54.472584355444297</v>
      </c>
      <c r="G945">
        <v>60.1724909031851</v>
      </c>
      <c r="H945">
        <v>61.271199996418702</v>
      </c>
      <c r="I945">
        <v>66.133352249374994</v>
      </c>
      <c r="K945" s="50" t="str" cm="1">
        <f t="array" ref="K945">_xlfn.IFS(B945&gt;=50,7,B945&gt;=30,4,TRUE,"0")</f>
        <v>0</v>
      </c>
      <c r="L945" s="50" t="str" cm="1">
        <f t="array" ref="L945">_xlfn.IFS(C945&gt;=50,7,C945&gt;=30,4,TRUE,"0")</f>
        <v>0</v>
      </c>
      <c r="M945" s="50" cm="1">
        <f t="array" ref="M945">_xlfn.IFS(D945&gt;=50,7,D945&gt;=30,4,TRUE,"0")</f>
        <v>4</v>
      </c>
      <c r="N945" s="50" cm="1">
        <f t="array" ref="N945">_xlfn.IFS(E945&gt;=50,7,E945&gt;=30,4,TRUE,"0")</f>
        <v>4</v>
      </c>
      <c r="O945" s="50" cm="1">
        <f t="array" ref="O945">_xlfn.IFS(F945&gt;=50,7,F945&gt;=30,4,TRUE,"0")</f>
        <v>7</v>
      </c>
      <c r="P945" s="50" cm="1">
        <f t="array" ref="P945">_xlfn.IFS(G945&gt;=50,7,G945&gt;=30,4,TRUE,"0")</f>
        <v>7</v>
      </c>
      <c r="Q945" s="50" cm="1">
        <f t="array" ref="Q945">_xlfn.IFS(H945&gt;=50,7,H945&gt;=30,4,TRUE,"0")</f>
        <v>7</v>
      </c>
      <c r="R945" s="50"/>
      <c r="S945" s="50" t="str" cm="1">
        <f t="array" ref="S945">_xlfn.IFS(SUM(K945+K956)=8,"clear",SUM(K945+K956)=5,"some",TRUE,"no")</f>
        <v>no</v>
      </c>
      <c r="T945" s="50" t="str" cm="1">
        <f t="array" ref="T945">_xlfn.IFS(SUM(L945+L956)=8,"clear",SUM(L945+L956)=5,"some",TRUE,"no")</f>
        <v>no</v>
      </c>
      <c r="U945" s="50" t="str" cm="1">
        <f t="array" ref="U945">_xlfn.IFS(SUM(M945+M956)=8,"clear",SUM(M945+M956)=5,"some",TRUE,"no")</f>
        <v>no</v>
      </c>
      <c r="V945" s="50" t="str" cm="1">
        <f t="array" ref="V945">_xlfn.IFS(SUM(N945+N956)=8,"clear",SUM(N945+N956)=5,"some",TRUE,"no")</f>
        <v>some</v>
      </c>
      <c r="W945" s="50" t="str" cm="1">
        <f t="array" ref="W945">_xlfn.IFS(SUM(O945+O956)=8,"clear",SUM(O945+O956)=5,"some",TRUE,"no")</f>
        <v>clear</v>
      </c>
      <c r="X945" s="50" t="str" cm="1">
        <f t="array" ref="X945">_xlfn.IFS(SUM(P945+P956)=8,"clear",SUM(P945+P956)=5,"some",TRUE,"no")</f>
        <v>no</v>
      </c>
      <c r="Y945" s="50" t="str" cm="1">
        <f t="array" ref="Y945">_xlfn.IFS(SUM(Q945+Q956)=8,"clear",SUM(Q945+Q956)=5,"some",TRUE,"no")</f>
        <v>no</v>
      </c>
      <c r="AA945" s="47"/>
      <c r="AB945">
        <v>556</v>
      </c>
      <c r="AC945">
        <v>29.236287382724498</v>
      </c>
      <c r="AD945">
        <v>32.873829632535703</v>
      </c>
      <c r="AE945">
        <v>37.0417737174729</v>
      </c>
      <c r="AF945">
        <v>38.001816174855399</v>
      </c>
      <c r="AG945">
        <v>52.931965942517799</v>
      </c>
      <c r="AH945">
        <v>61.908819395688198</v>
      </c>
      <c r="AI945">
        <v>61.247120462724503</v>
      </c>
      <c r="AJ945">
        <v>67.643199121800095</v>
      </c>
      <c r="AL945">
        <v>556</v>
      </c>
      <c r="AM945">
        <v>22.595877597216301</v>
      </c>
      <c r="AN945">
        <v>28.769506731944301</v>
      </c>
      <c r="AO945">
        <v>34.749476773918502</v>
      </c>
      <c r="AP945">
        <v>48.713358290271799</v>
      </c>
      <c r="AQ945">
        <v>54.747483205281</v>
      </c>
      <c r="AR945">
        <v>57.046769269330497</v>
      </c>
      <c r="AS945">
        <v>60.9661358358169</v>
      </c>
      <c r="AT945">
        <v>63.609801499395601</v>
      </c>
      <c r="AV945">
        <v>556</v>
      </c>
      <c r="AW945">
        <v>22.241356842471799</v>
      </c>
      <c r="AX945">
        <v>26.724677146596001</v>
      </c>
      <c r="AY945">
        <v>31.453846847390899</v>
      </c>
      <c r="AZ945">
        <v>44.215938194651798</v>
      </c>
      <c r="BA945">
        <v>55.7383039185342</v>
      </c>
      <c r="BB945">
        <v>61.561884044536498</v>
      </c>
      <c r="BC945">
        <v>61.600343690714801</v>
      </c>
      <c r="BD945">
        <v>67.1470561269293</v>
      </c>
    </row>
    <row r="946" spans="1:57" x14ac:dyDescent="0.25">
      <c r="A946" s="49">
        <v>185</v>
      </c>
      <c r="B946">
        <v>22.249783862957798</v>
      </c>
      <c r="C946">
        <v>31.6556776048327</v>
      </c>
      <c r="D946">
        <v>29.0356486801202</v>
      </c>
      <c r="E946">
        <v>38.7884406635537</v>
      </c>
      <c r="F946">
        <v>51.603465421816203</v>
      </c>
      <c r="G946">
        <v>60.058492103186801</v>
      </c>
      <c r="H946">
        <v>58.570946020573899</v>
      </c>
      <c r="I946">
        <v>61.874065530251301</v>
      </c>
      <c r="K946" s="50" t="str" cm="1">
        <f t="array" ref="K946">_xlfn.IFS(B946&gt;=50,7,B946&gt;=30,4,TRUE,"0")</f>
        <v>0</v>
      </c>
      <c r="L946" s="50" cm="1">
        <f t="array" ref="L946">_xlfn.IFS(C946&gt;=50,7,C946&gt;=30,4,TRUE,"0")</f>
        <v>4</v>
      </c>
      <c r="M946" s="50" t="str" cm="1">
        <f t="array" ref="M946">_xlfn.IFS(D946&gt;=50,7,D946&gt;=30,4,TRUE,"0")</f>
        <v>0</v>
      </c>
      <c r="N946" s="50" cm="1">
        <f t="array" ref="N946">_xlfn.IFS(E946&gt;=50,7,E946&gt;=30,4,TRUE,"0")</f>
        <v>4</v>
      </c>
      <c r="O946" s="50" cm="1">
        <f t="array" ref="O946">_xlfn.IFS(F946&gt;=50,7,F946&gt;=30,4,TRUE,"0")</f>
        <v>7</v>
      </c>
      <c r="P946" s="50" cm="1">
        <f t="array" ref="P946">_xlfn.IFS(G946&gt;=50,7,G946&gt;=30,4,TRUE,"0")</f>
        <v>7</v>
      </c>
      <c r="Q946" s="50" cm="1">
        <f t="array" ref="Q946">_xlfn.IFS(H946&gt;=50,7,H946&gt;=30,4,TRUE,"0")</f>
        <v>7</v>
      </c>
      <c r="R946" s="50"/>
      <c r="S946" s="50" t="str" cm="1">
        <f t="array" ref="S946">_xlfn.IFS(SUM(K946+K957)=8,"clear",SUM(K946+K957)=5,"some",TRUE,"no")</f>
        <v>no</v>
      </c>
      <c r="T946" s="50" t="str" cm="1">
        <f t="array" ref="T946">_xlfn.IFS(SUM(L946+L957)=8,"clear",SUM(L946+L957)=5,"some",TRUE,"no")</f>
        <v>no</v>
      </c>
      <c r="U946" s="50" t="str" cm="1">
        <f t="array" ref="U946">_xlfn.IFS(SUM(M946+M957)=8,"clear",SUM(M946+M957)=5,"some",TRUE,"no")</f>
        <v>no</v>
      </c>
      <c r="V946" s="50" t="str" cm="1">
        <f t="array" ref="V946">_xlfn.IFS(SUM(N946+N957)=8,"clear",SUM(N946+N957)=5,"some",TRUE,"no")</f>
        <v>no</v>
      </c>
      <c r="W946" s="50" t="str" cm="1">
        <f t="array" ref="W946">_xlfn.IFS(SUM(O946+O957)=8,"clear",SUM(O946+O957)=5,"some",TRUE,"no")</f>
        <v>clear</v>
      </c>
      <c r="X946" s="50" t="str" cm="1">
        <f t="array" ref="X946">_xlfn.IFS(SUM(P946+P957)=8,"clear",SUM(P946+P957)=5,"some",TRUE,"no")</f>
        <v>no</v>
      </c>
      <c r="Y946" s="50" t="str" cm="1">
        <f t="array" ref="Y946">_xlfn.IFS(SUM(Q946+Q957)=8,"clear",SUM(Q946+Q957)=5,"some",TRUE,"no")</f>
        <v>no</v>
      </c>
      <c r="AA946" s="47"/>
      <c r="AB946">
        <v>185</v>
      </c>
      <c r="AC946">
        <v>23.538882264768599</v>
      </c>
      <c r="AD946">
        <v>36.4724031920098</v>
      </c>
      <c r="AE946">
        <v>28.911179911921199</v>
      </c>
      <c r="AF946">
        <v>38.610611867299703</v>
      </c>
      <c r="AG946">
        <v>51.6657958326836</v>
      </c>
      <c r="AH946">
        <v>61.3014892335217</v>
      </c>
      <c r="AI946">
        <v>59.891793256810601</v>
      </c>
      <c r="AJ946">
        <v>61.689374255404601</v>
      </c>
      <c r="AL946">
        <v>185</v>
      </c>
      <c r="AM946">
        <v>25.211594912576601</v>
      </c>
      <c r="AN946">
        <v>30.785245059206201</v>
      </c>
      <c r="AO946">
        <v>28.016801501032202</v>
      </c>
      <c r="AP946">
        <v>40.4467963820696</v>
      </c>
      <c r="AQ946">
        <v>52.615623317904998</v>
      </c>
      <c r="AR946">
        <v>60.400966924488998</v>
      </c>
      <c r="AS946">
        <v>59.397623862576097</v>
      </c>
      <c r="AT946">
        <v>60.461851569757897</v>
      </c>
      <c r="AV946">
        <v>185</v>
      </c>
      <c r="AW946">
        <v>17.998874411528199</v>
      </c>
      <c r="AX946">
        <v>27.7093845632821</v>
      </c>
      <c r="AY946">
        <v>30.178964627407101</v>
      </c>
      <c r="AZ946">
        <v>37.307913741291799</v>
      </c>
      <c r="BA946">
        <v>50.528977114859899</v>
      </c>
      <c r="BB946">
        <v>58.473020151549697</v>
      </c>
      <c r="BC946">
        <v>56.4234209423349</v>
      </c>
      <c r="BD946">
        <v>63.470970765591503</v>
      </c>
    </row>
    <row r="947" spans="1:57" x14ac:dyDescent="0.25">
      <c r="A947" s="49">
        <v>62</v>
      </c>
      <c r="B947">
        <v>18.618968919049198</v>
      </c>
      <c r="C947">
        <v>20.9050160099174</v>
      </c>
      <c r="D947">
        <v>23.324602473486099</v>
      </c>
      <c r="E947">
        <v>32.330172837006202</v>
      </c>
      <c r="F947">
        <v>44.566096855243003</v>
      </c>
      <c r="G947">
        <v>50.757076047452003</v>
      </c>
      <c r="H947">
        <v>54.0381238357065</v>
      </c>
      <c r="I947">
        <v>58.089980862293999</v>
      </c>
      <c r="K947" s="50" t="str" cm="1">
        <f t="array" ref="K947">_xlfn.IFS(B947&gt;=50,7,B947&gt;=30,4,TRUE,"0")</f>
        <v>0</v>
      </c>
      <c r="L947" s="50" t="str" cm="1">
        <f t="array" ref="L947">_xlfn.IFS(C947&gt;=50,7,C947&gt;=30,4,TRUE,"0")</f>
        <v>0</v>
      </c>
      <c r="M947" s="50" t="str" cm="1">
        <f t="array" ref="M947">_xlfn.IFS(D947&gt;=50,7,D947&gt;=30,4,TRUE,"0")</f>
        <v>0</v>
      </c>
      <c r="N947" s="50" cm="1">
        <f t="array" ref="N947">_xlfn.IFS(E947&gt;=50,7,E947&gt;=30,4,TRUE,"0")</f>
        <v>4</v>
      </c>
      <c r="O947" s="50" cm="1">
        <f t="array" ref="O947">_xlfn.IFS(F947&gt;=50,7,F947&gt;=30,4,TRUE,"0")</f>
        <v>4</v>
      </c>
      <c r="P947" s="50" cm="1">
        <f t="array" ref="P947">_xlfn.IFS(G947&gt;=50,7,G947&gt;=30,4,TRUE,"0")</f>
        <v>7</v>
      </c>
      <c r="Q947" s="50" cm="1">
        <f t="array" ref="Q947">_xlfn.IFS(H947&gt;=50,7,H947&gt;=30,4,TRUE,"0")</f>
        <v>7</v>
      </c>
      <c r="R947" s="50"/>
      <c r="S947" s="50" t="str" cm="1">
        <f t="array" ref="S947">_xlfn.IFS(SUM(K947+K958)=8,"clear",SUM(K947+K958)=5,"some",TRUE,"no")</f>
        <v>no</v>
      </c>
      <c r="T947" s="50" t="str" cm="1">
        <f t="array" ref="T947">_xlfn.IFS(SUM(L947+L958)=8,"clear",SUM(L947+L958)=5,"some",TRUE,"no")</f>
        <v>no</v>
      </c>
      <c r="U947" s="50" t="str" cm="1">
        <f t="array" ref="U947">_xlfn.IFS(SUM(M947+M958)=8,"clear",SUM(M947+M958)=5,"some",TRUE,"no")</f>
        <v>no</v>
      </c>
      <c r="V947" s="50" t="str" cm="1">
        <f t="array" ref="V947">_xlfn.IFS(SUM(N947+N958)=8,"clear",SUM(N947+N958)=5,"some",TRUE,"no")</f>
        <v>no</v>
      </c>
      <c r="W947" s="50" t="str" cm="1">
        <f t="array" ref="W947">_xlfn.IFS(SUM(O947+O958)=8,"clear",SUM(O947+O958)=5,"some",TRUE,"no")</f>
        <v>no</v>
      </c>
      <c r="X947" s="50" t="str" cm="1">
        <f t="array" ref="X947">_xlfn.IFS(SUM(P947+P958)=8,"clear",SUM(P947+P958)=5,"some",TRUE,"no")</f>
        <v>no</v>
      </c>
      <c r="Y947" s="50" t="str" cm="1">
        <f t="array" ref="Y947">_xlfn.IFS(SUM(Q947+Q958)=8,"clear",SUM(Q947+Q958)=5,"some",TRUE,"no")</f>
        <v>no</v>
      </c>
      <c r="AA947" s="47"/>
      <c r="AB947">
        <v>61.7</v>
      </c>
      <c r="AC947">
        <v>20.876350101242501</v>
      </c>
      <c r="AD947">
        <v>28.597027880571499</v>
      </c>
      <c r="AE947">
        <v>25.541445301560501</v>
      </c>
      <c r="AF947">
        <v>30.609080826539198</v>
      </c>
      <c r="AG947">
        <v>44.204781188474499</v>
      </c>
      <c r="AH947">
        <v>51.746327922702299</v>
      </c>
      <c r="AI947">
        <v>54.005406808279801</v>
      </c>
      <c r="AJ947">
        <v>58.683427505146199</v>
      </c>
      <c r="AL947">
        <v>61.7</v>
      </c>
      <c r="AM947">
        <v>19.4017165649059</v>
      </c>
      <c r="AN947">
        <v>19.368701094064399</v>
      </c>
      <c r="AO947">
        <v>23.122066612114999</v>
      </c>
      <c r="AP947">
        <v>32.687553735247597</v>
      </c>
      <c r="AQ947">
        <v>44.834924573725601</v>
      </c>
      <c r="AR947">
        <v>52.3846733695963</v>
      </c>
      <c r="AS947">
        <v>50.959043697823198</v>
      </c>
      <c r="AT947">
        <v>58.103422683841202</v>
      </c>
      <c r="AV947">
        <v>61.7</v>
      </c>
      <c r="AW947">
        <v>15.578840090999099</v>
      </c>
      <c r="AX947">
        <v>14.749319055116301</v>
      </c>
      <c r="AY947">
        <v>21.310295506782701</v>
      </c>
      <c r="AZ947">
        <v>33.693883949231797</v>
      </c>
      <c r="BA947">
        <v>44.658584803529003</v>
      </c>
      <c r="BB947">
        <v>48.140226850057303</v>
      </c>
      <c r="BC947">
        <v>57.149921001016601</v>
      </c>
      <c r="BD947">
        <v>57.483092397894701</v>
      </c>
    </row>
    <row r="948" spans="1:57" x14ac:dyDescent="0.25">
      <c r="A948" s="49">
        <v>21</v>
      </c>
      <c r="B948">
        <v>11.743719702155101</v>
      </c>
      <c r="C948">
        <v>17.475974949683302</v>
      </c>
      <c r="D948">
        <v>19.095586141633699</v>
      </c>
      <c r="E948">
        <v>24.979553038940601</v>
      </c>
      <c r="F948">
        <v>37.1150855482366</v>
      </c>
      <c r="G948">
        <v>43.922231459083797</v>
      </c>
      <c r="H948">
        <v>47.168860663473403</v>
      </c>
      <c r="I948">
        <v>53.100981571489797</v>
      </c>
      <c r="K948" s="50" t="str" cm="1">
        <f t="array" ref="K948">_xlfn.IFS(B948&gt;=50,7,B948&gt;=30,4,TRUE,"0")</f>
        <v>0</v>
      </c>
      <c r="L948" s="50" t="str" cm="1">
        <f t="array" ref="L948">_xlfn.IFS(C948&gt;=50,7,C948&gt;=30,4,TRUE,"0")</f>
        <v>0</v>
      </c>
      <c r="M948" s="50" t="str" cm="1">
        <f t="array" ref="M948">_xlfn.IFS(D948&gt;=50,7,D948&gt;=30,4,TRUE,"0")</f>
        <v>0</v>
      </c>
      <c r="N948" s="50" t="str" cm="1">
        <f t="array" ref="N948">_xlfn.IFS(E948&gt;=50,7,E948&gt;=30,4,TRUE,"0")</f>
        <v>0</v>
      </c>
      <c r="O948" s="50" cm="1">
        <f t="array" ref="O948">_xlfn.IFS(F948&gt;=50,7,F948&gt;=30,4,TRUE,"0")</f>
        <v>4</v>
      </c>
      <c r="P948" s="50" cm="1">
        <f t="array" ref="P948">_xlfn.IFS(G948&gt;=50,7,G948&gt;=30,4,TRUE,"0")</f>
        <v>4</v>
      </c>
      <c r="Q948" s="50" cm="1">
        <f t="array" ref="Q948">_xlfn.IFS(H948&gt;=50,7,H948&gt;=30,4,TRUE,"0")</f>
        <v>4</v>
      </c>
      <c r="R948" s="50"/>
      <c r="S948" s="50" t="str" cm="1">
        <f t="array" ref="S948">_xlfn.IFS(SUM(K948+K959)=8,"clear",SUM(K948+K959)=5,"some",TRUE,"no")</f>
        <v>no</v>
      </c>
      <c r="T948" s="50" t="str" cm="1">
        <f t="array" ref="T948">_xlfn.IFS(SUM(L948+L959)=8,"clear",SUM(L948+L959)=5,"some",TRUE,"no")</f>
        <v>no</v>
      </c>
      <c r="U948" s="50" t="str" cm="1">
        <f t="array" ref="U948">_xlfn.IFS(SUM(M948+M959)=8,"clear",SUM(M948+M959)=5,"some",TRUE,"no")</f>
        <v>no</v>
      </c>
      <c r="V948" s="50" t="str" cm="1">
        <f t="array" ref="V948">_xlfn.IFS(SUM(N948+N959)=8,"clear",SUM(N948+N959)=5,"some",TRUE,"no")</f>
        <v>no</v>
      </c>
      <c r="W948" s="50" t="str" cm="1">
        <f t="array" ref="W948">_xlfn.IFS(SUM(O948+O959)=8,"clear",SUM(O948+O959)=5,"some",TRUE,"no")</f>
        <v>no</v>
      </c>
      <c r="X948" s="50" t="str" cm="1">
        <f t="array" ref="X948">_xlfn.IFS(SUM(P948+P959)=8,"clear",SUM(P948+P959)=5,"some",TRUE,"no")</f>
        <v>no</v>
      </c>
      <c r="Y948" s="50" t="str" cm="1">
        <f t="array" ref="Y948">_xlfn.IFS(SUM(Q948+Q959)=8,"clear",SUM(Q948+Q959)=5,"some",TRUE,"no")</f>
        <v>no</v>
      </c>
      <c r="AA948" s="47"/>
      <c r="AB948">
        <v>20.6</v>
      </c>
      <c r="AC948">
        <v>13.6242816345073</v>
      </c>
      <c r="AD948">
        <v>26.884087261791301</v>
      </c>
      <c r="AE948">
        <v>19.004315359519701</v>
      </c>
      <c r="AF948">
        <v>26.814510611226201</v>
      </c>
      <c r="AG948">
        <v>33.511527504064901</v>
      </c>
      <c r="AH948">
        <v>44.406231538953797</v>
      </c>
      <c r="AI948">
        <v>49.793448764836</v>
      </c>
      <c r="AJ948">
        <v>55.189435147298397</v>
      </c>
      <c r="AL948">
        <v>20.6</v>
      </c>
      <c r="AM948">
        <v>12.0622533578962</v>
      </c>
      <c r="AN948">
        <v>13.451726998451999</v>
      </c>
      <c r="AO948">
        <v>18.846761072615301</v>
      </c>
      <c r="AP948">
        <v>23.5686067932809</v>
      </c>
      <c r="AQ948">
        <v>36.178299788594799</v>
      </c>
      <c r="AR948">
        <v>43.547743471124797</v>
      </c>
      <c r="AS948">
        <v>44.413931135784701</v>
      </c>
      <c r="AT948">
        <v>54.511360569294503</v>
      </c>
      <c r="AV948">
        <v>20.6</v>
      </c>
      <c r="AW948">
        <v>9.5446241140618202</v>
      </c>
      <c r="AX948">
        <v>12.0921105888066</v>
      </c>
      <c r="AY948">
        <v>19.435681992766099</v>
      </c>
      <c r="AZ948">
        <v>24.555541712314799</v>
      </c>
      <c r="BA948">
        <v>41.65542935205</v>
      </c>
      <c r="BB948">
        <v>43.812719367172598</v>
      </c>
      <c r="BC948">
        <v>47.299202089799302</v>
      </c>
      <c r="BD948">
        <v>49.602148997876498</v>
      </c>
    </row>
    <row r="949" spans="1:57" x14ac:dyDescent="0.25">
      <c r="A949" s="49">
        <v>6.859</v>
      </c>
      <c r="B949">
        <v>4.1378416136770202</v>
      </c>
      <c r="C949">
        <v>11.2484935712076</v>
      </c>
      <c r="D949">
        <v>13.404569338145301</v>
      </c>
      <c r="E949">
        <v>17.185107436649901</v>
      </c>
      <c r="F949">
        <v>26.313265055286699</v>
      </c>
      <c r="G949">
        <v>38.321670163586298</v>
      </c>
      <c r="H949">
        <v>41.184215197896201</v>
      </c>
      <c r="I949">
        <v>48.126042168650201</v>
      </c>
      <c r="K949" s="50" t="str" cm="1">
        <f t="array" ref="K949">_xlfn.IFS(B949&gt;=50,7,B949&gt;=30,4,TRUE,"0")</f>
        <v>0</v>
      </c>
      <c r="L949" s="50" t="str" cm="1">
        <f t="array" ref="L949">_xlfn.IFS(C949&gt;=50,7,C949&gt;=30,4,TRUE,"0")</f>
        <v>0</v>
      </c>
      <c r="M949" s="50" t="str" cm="1">
        <f t="array" ref="M949">_xlfn.IFS(D949&gt;=50,7,D949&gt;=30,4,TRUE,"0")</f>
        <v>0</v>
      </c>
      <c r="N949" s="50" t="str" cm="1">
        <f t="array" ref="N949">_xlfn.IFS(E949&gt;=50,7,E949&gt;=30,4,TRUE,"0")</f>
        <v>0</v>
      </c>
      <c r="O949" s="50" t="str" cm="1">
        <f t="array" ref="O949">_xlfn.IFS(F949&gt;=50,7,F949&gt;=30,4,TRUE,"0")</f>
        <v>0</v>
      </c>
      <c r="P949" s="50" cm="1">
        <f t="array" ref="P949">_xlfn.IFS(G949&gt;=50,7,G949&gt;=30,4,TRUE,"0")</f>
        <v>4</v>
      </c>
      <c r="Q949" s="50" cm="1">
        <f t="array" ref="Q949">_xlfn.IFS(H949&gt;=50,7,H949&gt;=30,4,TRUE,"0")</f>
        <v>4</v>
      </c>
      <c r="R949" s="50"/>
      <c r="S949" s="50" t="str" cm="1">
        <f t="array" ref="S949">_xlfn.IFS(SUM(K949+K960)=8,"clear",SUM(K949+K960)=5,"some",TRUE,"no")</f>
        <v>no</v>
      </c>
      <c r="T949" s="50" t="str" cm="1">
        <f t="array" ref="T949">_xlfn.IFS(SUM(L949+L960)=8,"clear",SUM(L949+L960)=5,"some",TRUE,"no")</f>
        <v>no</v>
      </c>
      <c r="U949" s="50" t="str" cm="1">
        <f t="array" ref="U949">_xlfn.IFS(SUM(M949+M960)=8,"clear",SUM(M949+M960)=5,"some",TRUE,"no")</f>
        <v>no</v>
      </c>
      <c r="V949" s="50" t="str" cm="1">
        <f t="array" ref="V949">_xlfn.IFS(SUM(N949+N960)=8,"clear",SUM(N949+N960)=5,"some",TRUE,"no")</f>
        <v>no</v>
      </c>
      <c r="W949" s="50" t="str" cm="1">
        <f t="array" ref="W949">_xlfn.IFS(SUM(O949+O960)=8,"clear",SUM(O949+O960)=5,"some",TRUE,"no")</f>
        <v>no</v>
      </c>
      <c r="X949" s="50" t="str" cm="1">
        <f t="array" ref="X949">_xlfn.IFS(SUM(P949+P960)=8,"clear",SUM(P949+P960)=5,"some",TRUE,"no")</f>
        <v>no</v>
      </c>
      <c r="Y949" s="50" t="str" cm="1">
        <f t="array" ref="Y949">_xlfn.IFS(SUM(Q949+Q960)=8,"clear",SUM(Q949+Q960)=5,"some",TRUE,"no")</f>
        <v>no</v>
      </c>
      <c r="AA949" s="47"/>
      <c r="AB949">
        <v>6.86</v>
      </c>
      <c r="AC949">
        <v>8.2446803610523105</v>
      </c>
      <c r="AD949">
        <v>16.302934631088998</v>
      </c>
      <c r="AE949">
        <v>14.217653221405</v>
      </c>
      <c r="AF949">
        <v>19.8639089301575</v>
      </c>
      <c r="AG949">
        <v>26.3641603643885</v>
      </c>
      <c r="AH949">
        <v>39.663198957961399</v>
      </c>
      <c r="AI949">
        <v>41.136873740078201</v>
      </c>
      <c r="AJ949">
        <v>45.989508765779803</v>
      </c>
      <c r="AL949">
        <v>6.86</v>
      </c>
      <c r="AM949">
        <v>2.2065415082694599</v>
      </c>
      <c r="AN949">
        <v>9.3772325841587598</v>
      </c>
      <c r="AO949">
        <v>13.078105878784999</v>
      </c>
      <c r="AP949">
        <v>16.823184540045698</v>
      </c>
      <c r="AQ949">
        <v>28.933765956978402</v>
      </c>
      <c r="AR949">
        <v>39.5456666843208</v>
      </c>
      <c r="AS949">
        <v>43.327191680699002</v>
      </c>
      <c r="AT949">
        <v>50.612922274892298</v>
      </c>
      <c r="AV949">
        <v>6.86</v>
      </c>
      <c r="AW949">
        <v>1.9623029717092999</v>
      </c>
      <c r="AX949">
        <v>8.0653134983751897</v>
      </c>
      <c r="AY949">
        <v>12.917948914245899</v>
      </c>
      <c r="AZ949">
        <v>14.8682288397465</v>
      </c>
      <c r="BA949">
        <v>23.6418688444931</v>
      </c>
      <c r="BB949">
        <v>35.756144848476602</v>
      </c>
      <c r="BC949">
        <v>39.088580172911399</v>
      </c>
      <c r="BD949">
        <v>47.775695465278602</v>
      </c>
    </row>
    <row r="950" spans="1:57" x14ac:dyDescent="0.25">
      <c r="A950" s="49">
        <v>0</v>
      </c>
      <c r="C950">
        <v>3.98247425570761</v>
      </c>
      <c r="D950">
        <v>7.5734986445521404</v>
      </c>
      <c r="E950">
        <v>16.1099504152652</v>
      </c>
      <c r="F950">
        <v>24.219891341254701</v>
      </c>
      <c r="G950">
        <v>32.313710035475999</v>
      </c>
      <c r="H950">
        <v>37.436748013376203</v>
      </c>
      <c r="I950">
        <v>40.252755976144897</v>
      </c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AA950" s="47"/>
      <c r="AB950">
        <v>0</v>
      </c>
      <c r="AD950">
        <v>10.1946644959928</v>
      </c>
      <c r="AE950">
        <v>7.1025517729264998</v>
      </c>
      <c r="AF950">
        <v>13.660883853822099</v>
      </c>
      <c r="AG950">
        <v>22.034971911265099</v>
      </c>
      <c r="AH950">
        <v>32.746400573627902</v>
      </c>
      <c r="AI950">
        <v>37.477961175806499</v>
      </c>
      <c r="AJ950">
        <v>40.376936228329797</v>
      </c>
      <c r="AL950">
        <v>0</v>
      </c>
      <c r="AN950">
        <v>5.3774782285570302</v>
      </c>
      <c r="AO950">
        <v>6.6194906833997997</v>
      </c>
      <c r="AP950">
        <v>14.774655067683399</v>
      </c>
      <c r="AQ950">
        <v>26.175826121741999</v>
      </c>
      <c r="AR950">
        <v>32.179535105380403</v>
      </c>
      <c r="AS950">
        <v>36.991163905025097</v>
      </c>
      <c r="AT950">
        <v>42.2665531853754</v>
      </c>
      <c r="AV950">
        <v>0</v>
      </c>
      <c r="AX950">
        <v>-3.6247199574270001</v>
      </c>
      <c r="AY950">
        <v>8.9984534773301199</v>
      </c>
      <c r="AZ950">
        <v>19.894312324289899</v>
      </c>
      <c r="BA950">
        <v>24.448875990757202</v>
      </c>
      <c r="BB950">
        <v>32.015194427419502</v>
      </c>
      <c r="BC950">
        <v>37.841118959296999</v>
      </c>
      <c r="BD950">
        <v>38.114778514729501</v>
      </c>
    </row>
    <row r="951" spans="1:57" x14ac:dyDescent="0.25">
      <c r="A951" s="49"/>
      <c r="B951">
        <v>0</v>
      </c>
      <c r="C951">
        <v>0.68600000000000005</v>
      </c>
      <c r="D951">
        <v>2.0579999999999998</v>
      </c>
      <c r="E951">
        <v>6.173</v>
      </c>
      <c r="F951">
        <v>19</v>
      </c>
      <c r="G951">
        <v>56</v>
      </c>
      <c r="H951">
        <v>167</v>
      </c>
      <c r="I951">
        <v>500</v>
      </c>
      <c r="J951" s="38" t="s">
        <v>424</v>
      </c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AA951" s="47"/>
      <c r="AC951">
        <v>0</v>
      </c>
      <c r="AD951">
        <v>0.68600000000000005</v>
      </c>
      <c r="AE951">
        <v>2.06</v>
      </c>
      <c r="AF951">
        <v>6.17</v>
      </c>
      <c r="AG951">
        <v>18.5</v>
      </c>
      <c r="AH951">
        <v>55.6</v>
      </c>
      <c r="AI951">
        <v>167</v>
      </c>
      <c r="AJ951">
        <v>500</v>
      </c>
      <c r="AK951" t="s">
        <v>424</v>
      </c>
      <c r="AM951">
        <v>0</v>
      </c>
      <c r="AN951">
        <v>0.68600000000000005</v>
      </c>
      <c r="AO951">
        <v>2.06</v>
      </c>
      <c r="AP951">
        <v>6.17</v>
      </c>
      <c r="AQ951">
        <v>18.5</v>
      </c>
      <c r="AR951">
        <v>55.6</v>
      </c>
      <c r="AS951">
        <v>167</v>
      </c>
      <c r="AT951">
        <v>500</v>
      </c>
      <c r="AU951" t="s">
        <v>424</v>
      </c>
      <c r="AW951">
        <v>0</v>
      </c>
      <c r="AX951">
        <v>0.68600000000000005</v>
      </c>
      <c r="AY951">
        <v>2.06</v>
      </c>
      <c r="AZ951">
        <v>6.17</v>
      </c>
      <c r="BA951">
        <v>18.5</v>
      </c>
      <c r="BB951">
        <v>55.6</v>
      </c>
      <c r="BC951">
        <v>167</v>
      </c>
      <c r="BD951">
        <v>500</v>
      </c>
      <c r="BE951" t="s">
        <v>424</v>
      </c>
    </row>
    <row r="952" spans="1:57" x14ac:dyDescent="0.25">
      <c r="A952" s="49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AA952" s="47"/>
    </row>
    <row r="953" spans="1:57" x14ac:dyDescent="0.25">
      <c r="A953" s="51" t="s">
        <v>419</v>
      </c>
      <c r="B953" s="38" t="s">
        <v>439</v>
      </c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AA953" s="47"/>
      <c r="AB953" t="s">
        <v>419</v>
      </c>
      <c r="AC953" s="38" t="s">
        <v>427</v>
      </c>
      <c r="AL953" t="s">
        <v>419</v>
      </c>
      <c r="AM953" s="38" t="s">
        <v>433</v>
      </c>
      <c r="AV953" t="s">
        <v>419</v>
      </c>
      <c r="AW953" t="s">
        <v>440</v>
      </c>
    </row>
    <row r="954" spans="1:57" x14ac:dyDescent="0.25">
      <c r="A954" s="49">
        <v>5000</v>
      </c>
      <c r="B954" s="48">
        <v>7.6513917281467296E-16</v>
      </c>
      <c r="C954">
        <v>5.3537254047065499</v>
      </c>
      <c r="D954">
        <v>6.1969457844310902</v>
      </c>
      <c r="E954">
        <v>6.16602499294748</v>
      </c>
      <c r="F954">
        <v>7.6294972753871102</v>
      </c>
      <c r="G954">
        <v>6.1742219645728103</v>
      </c>
      <c r="H954">
        <v>2.9188983899315102</v>
      </c>
      <c r="I954">
        <v>6.8221282849802698</v>
      </c>
      <c r="K954" s="50" t="str">
        <f t="shared" ref="K954:Q960" si="120">IF(C954&gt;=10,1,"0")</f>
        <v>0</v>
      </c>
      <c r="L954" s="50" t="str">
        <f t="shared" si="120"/>
        <v>0</v>
      </c>
      <c r="M954" s="50" t="str">
        <f t="shared" si="120"/>
        <v>0</v>
      </c>
      <c r="N954" s="50" t="str">
        <f t="shared" si="120"/>
        <v>0</v>
      </c>
      <c r="O954" s="50" t="str">
        <f t="shared" si="120"/>
        <v>0</v>
      </c>
      <c r="P954" s="50" t="str">
        <f t="shared" si="120"/>
        <v>0</v>
      </c>
      <c r="Q954" s="50" t="str">
        <f t="shared" si="120"/>
        <v>0</v>
      </c>
      <c r="R954" s="50"/>
      <c r="S954" s="50"/>
      <c r="T954" s="50"/>
      <c r="U954" s="50"/>
      <c r="V954" s="50"/>
      <c r="W954" s="50"/>
      <c r="X954" s="50"/>
      <c r="Y954" s="50"/>
      <c r="AA954" s="47"/>
      <c r="AB954">
        <v>5000</v>
      </c>
      <c r="AC954">
        <v>0</v>
      </c>
      <c r="AD954">
        <v>2.6381737980307598</v>
      </c>
      <c r="AE954">
        <v>3.6369545121476698</v>
      </c>
      <c r="AF954">
        <v>5.8156441728215</v>
      </c>
      <c r="AG954">
        <v>8.3801532914749508</v>
      </c>
      <c r="AH954">
        <v>5.1145236929922202</v>
      </c>
      <c r="AI954">
        <v>0.24011787804106999</v>
      </c>
      <c r="AJ954">
        <v>8.1756322283282898</v>
      </c>
      <c r="AL954">
        <v>5000</v>
      </c>
      <c r="AM954">
        <v>0</v>
      </c>
      <c r="AN954">
        <v>0.51212698527770995</v>
      </c>
      <c r="AO954">
        <v>1.9180612591661901</v>
      </c>
      <c r="AP954">
        <v>3.2384420567235601</v>
      </c>
      <c r="AQ954">
        <v>2.1715464347609101</v>
      </c>
      <c r="AR954">
        <v>3.9181233999576799</v>
      </c>
      <c r="AS954">
        <v>-1.9294377872741799</v>
      </c>
      <c r="AT954">
        <v>-1.4468663583683801</v>
      </c>
      <c r="AV954">
        <v>5000</v>
      </c>
      <c r="AW954">
        <v>0</v>
      </c>
      <c r="AX954">
        <v>12.9108754308111</v>
      </c>
      <c r="AY954">
        <v>13.0358215819794</v>
      </c>
      <c r="AZ954">
        <v>9.4439887492973895</v>
      </c>
      <c r="BA954">
        <v>12.3367920999254</v>
      </c>
      <c r="BB954">
        <v>9.4900188007685404</v>
      </c>
      <c r="BC954">
        <v>10.4460150790276</v>
      </c>
      <c r="BD954">
        <v>13.7376189849809</v>
      </c>
    </row>
    <row r="955" spans="1:57" x14ac:dyDescent="0.25">
      <c r="A955" s="49">
        <v>1667</v>
      </c>
      <c r="B955" s="48">
        <v>1.4179484613564E-15</v>
      </c>
      <c r="C955">
        <v>6.0512012539399898</v>
      </c>
      <c r="D955">
        <v>5.0298940496144704</v>
      </c>
      <c r="E955">
        <v>9.1595647956276505</v>
      </c>
      <c r="F955">
        <v>9.5346554121089806</v>
      </c>
      <c r="G955">
        <v>9.08119302436406</v>
      </c>
      <c r="H955">
        <v>5.4869292336269497</v>
      </c>
      <c r="I955">
        <v>6.3606562063779704</v>
      </c>
      <c r="K955" s="50" t="str">
        <f t="shared" si="120"/>
        <v>0</v>
      </c>
      <c r="L955" s="50" t="str">
        <f t="shared" si="120"/>
        <v>0</v>
      </c>
      <c r="M955" s="50" t="str">
        <f t="shared" si="120"/>
        <v>0</v>
      </c>
      <c r="N955" s="50" t="str">
        <f t="shared" si="120"/>
        <v>0</v>
      </c>
      <c r="O955" s="50" t="str">
        <f t="shared" si="120"/>
        <v>0</v>
      </c>
      <c r="P955" s="50" t="str">
        <f t="shared" si="120"/>
        <v>0</v>
      </c>
      <c r="Q955" s="50" t="str">
        <f t="shared" si="120"/>
        <v>0</v>
      </c>
      <c r="R955" s="50"/>
      <c r="S955" s="50"/>
      <c r="T955" s="50"/>
      <c r="U955" s="50"/>
      <c r="V955" s="50"/>
      <c r="W955" s="50"/>
      <c r="X955" s="50"/>
      <c r="Y955" s="50"/>
      <c r="AA955" s="47"/>
      <c r="AB955">
        <v>1670</v>
      </c>
      <c r="AC955">
        <v>0</v>
      </c>
      <c r="AD955">
        <v>3.98083893746018</v>
      </c>
      <c r="AE955">
        <v>2.08593482501789</v>
      </c>
      <c r="AF955">
        <v>8.0333926573725805</v>
      </c>
      <c r="AG955">
        <v>11.002828453301101</v>
      </c>
      <c r="AH955">
        <v>8.9469904836228107</v>
      </c>
      <c r="AI955">
        <v>5.1220952556269701</v>
      </c>
      <c r="AJ955">
        <v>8.7443455081218708</v>
      </c>
      <c r="AL955">
        <v>1670</v>
      </c>
      <c r="AM955">
        <v>0</v>
      </c>
      <c r="AN955">
        <v>0.94950280890741001</v>
      </c>
      <c r="AO955">
        <v>1.09190446916629</v>
      </c>
      <c r="AP955">
        <v>5.2230712907693402</v>
      </c>
      <c r="AQ955">
        <v>4.8037431503402397</v>
      </c>
      <c r="AR955">
        <v>5.8144843708029903</v>
      </c>
      <c r="AS955">
        <v>1.4911979861638001</v>
      </c>
      <c r="AT955">
        <v>0.92861301341116997</v>
      </c>
      <c r="AV955">
        <v>1670</v>
      </c>
      <c r="AW955">
        <v>0</v>
      </c>
      <c r="AX955">
        <v>13.2232620154524</v>
      </c>
      <c r="AY955">
        <v>11.9118428546592</v>
      </c>
      <c r="AZ955">
        <v>14.222230438741001</v>
      </c>
      <c r="BA955">
        <v>12.797394632685499</v>
      </c>
      <c r="BB955">
        <v>12.4821042186664</v>
      </c>
      <c r="BC955">
        <v>9.8474944590900897</v>
      </c>
      <c r="BD955">
        <v>9.4090100976008895</v>
      </c>
    </row>
    <row r="956" spans="1:57" x14ac:dyDescent="0.25">
      <c r="A956" s="49">
        <v>556</v>
      </c>
      <c r="B956" s="48">
        <v>2.8774884548117001E-15</v>
      </c>
      <c r="C956">
        <v>1.7325831606314499</v>
      </c>
      <c r="D956">
        <v>3.77527760896443</v>
      </c>
      <c r="E956">
        <v>6.2733318744631497</v>
      </c>
      <c r="F956">
        <v>10.7282255863137</v>
      </c>
      <c r="G956">
        <v>10.124650154843399</v>
      </c>
      <c r="H956">
        <v>7.1970607450620303</v>
      </c>
      <c r="I956">
        <v>9.8408622192954702</v>
      </c>
      <c r="K956" s="50" t="str">
        <f t="shared" si="120"/>
        <v>0</v>
      </c>
      <c r="L956" s="50" t="str">
        <f t="shared" si="120"/>
        <v>0</v>
      </c>
      <c r="M956" s="50" t="str">
        <f t="shared" si="120"/>
        <v>0</v>
      </c>
      <c r="N956" s="50">
        <f t="shared" si="120"/>
        <v>1</v>
      </c>
      <c r="O956" s="50">
        <f t="shared" si="120"/>
        <v>1</v>
      </c>
      <c r="P956" s="50" t="str">
        <f t="shared" si="120"/>
        <v>0</v>
      </c>
      <c r="Q956" s="50" t="str">
        <f t="shared" si="120"/>
        <v>0</v>
      </c>
      <c r="R956" s="50"/>
      <c r="S956" s="50"/>
      <c r="T956" s="50"/>
      <c r="U956" s="50"/>
      <c r="V956" s="50"/>
      <c r="W956" s="50"/>
      <c r="X956" s="50"/>
      <c r="Y956" s="50"/>
      <c r="AA956" s="47"/>
      <c r="AB956">
        <v>556</v>
      </c>
      <c r="AC956">
        <v>0</v>
      </c>
      <c r="AD956">
        <v>-4.0011083687990698</v>
      </c>
      <c r="AE956">
        <v>2.4836916336768802</v>
      </c>
      <c r="AF956">
        <v>-1.47028808460681</v>
      </c>
      <c r="AG956">
        <v>7.1853312220063801</v>
      </c>
      <c r="AH956">
        <v>8.1363333869740799</v>
      </c>
      <c r="AI956">
        <v>3.9293742509865499</v>
      </c>
      <c r="AJ956">
        <v>8.1533110424217003</v>
      </c>
      <c r="AL956">
        <v>556</v>
      </c>
      <c r="AM956">
        <v>0</v>
      </c>
      <c r="AN956">
        <v>1.8263176407419699</v>
      </c>
      <c r="AO956">
        <v>6.8022082999418396</v>
      </c>
      <c r="AP956">
        <v>14.1732151720297</v>
      </c>
      <c r="AQ956">
        <v>10.990298220649001</v>
      </c>
      <c r="AR956">
        <v>8.4360094375676304</v>
      </c>
      <c r="AS956">
        <v>8.4655138239698804</v>
      </c>
      <c r="AT956">
        <v>6.8443997006350603</v>
      </c>
      <c r="AV956">
        <v>556</v>
      </c>
      <c r="AW956">
        <v>0</v>
      </c>
      <c r="AX956">
        <v>7.3725402099514703</v>
      </c>
      <c r="AY956">
        <v>2.0399328932745799</v>
      </c>
      <c r="AZ956">
        <v>6.1170685359664896</v>
      </c>
      <c r="BA956">
        <v>14.0090473162858</v>
      </c>
      <c r="BB956">
        <v>13.8016076399886</v>
      </c>
      <c r="BC956">
        <v>9.1962941602296606</v>
      </c>
      <c r="BD956">
        <v>14.5248759148296</v>
      </c>
    </row>
    <row r="957" spans="1:57" x14ac:dyDescent="0.25">
      <c r="A957" s="49">
        <v>185</v>
      </c>
      <c r="B957" s="48">
        <v>-4.2476266889824002E-16</v>
      </c>
      <c r="C957">
        <v>6.2941283209940897</v>
      </c>
      <c r="D957">
        <v>0.65444629873676496</v>
      </c>
      <c r="E957">
        <v>3.4895187075421901</v>
      </c>
      <c r="F957">
        <v>9.8196910783340794</v>
      </c>
      <c r="G957">
        <v>11.743547701405999</v>
      </c>
      <c r="H957">
        <v>6.1130472659412103</v>
      </c>
      <c r="I957">
        <v>7.18606792424207</v>
      </c>
      <c r="K957" s="50" t="str">
        <f t="shared" si="120"/>
        <v>0</v>
      </c>
      <c r="L957" s="50" t="str">
        <f t="shared" si="120"/>
        <v>0</v>
      </c>
      <c r="M957" s="50" t="str">
        <f t="shared" si="120"/>
        <v>0</v>
      </c>
      <c r="N957" s="50" t="str">
        <f t="shared" si="120"/>
        <v>0</v>
      </c>
      <c r="O957" s="50">
        <f t="shared" si="120"/>
        <v>1</v>
      </c>
      <c r="P957" s="50" t="str">
        <f t="shared" si="120"/>
        <v>0</v>
      </c>
      <c r="Q957" s="50" t="str">
        <f t="shared" si="120"/>
        <v>0</v>
      </c>
      <c r="R957" s="50"/>
      <c r="S957" s="50"/>
      <c r="T957" s="50"/>
      <c r="U957" s="50"/>
      <c r="V957" s="50"/>
      <c r="W957" s="50"/>
      <c r="X957" s="50"/>
      <c r="Y957" s="50"/>
      <c r="AA957" s="47"/>
      <c r="AB957">
        <v>185</v>
      </c>
      <c r="AC957">
        <v>0</v>
      </c>
      <c r="AD957">
        <v>4.7967685368179902</v>
      </c>
      <c r="AE957">
        <v>-0.29652109025459</v>
      </c>
      <c r="AF957">
        <v>4.1684547182450702</v>
      </c>
      <c r="AG957">
        <v>10.5399581126994</v>
      </c>
      <c r="AH957">
        <v>11.626449839702399</v>
      </c>
      <c r="AI957">
        <v>6.4403140345554704</v>
      </c>
      <c r="AJ957">
        <v>5.9241119559655298</v>
      </c>
      <c r="AL957">
        <v>185</v>
      </c>
      <c r="AM957">
        <v>0</v>
      </c>
      <c r="AN957">
        <v>1.34559159839576</v>
      </c>
      <c r="AO957">
        <v>-2.3993880150660098</v>
      </c>
      <c r="AP957">
        <v>3.61858416281766</v>
      </c>
      <c r="AQ957">
        <v>6.82320581763536</v>
      </c>
      <c r="AR957">
        <v>9.8881150476412891</v>
      </c>
      <c r="AS957">
        <v>5.1016142652136196</v>
      </c>
      <c r="AT957">
        <v>2.0180511689668399</v>
      </c>
      <c r="AV957">
        <v>185</v>
      </c>
      <c r="AW957">
        <v>0</v>
      </c>
      <c r="AX957">
        <v>12.740024827768501</v>
      </c>
      <c r="AY957">
        <v>4.6592480015308997</v>
      </c>
      <c r="AZ957">
        <v>2.6815172415638702</v>
      </c>
      <c r="BA957">
        <v>12.0959093046674</v>
      </c>
      <c r="BB957">
        <v>13.716078216874401</v>
      </c>
      <c r="BC957">
        <v>6.7972134980545604</v>
      </c>
      <c r="BD957">
        <v>13.616040647793801</v>
      </c>
    </row>
    <row r="958" spans="1:57" x14ac:dyDescent="0.25">
      <c r="A958" s="49">
        <v>62</v>
      </c>
      <c r="B958" s="48">
        <v>1.9140709281213701E-15</v>
      </c>
      <c r="C958">
        <v>-0.96492640534037599</v>
      </c>
      <c r="D958">
        <v>-1.65475153207381</v>
      </c>
      <c r="E958">
        <v>0.16909667102527501</v>
      </c>
      <c r="F958">
        <v>5.6357186188956199</v>
      </c>
      <c r="G958">
        <v>5.0597442889514896</v>
      </c>
      <c r="H958">
        <v>4.0399481340136099</v>
      </c>
      <c r="I958">
        <v>5.7510118578608402</v>
      </c>
      <c r="K958" s="50" t="str">
        <f t="shared" si="120"/>
        <v>0</v>
      </c>
      <c r="L958" s="50" t="str">
        <f t="shared" si="120"/>
        <v>0</v>
      </c>
      <c r="M958" s="50" t="str">
        <f t="shared" si="120"/>
        <v>0</v>
      </c>
      <c r="N958" s="50" t="str">
        <f t="shared" si="120"/>
        <v>0</v>
      </c>
      <c r="O958" s="50" t="str">
        <f t="shared" si="120"/>
        <v>0</v>
      </c>
      <c r="P958" s="50" t="str">
        <f t="shared" si="120"/>
        <v>0</v>
      </c>
      <c r="Q958" s="50" t="str">
        <f t="shared" si="120"/>
        <v>0</v>
      </c>
      <c r="R958" s="50"/>
      <c r="S958" s="50"/>
      <c r="T958" s="50"/>
      <c r="U958" s="50"/>
      <c r="V958" s="50"/>
      <c r="W958" s="50"/>
      <c r="X958" s="50"/>
      <c r="Y958" s="50"/>
      <c r="AA958" s="47"/>
      <c r="AB958">
        <v>61.7</v>
      </c>
      <c r="AC958">
        <v>0</v>
      </c>
      <c r="AD958">
        <v>-0.64884934989262999</v>
      </c>
      <c r="AE958">
        <v>-1.16589607689132</v>
      </c>
      <c r="AF958">
        <v>-1.48246307226786</v>
      </c>
      <c r="AG958">
        <v>5.2383511953964401</v>
      </c>
      <c r="AH958">
        <v>3.9861222425865401</v>
      </c>
      <c r="AI958">
        <v>2.3607255930392501</v>
      </c>
      <c r="AJ958">
        <v>4.6587709254816003</v>
      </c>
      <c r="AL958">
        <v>61.7</v>
      </c>
      <c r="AM958">
        <v>0</v>
      </c>
      <c r="AN958">
        <v>-4.5259516889035796</v>
      </c>
      <c r="AO958">
        <v>-1.81029985456688</v>
      </c>
      <c r="AP958">
        <v>0.94146680907267999</v>
      </c>
      <c r="AQ958">
        <v>3.5630465276401302</v>
      </c>
      <c r="AR958">
        <v>6.0966371190858002</v>
      </c>
      <c r="AS958">
        <v>0.65084402071054004</v>
      </c>
      <c r="AT958">
        <v>3.3875831140753401</v>
      </c>
      <c r="AV958">
        <v>61.7</v>
      </c>
      <c r="AW958">
        <v>0</v>
      </c>
      <c r="AX958">
        <v>2.2800218227750801</v>
      </c>
      <c r="AY958">
        <v>-1.9880586647632501</v>
      </c>
      <c r="AZ958">
        <v>1.0482862762709999</v>
      </c>
      <c r="BA958">
        <v>8.1057581336503102</v>
      </c>
      <c r="BB958">
        <v>5.0964735051821402</v>
      </c>
      <c r="BC958">
        <v>9.10827478829105</v>
      </c>
      <c r="BD958">
        <v>9.2066815340256003</v>
      </c>
    </row>
    <row r="959" spans="1:57" x14ac:dyDescent="0.25">
      <c r="A959" s="49">
        <v>21</v>
      </c>
      <c r="B959" s="48">
        <v>6.1043486470041504E-16</v>
      </c>
      <c r="C959">
        <v>2.22491939338998</v>
      </c>
      <c r="D959">
        <v>0.54181769416789105</v>
      </c>
      <c r="E959">
        <v>-1.2609899014416099</v>
      </c>
      <c r="F959">
        <v>3.6115849098394701</v>
      </c>
      <c r="G959">
        <v>3.1663526286723598</v>
      </c>
      <c r="H959">
        <v>1.8073412393419399</v>
      </c>
      <c r="I959">
        <v>5.2241298946022496</v>
      </c>
      <c r="K959" s="50" t="str">
        <f t="shared" si="120"/>
        <v>0</v>
      </c>
      <c r="L959" s="50" t="str">
        <f t="shared" si="120"/>
        <v>0</v>
      </c>
      <c r="M959" s="50" t="str">
        <f t="shared" si="120"/>
        <v>0</v>
      </c>
      <c r="N959" s="50" t="str">
        <f t="shared" si="120"/>
        <v>0</v>
      </c>
      <c r="O959" s="50" t="str">
        <f t="shared" si="120"/>
        <v>0</v>
      </c>
      <c r="P959" s="50" t="str">
        <f t="shared" si="120"/>
        <v>0</v>
      </c>
      <c r="Q959" s="50" t="str">
        <f t="shared" si="120"/>
        <v>0</v>
      </c>
      <c r="R959" s="50"/>
      <c r="S959" s="50"/>
      <c r="T959" s="50"/>
      <c r="U959" s="50"/>
      <c r="V959" s="50"/>
      <c r="W959" s="50"/>
      <c r="X959" s="50"/>
      <c r="Y959" s="50"/>
      <c r="AA959" s="47"/>
      <c r="AB959">
        <v>20.6</v>
      </c>
      <c r="AC959">
        <v>0</v>
      </c>
      <c r="AD959">
        <v>4.2562586104464097</v>
      </c>
      <c r="AE959">
        <v>-0.89267479346831002</v>
      </c>
      <c r="AF959">
        <v>1.1254464507425901</v>
      </c>
      <c r="AG959">
        <v>0.42678145743763002</v>
      </c>
      <c r="AH959">
        <v>1.8615516595855901</v>
      </c>
      <c r="AI959">
        <v>3.0700312368206899</v>
      </c>
      <c r="AJ959">
        <v>5.9057510998412202</v>
      </c>
      <c r="AL959">
        <v>20.6</v>
      </c>
      <c r="AM959">
        <v>0</v>
      </c>
      <c r="AN959">
        <v>-3.4380754206206201</v>
      </c>
      <c r="AO959">
        <v>0.84196091566158004</v>
      </c>
      <c r="AP959">
        <v>-1.75736780525715</v>
      </c>
      <c r="AQ959">
        <v>0.61709776950774997</v>
      </c>
      <c r="AR959">
        <v>2.5968032818997</v>
      </c>
      <c r="AS959">
        <v>-0.85657542027380995</v>
      </c>
      <c r="AT959">
        <v>4.5049537482284698</v>
      </c>
      <c r="AV959">
        <v>20.6</v>
      </c>
      <c r="AW959">
        <v>0</v>
      </c>
      <c r="AX959">
        <v>5.8565749903441802</v>
      </c>
      <c r="AY959">
        <v>1.6761669603104099</v>
      </c>
      <c r="AZ959">
        <v>-3.1510483498102899</v>
      </c>
      <c r="BA959">
        <v>9.7908755025730496</v>
      </c>
      <c r="BB959">
        <v>5.0407029445318097</v>
      </c>
      <c r="BC959">
        <v>3.2085679014789701</v>
      </c>
      <c r="BD959">
        <v>5.2616848357370802</v>
      </c>
    </row>
    <row r="960" spans="1:57" x14ac:dyDescent="0.25">
      <c r="A960" s="49">
        <v>6.859</v>
      </c>
      <c r="B960" s="48">
        <v>-1.28812529514519E-15</v>
      </c>
      <c r="C960">
        <v>3.3803466500894901</v>
      </c>
      <c r="D960">
        <v>1.9555970561278899</v>
      </c>
      <c r="E960">
        <v>-2.5298758806083499</v>
      </c>
      <c r="F960">
        <v>-1.2160251762947401</v>
      </c>
      <c r="G960">
        <v>3.0335966808663102</v>
      </c>
      <c r="H960">
        <v>0.94938700596997605</v>
      </c>
      <c r="I960">
        <v>5.1780579313903496</v>
      </c>
      <c r="K960" s="50" t="str">
        <f t="shared" si="120"/>
        <v>0</v>
      </c>
      <c r="L960" s="50" t="str">
        <f t="shared" si="120"/>
        <v>0</v>
      </c>
      <c r="M960" s="50" t="str">
        <f t="shared" si="120"/>
        <v>0</v>
      </c>
      <c r="N960" s="50" t="str">
        <f t="shared" si="120"/>
        <v>0</v>
      </c>
      <c r="O960" s="50" t="str">
        <f t="shared" si="120"/>
        <v>0</v>
      </c>
      <c r="P960" s="50" t="str">
        <f t="shared" si="120"/>
        <v>0</v>
      </c>
      <c r="Q960" s="50" t="str">
        <f t="shared" si="120"/>
        <v>0</v>
      </c>
      <c r="R960" s="50"/>
      <c r="S960" s="50"/>
      <c r="T960" s="50"/>
      <c r="U960" s="50"/>
      <c r="V960" s="50"/>
      <c r="W960" s="50"/>
      <c r="X960" s="50"/>
      <c r="Y960" s="50"/>
      <c r="AA960" s="47"/>
      <c r="AB960">
        <v>6.86</v>
      </c>
      <c r="AC960">
        <v>0</v>
      </c>
      <c r="AD960">
        <v>-1.4156101756088899</v>
      </c>
      <c r="AE960">
        <v>-0.62740253614358998</v>
      </c>
      <c r="AF960">
        <v>-1.0757808536856099</v>
      </c>
      <c r="AG960">
        <v>-2.3575388365666998</v>
      </c>
      <c r="AH960">
        <v>0.98740826078124</v>
      </c>
      <c r="AI960">
        <v>-1.93593892668389</v>
      </c>
      <c r="AJ960">
        <v>0.22268918101563001</v>
      </c>
      <c r="AL960">
        <v>6.86</v>
      </c>
      <c r="AM960">
        <v>0</v>
      </c>
      <c r="AN960">
        <v>1.89381109364908</v>
      </c>
      <c r="AO960">
        <v>4.3759066671777704</v>
      </c>
      <c r="AP960">
        <v>0.11838227506404</v>
      </c>
      <c r="AQ960">
        <v>1.04107807866863</v>
      </c>
      <c r="AR960">
        <v>5.7615831725118998</v>
      </c>
      <c r="AS960">
        <v>4.8214920849829701</v>
      </c>
      <c r="AT960">
        <v>6.9305218337550603</v>
      </c>
      <c r="AV960">
        <v>6.86</v>
      </c>
      <c r="AW960">
        <v>0</v>
      </c>
      <c r="AX960">
        <v>9.6628390322282893</v>
      </c>
      <c r="AY960">
        <v>2.1182870373494902</v>
      </c>
      <c r="AZ960">
        <v>-6.6322290632034901</v>
      </c>
      <c r="BA960">
        <v>-2.3316147709861701</v>
      </c>
      <c r="BB960">
        <v>2.3517986093058099</v>
      </c>
      <c r="BC960">
        <v>-3.7392140389150001E-2</v>
      </c>
      <c r="BD960">
        <v>8.3809627794003791</v>
      </c>
    </row>
    <row r="961" spans="1:57" x14ac:dyDescent="0.25">
      <c r="A961" s="49">
        <v>0</v>
      </c>
      <c r="C961" s="48">
        <v>5.1624836592007604E-16</v>
      </c>
      <c r="D961" s="48">
        <v>1.8395976432644699E-15</v>
      </c>
      <c r="E961" s="48">
        <v>-9.9799837899382206E-16</v>
      </c>
      <c r="F961" s="48">
        <v>9.4402686404930808E-16</v>
      </c>
      <c r="G961" s="48">
        <v>1.5305171690406599E-15</v>
      </c>
      <c r="H961" s="48">
        <v>6.4415847039158195E-16</v>
      </c>
      <c r="I961" s="48">
        <v>6.3656132445636902E-16</v>
      </c>
      <c r="AA961" s="47"/>
      <c r="AB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L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V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</row>
    <row r="962" spans="1:57" ht="15.75" thickBot="1" x14ac:dyDescent="0.3">
      <c r="A962" s="46"/>
      <c r="B962" s="44">
        <v>0</v>
      </c>
      <c r="C962" s="44">
        <v>0.68600000000000005</v>
      </c>
      <c r="D962" s="44">
        <v>2.0579999999999998</v>
      </c>
      <c r="E962" s="44">
        <v>6.173</v>
      </c>
      <c r="F962" s="44">
        <v>19</v>
      </c>
      <c r="G962" s="44">
        <v>56</v>
      </c>
      <c r="H962" s="44">
        <v>167</v>
      </c>
      <c r="I962" s="44">
        <v>500</v>
      </c>
      <c r="J962" s="45" t="s">
        <v>424</v>
      </c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3"/>
      <c r="AC962">
        <v>0</v>
      </c>
      <c r="AD962">
        <v>0.68600000000000005</v>
      </c>
      <c r="AE962">
        <v>2.06</v>
      </c>
      <c r="AF962">
        <v>6.17</v>
      </c>
      <c r="AG962">
        <v>18.5</v>
      </c>
      <c r="AH962">
        <v>55.6</v>
      </c>
      <c r="AI962">
        <v>167</v>
      </c>
      <c r="AJ962">
        <v>500</v>
      </c>
      <c r="AK962" t="s">
        <v>424</v>
      </c>
      <c r="AM962">
        <v>0</v>
      </c>
      <c r="AN962">
        <v>0.68600000000000005</v>
      </c>
      <c r="AO962">
        <v>2.06</v>
      </c>
      <c r="AP962">
        <v>6.17</v>
      </c>
      <c r="AQ962">
        <v>18.5</v>
      </c>
      <c r="AR962">
        <v>55.6</v>
      </c>
      <c r="AS962">
        <v>167</v>
      </c>
      <c r="AT962">
        <v>500</v>
      </c>
      <c r="AU962" t="s">
        <v>424</v>
      </c>
      <c r="AW962">
        <v>0</v>
      </c>
      <c r="AX962">
        <v>0.68600000000000005</v>
      </c>
      <c r="AY962">
        <v>2.06</v>
      </c>
      <c r="AZ962">
        <v>6.17</v>
      </c>
      <c r="BA962">
        <v>18.5</v>
      </c>
      <c r="BB962">
        <v>55.6</v>
      </c>
      <c r="BC962">
        <v>167</v>
      </c>
      <c r="BD962">
        <v>500</v>
      </c>
      <c r="BE962" t="s">
        <v>424</v>
      </c>
    </row>
    <row r="964" spans="1:57" ht="15.75" thickBot="1" x14ac:dyDescent="0.3">
      <c r="A964" s="38" t="s">
        <v>416</v>
      </c>
      <c r="AB964" s="38" t="s">
        <v>417</v>
      </c>
      <c r="AC964" s="38"/>
      <c r="AD964" s="38"/>
      <c r="AE964" s="38"/>
      <c r="AF964" s="38"/>
      <c r="AG964" s="38"/>
      <c r="AH964" s="38"/>
      <c r="AI964" s="38"/>
      <c r="AJ964" s="38"/>
      <c r="AK964" s="38"/>
      <c r="AL964" s="38" t="s">
        <v>418</v>
      </c>
    </row>
    <row r="965" spans="1:57" x14ac:dyDescent="0.25">
      <c r="A965" s="58" t="s">
        <v>429</v>
      </c>
      <c r="B965" s="57" t="s">
        <v>437</v>
      </c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5" t="s">
        <v>421</v>
      </c>
      <c r="AA965" s="54"/>
      <c r="AB965" t="s">
        <v>429</v>
      </c>
      <c r="AC965" s="38" t="s">
        <v>423</v>
      </c>
      <c r="AL965" t="s">
        <v>429</v>
      </c>
      <c r="AM965" s="38" t="s">
        <v>432</v>
      </c>
      <c r="AV965" t="s">
        <v>429</v>
      </c>
      <c r="AW965" t="s">
        <v>438</v>
      </c>
    </row>
    <row r="966" spans="1:57" x14ac:dyDescent="0.25">
      <c r="A966" s="49">
        <v>5000</v>
      </c>
      <c r="B966">
        <v>62.090987562497098</v>
      </c>
      <c r="C966">
        <v>70.877605112363497</v>
      </c>
      <c r="D966">
        <v>79.678410906864698</v>
      </c>
      <c r="E966">
        <v>87.297583097903996</v>
      </c>
      <c r="F966">
        <v>92.252414419368606</v>
      </c>
      <c r="G966">
        <v>95.828339912814201</v>
      </c>
      <c r="H966">
        <v>98.824614342428205</v>
      </c>
      <c r="I966">
        <v>100.108663610215</v>
      </c>
      <c r="K966" s="50" cm="1">
        <f t="array" ref="K966">_xlfn.IFS(B966&gt;=50,7,B966&gt;=30,4,TRUE,"0")</f>
        <v>7</v>
      </c>
      <c r="L966" s="50" cm="1">
        <f t="array" ref="L966">_xlfn.IFS(C966&gt;=50,7,C966&gt;=30,4,TRUE,"0")</f>
        <v>7</v>
      </c>
      <c r="M966" s="50" cm="1">
        <f t="array" ref="M966">_xlfn.IFS(D966&gt;=50,7,D966&gt;=30,4,TRUE,"0")</f>
        <v>7</v>
      </c>
      <c r="N966" s="50" cm="1">
        <f t="array" ref="N966">_xlfn.IFS(E966&gt;=50,7,E966&gt;=30,4,TRUE,"0")</f>
        <v>7</v>
      </c>
      <c r="O966" s="50" cm="1">
        <f t="array" ref="O966">_xlfn.IFS(F966&gt;=50,7,F966&gt;=30,4,TRUE,"0")</f>
        <v>7</v>
      </c>
      <c r="P966" s="50" cm="1">
        <f t="array" ref="P966">_xlfn.IFS(G966&gt;=50,7,G966&gt;=30,4,TRUE,"0")</f>
        <v>7</v>
      </c>
      <c r="Q966" s="50" cm="1">
        <f t="array" ref="Q966">_xlfn.IFS(H966&gt;=50,7,H966&gt;=30,4,TRUE,"0")</f>
        <v>7</v>
      </c>
      <c r="R966" s="50"/>
      <c r="S966" s="50" t="str" cm="1">
        <f t="array" ref="S966">_xlfn.IFS(SUM(K966+K977)=8,"clear",SUM(K966+K977)=5,"some",TRUE,"no")</f>
        <v>no</v>
      </c>
      <c r="T966" s="50" t="str" cm="1">
        <f t="array" ref="T966">_xlfn.IFS(SUM(L966+L977)=8,"clear",SUM(L966+L977)=5,"some",TRUE,"no")</f>
        <v>clear</v>
      </c>
      <c r="U966" s="50" t="str" cm="1">
        <f t="array" ref="U966">_xlfn.IFS(SUM(M966+M977)=8,"clear",SUM(M966+M977)=5,"some",TRUE,"no")</f>
        <v>clear</v>
      </c>
      <c r="V966" s="50" t="str" cm="1">
        <f t="array" ref="V966">_xlfn.IFS(SUM(N966+N977)=8,"clear",SUM(N966+N977)=5,"some",TRUE,"no")</f>
        <v>clear</v>
      </c>
      <c r="W966" s="50" t="str" cm="1">
        <f t="array" ref="W966">_xlfn.IFS(SUM(O966+O977)=8,"clear",SUM(O966+O977)=5,"some",TRUE,"no")</f>
        <v>clear</v>
      </c>
      <c r="X966" s="50" t="str" cm="1">
        <f t="array" ref="X966">_xlfn.IFS(SUM(P966+P977)=8,"clear",SUM(P966+P977)=5,"some",TRUE,"no")</f>
        <v>clear</v>
      </c>
      <c r="Y966" s="50" t="str" cm="1">
        <f t="array" ref="Y966">_xlfn.IFS(SUM(Q966+Q977)=8,"clear",SUM(Q966+Q977)=5,"some",TRUE,"no")</f>
        <v>clear</v>
      </c>
      <c r="Z966" s="53" t="s">
        <v>388</v>
      </c>
      <c r="AA966" s="52">
        <f>COUNTIF(S966:Y972,"clear")</f>
        <v>20</v>
      </c>
      <c r="AB966">
        <v>5000</v>
      </c>
      <c r="AC966">
        <v>72.703094082746404</v>
      </c>
      <c r="AD966">
        <v>79.516367495301196</v>
      </c>
      <c r="AE966">
        <v>83.572820610410403</v>
      </c>
      <c r="AF966">
        <v>93.613518095427295</v>
      </c>
      <c r="AG966">
        <v>97.765565016646903</v>
      </c>
      <c r="AH966">
        <v>99.444869031370203</v>
      </c>
      <c r="AI966">
        <v>105.220280899652</v>
      </c>
      <c r="AJ966">
        <v>106.441427077011</v>
      </c>
      <c r="AL966">
        <v>5000</v>
      </c>
      <c r="AM966">
        <v>58.742751606428797</v>
      </c>
      <c r="AN966">
        <v>66.793470802255797</v>
      </c>
      <c r="AO966">
        <v>77.978048253412993</v>
      </c>
      <c r="AP966">
        <v>85.0361168704693</v>
      </c>
      <c r="AQ966">
        <v>89.789999026021206</v>
      </c>
      <c r="AR966">
        <v>95.664149215653694</v>
      </c>
      <c r="AS966">
        <v>97.278288357286797</v>
      </c>
      <c r="AT966">
        <v>98.185781465361799</v>
      </c>
      <c r="AV966">
        <v>5000</v>
      </c>
      <c r="AW966">
        <v>54.8271169983161</v>
      </c>
      <c r="AX966">
        <v>66.322977039533498</v>
      </c>
      <c r="AY966">
        <v>77.484363856770599</v>
      </c>
      <c r="AZ966">
        <v>83.243114327815604</v>
      </c>
      <c r="BA966">
        <v>89.201679215437906</v>
      </c>
      <c r="BB966">
        <v>92.376001491418606</v>
      </c>
      <c r="BC966">
        <v>93.975273770345794</v>
      </c>
      <c r="BD966">
        <v>95.698782288273506</v>
      </c>
    </row>
    <row r="967" spans="1:57" x14ac:dyDescent="0.25">
      <c r="A967" s="49">
        <v>1667</v>
      </c>
      <c r="B967">
        <v>48.0797499235209</v>
      </c>
      <c r="C967">
        <v>59.749648765213898</v>
      </c>
      <c r="D967">
        <v>65.640968095594403</v>
      </c>
      <c r="E967">
        <v>77.023837102451196</v>
      </c>
      <c r="F967">
        <v>83.002790807820006</v>
      </c>
      <c r="G967">
        <v>88.098863740467806</v>
      </c>
      <c r="H967">
        <v>90.0045872468732</v>
      </c>
      <c r="I967">
        <v>92.871401656507899</v>
      </c>
      <c r="K967" s="50" cm="1">
        <f t="array" ref="K967">_xlfn.IFS(B967&gt;=50,7,B967&gt;=30,4,TRUE,"0")</f>
        <v>4</v>
      </c>
      <c r="L967" s="50" cm="1">
        <f t="array" ref="L967">_xlfn.IFS(C967&gt;=50,7,C967&gt;=30,4,TRUE,"0")</f>
        <v>7</v>
      </c>
      <c r="M967" s="50" cm="1">
        <f t="array" ref="M967">_xlfn.IFS(D967&gt;=50,7,D967&gt;=30,4,TRUE,"0")</f>
        <v>7</v>
      </c>
      <c r="N967" s="50" cm="1">
        <f t="array" ref="N967">_xlfn.IFS(E967&gt;=50,7,E967&gt;=30,4,TRUE,"0")</f>
        <v>7</v>
      </c>
      <c r="O967" s="50" cm="1">
        <f t="array" ref="O967">_xlfn.IFS(F967&gt;=50,7,F967&gt;=30,4,TRUE,"0")</f>
        <v>7</v>
      </c>
      <c r="P967" s="50" cm="1">
        <f t="array" ref="P967">_xlfn.IFS(G967&gt;=50,7,G967&gt;=30,4,TRUE,"0")</f>
        <v>7</v>
      </c>
      <c r="Q967" s="50" cm="1">
        <f t="array" ref="Q967">_xlfn.IFS(H967&gt;=50,7,H967&gt;=30,4,TRUE,"0")</f>
        <v>7</v>
      </c>
      <c r="R967" s="50"/>
      <c r="S967" s="50" t="str" cm="1">
        <f t="array" ref="S967">_xlfn.IFS(SUM(K967+K978)=8,"clear",SUM(K967+K978)=5,"some",TRUE,"no")</f>
        <v>no</v>
      </c>
      <c r="T967" s="50" t="str" cm="1">
        <f t="array" ref="T967">_xlfn.IFS(SUM(L967+L978)=8,"clear",SUM(L967+L978)=5,"some",TRUE,"no")</f>
        <v>clear</v>
      </c>
      <c r="U967" s="50" t="str" cm="1">
        <f t="array" ref="U967">_xlfn.IFS(SUM(M967+M978)=8,"clear",SUM(M967+M978)=5,"some",TRUE,"no")</f>
        <v>clear</v>
      </c>
      <c r="V967" s="50" t="str" cm="1">
        <f t="array" ref="V967">_xlfn.IFS(SUM(N967+N978)=8,"clear",SUM(N967+N978)=5,"some",TRUE,"no")</f>
        <v>clear</v>
      </c>
      <c r="W967" s="50" t="str" cm="1">
        <f t="array" ref="W967">_xlfn.IFS(SUM(O967+O978)=8,"clear",SUM(O967+O978)=5,"some",TRUE,"no")</f>
        <v>clear</v>
      </c>
      <c r="X967" s="50" t="str" cm="1">
        <f t="array" ref="X967">_xlfn.IFS(SUM(P967+P978)=8,"clear",SUM(P967+P978)=5,"some",TRUE,"no")</f>
        <v>clear</v>
      </c>
      <c r="Y967" s="50" t="str" cm="1">
        <f t="array" ref="Y967">_xlfn.IFS(SUM(Q967+Q978)=8,"clear",SUM(Q967+Q978)=5,"some",TRUE,"no")</f>
        <v>clear</v>
      </c>
      <c r="Z967" s="53" t="s">
        <v>394</v>
      </c>
      <c r="AA967" s="52">
        <f>COUNTIF(S966:Y972,"some")</f>
        <v>2</v>
      </c>
      <c r="AB967">
        <v>1670</v>
      </c>
      <c r="AC967">
        <v>58.489387026139802</v>
      </c>
      <c r="AD967">
        <v>62.627682036674301</v>
      </c>
      <c r="AE967">
        <v>72.4256093680806</v>
      </c>
      <c r="AF967">
        <v>85.902147055099306</v>
      </c>
      <c r="AG967">
        <v>86.975285388727102</v>
      </c>
      <c r="AH967">
        <v>90.719564980757099</v>
      </c>
      <c r="AI967">
        <v>91.534121038750598</v>
      </c>
      <c r="AJ967">
        <v>95.589003242714099</v>
      </c>
      <c r="AL967">
        <v>1670</v>
      </c>
      <c r="AM967">
        <v>45.542736700384303</v>
      </c>
      <c r="AN967">
        <v>61.003448910292398</v>
      </c>
      <c r="AO967">
        <v>60.115167032049001</v>
      </c>
      <c r="AP967">
        <v>71.376219955805098</v>
      </c>
      <c r="AQ967">
        <v>79.180518184369205</v>
      </c>
      <c r="AR967">
        <v>85.663067967088693</v>
      </c>
      <c r="AS967">
        <v>89.198831483868304</v>
      </c>
      <c r="AT967">
        <v>91.500590152591798</v>
      </c>
      <c r="AV967">
        <v>1670</v>
      </c>
      <c r="AW967">
        <v>40.207126044038702</v>
      </c>
      <c r="AX967">
        <v>55.617815348674903</v>
      </c>
      <c r="AY967">
        <v>64.382127886653507</v>
      </c>
      <c r="AZ967">
        <v>73.793144296449199</v>
      </c>
      <c r="BA967">
        <v>82.852568850363497</v>
      </c>
      <c r="BB967">
        <v>87.913958273557796</v>
      </c>
      <c r="BC967">
        <v>89.280809218000897</v>
      </c>
      <c r="BD967">
        <v>91.5246115742179</v>
      </c>
    </row>
    <row r="968" spans="1:57" x14ac:dyDescent="0.25">
      <c r="A968" s="49">
        <v>556</v>
      </c>
      <c r="B968">
        <v>36.571462315753699</v>
      </c>
      <c r="C968">
        <v>45.392508172867203</v>
      </c>
      <c r="D968">
        <v>50.1884793378469</v>
      </c>
      <c r="E968">
        <v>62.927286403096197</v>
      </c>
      <c r="F968">
        <v>73.388969389800096</v>
      </c>
      <c r="G968">
        <v>79.546705345644099</v>
      </c>
      <c r="H968">
        <v>80.321784663702203</v>
      </c>
      <c r="I968">
        <v>82.081737400656195</v>
      </c>
      <c r="K968" s="50" cm="1">
        <f t="array" ref="K968">_xlfn.IFS(B968&gt;=50,7,B968&gt;=30,4,TRUE,"0")</f>
        <v>4</v>
      </c>
      <c r="L968" s="50" cm="1">
        <f t="array" ref="L968">_xlfn.IFS(C968&gt;=50,7,C968&gt;=30,4,TRUE,"0")</f>
        <v>4</v>
      </c>
      <c r="M968" s="50" cm="1">
        <f t="array" ref="M968">_xlfn.IFS(D968&gt;=50,7,D968&gt;=30,4,TRUE,"0")</f>
        <v>7</v>
      </c>
      <c r="N968" s="50" cm="1">
        <f t="array" ref="N968">_xlfn.IFS(E968&gt;=50,7,E968&gt;=30,4,TRUE,"0")</f>
        <v>7</v>
      </c>
      <c r="O968" s="50" cm="1">
        <f t="array" ref="O968">_xlfn.IFS(F968&gt;=50,7,F968&gt;=30,4,TRUE,"0")</f>
        <v>7</v>
      </c>
      <c r="P968" s="50" cm="1">
        <f t="array" ref="P968">_xlfn.IFS(G968&gt;=50,7,G968&gt;=30,4,TRUE,"0")</f>
        <v>7</v>
      </c>
      <c r="Q968" s="50" cm="1">
        <f t="array" ref="Q968">_xlfn.IFS(H968&gt;=50,7,H968&gt;=30,4,TRUE,"0")</f>
        <v>7</v>
      </c>
      <c r="R968" s="50"/>
      <c r="S968" s="50" t="str" cm="1">
        <f t="array" ref="S968">_xlfn.IFS(SUM(K968+K979)=8,"clear",SUM(K968+K979)=5,"some",TRUE,"no")</f>
        <v>no</v>
      </c>
      <c r="T968" s="50" t="str" cm="1">
        <f t="array" ref="T968">_xlfn.IFS(SUM(L968+L979)=8,"clear",SUM(L968+L979)=5,"some",TRUE,"no")</f>
        <v>no</v>
      </c>
      <c r="U968" s="50" t="str" cm="1">
        <f t="array" ref="U968">_xlfn.IFS(SUM(M968+M979)=8,"clear",SUM(M968+M979)=5,"some",TRUE,"no")</f>
        <v>clear</v>
      </c>
      <c r="V968" s="50" t="str" cm="1">
        <f t="array" ref="V968">_xlfn.IFS(SUM(N968+N979)=8,"clear",SUM(N968+N979)=5,"some",TRUE,"no")</f>
        <v>clear</v>
      </c>
      <c r="W968" s="50" t="str" cm="1">
        <f t="array" ref="W968">_xlfn.IFS(SUM(O968+O979)=8,"clear",SUM(O968+O979)=5,"some",TRUE,"no")</f>
        <v>clear</v>
      </c>
      <c r="X968" s="50" t="str" cm="1">
        <f t="array" ref="X968">_xlfn.IFS(SUM(P968+P979)=8,"clear",SUM(P968+P979)=5,"some",TRUE,"no")</f>
        <v>clear</v>
      </c>
      <c r="Y968" s="50" t="str" cm="1">
        <f t="array" ref="Y968">_xlfn.IFS(SUM(Q968+Q979)=8,"clear",SUM(Q968+Q979)=5,"some",TRUE,"no")</f>
        <v>clear</v>
      </c>
      <c r="AA968" s="47"/>
      <c r="AB968">
        <v>556</v>
      </c>
      <c r="AC968">
        <v>39.668249084560799</v>
      </c>
      <c r="AD968">
        <v>52.245736296062297</v>
      </c>
      <c r="AE968">
        <v>53.140125543426102</v>
      </c>
      <c r="AF968">
        <v>72.398646352186802</v>
      </c>
      <c r="AG968">
        <v>77.442455751313403</v>
      </c>
      <c r="AH968">
        <v>85.195803597665105</v>
      </c>
      <c r="AI968">
        <v>85.639315593579198</v>
      </c>
      <c r="AJ968">
        <v>83.705626983824004</v>
      </c>
      <c r="AL968">
        <v>556</v>
      </c>
      <c r="AM968">
        <v>33.358462793581197</v>
      </c>
      <c r="AN968">
        <v>47.0291792195517</v>
      </c>
      <c r="AO968">
        <v>47.429395581675202</v>
      </c>
      <c r="AP968">
        <v>53.4930455534789</v>
      </c>
      <c r="AQ968">
        <v>69.084172458205302</v>
      </c>
      <c r="AR968">
        <v>75.580893161830801</v>
      </c>
      <c r="AS968">
        <v>77.782399822133598</v>
      </c>
      <c r="AT968">
        <v>78.806532539900402</v>
      </c>
      <c r="AV968">
        <v>556</v>
      </c>
      <c r="AW968">
        <v>36.687675069118903</v>
      </c>
      <c r="AX968">
        <v>36.902609002987496</v>
      </c>
      <c r="AY968">
        <v>49.995916888439602</v>
      </c>
      <c r="AZ968">
        <v>62.890167303623002</v>
      </c>
      <c r="BA968">
        <v>73.640279959881596</v>
      </c>
      <c r="BB968">
        <v>77.863419277436407</v>
      </c>
      <c r="BC968">
        <v>77.543638575393899</v>
      </c>
      <c r="BD968">
        <v>83.733052678244107</v>
      </c>
    </row>
    <row r="969" spans="1:57" x14ac:dyDescent="0.25">
      <c r="A969" s="49">
        <v>185</v>
      </c>
      <c r="B969">
        <v>26.5584468455463</v>
      </c>
      <c r="C969">
        <v>34.0172379737119</v>
      </c>
      <c r="D969">
        <v>36.915202059532596</v>
      </c>
      <c r="E969">
        <v>47.744320685920897</v>
      </c>
      <c r="F969">
        <v>57.125610308671803</v>
      </c>
      <c r="G969">
        <v>68.782677069835401</v>
      </c>
      <c r="H969">
        <v>66.323246519013196</v>
      </c>
      <c r="I969">
        <v>73.403262569043505</v>
      </c>
      <c r="K969" s="50" t="str" cm="1">
        <f t="array" ref="K969">_xlfn.IFS(B969&gt;=50,7,B969&gt;=30,4,TRUE,"0")</f>
        <v>0</v>
      </c>
      <c r="L969" s="50" cm="1">
        <f t="array" ref="L969">_xlfn.IFS(C969&gt;=50,7,C969&gt;=30,4,TRUE,"0")</f>
        <v>4</v>
      </c>
      <c r="M969" s="50" cm="1">
        <f t="array" ref="M969">_xlfn.IFS(D969&gt;=50,7,D969&gt;=30,4,TRUE,"0")</f>
        <v>4</v>
      </c>
      <c r="N969" s="50" cm="1">
        <f t="array" ref="N969">_xlfn.IFS(E969&gt;=50,7,E969&gt;=30,4,TRUE,"0")</f>
        <v>4</v>
      </c>
      <c r="O969" s="50" cm="1">
        <f t="array" ref="O969">_xlfn.IFS(F969&gt;=50,7,F969&gt;=30,4,TRUE,"0")</f>
        <v>7</v>
      </c>
      <c r="P969" s="50" cm="1">
        <f t="array" ref="P969">_xlfn.IFS(G969&gt;=50,7,G969&gt;=30,4,TRUE,"0")</f>
        <v>7</v>
      </c>
      <c r="Q969" s="50" cm="1">
        <f t="array" ref="Q969">_xlfn.IFS(H969&gt;=50,7,H969&gt;=30,4,TRUE,"0")</f>
        <v>7</v>
      </c>
      <c r="R969" s="50"/>
      <c r="S969" s="50" t="str" cm="1">
        <f t="array" ref="S969">_xlfn.IFS(SUM(K969+K980)=8,"clear",SUM(K969+K980)=5,"some",TRUE,"no")</f>
        <v>no</v>
      </c>
      <c r="T969" s="50" t="str" cm="1">
        <f t="array" ref="T969">_xlfn.IFS(SUM(L969+L980)=8,"clear",SUM(L969+L980)=5,"some",TRUE,"no")</f>
        <v>no</v>
      </c>
      <c r="U969" s="50" t="str" cm="1">
        <f t="array" ref="U969">_xlfn.IFS(SUM(M969+M980)=8,"clear",SUM(M969+M980)=5,"some",TRUE,"no")</f>
        <v>some</v>
      </c>
      <c r="V969" s="50" t="str" cm="1">
        <f t="array" ref="V969">_xlfn.IFS(SUM(N969+N980)=8,"clear",SUM(N969+N980)=5,"some",TRUE,"no")</f>
        <v>some</v>
      </c>
      <c r="W969" s="50" t="str" cm="1">
        <f t="array" ref="W969">_xlfn.IFS(SUM(O969+O980)=8,"clear",SUM(O969+O980)=5,"some",TRUE,"no")</f>
        <v>clear</v>
      </c>
      <c r="X969" s="50" t="str" cm="1">
        <f t="array" ref="X969">_xlfn.IFS(SUM(P969+P980)=8,"clear",SUM(P969+P980)=5,"some",TRUE,"no")</f>
        <v>clear</v>
      </c>
      <c r="Y969" s="50" t="str" cm="1">
        <f t="array" ref="Y969">_xlfn.IFS(SUM(Q969+Q980)=8,"clear",SUM(Q969+Q980)=5,"some",TRUE,"no")</f>
        <v>clear</v>
      </c>
      <c r="AA969" s="47"/>
      <c r="AB969">
        <v>185</v>
      </c>
      <c r="AC969">
        <v>28.705787294018801</v>
      </c>
      <c r="AD969">
        <v>36.471985708594801</v>
      </c>
      <c r="AE969">
        <v>41.2750594128076</v>
      </c>
      <c r="AF969">
        <v>51.345655714875797</v>
      </c>
      <c r="AG969">
        <v>63.491786177360801</v>
      </c>
      <c r="AH969">
        <v>74.317475687662494</v>
      </c>
      <c r="AI969">
        <v>66.920235371185498</v>
      </c>
      <c r="AJ969">
        <v>73.926859617866597</v>
      </c>
      <c r="AL969">
        <v>185</v>
      </c>
      <c r="AM969">
        <v>27.7924575637612</v>
      </c>
      <c r="AN969">
        <v>35.867507465501298</v>
      </c>
      <c r="AO969">
        <v>33.6727300134499</v>
      </c>
      <c r="AP969">
        <v>41.076468822214999</v>
      </c>
      <c r="AQ969">
        <v>53.619290778086501</v>
      </c>
      <c r="AR969">
        <v>63.677293211743098</v>
      </c>
      <c r="AS969">
        <v>64.560402835801099</v>
      </c>
      <c r="AT969">
        <v>70.164619412868504</v>
      </c>
      <c r="AV969">
        <v>185</v>
      </c>
      <c r="AW969">
        <v>23.177095678859001</v>
      </c>
      <c r="AX969">
        <v>29.712220747039499</v>
      </c>
      <c r="AY969">
        <v>35.797816752340204</v>
      </c>
      <c r="AZ969">
        <v>50.810837520672003</v>
      </c>
      <c r="BA969">
        <v>54.265753970568099</v>
      </c>
      <c r="BB969">
        <v>68.353262310100504</v>
      </c>
      <c r="BC969">
        <v>67.489101350053005</v>
      </c>
      <c r="BD969">
        <v>76.118308676395401</v>
      </c>
    </row>
    <row r="970" spans="1:57" x14ac:dyDescent="0.25">
      <c r="A970" s="49">
        <v>62</v>
      </c>
      <c r="B970">
        <v>16.5435444559015</v>
      </c>
      <c r="C970">
        <v>20.380168913402098</v>
      </c>
      <c r="D970">
        <v>25.759016038674002</v>
      </c>
      <c r="E970">
        <v>30.5087072209155</v>
      </c>
      <c r="F970">
        <v>43.453129437437902</v>
      </c>
      <c r="G970">
        <v>54.913086459906197</v>
      </c>
      <c r="H970">
        <v>54.308244055601698</v>
      </c>
      <c r="I970">
        <v>60.1956283116861</v>
      </c>
      <c r="K970" s="50" t="str" cm="1">
        <f t="array" ref="K970">_xlfn.IFS(B970&gt;=50,7,B970&gt;=30,4,TRUE,"0")</f>
        <v>0</v>
      </c>
      <c r="L970" s="50" t="str" cm="1">
        <f t="array" ref="L970">_xlfn.IFS(C970&gt;=50,7,C970&gt;=30,4,TRUE,"0")</f>
        <v>0</v>
      </c>
      <c r="M970" s="50" t="str" cm="1">
        <f t="array" ref="M970">_xlfn.IFS(D970&gt;=50,7,D970&gt;=30,4,TRUE,"0")</f>
        <v>0</v>
      </c>
      <c r="N970" s="50" cm="1">
        <f t="array" ref="N970">_xlfn.IFS(E970&gt;=50,7,E970&gt;=30,4,TRUE,"0")</f>
        <v>4</v>
      </c>
      <c r="O970" s="50" cm="1">
        <f t="array" ref="O970">_xlfn.IFS(F970&gt;=50,7,F970&gt;=30,4,TRUE,"0")</f>
        <v>4</v>
      </c>
      <c r="P970" s="50" cm="1">
        <f t="array" ref="P970">_xlfn.IFS(G970&gt;=50,7,G970&gt;=30,4,TRUE,"0")</f>
        <v>7</v>
      </c>
      <c r="Q970" s="50" cm="1">
        <f t="array" ref="Q970">_xlfn.IFS(H970&gt;=50,7,H970&gt;=30,4,TRUE,"0")</f>
        <v>7</v>
      </c>
      <c r="R970" s="50"/>
      <c r="S970" s="50" t="str" cm="1">
        <f t="array" ref="S970">_xlfn.IFS(SUM(K970+K981)=8,"clear",SUM(K970+K981)=5,"some",TRUE,"no")</f>
        <v>no</v>
      </c>
      <c r="T970" s="50" t="str" cm="1">
        <f t="array" ref="T970">_xlfn.IFS(SUM(L970+L981)=8,"clear",SUM(L970+L981)=5,"some",TRUE,"no")</f>
        <v>no</v>
      </c>
      <c r="U970" s="50" t="str" cm="1">
        <f t="array" ref="U970">_xlfn.IFS(SUM(M970+M981)=8,"clear",SUM(M970+M981)=5,"some",TRUE,"no")</f>
        <v>no</v>
      </c>
      <c r="V970" s="50" t="str" cm="1">
        <f t="array" ref="V970">_xlfn.IFS(SUM(N970+N981)=8,"clear",SUM(N970+N981)=5,"some",TRUE,"no")</f>
        <v>no</v>
      </c>
      <c r="W970" s="50" t="str" cm="1">
        <f t="array" ref="W970">_xlfn.IFS(SUM(O970+O981)=8,"clear",SUM(O970+O981)=5,"some",TRUE,"no")</f>
        <v>no</v>
      </c>
      <c r="X970" s="50" t="str" cm="1">
        <f t="array" ref="X970">_xlfn.IFS(SUM(P970+P981)=8,"clear",SUM(P970+P981)=5,"some",TRUE,"no")</f>
        <v>no</v>
      </c>
      <c r="Y970" s="50" t="str" cm="1">
        <f t="array" ref="Y970">_xlfn.IFS(SUM(Q970+Q981)=8,"clear",SUM(Q970+Q981)=5,"some",TRUE,"no")</f>
        <v>no</v>
      </c>
      <c r="AA970" s="47"/>
      <c r="AB970">
        <v>61.7</v>
      </c>
      <c r="AC970">
        <v>17.233011154908901</v>
      </c>
      <c r="AD970">
        <v>19.609825470952298</v>
      </c>
      <c r="AE970">
        <v>25.7147467200177</v>
      </c>
      <c r="AF970">
        <v>34.457382298516599</v>
      </c>
      <c r="AG970">
        <v>45.070844288302197</v>
      </c>
      <c r="AH970">
        <v>60.544859878647202</v>
      </c>
      <c r="AI970">
        <v>49.808300261381099</v>
      </c>
      <c r="AJ970">
        <v>59.140594077625103</v>
      </c>
      <c r="AL970">
        <v>61.7</v>
      </c>
      <c r="AM970">
        <v>14.9634199502614</v>
      </c>
      <c r="AN970">
        <v>23.650695857623599</v>
      </c>
      <c r="AO970">
        <v>24.8430851707286</v>
      </c>
      <c r="AP970">
        <v>26.494512042790301</v>
      </c>
      <c r="AQ970">
        <v>41.952163122670299</v>
      </c>
      <c r="AR970">
        <v>47.407703780958698</v>
      </c>
      <c r="AS970">
        <v>51.843043690223297</v>
      </c>
      <c r="AT970">
        <v>58.859523161380402</v>
      </c>
      <c r="AV970">
        <v>61.7</v>
      </c>
      <c r="AW970">
        <v>17.4342022625341</v>
      </c>
      <c r="AX970">
        <v>17.879985411630599</v>
      </c>
      <c r="AY970">
        <v>26.7192162252759</v>
      </c>
      <c r="AZ970">
        <v>30.574227321439601</v>
      </c>
      <c r="BA970">
        <v>43.336380901341201</v>
      </c>
      <c r="BB970">
        <v>56.786695720112697</v>
      </c>
      <c r="BC970">
        <v>61.273388215200697</v>
      </c>
      <c r="BD970">
        <v>62.586767696052597</v>
      </c>
    </row>
    <row r="971" spans="1:57" x14ac:dyDescent="0.25">
      <c r="A971" s="49">
        <v>21</v>
      </c>
      <c r="B971">
        <v>9.2327063752479699</v>
      </c>
      <c r="C971">
        <v>15.8676770559349</v>
      </c>
      <c r="D971">
        <v>16.388592457836801</v>
      </c>
      <c r="E971">
        <v>22.1777897684956</v>
      </c>
      <c r="F971">
        <v>34.552577603273903</v>
      </c>
      <c r="G971">
        <v>44.192285422924897</v>
      </c>
      <c r="H971">
        <v>47.580267795016702</v>
      </c>
      <c r="I971">
        <v>55.139604501263698</v>
      </c>
      <c r="K971" s="50" t="str" cm="1">
        <f t="array" ref="K971">_xlfn.IFS(B971&gt;=50,7,B971&gt;=30,4,TRUE,"0")</f>
        <v>0</v>
      </c>
      <c r="L971" s="50" t="str" cm="1">
        <f t="array" ref="L971">_xlfn.IFS(C971&gt;=50,7,C971&gt;=30,4,TRUE,"0")</f>
        <v>0</v>
      </c>
      <c r="M971" s="50" t="str" cm="1">
        <f t="array" ref="M971">_xlfn.IFS(D971&gt;=50,7,D971&gt;=30,4,TRUE,"0")</f>
        <v>0</v>
      </c>
      <c r="N971" s="50" t="str" cm="1">
        <f t="array" ref="N971">_xlfn.IFS(E971&gt;=50,7,E971&gt;=30,4,TRUE,"0")</f>
        <v>0</v>
      </c>
      <c r="O971" s="50" cm="1">
        <f t="array" ref="O971">_xlfn.IFS(F971&gt;=50,7,F971&gt;=30,4,TRUE,"0")</f>
        <v>4</v>
      </c>
      <c r="P971" s="50" cm="1">
        <f t="array" ref="P971">_xlfn.IFS(G971&gt;=50,7,G971&gt;=30,4,TRUE,"0")</f>
        <v>4</v>
      </c>
      <c r="Q971" s="50" cm="1">
        <f t="array" ref="Q971">_xlfn.IFS(H971&gt;=50,7,H971&gt;=30,4,TRUE,"0")</f>
        <v>4</v>
      </c>
      <c r="R971" s="50"/>
      <c r="S971" s="50" t="str" cm="1">
        <f t="array" ref="S971">_xlfn.IFS(SUM(K971+K982)=8,"clear",SUM(K971+K982)=5,"some",TRUE,"no")</f>
        <v>no</v>
      </c>
      <c r="T971" s="50" t="str" cm="1">
        <f t="array" ref="T971">_xlfn.IFS(SUM(L971+L982)=8,"clear",SUM(L971+L982)=5,"some",TRUE,"no")</f>
        <v>no</v>
      </c>
      <c r="U971" s="50" t="str" cm="1">
        <f t="array" ref="U971">_xlfn.IFS(SUM(M971+M982)=8,"clear",SUM(M971+M982)=5,"some",TRUE,"no")</f>
        <v>no</v>
      </c>
      <c r="V971" s="50" t="str" cm="1">
        <f t="array" ref="V971">_xlfn.IFS(SUM(N971+N982)=8,"clear",SUM(N971+N982)=5,"some",TRUE,"no")</f>
        <v>no</v>
      </c>
      <c r="W971" s="50" t="str" cm="1">
        <f t="array" ref="W971">_xlfn.IFS(SUM(O971+O982)=8,"clear",SUM(O971+O982)=5,"some",TRUE,"no")</f>
        <v>no</v>
      </c>
      <c r="X971" s="50" t="str" cm="1">
        <f t="array" ref="X971">_xlfn.IFS(SUM(P971+P982)=8,"clear",SUM(P971+P982)=5,"some",TRUE,"no")</f>
        <v>no</v>
      </c>
      <c r="Y971" s="50" t="str" cm="1">
        <f t="array" ref="Y971">_xlfn.IFS(SUM(Q971+Q982)=8,"clear",SUM(Q971+Q982)=5,"some",TRUE,"no")</f>
        <v>no</v>
      </c>
      <c r="AA971" s="47"/>
      <c r="AB971">
        <v>20.6</v>
      </c>
      <c r="AC971">
        <v>11.696527966801099</v>
      </c>
      <c r="AD971">
        <v>14.1718461374707</v>
      </c>
      <c r="AE971">
        <v>15.9908839862336</v>
      </c>
      <c r="AF971">
        <v>22.017954999342201</v>
      </c>
      <c r="AG971">
        <v>39.569152919174897</v>
      </c>
      <c r="AH971">
        <v>45.436325779767401</v>
      </c>
      <c r="AI971">
        <v>46.0550072447448</v>
      </c>
      <c r="AJ971">
        <v>54.679566960901099</v>
      </c>
      <c r="AL971">
        <v>20.6</v>
      </c>
      <c r="AM971">
        <v>8.3701153164386408</v>
      </c>
      <c r="AN971">
        <v>19.6430960916835</v>
      </c>
      <c r="AO971">
        <v>15.086340154321199</v>
      </c>
      <c r="AP971">
        <v>21.143181750717599</v>
      </c>
      <c r="AQ971">
        <v>29.076997446333099</v>
      </c>
      <c r="AR971">
        <v>42.516176330349701</v>
      </c>
      <c r="AS971">
        <v>47.435122005951897</v>
      </c>
      <c r="AT971">
        <v>52.9008224492473</v>
      </c>
      <c r="AV971">
        <v>20.6</v>
      </c>
      <c r="AW971">
        <v>7.6314758425040798</v>
      </c>
      <c r="AX971">
        <v>13.7880889386504</v>
      </c>
      <c r="AY971">
        <v>18.088553232955501</v>
      </c>
      <c r="AZ971">
        <v>23.3722325554271</v>
      </c>
      <c r="BA971">
        <v>35.011582444313902</v>
      </c>
      <c r="BB971">
        <v>44.624354158657503</v>
      </c>
      <c r="BC971">
        <v>49.250674134353197</v>
      </c>
      <c r="BD971">
        <v>57.8384240936428</v>
      </c>
    </row>
    <row r="972" spans="1:57" x14ac:dyDescent="0.25">
      <c r="A972" s="49">
        <v>6.859</v>
      </c>
      <c r="B972">
        <v>5.01810338896862</v>
      </c>
      <c r="C972">
        <v>8.1273306492102098</v>
      </c>
      <c r="D972">
        <v>12.0998515322378</v>
      </c>
      <c r="E972">
        <v>16.960343280135199</v>
      </c>
      <c r="F972">
        <v>27.636688434528999</v>
      </c>
      <c r="G972">
        <v>37.479978110856798</v>
      </c>
      <c r="H972">
        <v>41.527178368363998</v>
      </c>
      <c r="I972">
        <v>46.1608765643252</v>
      </c>
      <c r="K972" s="50" t="str" cm="1">
        <f t="array" ref="K972">_xlfn.IFS(B972&gt;=50,7,B972&gt;=30,4,TRUE,"0")</f>
        <v>0</v>
      </c>
      <c r="L972" s="50" t="str" cm="1">
        <f t="array" ref="L972">_xlfn.IFS(C972&gt;=50,7,C972&gt;=30,4,TRUE,"0")</f>
        <v>0</v>
      </c>
      <c r="M972" s="50" t="str" cm="1">
        <f t="array" ref="M972">_xlfn.IFS(D972&gt;=50,7,D972&gt;=30,4,TRUE,"0")</f>
        <v>0</v>
      </c>
      <c r="N972" s="50" t="str" cm="1">
        <f t="array" ref="N972">_xlfn.IFS(E972&gt;=50,7,E972&gt;=30,4,TRUE,"0")</f>
        <v>0</v>
      </c>
      <c r="O972" s="50" t="str" cm="1">
        <f t="array" ref="O972">_xlfn.IFS(F972&gt;=50,7,F972&gt;=30,4,TRUE,"0")</f>
        <v>0</v>
      </c>
      <c r="P972" s="50" cm="1">
        <f t="array" ref="P972">_xlfn.IFS(G972&gt;=50,7,G972&gt;=30,4,TRUE,"0")</f>
        <v>4</v>
      </c>
      <c r="Q972" s="50" cm="1">
        <f t="array" ref="Q972">_xlfn.IFS(H972&gt;=50,7,H972&gt;=30,4,TRUE,"0")</f>
        <v>4</v>
      </c>
      <c r="R972" s="50"/>
      <c r="S972" s="50" t="str" cm="1">
        <f t="array" ref="S972">_xlfn.IFS(SUM(K972+K983)=8,"clear",SUM(K972+K983)=5,"some",TRUE,"no")</f>
        <v>no</v>
      </c>
      <c r="T972" s="50" t="str" cm="1">
        <f t="array" ref="T972">_xlfn.IFS(SUM(L972+L983)=8,"clear",SUM(L972+L983)=5,"some",TRUE,"no")</f>
        <v>no</v>
      </c>
      <c r="U972" s="50" t="str" cm="1">
        <f t="array" ref="U972">_xlfn.IFS(SUM(M972+M983)=8,"clear",SUM(M972+M983)=5,"some",TRUE,"no")</f>
        <v>no</v>
      </c>
      <c r="V972" s="50" t="str" cm="1">
        <f t="array" ref="V972">_xlfn.IFS(SUM(N972+N983)=8,"clear",SUM(N972+N983)=5,"some",TRUE,"no")</f>
        <v>no</v>
      </c>
      <c r="W972" s="50" t="str" cm="1">
        <f t="array" ref="W972">_xlfn.IFS(SUM(O972+O983)=8,"clear",SUM(O972+O983)=5,"some",TRUE,"no")</f>
        <v>no</v>
      </c>
      <c r="X972" s="50" t="str" cm="1">
        <f t="array" ref="X972">_xlfn.IFS(SUM(P972+P983)=8,"clear",SUM(P972+P983)=5,"some",TRUE,"no")</f>
        <v>no</v>
      </c>
      <c r="Y972" s="50" t="str" cm="1">
        <f t="array" ref="Y972">_xlfn.IFS(SUM(Q972+Q983)=8,"clear",SUM(Q972+Q983)=5,"some",TRUE,"no")</f>
        <v>no</v>
      </c>
      <c r="AA972" s="47"/>
      <c r="AB972">
        <v>6.86</v>
      </c>
      <c r="AC972">
        <v>4.2029727702452702</v>
      </c>
      <c r="AD972">
        <v>11.073391294804001</v>
      </c>
      <c r="AE972">
        <v>9.6173884365417894</v>
      </c>
      <c r="AF972">
        <v>17.423812477503699</v>
      </c>
      <c r="AG972">
        <v>25.905754063746301</v>
      </c>
      <c r="AH972">
        <v>37.200605201127601</v>
      </c>
      <c r="AI972">
        <v>35.533816970286203</v>
      </c>
      <c r="AJ972">
        <v>43.177999368334497</v>
      </c>
      <c r="AL972">
        <v>6.86</v>
      </c>
      <c r="AM972">
        <v>6.6216559002961697</v>
      </c>
      <c r="AN972">
        <v>7.5443754913557903</v>
      </c>
      <c r="AO972">
        <v>13.346905793951199</v>
      </c>
      <c r="AP972">
        <v>15.3135235027005</v>
      </c>
      <c r="AQ972">
        <v>26.4535298450864</v>
      </c>
      <c r="AR972">
        <v>37.858640603527398</v>
      </c>
      <c r="AS972">
        <v>46.273845385115401</v>
      </c>
      <c r="AT972">
        <v>49.9683390494733</v>
      </c>
      <c r="AV972">
        <v>6.86</v>
      </c>
      <c r="AW972">
        <v>4.2296814963644298</v>
      </c>
      <c r="AX972">
        <v>5.76422516147076</v>
      </c>
      <c r="AY972">
        <v>13.335260366220499</v>
      </c>
      <c r="AZ972">
        <v>18.143693860201399</v>
      </c>
      <c r="BA972">
        <v>30.5507813947542</v>
      </c>
      <c r="BB972">
        <v>37.380688527915403</v>
      </c>
      <c r="BC972">
        <v>42.773872749690497</v>
      </c>
      <c r="BD972">
        <v>45.336291275167703</v>
      </c>
    </row>
    <row r="973" spans="1:57" x14ac:dyDescent="0.25">
      <c r="A973" s="49">
        <v>0</v>
      </c>
      <c r="C973">
        <v>5.7789137547114198</v>
      </c>
      <c r="D973">
        <v>6.1935072490441199</v>
      </c>
      <c r="E973">
        <v>14.453340535585401</v>
      </c>
      <c r="F973">
        <v>24.836884302952701</v>
      </c>
      <c r="G973">
        <v>33.496005891255599</v>
      </c>
      <c r="H973">
        <v>37.945315699751902</v>
      </c>
      <c r="I973">
        <v>43.0754768590933</v>
      </c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AA973" s="47"/>
      <c r="AB973">
        <v>0</v>
      </c>
      <c r="AD973">
        <v>5.1062466790066301</v>
      </c>
      <c r="AE973">
        <v>4.9440951703390299</v>
      </c>
      <c r="AF973">
        <v>13.4847012744479</v>
      </c>
      <c r="AG973">
        <v>26.960826919198901</v>
      </c>
      <c r="AH973">
        <v>33.166968926593199</v>
      </c>
      <c r="AI973">
        <v>39.408649579578103</v>
      </c>
      <c r="AJ973">
        <v>39.255331227024698</v>
      </c>
      <c r="AL973">
        <v>0</v>
      </c>
      <c r="AN973">
        <v>7.8909297163054699</v>
      </c>
      <c r="AO973">
        <v>8.4476067675381792</v>
      </c>
      <c r="AP973">
        <v>14.226822342721301</v>
      </c>
      <c r="AQ973">
        <v>24.369401687930399</v>
      </c>
      <c r="AR973">
        <v>31.3041542651474</v>
      </c>
      <c r="AS973">
        <v>37.346020074552797</v>
      </c>
      <c r="AT973">
        <v>45.3701523005236</v>
      </c>
      <c r="AV973">
        <v>0</v>
      </c>
      <c r="AX973">
        <v>4.3395648688221797</v>
      </c>
      <c r="AY973">
        <v>5.1888198092551496</v>
      </c>
      <c r="AZ973">
        <v>15.648497989587201</v>
      </c>
      <c r="BA973">
        <v>23.180424301728699</v>
      </c>
      <c r="BB973">
        <v>36.016894482026103</v>
      </c>
      <c r="BC973">
        <v>37.081277445124698</v>
      </c>
      <c r="BD973">
        <v>44.600947049731602</v>
      </c>
    </row>
    <row r="974" spans="1:57" x14ac:dyDescent="0.25">
      <c r="A974" s="49"/>
      <c r="B974">
        <v>0</v>
      </c>
      <c r="C974">
        <v>0.68600000000000005</v>
      </c>
      <c r="D974">
        <v>2.0579999999999998</v>
      </c>
      <c r="E974">
        <v>6.173</v>
      </c>
      <c r="F974">
        <v>19</v>
      </c>
      <c r="G974">
        <v>56</v>
      </c>
      <c r="H974">
        <v>167</v>
      </c>
      <c r="I974">
        <v>500</v>
      </c>
      <c r="J974" s="38" t="s">
        <v>424</v>
      </c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AA974" s="47"/>
      <c r="AC974">
        <v>0</v>
      </c>
      <c r="AD974">
        <v>0.68600000000000005</v>
      </c>
      <c r="AE974">
        <v>2.06</v>
      </c>
      <c r="AF974">
        <v>6.17</v>
      </c>
      <c r="AG974">
        <v>18.5</v>
      </c>
      <c r="AH974">
        <v>55.6</v>
      </c>
      <c r="AI974">
        <v>167</v>
      </c>
      <c r="AJ974">
        <v>500</v>
      </c>
      <c r="AK974" t="s">
        <v>424</v>
      </c>
      <c r="AM974">
        <v>0</v>
      </c>
      <c r="AN974">
        <v>0.68600000000000005</v>
      </c>
      <c r="AO974">
        <v>2.06</v>
      </c>
      <c r="AP974">
        <v>6.17</v>
      </c>
      <c r="AQ974">
        <v>18.5</v>
      </c>
      <c r="AR974">
        <v>55.6</v>
      </c>
      <c r="AS974">
        <v>167</v>
      </c>
      <c r="AT974">
        <v>500</v>
      </c>
      <c r="AU974" t="s">
        <v>424</v>
      </c>
      <c r="AW974">
        <v>0</v>
      </c>
      <c r="AX974">
        <v>0.68600000000000005</v>
      </c>
      <c r="AY974">
        <v>2.06</v>
      </c>
      <c r="AZ974">
        <v>6.17</v>
      </c>
      <c r="BA974">
        <v>18.5</v>
      </c>
      <c r="BB974">
        <v>55.6</v>
      </c>
      <c r="BC974">
        <v>167</v>
      </c>
      <c r="BD974">
        <v>500</v>
      </c>
      <c r="BE974" t="s">
        <v>424</v>
      </c>
    </row>
    <row r="975" spans="1:57" x14ac:dyDescent="0.25">
      <c r="A975" s="49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AA975" s="47"/>
    </row>
    <row r="976" spans="1:57" x14ac:dyDescent="0.25">
      <c r="A976" s="51" t="s">
        <v>429</v>
      </c>
      <c r="B976" s="38" t="s">
        <v>439</v>
      </c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AA976" s="47"/>
      <c r="AB976" t="s">
        <v>429</v>
      </c>
      <c r="AC976" s="38" t="s">
        <v>427</v>
      </c>
      <c r="AL976" t="s">
        <v>429</v>
      </c>
      <c r="AM976" s="38" t="s">
        <v>433</v>
      </c>
      <c r="AV976" t="s">
        <v>429</v>
      </c>
      <c r="AW976" t="s">
        <v>440</v>
      </c>
    </row>
    <row r="977" spans="1:57" x14ac:dyDescent="0.25">
      <c r="A977" s="49">
        <v>5000</v>
      </c>
      <c r="B977" s="48">
        <v>-2.9678632810585999E-15</v>
      </c>
      <c r="C977">
        <v>6.09026840110287</v>
      </c>
      <c r="D977">
        <v>14.6768585806585</v>
      </c>
      <c r="E977">
        <v>18.493126804799601</v>
      </c>
      <c r="F977">
        <v>18.773848203470699</v>
      </c>
      <c r="G977">
        <v>18.254681665854299</v>
      </c>
      <c r="H977">
        <v>19.2658169127672</v>
      </c>
      <c r="I977">
        <v>17.9715774993049</v>
      </c>
      <c r="K977" s="50" t="str">
        <f t="shared" ref="K977:Q983" si="121">IF(C977&gt;=10,1,"0")</f>
        <v>0</v>
      </c>
      <c r="L977" s="50">
        <f t="shared" si="121"/>
        <v>1</v>
      </c>
      <c r="M977" s="50">
        <f t="shared" si="121"/>
        <v>1</v>
      </c>
      <c r="N977" s="50">
        <f t="shared" si="121"/>
        <v>1</v>
      </c>
      <c r="O977" s="50">
        <f t="shared" si="121"/>
        <v>1</v>
      </c>
      <c r="P977" s="50">
        <f t="shared" si="121"/>
        <v>1</v>
      </c>
      <c r="Q977" s="50">
        <f t="shared" si="121"/>
        <v>1</v>
      </c>
      <c r="R977" s="50"/>
      <c r="S977" s="50"/>
      <c r="T977" s="50"/>
      <c r="U977" s="50"/>
      <c r="V977" s="50"/>
      <c r="W977" s="50"/>
      <c r="X977" s="50"/>
      <c r="Y977" s="50"/>
      <c r="AA977" s="47"/>
      <c r="AB977">
        <v>5000</v>
      </c>
      <c r="AC977">
        <v>0</v>
      </c>
      <c r="AD977">
        <v>4.8583821357037804</v>
      </c>
      <c r="AE977">
        <v>8.9769138360731997</v>
      </c>
      <c r="AF977">
        <v>15.747899256339</v>
      </c>
      <c r="AG977">
        <v>14.7407045418222</v>
      </c>
      <c r="AH977">
        <v>14.044029949199</v>
      </c>
      <c r="AI977">
        <v>17.429857485103199</v>
      </c>
      <c r="AJ977">
        <v>18.709700534907299</v>
      </c>
      <c r="AL977">
        <v>5000</v>
      </c>
      <c r="AM977">
        <v>0</v>
      </c>
      <c r="AN977">
        <v>4.0897451129779503</v>
      </c>
      <c r="AO977">
        <v>14.9948899178282</v>
      </c>
      <c r="AP977">
        <v>19.151991990321701</v>
      </c>
      <c r="AQ977">
        <v>18.814649744698301</v>
      </c>
      <c r="AR977">
        <v>21.2077937390066</v>
      </c>
      <c r="AS977">
        <v>19.789124993166599</v>
      </c>
      <c r="AT977">
        <v>16.668780960739799</v>
      </c>
      <c r="AV977">
        <v>5000</v>
      </c>
      <c r="AW977">
        <v>0</v>
      </c>
      <c r="AX977">
        <v>9.3226779546269007</v>
      </c>
      <c r="AY977">
        <v>20.058771988074199</v>
      </c>
      <c r="AZ977">
        <v>20.579489167738</v>
      </c>
      <c r="BA977">
        <v>22.766190323891799</v>
      </c>
      <c r="BB977">
        <v>19.5122213093574</v>
      </c>
      <c r="BC977">
        <v>20.578468260031801</v>
      </c>
      <c r="BD977">
        <v>18.536251002267701</v>
      </c>
    </row>
    <row r="978" spans="1:57" x14ac:dyDescent="0.25">
      <c r="A978" s="49">
        <v>1667</v>
      </c>
      <c r="B978" s="48">
        <v>1.02635027686805E-15</v>
      </c>
      <c r="C978">
        <v>8.2812576763144996</v>
      </c>
      <c r="D978">
        <v>13.906432457864801</v>
      </c>
      <c r="E978">
        <v>20.463187482854099</v>
      </c>
      <c r="F978">
        <v>20.513462018323501</v>
      </c>
      <c r="G978">
        <v>20.436550187423801</v>
      </c>
      <c r="H978">
        <v>19.833484550207402</v>
      </c>
      <c r="I978">
        <v>19.495171486721201</v>
      </c>
      <c r="K978" s="50" t="str">
        <f t="shared" si="121"/>
        <v>0</v>
      </c>
      <c r="L978" s="50">
        <f t="shared" si="121"/>
        <v>1</v>
      </c>
      <c r="M978" s="50">
        <f t="shared" si="121"/>
        <v>1</v>
      </c>
      <c r="N978" s="50">
        <f t="shared" si="121"/>
        <v>1</v>
      </c>
      <c r="O978" s="50">
        <f t="shared" si="121"/>
        <v>1</v>
      </c>
      <c r="P978" s="50">
        <f t="shared" si="121"/>
        <v>1</v>
      </c>
      <c r="Q978" s="50">
        <f t="shared" si="121"/>
        <v>1</v>
      </c>
      <c r="R978" s="50"/>
      <c r="S978" s="50"/>
      <c r="T978" s="50"/>
      <c r="U978" s="50"/>
      <c r="V978" s="50"/>
      <c r="W978" s="50"/>
      <c r="X978" s="50"/>
      <c r="Y978" s="50"/>
      <c r="AA978" s="47"/>
      <c r="AB978">
        <v>1670</v>
      </c>
      <c r="AC978">
        <v>0</v>
      </c>
      <c r="AD978">
        <v>1.5673028224002299</v>
      </c>
      <c r="AE978">
        <v>11.4468733426858</v>
      </c>
      <c r="AF978">
        <v>20.6232208986888</v>
      </c>
      <c r="AG978">
        <v>14.911137926535201</v>
      </c>
      <c r="AH978">
        <v>15.5306286819697</v>
      </c>
      <c r="AI978">
        <v>13.202502216294899</v>
      </c>
      <c r="AJ978">
        <v>17.334580120249399</v>
      </c>
      <c r="AL978">
        <v>1670</v>
      </c>
      <c r="AM978">
        <v>0</v>
      </c>
      <c r="AN978">
        <v>10.6166423999593</v>
      </c>
      <c r="AO978">
        <v>9.3866286099241592</v>
      </c>
      <c r="AP978">
        <v>17.0999470208404</v>
      </c>
      <c r="AQ978">
        <v>18.677936795583701</v>
      </c>
      <c r="AR978">
        <v>20.903393078997599</v>
      </c>
      <c r="AS978">
        <v>20.7301868272814</v>
      </c>
      <c r="AT978">
        <v>18.106105567847301</v>
      </c>
      <c r="AV978">
        <v>1670</v>
      </c>
      <c r="AW978">
        <v>0</v>
      </c>
      <c r="AX978">
        <v>12.6598278065839</v>
      </c>
      <c r="AY978">
        <v>20.8857954209846</v>
      </c>
      <c r="AZ978">
        <v>23.666394529033202</v>
      </c>
      <c r="BA978">
        <v>27.9513113328515</v>
      </c>
      <c r="BB978">
        <v>24.875628801304099</v>
      </c>
      <c r="BC978">
        <v>25.567764607045799</v>
      </c>
      <c r="BD978">
        <v>23.044828772067099</v>
      </c>
    </row>
    <row r="979" spans="1:57" x14ac:dyDescent="0.25">
      <c r="A979" s="49">
        <v>556</v>
      </c>
      <c r="B979" s="48">
        <v>-9.2236408087885095E-17</v>
      </c>
      <c r="C979">
        <v>4.8423986778558996</v>
      </c>
      <c r="D979">
        <v>9.3526207341488803</v>
      </c>
      <c r="E979">
        <v>16.499747934616199</v>
      </c>
      <c r="F979">
        <v>19.8853677201033</v>
      </c>
      <c r="G979">
        <v>20.163698913073599</v>
      </c>
      <c r="H979">
        <v>17.878169733887301</v>
      </c>
      <c r="I979">
        <v>16.0845354734568</v>
      </c>
      <c r="K979" s="50" t="str">
        <f t="shared" si="121"/>
        <v>0</v>
      </c>
      <c r="L979" s="50" t="str">
        <f t="shared" si="121"/>
        <v>0</v>
      </c>
      <c r="M979" s="50">
        <f t="shared" si="121"/>
        <v>1</v>
      </c>
      <c r="N979" s="50">
        <f t="shared" si="121"/>
        <v>1</v>
      </c>
      <c r="O979" s="50">
        <f t="shared" si="121"/>
        <v>1</v>
      </c>
      <c r="P979" s="50">
        <f t="shared" si="121"/>
        <v>1</v>
      </c>
      <c r="Q979" s="50">
        <f t="shared" si="121"/>
        <v>1</v>
      </c>
      <c r="R979" s="50"/>
      <c r="S979" s="50"/>
      <c r="T979" s="50"/>
      <c r="U979" s="50"/>
      <c r="V979" s="50"/>
      <c r="W979" s="50"/>
      <c r="X979" s="50"/>
      <c r="Y979" s="50"/>
      <c r="AA979" s="47"/>
      <c r="AB979">
        <v>556</v>
      </c>
      <c r="AC979">
        <v>0</v>
      </c>
      <c r="AD979">
        <v>9.1906824988079894</v>
      </c>
      <c r="AE979">
        <v>10.1926214844136</v>
      </c>
      <c r="AF979">
        <v>23.786440444441499</v>
      </c>
      <c r="AG979">
        <v>19.891980952224301</v>
      </c>
      <c r="AH979">
        <v>23.5289998549109</v>
      </c>
      <c r="AI979">
        <v>19.832611297730399</v>
      </c>
      <c r="AJ979">
        <v>18.0006136856125</v>
      </c>
      <c r="AL979">
        <v>556</v>
      </c>
      <c r="AM979">
        <v>0</v>
      </c>
      <c r="AN979">
        <v>8.0115050952356697</v>
      </c>
      <c r="AO979">
        <v>8.0124842078641692</v>
      </c>
      <c r="AP979">
        <v>9.9314004864690695</v>
      </c>
      <c r="AQ979">
        <v>18.248479589872701</v>
      </c>
      <c r="AR979">
        <v>19.771739399564002</v>
      </c>
      <c r="AS979">
        <v>17.6401450595231</v>
      </c>
      <c r="AT979">
        <v>12.909536365933199</v>
      </c>
      <c r="AV979">
        <v>556</v>
      </c>
      <c r="AW979">
        <v>0</v>
      </c>
      <c r="AX979">
        <v>-2.67499156047595</v>
      </c>
      <c r="AY979">
        <v>9.8527565101688808</v>
      </c>
      <c r="AZ979">
        <v>15.7814028729382</v>
      </c>
      <c r="BA979">
        <v>21.515642618213001</v>
      </c>
      <c r="BB979">
        <v>17.190357484745899</v>
      </c>
      <c r="BC979">
        <v>16.1617528444085</v>
      </c>
      <c r="BD979">
        <v>17.3434563688247</v>
      </c>
    </row>
    <row r="980" spans="1:57" x14ac:dyDescent="0.25">
      <c r="A980" s="49">
        <v>185</v>
      </c>
      <c r="B980" s="48">
        <v>1.345488096405E-15</v>
      </c>
      <c r="C980">
        <v>3.01968090848308</v>
      </c>
      <c r="D980">
        <v>5.5933447163619299</v>
      </c>
      <c r="E980">
        <v>10.046046049651601</v>
      </c>
      <c r="F980">
        <v>11.4648591142979</v>
      </c>
      <c r="G980">
        <v>16.4145576805982</v>
      </c>
      <c r="H980">
        <v>10.562222893347201</v>
      </c>
      <c r="I980">
        <v>13.658837690527699</v>
      </c>
      <c r="K980" s="50" t="str">
        <f t="shared" si="121"/>
        <v>0</v>
      </c>
      <c r="L980" s="50" t="str">
        <f t="shared" si="121"/>
        <v>0</v>
      </c>
      <c r="M980" s="50">
        <f t="shared" si="121"/>
        <v>1</v>
      </c>
      <c r="N980" s="50">
        <f t="shared" si="121"/>
        <v>1</v>
      </c>
      <c r="O980" s="50">
        <f t="shared" si="121"/>
        <v>1</v>
      </c>
      <c r="P980" s="50">
        <f t="shared" si="121"/>
        <v>1</v>
      </c>
      <c r="Q980" s="50">
        <f t="shared" si="121"/>
        <v>1</v>
      </c>
      <c r="R980" s="50"/>
      <c r="S980" s="50"/>
      <c r="T980" s="50"/>
      <c r="U980" s="50"/>
      <c r="V980" s="50"/>
      <c r="W980" s="50"/>
      <c r="X980" s="50"/>
      <c r="Y980" s="50"/>
      <c r="AA980" s="47"/>
      <c r="AB980">
        <v>185</v>
      </c>
      <c r="AC980">
        <v>0</v>
      </c>
      <c r="AD980">
        <v>3.9042197960068301</v>
      </c>
      <c r="AE980">
        <v>8.8299326320143496</v>
      </c>
      <c r="AF980">
        <v>12.441060710720601</v>
      </c>
      <c r="AG980">
        <v>14.394869420488099</v>
      </c>
      <c r="AH980">
        <v>20.526702710544601</v>
      </c>
      <c r="AI980">
        <v>8.4087274313661702</v>
      </c>
      <c r="AJ980">
        <v>15.531310078927</v>
      </c>
      <c r="AL980">
        <v>185</v>
      </c>
      <c r="AM980">
        <v>0</v>
      </c>
      <c r="AN980">
        <v>2.0434666100299101</v>
      </c>
      <c r="AO980">
        <v>-0.57681761014736999</v>
      </c>
      <c r="AP980">
        <v>2.4094670638485902</v>
      </c>
      <c r="AQ980">
        <v>7.1996142003008297</v>
      </c>
      <c r="AR980">
        <v>11.956905655572299</v>
      </c>
      <c r="AS980">
        <v>8.2217994068589597</v>
      </c>
      <c r="AT980">
        <v>7.6926168022519397</v>
      </c>
      <c r="AV980">
        <v>185</v>
      </c>
      <c r="AW980">
        <v>0</v>
      </c>
      <c r="AX980">
        <v>3.11135631941251</v>
      </c>
      <c r="AY980">
        <v>8.5269191272188092</v>
      </c>
      <c r="AZ980">
        <v>15.2876103743857</v>
      </c>
      <c r="BA980">
        <v>12.800093722104901</v>
      </c>
      <c r="BB980">
        <v>16.760064675677601</v>
      </c>
      <c r="BC980">
        <v>15.0561418418164</v>
      </c>
      <c r="BD980">
        <v>17.752586190404099</v>
      </c>
    </row>
    <row r="981" spans="1:57" x14ac:dyDescent="0.25">
      <c r="A981" s="49">
        <v>62</v>
      </c>
      <c r="B981" s="48">
        <v>1.8479225339718699E-15</v>
      </c>
      <c r="C981">
        <v>-1.1299822708691101</v>
      </c>
      <c r="D981">
        <v>3.8948430124804201</v>
      </c>
      <c r="E981">
        <v>1.5990174440126399</v>
      </c>
      <c r="F981">
        <v>5.64447534360988</v>
      </c>
      <c r="G981">
        <v>9.7204256524478296</v>
      </c>
      <c r="H981">
        <v>5.2824493415529696</v>
      </c>
      <c r="I981">
        <v>6.7694182873840099</v>
      </c>
      <c r="K981" s="50" t="str">
        <f t="shared" si="121"/>
        <v>0</v>
      </c>
      <c r="L981" s="50" t="str">
        <f t="shared" si="121"/>
        <v>0</v>
      </c>
      <c r="M981" s="50" t="str">
        <f t="shared" si="121"/>
        <v>0</v>
      </c>
      <c r="N981" s="50" t="str">
        <f t="shared" si="121"/>
        <v>0</v>
      </c>
      <c r="O981" s="50" t="str">
        <f t="shared" si="121"/>
        <v>0</v>
      </c>
      <c r="P981" s="50" t="str">
        <f t="shared" si="121"/>
        <v>0</v>
      </c>
      <c r="Q981" s="50" t="str">
        <f t="shared" si="121"/>
        <v>0</v>
      </c>
      <c r="R981" s="50"/>
      <c r="S981" s="50"/>
      <c r="T981" s="50"/>
      <c r="U981" s="50"/>
      <c r="V981" s="50"/>
      <c r="W981" s="50"/>
      <c r="X981" s="50"/>
      <c r="Y981" s="50"/>
      <c r="AA981" s="47"/>
      <c r="AB981">
        <v>61.7</v>
      </c>
      <c r="AC981">
        <v>0</v>
      </c>
      <c r="AD981">
        <v>-1.9824580631264399</v>
      </c>
      <c r="AE981">
        <v>4.2608941387328203</v>
      </c>
      <c r="AF981">
        <v>5.7122978924791203</v>
      </c>
      <c r="AG981">
        <v>4.8210077630792796</v>
      </c>
      <c r="AH981">
        <v>14.9967553427407</v>
      </c>
      <c r="AI981">
        <v>-1.0684121112797</v>
      </c>
      <c r="AJ981">
        <v>8.3947716720029106</v>
      </c>
      <c r="AL981">
        <v>61.7</v>
      </c>
      <c r="AM981">
        <v>0</v>
      </c>
      <c r="AN981">
        <v>1.79741568339678</v>
      </c>
      <c r="AO981">
        <v>2.50374984067428</v>
      </c>
      <c r="AP981">
        <v>-0.89086842373218</v>
      </c>
      <c r="AQ981">
        <v>5.7109245365942796</v>
      </c>
      <c r="AR981">
        <v>5.1114783096136804</v>
      </c>
      <c r="AS981">
        <v>4.2714435272571398</v>
      </c>
      <c r="AT981">
        <v>4.2817587765587497</v>
      </c>
      <c r="AV981">
        <v>61.7</v>
      </c>
      <c r="AW981">
        <v>0</v>
      </c>
      <c r="AX981">
        <v>-3.2049044328776999</v>
      </c>
      <c r="AY981">
        <v>4.9198850580341702</v>
      </c>
      <c r="AZ981">
        <v>-2.4377136708989999E-2</v>
      </c>
      <c r="BA981">
        <v>6.40149373115608</v>
      </c>
      <c r="BB981">
        <v>9.0530433049890409</v>
      </c>
      <c r="BC981">
        <v>12.6443166086814</v>
      </c>
      <c r="BD981">
        <v>7.6317244135903799</v>
      </c>
    </row>
    <row r="982" spans="1:57" x14ac:dyDescent="0.25">
      <c r="A982" s="49">
        <v>21</v>
      </c>
      <c r="B982" s="48">
        <v>1.14275558972222E-15</v>
      </c>
      <c r="C982">
        <v>1.3122251972781001</v>
      </c>
      <c r="D982">
        <v>1.4460191298874601</v>
      </c>
      <c r="E982">
        <v>-0.362980343686302</v>
      </c>
      <c r="F982">
        <v>2.4886474985124698</v>
      </c>
      <c r="G982">
        <v>4.1359939108575601</v>
      </c>
      <c r="H982">
        <v>3.44881387040552</v>
      </c>
      <c r="I982">
        <v>6.2368952160769204</v>
      </c>
      <c r="K982" s="50" t="str">
        <f t="shared" si="121"/>
        <v>0</v>
      </c>
      <c r="L982" s="50" t="str">
        <f t="shared" si="121"/>
        <v>0</v>
      </c>
      <c r="M982" s="50" t="str">
        <f t="shared" si="121"/>
        <v>0</v>
      </c>
      <c r="N982" s="50" t="str">
        <f t="shared" si="121"/>
        <v>0</v>
      </c>
      <c r="O982" s="50" t="str">
        <f t="shared" si="121"/>
        <v>0</v>
      </c>
      <c r="P982" s="50" t="str">
        <f t="shared" si="121"/>
        <v>0</v>
      </c>
      <c r="Q982" s="50" t="str">
        <f t="shared" si="121"/>
        <v>0</v>
      </c>
      <c r="R982" s="50"/>
      <c r="S982" s="50"/>
      <c r="T982" s="50"/>
      <c r="U982" s="50"/>
      <c r="V982" s="50"/>
      <c r="W982" s="50"/>
      <c r="X982" s="50"/>
      <c r="Y982" s="50"/>
      <c r="AA982" s="47"/>
      <c r="AB982">
        <v>20.6</v>
      </c>
      <c r="AC982">
        <v>0</v>
      </c>
      <c r="AD982">
        <v>-2.12393610230977</v>
      </c>
      <c r="AE982">
        <v>-0.15884655138848999</v>
      </c>
      <c r="AF982">
        <v>-1.8243962805659899</v>
      </c>
      <c r="AG982">
        <v>3.5887024930490599</v>
      </c>
      <c r="AH982">
        <v>3.8659328889392599</v>
      </c>
      <c r="AI982">
        <v>-1.13733817176854</v>
      </c>
      <c r="AJ982">
        <v>7.6253171226931</v>
      </c>
      <c r="AL982">
        <v>20.6</v>
      </c>
      <c r="AM982">
        <v>0</v>
      </c>
      <c r="AN982">
        <v>3.9420211138137198</v>
      </c>
      <c r="AO982">
        <v>-1.13190797725174</v>
      </c>
      <c r="AP982">
        <v>-0.44416707995761001</v>
      </c>
      <c r="AQ982">
        <v>-1.9331751472948699</v>
      </c>
      <c r="AR982">
        <v>5.0633672878717402</v>
      </c>
      <c r="AS982">
        <v>4.36920067874438</v>
      </c>
      <c r="AT982">
        <v>2.3801915020783899</v>
      </c>
      <c r="AV982">
        <v>20.6</v>
      </c>
      <c r="AW982">
        <v>0</v>
      </c>
      <c r="AX982">
        <v>2.1185905803303902</v>
      </c>
      <c r="AY982">
        <v>5.6288119183026204</v>
      </c>
      <c r="AZ982">
        <v>1.1796223294646999</v>
      </c>
      <c r="BA982">
        <v>5.8104151497832204</v>
      </c>
      <c r="BB982">
        <v>3.4786815557617099</v>
      </c>
      <c r="BC982">
        <v>7.1145791042407298</v>
      </c>
      <c r="BD982">
        <v>8.7051770234592905</v>
      </c>
    </row>
    <row r="983" spans="1:57" x14ac:dyDescent="0.25">
      <c r="A983" s="49">
        <v>6.859</v>
      </c>
      <c r="B983" s="48">
        <v>9.3604230207382606E-17</v>
      </c>
      <c r="C983">
        <v>-2.40558527963177</v>
      </c>
      <c r="D983">
        <v>1.1717332682993</v>
      </c>
      <c r="E983">
        <v>-1.8836137596137099</v>
      </c>
      <c r="F983">
        <v>-1.14405354945152</v>
      </c>
      <c r="G983">
        <v>0.408482078898107</v>
      </c>
      <c r="H983">
        <v>0.20732983739831101</v>
      </c>
      <c r="I983">
        <v>-4.4264776218014501E-2</v>
      </c>
      <c r="K983" s="50" t="str">
        <f t="shared" si="121"/>
        <v>0</v>
      </c>
      <c r="L983" s="50" t="str">
        <f t="shared" si="121"/>
        <v>0</v>
      </c>
      <c r="M983" s="50" t="str">
        <f t="shared" si="121"/>
        <v>0</v>
      </c>
      <c r="N983" s="50" t="str">
        <f t="shared" si="121"/>
        <v>0</v>
      </c>
      <c r="O983" s="50" t="str">
        <f t="shared" si="121"/>
        <v>0</v>
      </c>
      <c r="P983" s="50" t="str">
        <f t="shared" si="121"/>
        <v>0</v>
      </c>
      <c r="Q983" s="50" t="str">
        <f t="shared" si="121"/>
        <v>0</v>
      </c>
      <c r="R983" s="50"/>
      <c r="S983" s="50"/>
      <c r="T983" s="50"/>
      <c r="U983" s="50"/>
      <c r="V983" s="50"/>
      <c r="W983" s="50"/>
      <c r="X983" s="50"/>
      <c r="Y983" s="50"/>
      <c r="AA983" s="47"/>
      <c r="AB983">
        <v>6.86</v>
      </c>
      <c r="AC983">
        <v>0</v>
      </c>
      <c r="AD983">
        <v>1.94635200049237</v>
      </c>
      <c r="AE983">
        <v>0.64671542569609997</v>
      </c>
      <c r="AF983">
        <v>0.21724424730266001</v>
      </c>
      <c r="AG983">
        <v>-4.2961399571666297</v>
      </c>
      <c r="AH983">
        <v>1.0139912825542901</v>
      </c>
      <c r="AI983">
        <v>-6.6717875473185098</v>
      </c>
      <c r="AJ983">
        <v>1.1202431265361901</v>
      </c>
      <c r="AL983">
        <v>6.86</v>
      </c>
      <c r="AM983">
        <v>0</v>
      </c>
      <c r="AN983">
        <v>-6.5252139564158798</v>
      </c>
      <c r="AO983">
        <v>-1.2481088995196901</v>
      </c>
      <c r="AP983">
        <v>-4.7362620616294802</v>
      </c>
      <c r="AQ983">
        <v>-3.16943146392427</v>
      </c>
      <c r="AR983">
        <v>1.6902431773289901</v>
      </c>
      <c r="AS983">
        <v>4.4027720171668703</v>
      </c>
      <c r="AT983">
        <v>0.52360760271878004</v>
      </c>
      <c r="AV983">
        <v>6.86</v>
      </c>
      <c r="AW983">
        <v>0</v>
      </c>
      <c r="AX983">
        <v>-2.6378938829718299</v>
      </c>
      <c r="AY983">
        <v>4.1165932787215098</v>
      </c>
      <c r="AZ983">
        <v>-1.1318234645143299</v>
      </c>
      <c r="BA983">
        <v>4.0334107727363202</v>
      </c>
      <c r="BB983">
        <v>-1.47878822318895</v>
      </c>
      <c r="BC983">
        <v>2.8910050423465798</v>
      </c>
      <c r="BD983">
        <v>-1.7766450579090101</v>
      </c>
    </row>
    <row r="984" spans="1:57" x14ac:dyDescent="0.25">
      <c r="A984" s="49">
        <v>0</v>
      </c>
      <c r="C984" s="48">
        <v>1.7620268284621499E-15</v>
      </c>
      <c r="D984" s="48">
        <v>1.22683061178353E-15</v>
      </c>
      <c r="E984" s="48">
        <v>5.8026562843669498E-16</v>
      </c>
      <c r="F984" s="48">
        <v>1.6253017699779601E-15</v>
      </c>
      <c r="G984" s="48">
        <v>3.4976162645613299E-15</v>
      </c>
      <c r="H984" s="48">
        <v>1.5546563243487799E-15</v>
      </c>
      <c r="I984" s="48">
        <v>-2.8247030290624201E-15</v>
      </c>
      <c r="AA984" s="47"/>
      <c r="AB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L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V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</row>
    <row r="985" spans="1:57" ht="15.75" thickBot="1" x14ac:dyDescent="0.3">
      <c r="A985" s="46"/>
      <c r="B985" s="44">
        <v>0</v>
      </c>
      <c r="C985" s="44">
        <v>0.68600000000000005</v>
      </c>
      <c r="D985" s="44">
        <v>2.0579999999999998</v>
      </c>
      <c r="E985" s="44">
        <v>6.173</v>
      </c>
      <c r="F985" s="44">
        <v>19</v>
      </c>
      <c r="G985" s="44">
        <v>56</v>
      </c>
      <c r="H985" s="44">
        <v>167</v>
      </c>
      <c r="I985" s="44">
        <v>500</v>
      </c>
      <c r="J985" s="45" t="s">
        <v>424</v>
      </c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3"/>
      <c r="AC985">
        <v>0</v>
      </c>
      <c r="AD985">
        <v>0.68600000000000005</v>
      </c>
      <c r="AE985">
        <v>2.06</v>
      </c>
      <c r="AF985">
        <v>6.17</v>
      </c>
      <c r="AG985">
        <v>18.5</v>
      </c>
      <c r="AH985">
        <v>55.6</v>
      </c>
      <c r="AI985">
        <v>167</v>
      </c>
      <c r="AJ985">
        <v>500</v>
      </c>
      <c r="AK985" t="s">
        <v>424</v>
      </c>
      <c r="AM985">
        <v>0</v>
      </c>
      <c r="AN985">
        <v>0.68600000000000005</v>
      </c>
      <c r="AO985">
        <v>2.06</v>
      </c>
      <c r="AP985">
        <v>6.17</v>
      </c>
      <c r="AQ985">
        <v>18.5</v>
      </c>
      <c r="AR985">
        <v>55.6</v>
      </c>
      <c r="AS985">
        <v>167</v>
      </c>
      <c r="AT985">
        <v>500</v>
      </c>
      <c r="AU985" t="s">
        <v>424</v>
      </c>
      <c r="AW985">
        <v>0</v>
      </c>
      <c r="AX985">
        <v>0.68600000000000005</v>
      </c>
      <c r="AY985">
        <v>2.06</v>
      </c>
      <c r="AZ985">
        <v>6.17</v>
      </c>
      <c r="BA985">
        <v>18.5</v>
      </c>
      <c r="BB985">
        <v>55.6</v>
      </c>
      <c r="BC985">
        <v>167</v>
      </c>
      <c r="BD985">
        <v>500</v>
      </c>
      <c r="BE985" t="s">
        <v>424</v>
      </c>
    </row>
    <row r="987" spans="1:57" ht="15.75" thickBot="1" x14ac:dyDescent="0.3">
      <c r="A987" s="38" t="s">
        <v>416</v>
      </c>
      <c r="AB987" s="38" t="s">
        <v>417</v>
      </c>
      <c r="AC987" s="38"/>
      <c r="AD987" s="38"/>
      <c r="AE987" s="38"/>
      <c r="AF987" s="38"/>
      <c r="AG987" s="38"/>
      <c r="AH987" s="38"/>
      <c r="AI987" s="38"/>
      <c r="AJ987" s="38"/>
      <c r="AK987" s="38"/>
      <c r="AL987" s="38" t="s">
        <v>418</v>
      </c>
    </row>
    <row r="988" spans="1:57" x14ac:dyDescent="0.25">
      <c r="A988" s="58" t="s">
        <v>430</v>
      </c>
      <c r="B988" s="57" t="s">
        <v>437</v>
      </c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5" t="s">
        <v>421</v>
      </c>
      <c r="AA988" s="54"/>
      <c r="AB988" t="s">
        <v>430</v>
      </c>
      <c r="AC988" s="38" t="s">
        <v>423</v>
      </c>
      <c r="AL988" t="s">
        <v>430</v>
      </c>
      <c r="AM988" s="38" t="s">
        <v>432</v>
      </c>
      <c r="AV988" t="s">
        <v>430</v>
      </c>
      <c r="AW988" t="s">
        <v>438</v>
      </c>
    </row>
    <row r="989" spans="1:57" x14ac:dyDescent="0.25">
      <c r="A989" s="49">
        <v>5000</v>
      </c>
      <c r="B989">
        <v>26.183559756611601</v>
      </c>
      <c r="C989">
        <v>29.297517189954299</v>
      </c>
      <c r="D989">
        <v>34.233760335691102</v>
      </c>
      <c r="E989">
        <v>44.927264126611597</v>
      </c>
      <c r="F989">
        <v>52.394959152657499</v>
      </c>
      <c r="G989">
        <v>60.029620522695502</v>
      </c>
      <c r="H989">
        <v>58.747466840002197</v>
      </c>
      <c r="I989">
        <v>62.016191926027197</v>
      </c>
      <c r="K989" s="50" t="str" cm="1">
        <f t="array" ref="K989">_xlfn.IFS(B989&gt;=50,7,B989&gt;=30,4,TRUE,"0")</f>
        <v>0</v>
      </c>
      <c r="L989" s="50" t="str" cm="1">
        <f t="array" ref="L989">_xlfn.IFS(C989&gt;=50,7,C989&gt;=30,4,TRUE,"0")</f>
        <v>0</v>
      </c>
      <c r="M989" s="50" cm="1">
        <f t="array" ref="M989">_xlfn.IFS(D989&gt;=50,7,D989&gt;=30,4,TRUE,"0")</f>
        <v>4</v>
      </c>
      <c r="N989" s="50" cm="1">
        <f t="array" ref="N989">_xlfn.IFS(E989&gt;=50,7,E989&gt;=30,4,TRUE,"0")</f>
        <v>4</v>
      </c>
      <c r="O989" s="50" cm="1">
        <f t="array" ref="O989">_xlfn.IFS(F989&gt;=50,7,F989&gt;=30,4,TRUE,"0")</f>
        <v>7</v>
      </c>
      <c r="P989" s="50" cm="1">
        <f t="array" ref="P989">_xlfn.IFS(G989&gt;=50,7,G989&gt;=30,4,TRUE,"0")</f>
        <v>7</v>
      </c>
      <c r="Q989" s="50" cm="1">
        <f t="array" ref="Q989">_xlfn.IFS(H989&gt;=50,7,H989&gt;=30,4,TRUE,"0")</f>
        <v>7</v>
      </c>
      <c r="R989" s="50"/>
      <c r="S989" s="50" t="str" cm="1">
        <f t="array" ref="S989">_xlfn.IFS(SUM(K989+K1000)=8,"clear",SUM(K989+K1000)=5,"some",TRUE,"no")</f>
        <v>no</v>
      </c>
      <c r="T989" s="50" t="str" cm="1">
        <f t="array" ref="T989">_xlfn.IFS(SUM(L989+L1000)=8,"clear",SUM(L989+L1000)=5,"some",TRUE,"no")</f>
        <v>no</v>
      </c>
      <c r="U989" s="50" t="str" cm="1">
        <f t="array" ref="U989">_xlfn.IFS(SUM(M989+M1000)=8,"clear",SUM(M989+M1000)=5,"some",TRUE,"no")</f>
        <v>no</v>
      </c>
      <c r="V989" s="50" t="str" cm="1">
        <f t="array" ref="V989">_xlfn.IFS(SUM(N989+N1000)=8,"clear",SUM(N989+N1000)=5,"some",TRUE,"no")</f>
        <v>no</v>
      </c>
      <c r="W989" s="50" t="str" cm="1">
        <f t="array" ref="W989">_xlfn.IFS(SUM(O989+O1000)=8,"clear",SUM(O989+O1000)=5,"some",TRUE,"no")</f>
        <v>no</v>
      </c>
      <c r="X989" s="50" t="str" cm="1">
        <f t="array" ref="X989">_xlfn.IFS(SUM(P989+P1000)=8,"clear",SUM(P989+P1000)=5,"some",TRUE,"no")</f>
        <v>no</v>
      </c>
      <c r="Y989" s="50" t="str" cm="1">
        <f t="array" ref="Y989">_xlfn.IFS(SUM(Q989+Q1000)=8,"clear",SUM(Q989+Q1000)=5,"some",TRUE,"no")</f>
        <v>no</v>
      </c>
      <c r="Z989" s="53" t="s">
        <v>388</v>
      </c>
      <c r="AA989" s="52">
        <f>COUNTIF(S989:Y995,"clear")</f>
        <v>0</v>
      </c>
      <c r="AB989">
        <v>5000</v>
      </c>
      <c r="AC989">
        <v>27.697365349064299</v>
      </c>
      <c r="AD989">
        <v>34.016574329984401</v>
      </c>
      <c r="AE989">
        <v>33.788199903102097</v>
      </c>
      <c r="AF989">
        <v>44.329348474903298</v>
      </c>
      <c r="AG989">
        <v>58.665303321813298</v>
      </c>
      <c r="AH989">
        <v>63.179174859372097</v>
      </c>
      <c r="AI989">
        <v>60.214633753713599</v>
      </c>
      <c r="AJ989">
        <v>63.736822563443901</v>
      </c>
      <c r="AL989">
        <v>5000</v>
      </c>
      <c r="AM989">
        <v>23.144633008062598</v>
      </c>
      <c r="AN989">
        <v>22.7899377605812</v>
      </c>
      <c r="AO989">
        <v>30.432180821019301</v>
      </c>
      <c r="AP989">
        <v>39.552791350722899</v>
      </c>
      <c r="AQ989">
        <v>42.197449360698698</v>
      </c>
      <c r="AR989">
        <v>55.297555315998103</v>
      </c>
      <c r="AS989">
        <v>54.147889878026902</v>
      </c>
      <c r="AT989">
        <v>57.624964143233001</v>
      </c>
      <c r="AV989">
        <v>5000</v>
      </c>
      <c r="AW989">
        <v>27.708680912707901</v>
      </c>
      <c r="AX989">
        <v>31.086039479297199</v>
      </c>
      <c r="AY989">
        <v>38.480900282952099</v>
      </c>
      <c r="AZ989">
        <v>50.899652554208501</v>
      </c>
      <c r="BA989">
        <v>56.322124775460502</v>
      </c>
      <c r="BB989">
        <v>61.6121313927164</v>
      </c>
      <c r="BC989">
        <v>61.879876888266097</v>
      </c>
      <c r="BD989">
        <v>64.686789071404803</v>
      </c>
    </row>
    <row r="990" spans="1:57" x14ac:dyDescent="0.25">
      <c r="A990" s="49">
        <v>1667</v>
      </c>
      <c r="B990">
        <v>13.3484032750751</v>
      </c>
      <c r="C990">
        <v>19.415627925801001</v>
      </c>
      <c r="D990">
        <v>21.864548497264401</v>
      </c>
      <c r="E990">
        <v>29.472413305974001</v>
      </c>
      <c r="F990">
        <v>38.250470241410397</v>
      </c>
      <c r="G990">
        <v>50.028371011060997</v>
      </c>
      <c r="H990">
        <v>52.458321751125297</v>
      </c>
      <c r="I990">
        <v>56.018691440520598</v>
      </c>
      <c r="K990" s="50" t="str" cm="1">
        <f t="array" ref="K990">_xlfn.IFS(B990&gt;=50,7,B990&gt;=30,4,TRUE,"0")</f>
        <v>0</v>
      </c>
      <c r="L990" s="50" t="str" cm="1">
        <f t="array" ref="L990">_xlfn.IFS(C990&gt;=50,7,C990&gt;=30,4,TRUE,"0")</f>
        <v>0</v>
      </c>
      <c r="M990" s="50" t="str" cm="1">
        <f t="array" ref="M990">_xlfn.IFS(D990&gt;=50,7,D990&gt;=30,4,TRUE,"0")</f>
        <v>0</v>
      </c>
      <c r="N990" s="50" t="str" cm="1">
        <f t="array" ref="N990">_xlfn.IFS(E990&gt;=50,7,E990&gt;=30,4,TRUE,"0")</f>
        <v>0</v>
      </c>
      <c r="O990" s="50" cm="1">
        <f t="array" ref="O990">_xlfn.IFS(F990&gt;=50,7,F990&gt;=30,4,TRUE,"0")</f>
        <v>4</v>
      </c>
      <c r="P990" s="50" cm="1">
        <f t="array" ref="P990">_xlfn.IFS(G990&gt;=50,7,G990&gt;=30,4,TRUE,"0")</f>
        <v>7</v>
      </c>
      <c r="Q990" s="50" cm="1">
        <f t="array" ref="Q990">_xlfn.IFS(H990&gt;=50,7,H990&gt;=30,4,TRUE,"0")</f>
        <v>7</v>
      </c>
      <c r="R990" s="50"/>
      <c r="S990" s="50" t="str" cm="1">
        <f t="array" ref="S990">_xlfn.IFS(SUM(K990+K1001)=8,"clear",SUM(K990+K1001)=5,"some",TRUE,"no")</f>
        <v>no</v>
      </c>
      <c r="T990" s="50" t="str" cm="1">
        <f t="array" ref="T990">_xlfn.IFS(SUM(L990+L1001)=8,"clear",SUM(L990+L1001)=5,"some",TRUE,"no")</f>
        <v>no</v>
      </c>
      <c r="U990" s="50" t="str" cm="1">
        <f t="array" ref="U990">_xlfn.IFS(SUM(M990+M1001)=8,"clear",SUM(M990+M1001)=5,"some",TRUE,"no")</f>
        <v>no</v>
      </c>
      <c r="V990" s="50" t="str" cm="1">
        <f t="array" ref="V990">_xlfn.IFS(SUM(N990+N1001)=8,"clear",SUM(N990+N1001)=5,"some",TRUE,"no")</f>
        <v>no</v>
      </c>
      <c r="W990" s="50" t="str" cm="1">
        <f t="array" ref="W990">_xlfn.IFS(SUM(O990+O1001)=8,"clear",SUM(O990+O1001)=5,"some",TRUE,"no")</f>
        <v>no</v>
      </c>
      <c r="X990" s="50" t="str" cm="1">
        <f t="array" ref="X990">_xlfn.IFS(SUM(P990+P1001)=8,"clear",SUM(P990+P1001)=5,"some",TRUE,"no")</f>
        <v>no</v>
      </c>
      <c r="Y990" s="50" t="str" cm="1">
        <f t="array" ref="Y990">_xlfn.IFS(SUM(Q990+Q1001)=8,"clear",SUM(Q990+Q1001)=5,"some",TRUE,"no")</f>
        <v>no</v>
      </c>
      <c r="Z990" s="53" t="s">
        <v>394</v>
      </c>
      <c r="AA990" s="52">
        <f>COUNTIF(S989:Y995,"some")</f>
        <v>0</v>
      </c>
      <c r="AB990">
        <v>1670</v>
      </c>
      <c r="AC990">
        <v>16.252350557741899</v>
      </c>
      <c r="AD990">
        <v>21.3206764717977</v>
      </c>
      <c r="AE990">
        <v>22.193124468405401</v>
      </c>
      <c r="AF990">
        <v>32.049742070319702</v>
      </c>
      <c r="AG990">
        <v>39.381184387170599</v>
      </c>
      <c r="AH990">
        <v>49.404833623360702</v>
      </c>
      <c r="AI990">
        <v>53.113832096217301</v>
      </c>
      <c r="AJ990">
        <v>57.277982759051099</v>
      </c>
      <c r="AL990">
        <v>1670</v>
      </c>
      <c r="AM990">
        <v>10.906235155676301</v>
      </c>
      <c r="AN990">
        <v>14.8508178655204</v>
      </c>
      <c r="AO990">
        <v>22.2422593760691</v>
      </c>
      <c r="AP990">
        <v>24.719241349849899</v>
      </c>
      <c r="AQ990">
        <v>33.647713192185698</v>
      </c>
      <c r="AR990">
        <v>44.3786892290913</v>
      </c>
      <c r="AS990">
        <v>46.971281639537203</v>
      </c>
      <c r="AT990">
        <v>51.975938955926502</v>
      </c>
      <c r="AV990">
        <v>1670</v>
      </c>
      <c r="AW990">
        <v>12.886624111807199</v>
      </c>
      <c r="AX990">
        <v>22.075389440085001</v>
      </c>
      <c r="AY990">
        <v>21.158261647318799</v>
      </c>
      <c r="AZ990">
        <v>31.6482564977523</v>
      </c>
      <c r="BA990">
        <v>41.722513144874803</v>
      </c>
      <c r="BB990">
        <v>56.301590180731097</v>
      </c>
      <c r="BC990">
        <v>57.289851517621301</v>
      </c>
      <c r="BD990">
        <v>58.802152606584102</v>
      </c>
    </row>
    <row r="991" spans="1:57" x14ac:dyDescent="0.25">
      <c r="A991" s="49">
        <v>556</v>
      </c>
      <c r="B991">
        <v>5.8986110550555901</v>
      </c>
      <c r="C991">
        <v>9.5364661358807101</v>
      </c>
      <c r="D991">
        <v>12.949213238497499</v>
      </c>
      <c r="E991">
        <v>19.740030312514602</v>
      </c>
      <c r="F991">
        <v>29.660403883822902</v>
      </c>
      <c r="G991">
        <v>38.295409796533399</v>
      </c>
      <c r="H991">
        <v>40.967323877630797</v>
      </c>
      <c r="I991">
        <v>47.033008467827997</v>
      </c>
      <c r="K991" s="50" t="str" cm="1">
        <f t="array" ref="K991">_xlfn.IFS(B991&gt;=50,7,B991&gt;=30,4,TRUE,"0")</f>
        <v>0</v>
      </c>
      <c r="L991" s="50" t="str" cm="1">
        <f t="array" ref="L991">_xlfn.IFS(C991&gt;=50,7,C991&gt;=30,4,TRUE,"0")</f>
        <v>0</v>
      </c>
      <c r="M991" s="50" t="str" cm="1">
        <f t="array" ref="M991">_xlfn.IFS(D991&gt;=50,7,D991&gt;=30,4,TRUE,"0")</f>
        <v>0</v>
      </c>
      <c r="N991" s="50" t="str" cm="1">
        <f t="array" ref="N991">_xlfn.IFS(E991&gt;=50,7,E991&gt;=30,4,TRUE,"0")</f>
        <v>0</v>
      </c>
      <c r="O991" s="50" t="str" cm="1">
        <f t="array" ref="O991">_xlfn.IFS(F991&gt;=50,7,F991&gt;=30,4,TRUE,"0")</f>
        <v>0</v>
      </c>
      <c r="P991" s="50" cm="1">
        <f t="array" ref="P991">_xlfn.IFS(G991&gt;=50,7,G991&gt;=30,4,TRUE,"0")</f>
        <v>4</v>
      </c>
      <c r="Q991" s="50" cm="1">
        <f t="array" ref="Q991">_xlfn.IFS(H991&gt;=50,7,H991&gt;=30,4,TRUE,"0")</f>
        <v>4</v>
      </c>
      <c r="R991" s="50"/>
      <c r="S991" s="50" t="str" cm="1">
        <f t="array" ref="S991">_xlfn.IFS(SUM(K991+K1002)=8,"clear",SUM(K991+K1002)=5,"some",TRUE,"no")</f>
        <v>no</v>
      </c>
      <c r="T991" s="50" t="str" cm="1">
        <f t="array" ref="T991">_xlfn.IFS(SUM(L991+L1002)=8,"clear",SUM(L991+L1002)=5,"some",TRUE,"no")</f>
        <v>no</v>
      </c>
      <c r="U991" s="50" t="str" cm="1">
        <f t="array" ref="U991">_xlfn.IFS(SUM(M991+M1002)=8,"clear",SUM(M991+M1002)=5,"some",TRUE,"no")</f>
        <v>no</v>
      </c>
      <c r="V991" s="50" t="str" cm="1">
        <f t="array" ref="V991">_xlfn.IFS(SUM(N991+N1002)=8,"clear",SUM(N991+N1002)=5,"some",TRUE,"no")</f>
        <v>no</v>
      </c>
      <c r="W991" s="50" t="str" cm="1">
        <f t="array" ref="W991">_xlfn.IFS(SUM(O991+O1002)=8,"clear",SUM(O991+O1002)=5,"some",TRUE,"no")</f>
        <v>no</v>
      </c>
      <c r="X991" s="50" t="str" cm="1">
        <f t="array" ref="X991">_xlfn.IFS(SUM(P991+P1002)=8,"clear",SUM(P991+P1002)=5,"some",TRUE,"no")</f>
        <v>no</v>
      </c>
      <c r="Y991" s="50" t="str" cm="1">
        <f t="array" ref="Y991">_xlfn.IFS(SUM(Q991+Q1002)=8,"clear",SUM(Q991+Q1002)=5,"some",TRUE,"no")</f>
        <v>no</v>
      </c>
      <c r="AA991" s="47"/>
      <c r="AB991">
        <v>556</v>
      </c>
      <c r="AC991">
        <v>5.50744708455455</v>
      </c>
      <c r="AD991">
        <v>9.8284313355382</v>
      </c>
      <c r="AE991">
        <v>14.8931518797514</v>
      </c>
      <c r="AF991">
        <v>21.262758780541699</v>
      </c>
      <c r="AG991">
        <v>30.513777259478498</v>
      </c>
      <c r="AH991">
        <v>38.2185813761647</v>
      </c>
      <c r="AI991">
        <v>37.173822453725897</v>
      </c>
      <c r="AJ991">
        <v>46.9377562980455</v>
      </c>
      <c r="AL991">
        <v>556</v>
      </c>
      <c r="AM991">
        <v>7.7865478212520998</v>
      </c>
      <c r="AN991">
        <v>9.5240557808284798</v>
      </c>
      <c r="AO991">
        <v>12.822581720429399</v>
      </c>
      <c r="AP991">
        <v>15.8330711578164</v>
      </c>
      <c r="AQ991">
        <v>26.5487151555295</v>
      </c>
      <c r="AR991">
        <v>36.368213337513097</v>
      </c>
      <c r="AS991">
        <v>40.863377227585701</v>
      </c>
      <c r="AT991">
        <v>46.251282745684001</v>
      </c>
      <c r="AV991">
        <v>556</v>
      </c>
      <c r="AW991">
        <v>4.4018382593601499</v>
      </c>
      <c r="AX991">
        <v>9.2569112912754505</v>
      </c>
      <c r="AY991">
        <v>11.131906115311599</v>
      </c>
      <c r="AZ991">
        <v>22.124260999185701</v>
      </c>
      <c r="BA991">
        <v>31.918719236460898</v>
      </c>
      <c r="BB991">
        <v>40.299434675922299</v>
      </c>
      <c r="BC991">
        <v>44.8647719515806</v>
      </c>
      <c r="BD991">
        <v>47.909986359754399</v>
      </c>
    </row>
    <row r="992" spans="1:57" x14ac:dyDescent="0.25">
      <c r="A992" s="49">
        <v>185</v>
      </c>
      <c r="B992">
        <v>9.3005838593075194E-2</v>
      </c>
      <c r="C992">
        <v>7.5061091284560604</v>
      </c>
      <c r="D992">
        <v>7.8522986560799799</v>
      </c>
      <c r="E992">
        <v>16.166813343118299</v>
      </c>
      <c r="F992">
        <v>24.774895891762998</v>
      </c>
      <c r="G992">
        <v>35.814820866591802</v>
      </c>
      <c r="H992">
        <v>42.293583077717898</v>
      </c>
      <c r="I992">
        <v>43.721751503677702</v>
      </c>
      <c r="K992" s="50" t="str" cm="1">
        <f t="array" ref="K992">_xlfn.IFS(B992&gt;=50,7,B992&gt;=30,4,TRUE,"0")</f>
        <v>0</v>
      </c>
      <c r="L992" s="50" t="str" cm="1">
        <f t="array" ref="L992">_xlfn.IFS(C992&gt;=50,7,C992&gt;=30,4,TRUE,"0")</f>
        <v>0</v>
      </c>
      <c r="M992" s="50" t="str" cm="1">
        <f t="array" ref="M992">_xlfn.IFS(D992&gt;=50,7,D992&gt;=30,4,TRUE,"0")</f>
        <v>0</v>
      </c>
      <c r="N992" s="50" t="str" cm="1">
        <f t="array" ref="N992">_xlfn.IFS(E992&gt;=50,7,E992&gt;=30,4,TRUE,"0")</f>
        <v>0</v>
      </c>
      <c r="O992" s="50" t="str" cm="1">
        <f t="array" ref="O992">_xlfn.IFS(F992&gt;=50,7,F992&gt;=30,4,TRUE,"0")</f>
        <v>0</v>
      </c>
      <c r="P992" s="50" cm="1">
        <f t="array" ref="P992">_xlfn.IFS(G992&gt;=50,7,G992&gt;=30,4,TRUE,"0")</f>
        <v>4</v>
      </c>
      <c r="Q992" s="50" cm="1">
        <f t="array" ref="Q992">_xlfn.IFS(H992&gt;=50,7,H992&gt;=30,4,TRUE,"0")</f>
        <v>4</v>
      </c>
      <c r="R992" s="50"/>
      <c r="S992" s="50" t="str" cm="1">
        <f t="array" ref="S992">_xlfn.IFS(SUM(K992+K1003)=8,"clear",SUM(K992+K1003)=5,"some",TRUE,"no")</f>
        <v>no</v>
      </c>
      <c r="T992" s="50" t="str" cm="1">
        <f t="array" ref="T992">_xlfn.IFS(SUM(L992+L1003)=8,"clear",SUM(L992+L1003)=5,"some",TRUE,"no")</f>
        <v>no</v>
      </c>
      <c r="U992" s="50" t="str" cm="1">
        <f t="array" ref="U992">_xlfn.IFS(SUM(M992+M1003)=8,"clear",SUM(M992+M1003)=5,"some",TRUE,"no")</f>
        <v>no</v>
      </c>
      <c r="V992" s="50" t="str" cm="1">
        <f t="array" ref="V992">_xlfn.IFS(SUM(N992+N1003)=8,"clear",SUM(N992+N1003)=5,"some",TRUE,"no")</f>
        <v>no</v>
      </c>
      <c r="W992" s="50" t="str" cm="1">
        <f t="array" ref="W992">_xlfn.IFS(SUM(O992+O1003)=8,"clear",SUM(O992+O1003)=5,"some",TRUE,"no")</f>
        <v>no</v>
      </c>
      <c r="X992" s="50" t="str" cm="1">
        <f t="array" ref="X992">_xlfn.IFS(SUM(P992+P1003)=8,"clear",SUM(P992+P1003)=5,"some",TRUE,"no")</f>
        <v>no</v>
      </c>
      <c r="Y992" s="50" t="str" cm="1">
        <f t="array" ref="Y992">_xlfn.IFS(SUM(Q992+Q1003)=8,"clear",SUM(Q992+Q1003)=5,"some",TRUE,"no")</f>
        <v>no</v>
      </c>
      <c r="AA992" s="47"/>
      <c r="AB992">
        <v>185</v>
      </c>
      <c r="AC992">
        <v>-1.0446430355509699</v>
      </c>
      <c r="AD992">
        <v>9.3352167410806803</v>
      </c>
      <c r="AE992">
        <v>8.7708475975167399</v>
      </c>
      <c r="AF992">
        <v>19.117254692538101</v>
      </c>
      <c r="AG992">
        <v>25.813121811435199</v>
      </c>
      <c r="AH992">
        <v>34.970168900690702</v>
      </c>
      <c r="AI992">
        <v>41.654061041182302</v>
      </c>
      <c r="AJ992">
        <v>40.856475974090401</v>
      </c>
      <c r="AL992">
        <v>185</v>
      </c>
      <c r="AM992">
        <v>-0.44860445876859001</v>
      </c>
      <c r="AN992">
        <v>9.0987434302848698</v>
      </c>
      <c r="AO992">
        <v>7.7910867381903302</v>
      </c>
      <c r="AP992">
        <v>14.6086983137281</v>
      </c>
      <c r="AQ992">
        <v>24.672743840285001</v>
      </c>
      <c r="AR992">
        <v>35.168989259948802</v>
      </c>
      <c r="AS992">
        <v>42.359478139772797</v>
      </c>
      <c r="AT992">
        <v>40.725494431060902</v>
      </c>
      <c r="AV992">
        <v>185</v>
      </c>
      <c r="AW992">
        <v>1.77226501009879</v>
      </c>
      <c r="AX992">
        <v>4.0843672140026603</v>
      </c>
      <c r="AY992">
        <v>6.9949616325328998</v>
      </c>
      <c r="AZ992">
        <v>14.774487023088801</v>
      </c>
      <c r="BA992">
        <v>23.838822023568799</v>
      </c>
      <c r="BB992">
        <v>37.305304439135803</v>
      </c>
      <c r="BC992">
        <v>42.867210052198502</v>
      </c>
      <c r="BD992">
        <v>49.583284105881702</v>
      </c>
    </row>
    <row r="993" spans="1:57" x14ac:dyDescent="0.25">
      <c r="A993" s="49">
        <v>62</v>
      </c>
      <c r="B993">
        <v>-2.3211583926780299E-2</v>
      </c>
      <c r="C993">
        <v>4.0286271848357398</v>
      </c>
      <c r="D993">
        <v>7.6689654238969798</v>
      </c>
      <c r="E993">
        <v>12.8197226168312</v>
      </c>
      <c r="F993">
        <v>22.004750150105099</v>
      </c>
      <c r="G993">
        <v>33.333045308701699</v>
      </c>
      <c r="H993">
        <v>36.067857232004798</v>
      </c>
      <c r="I993">
        <v>42.812790154689203</v>
      </c>
      <c r="K993" s="50" t="str" cm="1">
        <f t="array" ref="K993">_xlfn.IFS(B993&gt;=50,7,B993&gt;=30,4,TRUE,"0")</f>
        <v>0</v>
      </c>
      <c r="L993" s="50" t="str" cm="1">
        <f t="array" ref="L993">_xlfn.IFS(C993&gt;=50,7,C993&gt;=30,4,TRUE,"0")</f>
        <v>0</v>
      </c>
      <c r="M993" s="50" t="str" cm="1">
        <f t="array" ref="M993">_xlfn.IFS(D993&gt;=50,7,D993&gt;=30,4,TRUE,"0")</f>
        <v>0</v>
      </c>
      <c r="N993" s="50" t="str" cm="1">
        <f t="array" ref="N993">_xlfn.IFS(E993&gt;=50,7,E993&gt;=30,4,TRUE,"0")</f>
        <v>0</v>
      </c>
      <c r="O993" s="50" t="str" cm="1">
        <f t="array" ref="O993">_xlfn.IFS(F993&gt;=50,7,F993&gt;=30,4,TRUE,"0")</f>
        <v>0</v>
      </c>
      <c r="P993" s="50" cm="1">
        <f t="array" ref="P993">_xlfn.IFS(G993&gt;=50,7,G993&gt;=30,4,TRUE,"0")</f>
        <v>4</v>
      </c>
      <c r="Q993" s="50" cm="1">
        <f t="array" ref="Q993">_xlfn.IFS(H993&gt;=50,7,H993&gt;=30,4,TRUE,"0")</f>
        <v>4</v>
      </c>
      <c r="R993" s="50"/>
      <c r="S993" s="50" t="str" cm="1">
        <f t="array" ref="S993">_xlfn.IFS(SUM(K993+K1004)=8,"clear",SUM(K993+K1004)=5,"some",TRUE,"no")</f>
        <v>no</v>
      </c>
      <c r="T993" s="50" t="str" cm="1">
        <f t="array" ref="T993">_xlfn.IFS(SUM(L993+L1004)=8,"clear",SUM(L993+L1004)=5,"some",TRUE,"no")</f>
        <v>no</v>
      </c>
      <c r="U993" s="50" t="str" cm="1">
        <f t="array" ref="U993">_xlfn.IFS(SUM(M993+M1004)=8,"clear",SUM(M993+M1004)=5,"some",TRUE,"no")</f>
        <v>no</v>
      </c>
      <c r="V993" s="50" t="str" cm="1">
        <f t="array" ref="V993">_xlfn.IFS(SUM(N993+N1004)=8,"clear",SUM(N993+N1004)=5,"some",TRUE,"no")</f>
        <v>no</v>
      </c>
      <c r="W993" s="50" t="str" cm="1">
        <f t="array" ref="W993">_xlfn.IFS(SUM(O993+O1004)=8,"clear",SUM(O993+O1004)=5,"some",TRUE,"no")</f>
        <v>no</v>
      </c>
      <c r="X993" s="50" t="str" cm="1">
        <f t="array" ref="X993">_xlfn.IFS(SUM(P993+P1004)=8,"clear",SUM(P993+P1004)=5,"some",TRUE,"no")</f>
        <v>no</v>
      </c>
      <c r="Y993" s="50" t="str" cm="1">
        <f t="array" ref="Y993">_xlfn.IFS(SUM(Q993+Q1004)=8,"clear",SUM(Q993+Q1004)=5,"some",TRUE,"no")</f>
        <v>no</v>
      </c>
      <c r="AA993" s="47"/>
      <c r="AB993">
        <v>61.7</v>
      </c>
      <c r="AC993">
        <v>0.96316167710988998</v>
      </c>
      <c r="AD993">
        <v>4.23320637163902</v>
      </c>
      <c r="AE993">
        <v>4.0436411758473598</v>
      </c>
      <c r="AF993">
        <v>8.2253036350591309</v>
      </c>
      <c r="AG993">
        <v>20.188255556902099</v>
      </c>
      <c r="AH993">
        <v>30.645708043073199</v>
      </c>
      <c r="AI993">
        <v>30.661442907171701</v>
      </c>
      <c r="AJ993">
        <v>37.153065824489701</v>
      </c>
      <c r="AL993">
        <v>61.7</v>
      </c>
      <c r="AM993">
        <v>-1.6179561295068501</v>
      </c>
      <c r="AN993">
        <v>4.2111215593669202</v>
      </c>
      <c r="AO993">
        <v>7.30228232861539</v>
      </c>
      <c r="AP993">
        <v>16.209510984118101</v>
      </c>
      <c r="AQ993">
        <v>22.6019685434241</v>
      </c>
      <c r="AR993">
        <v>34.773285425711599</v>
      </c>
      <c r="AS993">
        <v>39.335398340623101</v>
      </c>
      <c r="AT993">
        <v>46.660154716852503</v>
      </c>
      <c r="AV993">
        <v>61.7</v>
      </c>
      <c r="AW993">
        <v>0.58515970061662004</v>
      </c>
      <c r="AX993">
        <v>3.6415536235012902</v>
      </c>
      <c r="AY993">
        <v>11.6609727672282</v>
      </c>
      <c r="AZ993">
        <v>14.024353231316301</v>
      </c>
      <c r="BA993">
        <v>23.224026349989099</v>
      </c>
      <c r="BB993">
        <v>34.580142457320399</v>
      </c>
      <c r="BC993">
        <v>38.206730448219503</v>
      </c>
      <c r="BD993">
        <v>44.625149922725498</v>
      </c>
    </row>
    <row r="994" spans="1:57" x14ac:dyDescent="0.25">
      <c r="A994" s="49">
        <v>21</v>
      </c>
      <c r="B994">
        <v>-0.86381111137687105</v>
      </c>
      <c r="C994">
        <v>5.8464708216260801</v>
      </c>
      <c r="D994">
        <v>6.5453649257463198</v>
      </c>
      <c r="E994">
        <v>14.694465045524501</v>
      </c>
      <c r="F994">
        <v>23.490393668525002</v>
      </c>
      <c r="G994">
        <v>33.091461929047199</v>
      </c>
      <c r="H994">
        <v>39.342937762616401</v>
      </c>
      <c r="I994">
        <v>40.720136446776003</v>
      </c>
      <c r="K994" s="50" t="str" cm="1">
        <f t="array" ref="K994">_xlfn.IFS(B994&gt;=50,7,B994&gt;=30,4,TRUE,"0")</f>
        <v>0</v>
      </c>
      <c r="L994" s="50" t="str" cm="1">
        <f t="array" ref="L994">_xlfn.IFS(C994&gt;=50,7,C994&gt;=30,4,TRUE,"0")</f>
        <v>0</v>
      </c>
      <c r="M994" s="50" t="str" cm="1">
        <f t="array" ref="M994">_xlfn.IFS(D994&gt;=50,7,D994&gt;=30,4,TRUE,"0")</f>
        <v>0</v>
      </c>
      <c r="N994" s="50" t="str" cm="1">
        <f t="array" ref="N994">_xlfn.IFS(E994&gt;=50,7,E994&gt;=30,4,TRUE,"0")</f>
        <v>0</v>
      </c>
      <c r="O994" s="50" t="str" cm="1">
        <f t="array" ref="O994">_xlfn.IFS(F994&gt;=50,7,F994&gt;=30,4,TRUE,"0")</f>
        <v>0</v>
      </c>
      <c r="P994" s="50" cm="1">
        <f t="array" ref="P994">_xlfn.IFS(G994&gt;=50,7,G994&gt;=30,4,TRUE,"0")</f>
        <v>4</v>
      </c>
      <c r="Q994" s="50" cm="1">
        <f t="array" ref="Q994">_xlfn.IFS(H994&gt;=50,7,H994&gt;=30,4,TRUE,"0")</f>
        <v>4</v>
      </c>
      <c r="R994" s="50"/>
      <c r="S994" s="50" t="str" cm="1">
        <f t="array" ref="S994">_xlfn.IFS(SUM(K994+K1005)=8,"clear",SUM(K994+K1005)=5,"some",TRUE,"no")</f>
        <v>no</v>
      </c>
      <c r="T994" s="50" t="str" cm="1">
        <f t="array" ref="T994">_xlfn.IFS(SUM(L994+L1005)=8,"clear",SUM(L994+L1005)=5,"some",TRUE,"no")</f>
        <v>no</v>
      </c>
      <c r="U994" s="50" t="str" cm="1">
        <f t="array" ref="U994">_xlfn.IFS(SUM(M994+M1005)=8,"clear",SUM(M994+M1005)=5,"some",TRUE,"no")</f>
        <v>no</v>
      </c>
      <c r="V994" s="50" t="str" cm="1">
        <f t="array" ref="V994">_xlfn.IFS(SUM(N994+N1005)=8,"clear",SUM(N994+N1005)=5,"some",TRUE,"no")</f>
        <v>no</v>
      </c>
      <c r="W994" s="50" t="str" cm="1">
        <f t="array" ref="W994">_xlfn.IFS(SUM(O994+O1005)=8,"clear",SUM(O994+O1005)=5,"some",TRUE,"no")</f>
        <v>no</v>
      </c>
      <c r="X994" s="50" t="str" cm="1">
        <f t="array" ref="X994">_xlfn.IFS(SUM(P994+P1005)=8,"clear",SUM(P994+P1005)=5,"some",TRUE,"no")</f>
        <v>no</v>
      </c>
      <c r="Y994" s="50" t="str" cm="1">
        <f t="array" ref="Y994">_xlfn.IFS(SUM(Q994+Q1005)=8,"clear",SUM(Q994+Q1005)=5,"some",TRUE,"no")</f>
        <v>no</v>
      </c>
      <c r="AA994" s="47"/>
      <c r="AB994">
        <v>20.6</v>
      </c>
      <c r="AC994">
        <v>2.7252346823608899</v>
      </c>
      <c r="AD994">
        <v>5.6300296592004297</v>
      </c>
      <c r="AE994">
        <v>9.5377870209471602</v>
      </c>
      <c r="AF994">
        <v>10.749603330303501</v>
      </c>
      <c r="AG994">
        <v>21.864263233483602</v>
      </c>
      <c r="AH994">
        <v>33.294264234676099</v>
      </c>
      <c r="AI994">
        <v>40.552260017306402</v>
      </c>
      <c r="AJ994">
        <v>40.081244200022198</v>
      </c>
      <c r="AL994">
        <v>20.6</v>
      </c>
      <c r="AM994">
        <v>-1.0713069180214001</v>
      </c>
      <c r="AN994">
        <v>4.2161090901885796</v>
      </c>
      <c r="AO994">
        <v>7.2518000722035296</v>
      </c>
      <c r="AP994">
        <v>15.887458993919299</v>
      </c>
      <c r="AQ994">
        <v>25.4486875243071</v>
      </c>
      <c r="AR994">
        <v>32.315884128489898</v>
      </c>
      <c r="AS994">
        <v>38.357974244837003</v>
      </c>
      <c r="AT994">
        <v>39.488745121600303</v>
      </c>
      <c r="AV994">
        <v>20.6</v>
      </c>
      <c r="AW994">
        <v>-4.2453610984700996</v>
      </c>
      <c r="AX994">
        <v>7.6932737154892399</v>
      </c>
      <c r="AY994">
        <v>2.8465076840882699</v>
      </c>
      <c r="AZ994">
        <v>17.446332812350601</v>
      </c>
      <c r="BA994">
        <v>23.158230247784399</v>
      </c>
      <c r="BB994">
        <v>33.664237423975699</v>
      </c>
      <c r="BC994">
        <v>39.1185790257056</v>
      </c>
      <c r="BD994">
        <v>42.5904200187057</v>
      </c>
    </row>
    <row r="995" spans="1:57" x14ac:dyDescent="0.25">
      <c r="A995" s="49">
        <v>6.859</v>
      </c>
      <c r="B995">
        <v>-0.72751789622309104</v>
      </c>
      <c r="C995">
        <v>4.4386944853013501</v>
      </c>
      <c r="D995">
        <v>6.6151672183454</v>
      </c>
      <c r="E995">
        <v>15.3127183025546</v>
      </c>
      <c r="F995">
        <v>21.5935519073454</v>
      </c>
      <c r="G995">
        <v>30.208917972722102</v>
      </c>
      <c r="H995">
        <v>35.2185314362047</v>
      </c>
      <c r="I995">
        <v>41.053378018910699</v>
      </c>
      <c r="K995" s="50" t="str" cm="1">
        <f t="array" ref="K995">_xlfn.IFS(B995&gt;=50,7,B995&gt;=30,4,TRUE,"0")</f>
        <v>0</v>
      </c>
      <c r="L995" s="50" t="str" cm="1">
        <f t="array" ref="L995">_xlfn.IFS(C995&gt;=50,7,C995&gt;=30,4,TRUE,"0")</f>
        <v>0</v>
      </c>
      <c r="M995" s="50" t="str" cm="1">
        <f t="array" ref="M995">_xlfn.IFS(D995&gt;=50,7,D995&gt;=30,4,TRUE,"0")</f>
        <v>0</v>
      </c>
      <c r="N995" s="50" t="str" cm="1">
        <f t="array" ref="N995">_xlfn.IFS(E995&gt;=50,7,E995&gt;=30,4,TRUE,"0")</f>
        <v>0</v>
      </c>
      <c r="O995" s="50" t="str" cm="1">
        <f t="array" ref="O995">_xlfn.IFS(F995&gt;=50,7,F995&gt;=30,4,TRUE,"0")</f>
        <v>0</v>
      </c>
      <c r="P995" s="50" cm="1">
        <f t="array" ref="P995">_xlfn.IFS(G995&gt;=50,7,G995&gt;=30,4,TRUE,"0")</f>
        <v>4</v>
      </c>
      <c r="Q995" s="50" cm="1">
        <f t="array" ref="Q995">_xlfn.IFS(H995&gt;=50,7,H995&gt;=30,4,TRUE,"0")</f>
        <v>4</v>
      </c>
      <c r="R995" s="50"/>
      <c r="S995" s="50" t="str" cm="1">
        <f t="array" ref="S995">_xlfn.IFS(SUM(K995+K1006)=8,"clear",SUM(K995+K1006)=5,"some",TRUE,"no")</f>
        <v>no</v>
      </c>
      <c r="T995" s="50" t="str" cm="1">
        <f t="array" ref="T995">_xlfn.IFS(SUM(L995+L1006)=8,"clear",SUM(L995+L1006)=5,"some",TRUE,"no")</f>
        <v>no</v>
      </c>
      <c r="U995" s="50" t="str" cm="1">
        <f t="array" ref="U995">_xlfn.IFS(SUM(M995+M1006)=8,"clear",SUM(M995+M1006)=5,"some",TRUE,"no")</f>
        <v>no</v>
      </c>
      <c r="V995" s="50" t="str" cm="1">
        <f t="array" ref="V995">_xlfn.IFS(SUM(N995+N1006)=8,"clear",SUM(N995+N1006)=5,"some",TRUE,"no")</f>
        <v>no</v>
      </c>
      <c r="W995" s="50" t="str" cm="1">
        <f t="array" ref="W995">_xlfn.IFS(SUM(O995+O1006)=8,"clear",SUM(O995+O1006)=5,"some",TRUE,"no")</f>
        <v>no</v>
      </c>
      <c r="X995" s="50" t="str" cm="1">
        <f t="array" ref="X995">_xlfn.IFS(SUM(P995+P1006)=8,"clear",SUM(P995+P1006)=5,"some",TRUE,"no")</f>
        <v>no</v>
      </c>
      <c r="Y995" s="50" t="str" cm="1">
        <f t="array" ref="Y995">_xlfn.IFS(SUM(Q995+Q1006)=8,"clear",SUM(Q995+Q1006)=5,"some",TRUE,"no")</f>
        <v>no</v>
      </c>
      <c r="AA995" s="47"/>
      <c r="AB995">
        <v>6.86</v>
      </c>
      <c r="AC995">
        <v>0.59592900600691001</v>
      </c>
      <c r="AD995">
        <v>6.5853239042610898</v>
      </c>
      <c r="AE995">
        <v>2.22115247309232</v>
      </c>
      <c r="AF995">
        <v>14.581828193849301</v>
      </c>
      <c r="AG995">
        <v>23.579440678140099</v>
      </c>
      <c r="AH995">
        <v>29.4101993033231</v>
      </c>
      <c r="AI995">
        <v>32.449423070005402</v>
      </c>
      <c r="AJ995">
        <v>40.832139727653399</v>
      </c>
      <c r="AL995">
        <v>6.86</v>
      </c>
      <c r="AM995">
        <v>-1.40359786038321</v>
      </c>
      <c r="AN995">
        <v>6.5359706485610403</v>
      </c>
      <c r="AO995">
        <v>5.8989389340904301</v>
      </c>
      <c r="AP995">
        <v>18.579168683551298</v>
      </c>
      <c r="AQ995">
        <v>24.696678710418599</v>
      </c>
      <c r="AR995">
        <v>29.3343434811101</v>
      </c>
      <c r="AS995">
        <v>34.706230844664802</v>
      </c>
      <c r="AT995">
        <v>37.346613828221997</v>
      </c>
      <c r="AV995">
        <v>6.86</v>
      </c>
      <c r="AW995">
        <v>-1.37488483429298</v>
      </c>
      <c r="AX995">
        <v>0.19478890308192001</v>
      </c>
      <c r="AY995">
        <v>11.7254102478534</v>
      </c>
      <c r="AZ995">
        <v>12.7771580302632</v>
      </c>
      <c r="BA995">
        <v>16.504536333477599</v>
      </c>
      <c r="BB995">
        <v>31.8822111337332</v>
      </c>
      <c r="BC995">
        <v>38.499940393944001</v>
      </c>
      <c r="BD995">
        <v>44.981380500856602</v>
      </c>
    </row>
    <row r="996" spans="1:57" x14ac:dyDescent="0.25">
      <c r="A996" s="49">
        <v>0</v>
      </c>
      <c r="C996">
        <v>5.7789137547114198</v>
      </c>
      <c r="D996">
        <v>6.1935072490441199</v>
      </c>
      <c r="E996">
        <v>14.453340535585401</v>
      </c>
      <c r="F996">
        <v>24.836884302952701</v>
      </c>
      <c r="G996">
        <v>33.496005891255599</v>
      </c>
      <c r="H996">
        <v>37.945315699751902</v>
      </c>
      <c r="I996">
        <v>43.0754768590933</v>
      </c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AA996" s="47"/>
      <c r="AB996">
        <v>0</v>
      </c>
      <c r="AD996">
        <v>5.1062466790066301</v>
      </c>
      <c r="AE996">
        <v>4.9440951703390299</v>
      </c>
      <c r="AF996">
        <v>13.4847012744479</v>
      </c>
      <c r="AG996">
        <v>26.960826919198901</v>
      </c>
      <c r="AH996">
        <v>33.166968926593199</v>
      </c>
      <c r="AI996">
        <v>39.408649579578103</v>
      </c>
      <c r="AJ996">
        <v>39.255331227024698</v>
      </c>
      <c r="AL996">
        <v>0</v>
      </c>
      <c r="AN996">
        <v>7.8909297163054699</v>
      </c>
      <c r="AO996">
        <v>8.4476067675381792</v>
      </c>
      <c r="AP996">
        <v>14.226822342721301</v>
      </c>
      <c r="AQ996">
        <v>24.369401687930399</v>
      </c>
      <c r="AR996">
        <v>31.3041542651474</v>
      </c>
      <c r="AS996">
        <v>37.346020074552797</v>
      </c>
      <c r="AT996">
        <v>45.3701523005236</v>
      </c>
      <c r="AV996">
        <v>0</v>
      </c>
      <c r="AX996">
        <v>4.3395648688221797</v>
      </c>
      <c r="AY996">
        <v>5.1888198092551496</v>
      </c>
      <c r="AZ996">
        <v>15.648497989587201</v>
      </c>
      <c r="BA996">
        <v>23.180424301728699</v>
      </c>
      <c r="BB996">
        <v>36.016894482026103</v>
      </c>
      <c r="BC996">
        <v>37.081277445124698</v>
      </c>
      <c r="BD996">
        <v>44.600947049731602</v>
      </c>
    </row>
    <row r="997" spans="1:57" x14ac:dyDescent="0.25">
      <c r="A997" s="49"/>
      <c r="B997">
        <v>0</v>
      </c>
      <c r="C997">
        <v>0.68600000000000005</v>
      </c>
      <c r="D997">
        <v>2.0579999999999998</v>
      </c>
      <c r="E997">
        <v>6.173</v>
      </c>
      <c r="F997">
        <v>19</v>
      </c>
      <c r="G997">
        <v>56</v>
      </c>
      <c r="H997">
        <v>167</v>
      </c>
      <c r="I997">
        <v>500</v>
      </c>
      <c r="J997" s="38" t="s">
        <v>424</v>
      </c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AA997" s="47"/>
      <c r="AC997">
        <v>0</v>
      </c>
      <c r="AD997">
        <v>0.68600000000000005</v>
      </c>
      <c r="AE997">
        <v>2.06</v>
      </c>
      <c r="AF997">
        <v>6.17</v>
      </c>
      <c r="AG997">
        <v>18.5</v>
      </c>
      <c r="AH997">
        <v>55.6</v>
      </c>
      <c r="AI997">
        <v>167</v>
      </c>
      <c r="AJ997">
        <v>500</v>
      </c>
      <c r="AK997" t="s">
        <v>424</v>
      </c>
      <c r="AM997">
        <v>0</v>
      </c>
      <c r="AN997">
        <v>0.68600000000000005</v>
      </c>
      <c r="AO997">
        <v>2.06</v>
      </c>
      <c r="AP997">
        <v>6.17</v>
      </c>
      <c r="AQ997">
        <v>18.5</v>
      </c>
      <c r="AR997">
        <v>55.6</v>
      </c>
      <c r="AS997">
        <v>167</v>
      </c>
      <c r="AT997">
        <v>500</v>
      </c>
      <c r="AU997" t="s">
        <v>424</v>
      </c>
      <c r="AW997">
        <v>0</v>
      </c>
      <c r="AX997">
        <v>0.68600000000000005</v>
      </c>
      <c r="AY997">
        <v>2.06</v>
      </c>
      <c r="AZ997">
        <v>6.17</v>
      </c>
      <c r="BA997">
        <v>18.5</v>
      </c>
      <c r="BB997">
        <v>55.6</v>
      </c>
      <c r="BC997">
        <v>167</v>
      </c>
      <c r="BD997">
        <v>500</v>
      </c>
      <c r="BE997" t="s">
        <v>424</v>
      </c>
    </row>
    <row r="998" spans="1:57" x14ac:dyDescent="0.25">
      <c r="A998" s="49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AA998" s="47"/>
    </row>
    <row r="999" spans="1:57" x14ac:dyDescent="0.25">
      <c r="A999" s="51" t="s">
        <v>430</v>
      </c>
      <c r="B999" s="38" t="s">
        <v>439</v>
      </c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AA999" s="47"/>
      <c r="AB999" t="s">
        <v>430</v>
      </c>
      <c r="AC999" s="38" t="s">
        <v>427</v>
      </c>
      <c r="AL999" t="s">
        <v>430</v>
      </c>
      <c r="AM999" s="38" t="s">
        <v>433</v>
      </c>
      <c r="AV999" t="s">
        <v>430</v>
      </c>
      <c r="AW999" t="s">
        <v>440</v>
      </c>
    </row>
    <row r="1000" spans="1:57" x14ac:dyDescent="0.25">
      <c r="A1000" s="49">
        <v>5000</v>
      </c>
      <c r="B1000" s="48">
        <v>4.0912879287583801E-16</v>
      </c>
      <c r="C1000">
        <v>-1.3836857240943801</v>
      </c>
      <c r="D1000">
        <v>3.2330882916745298</v>
      </c>
      <c r="E1000">
        <v>7.5937545948450103</v>
      </c>
      <c r="F1000">
        <v>7.0308888715313804</v>
      </c>
      <c r="G1000">
        <v>8.0259348310733891</v>
      </c>
      <c r="H1000">
        <v>3.2683455979744598</v>
      </c>
      <c r="I1000">
        <v>2.5521330478495901</v>
      </c>
      <c r="K1000" s="50" t="str">
        <f t="shared" ref="K1000:Q1006" si="122">IF(C1000&gt;=10,1,"0")</f>
        <v>0</v>
      </c>
      <c r="L1000" s="50" t="str">
        <f t="shared" si="122"/>
        <v>0</v>
      </c>
      <c r="M1000" s="50" t="str">
        <f t="shared" si="122"/>
        <v>0</v>
      </c>
      <c r="N1000" s="50" t="str">
        <f t="shared" si="122"/>
        <v>0</v>
      </c>
      <c r="O1000" s="50" t="str">
        <f t="shared" si="122"/>
        <v>0</v>
      </c>
      <c r="P1000" s="50" t="str">
        <f t="shared" si="122"/>
        <v>0</v>
      </c>
      <c r="Q1000" s="50" t="str">
        <f t="shared" si="122"/>
        <v>0</v>
      </c>
      <c r="R1000" s="50"/>
      <c r="S1000" s="50"/>
      <c r="T1000" s="50"/>
      <c r="U1000" s="50"/>
      <c r="V1000" s="50"/>
      <c r="W1000" s="50"/>
      <c r="X1000" s="50"/>
      <c r="Y1000" s="50"/>
      <c r="AA1000" s="47"/>
      <c r="AB1000">
        <v>5000</v>
      </c>
      <c r="AC1000">
        <v>0</v>
      </c>
      <c r="AD1000">
        <v>2.4135197612550101</v>
      </c>
      <c r="AE1000">
        <v>2.3091725189502399</v>
      </c>
      <c r="AF1000">
        <v>6.3177433899199302</v>
      </c>
      <c r="AG1000">
        <v>10.3460178676168</v>
      </c>
      <c r="AH1000">
        <v>10.1129072365221</v>
      </c>
      <c r="AI1000">
        <v>2.3742010010861199</v>
      </c>
      <c r="AJ1000">
        <v>6.0136606507088199</v>
      </c>
      <c r="AL1000">
        <v>5000</v>
      </c>
      <c r="AM1000">
        <v>0</v>
      </c>
      <c r="AN1000">
        <v>-6.6972231884712201</v>
      </c>
      <c r="AO1000">
        <v>0.49757706376948002</v>
      </c>
      <c r="AP1000">
        <v>4.9730015912634196</v>
      </c>
      <c r="AQ1000">
        <v>-0.53468685266067995</v>
      </c>
      <c r="AR1000">
        <v>6.9914419458071997</v>
      </c>
      <c r="AS1000">
        <v>0.98547894980786999</v>
      </c>
      <c r="AT1000">
        <v>-1.9870395041117901</v>
      </c>
      <c r="AV1000">
        <v>5000</v>
      </c>
      <c r="AW1000">
        <v>0</v>
      </c>
      <c r="AX1000">
        <v>0.13264625493306001</v>
      </c>
      <c r="AY1000">
        <v>6.8925152923038704</v>
      </c>
      <c r="AZ1000">
        <v>11.4905188033516</v>
      </c>
      <c r="BA1000">
        <v>11.281335599638</v>
      </c>
      <c r="BB1000">
        <v>6.9734553108908699</v>
      </c>
      <c r="BC1000">
        <v>6.4453568430294199</v>
      </c>
      <c r="BD1000">
        <v>3.6297779969517601</v>
      </c>
    </row>
    <row r="1001" spans="1:57" x14ac:dyDescent="0.25">
      <c r="A1001" s="49">
        <v>1667</v>
      </c>
      <c r="B1001" s="48">
        <v>-4.0811122769226301E-15</v>
      </c>
      <c r="C1001">
        <v>0.93607598056697305</v>
      </c>
      <c r="D1001">
        <v>3.01332014517719</v>
      </c>
      <c r="E1001">
        <v>3.34133730461261</v>
      </c>
      <c r="F1001">
        <v>2.96278352665921</v>
      </c>
      <c r="G1001">
        <v>7.0827699166157503</v>
      </c>
      <c r="H1001">
        <v>5.5783005072904004</v>
      </c>
      <c r="I1001">
        <v>4.5428873159656504</v>
      </c>
      <c r="K1001" s="50" t="str">
        <f t="shared" si="122"/>
        <v>0</v>
      </c>
      <c r="L1001" s="50" t="str">
        <f t="shared" si="122"/>
        <v>0</v>
      </c>
      <c r="M1001" s="50" t="str">
        <f t="shared" si="122"/>
        <v>0</v>
      </c>
      <c r="N1001" s="50" t="str">
        <f t="shared" si="122"/>
        <v>0</v>
      </c>
      <c r="O1001" s="50" t="str">
        <f t="shared" si="122"/>
        <v>0</v>
      </c>
      <c r="P1001" s="50" t="str">
        <f t="shared" si="122"/>
        <v>0</v>
      </c>
      <c r="Q1001" s="50" t="str">
        <f t="shared" si="122"/>
        <v>0</v>
      </c>
      <c r="R1001" s="50"/>
      <c r="S1001" s="50"/>
      <c r="T1001" s="50"/>
      <c r="U1001" s="50"/>
      <c r="V1001" s="50"/>
      <c r="W1001" s="50"/>
      <c r="X1001" s="50"/>
      <c r="Y1001" s="50"/>
      <c r="AA1001" s="47"/>
      <c r="AB1001">
        <v>1670</v>
      </c>
      <c r="AC1001">
        <v>0</v>
      </c>
      <c r="AD1001">
        <v>0.66654626460328004</v>
      </c>
      <c r="AE1001">
        <v>1.6787750543943301</v>
      </c>
      <c r="AF1001">
        <v>4.1730640211456196</v>
      </c>
      <c r="AG1001">
        <v>-0.11242863312591</v>
      </c>
      <c r="AH1001">
        <v>4.5612891745506401</v>
      </c>
      <c r="AI1001">
        <v>2.8897205491418001</v>
      </c>
      <c r="AJ1001">
        <v>7.1860374872422703</v>
      </c>
      <c r="AL1001">
        <v>1670</v>
      </c>
      <c r="AM1001">
        <v>0</v>
      </c>
      <c r="AN1001">
        <v>-3.2167077042880901</v>
      </c>
      <c r="AO1001">
        <v>3.6695302150383</v>
      </c>
      <c r="AP1001">
        <v>0.90167506725117996</v>
      </c>
      <c r="AQ1001">
        <v>0.62540692953942001</v>
      </c>
      <c r="AR1001">
        <v>5.0628562286534402</v>
      </c>
      <c r="AS1001">
        <v>2.1722473865318901</v>
      </c>
      <c r="AT1001">
        <v>-0.10527157509524999</v>
      </c>
      <c r="AV1001">
        <v>1670</v>
      </c>
      <c r="AW1001">
        <v>0</v>
      </c>
      <c r="AX1001">
        <v>5.35838938138573</v>
      </c>
      <c r="AY1001">
        <v>3.6916551660989501</v>
      </c>
      <c r="AZ1001">
        <v>4.9492728254410503</v>
      </c>
      <c r="BA1001">
        <v>8.3753722835641309</v>
      </c>
      <c r="BB1001">
        <v>11.6241643466431</v>
      </c>
      <c r="BC1001">
        <v>11.6729335861975</v>
      </c>
      <c r="BD1001">
        <v>6.54789603574996</v>
      </c>
    </row>
    <row r="1002" spans="1:57" x14ac:dyDescent="0.25">
      <c r="A1002" s="49">
        <v>556</v>
      </c>
      <c r="B1002" s="48">
        <v>-2.0386316040034102E-15</v>
      </c>
      <c r="C1002">
        <v>-1.8298647426376</v>
      </c>
      <c r="D1002">
        <v>1.18935787385631</v>
      </c>
      <c r="E1002">
        <v>0.120351401587036</v>
      </c>
      <c r="F1002">
        <v>0.19100753281567001</v>
      </c>
      <c r="G1002">
        <v>0.58770387945128599</v>
      </c>
      <c r="H1002">
        <v>-0.94524938784106904</v>
      </c>
      <c r="I1002">
        <v>0.26492163262353702</v>
      </c>
      <c r="K1002" s="50" t="str">
        <f t="shared" si="122"/>
        <v>0</v>
      </c>
      <c r="L1002" s="50" t="str">
        <f t="shared" si="122"/>
        <v>0</v>
      </c>
      <c r="M1002" s="50" t="str">
        <f t="shared" si="122"/>
        <v>0</v>
      </c>
      <c r="N1002" s="50" t="str">
        <f t="shared" si="122"/>
        <v>0</v>
      </c>
      <c r="O1002" s="50" t="str">
        <f t="shared" si="122"/>
        <v>0</v>
      </c>
      <c r="P1002" s="50" t="str">
        <f t="shared" si="122"/>
        <v>0</v>
      </c>
      <c r="Q1002" s="50" t="str">
        <f t="shared" si="122"/>
        <v>0</v>
      </c>
      <c r="R1002" s="50"/>
      <c r="S1002" s="50"/>
      <c r="T1002" s="50"/>
      <c r="U1002" s="50"/>
      <c r="V1002" s="50"/>
      <c r="W1002" s="50"/>
      <c r="X1002" s="50"/>
      <c r="Y1002" s="50"/>
      <c r="AA1002" s="47"/>
      <c r="AB1002">
        <v>556</v>
      </c>
      <c r="AC1002">
        <v>0</v>
      </c>
      <c r="AD1002">
        <v>-0.54653912001296001</v>
      </c>
      <c r="AE1002">
        <v>4.6727521505474696</v>
      </c>
      <c r="AF1002">
        <v>2.9010367793174598</v>
      </c>
      <c r="AG1002">
        <v>-0.69404494994664001</v>
      </c>
      <c r="AH1002">
        <v>1.09476192576953</v>
      </c>
      <c r="AI1002">
        <v>-5.8998714078701902</v>
      </c>
      <c r="AJ1002">
        <v>4.010212967587</v>
      </c>
      <c r="AL1002">
        <v>556</v>
      </c>
      <c r="AM1002">
        <v>0</v>
      </c>
      <c r="AN1002">
        <v>-5.6324930184852704</v>
      </c>
      <c r="AO1002">
        <v>-2.8538944587431798</v>
      </c>
      <c r="AP1002">
        <v>-5.2410990793221197</v>
      </c>
      <c r="AQ1002">
        <v>-3.9984604664875598</v>
      </c>
      <c r="AR1002">
        <v>-0.65590924945968998</v>
      </c>
      <c r="AS1002">
        <v>-1.8037504963639499</v>
      </c>
      <c r="AT1002">
        <v>-3.9102549501731398</v>
      </c>
      <c r="AV1002">
        <v>556</v>
      </c>
      <c r="AW1002">
        <v>0</v>
      </c>
      <c r="AX1002">
        <v>0.68943791058540005</v>
      </c>
      <c r="AY1002">
        <v>1.7492159297646701</v>
      </c>
      <c r="AZ1002">
        <v>2.7011165047657699</v>
      </c>
      <c r="BA1002">
        <v>5.2655280148812098</v>
      </c>
      <c r="BB1002">
        <v>1.3242589620440199</v>
      </c>
      <c r="BC1002">
        <v>4.86787374071094</v>
      </c>
      <c r="BD1002">
        <v>0.69480688045674999</v>
      </c>
    </row>
    <row r="1003" spans="1:57" x14ac:dyDescent="0.25">
      <c r="A1003" s="49">
        <v>185</v>
      </c>
      <c r="B1003" s="48">
        <v>1.18518631186133E-14</v>
      </c>
      <c r="C1003">
        <v>1.63243443817645</v>
      </c>
      <c r="D1003">
        <v>1.5683721614753601</v>
      </c>
      <c r="E1003">
        <v>1.6467441110893899</v>
      </c>
      <c r="F1003">
        <v>-0.14089563732718299</v>
      </c>
      <c r="G1003">
        <v>2.2818185042147601</v>
      </c>
      <c r="H1003">
        <v>4.2908866275308002</v>
      </c>
      <c r="I1003">
        <v>0.61962242128324896</v>
      </c>
      <c r="K1003" s="50" t="str">
        <f t="shared" si="122"/>
        <v>0</v>
      </c>
      <c r="L1003" s="50" t="str">
        <f t="shared" si="122"/>
        <v>0</v>
      </c>
      <c r="M1003" s="50" t="str">
        <f t="shared" si="122"/>
        <v>0</v>
      </c>
      <c r="N1003" s="50" t="str">
        <f t="shared" si="122"/>
        <v>0</v>
      </c>
      <c r="O1003" s="50" t="str">
        <f t="shared" si="122"/>
        <v>0</v>
      </c>
      <c r="P1003" s="50" t="str">
        <f t="shared" si="122"/>
        <v>0</v>
      </c>
      <c r="Q1003" s="50" t="str">
        <f t="shared" si="122"/>
        <v>0</v>
      </c>
      <c r="R1003" s="50"/>
      <c r="S1003" s="50"/>
      <c r="T1003" s="50"/>
      <c r="U1003" s="50"/>
      <c r="V1003" s="50"/>
      <c r="W1003" s="50"/>
      <c r="X1003" s="50"/>
      <c r="Y1003" s="50"/>
      <c r="AA1003" s="47"/>
      <c r="AB1003">
        <v>185</v>
      </c>
      <c r="AC1003" s="48">
        <v>2.9999999999999998E-14</v>
      </c>
      <c r="AD1003">
        <v>5.2283324735340999</v>
      </c>
      <c r="AE1003">
        <v>4.8275527483141403</v>
      </c>
      <c r="AF1003">
        <v>6.5576182726854704</v>
      </c>
      <c r="AG1003">
        <v>-0.34214238807917002</v>
      </c>
      <c r="AH1003">
        <v>2.5537285364142099</v>
      </c>
      <c r="AI1003">
        <v>2.9405907207809698</v>
      </c>
      <c r="AJ1003">
        <v>2.2976835862088598</v>
      </c>
      <c r="AL1003">
        <v>185</v>
      </c>
      <c r="AM1003" s="48">
        <v>1E-14</v>
      </c>
      <c r="AN1003">
        <v>1.62640603385904</v>
      </c>
      <c r="AO1003">
        <v>-0.24004495921932001</v>
      </c>
      <c r="AP1003">
        <v>0.77637053608113005</v>
      </c>
      <c r="AQ1003">
        <v>0.65926071802903996</v>
      </c>
      <c r="AR1003">
        <v>4.1943781186724198</v>
      </c>
      <c r="AS1003">
        <v>5.3200217275650097</v>
      </c>
      <c r="AT1003">
        <v>-4.3686129646643002</v>
      </c>
      <c r="AV1003">
        <v>185</v>
      </c>
      <c r="AW1003">
        <v>0</v>
      </c>
      <c r="AX1003">
        <v>-1.9574351928637801</v>
      </c>
      <c r="AY1003">
        <v>0.11760869533128</v>
      </c>
      <c r="AZ1003">
        <v>-2.3937564754984102</v>
      </c>
      <c r="BA1003">
        <v>-0.73980524193142005</v>
      </c>
      <c r="BB1003">
        <v>9.7348857557670004E-2</v>
      </c>
      <c r="BC1003">
        <v>4.6120474342464304</v>
      </c>
      <c r="BD1003">
        <v>3.92979664230519</v>
      </c>
    </row>
    <row r="1004" spans="1:57" x14ac:dyDescent="0.25">
      <c r="A1004" s="49">
        <v>62</v>
      </c>
      <c r="B1004" s="48">
        <v>-1.7040088947078502E-14</v>
      </c>
      <c r="C1004">
        <v>-1.7415326182573001</v>
      </c>
      <c r="D1004">
        <v>1.4827331104852901</v>
      </c>
      <c r="E1004">
        <v>-1.61091565792715</v>
      </c>
      <c r="F1004">
        <v>-2.8057046734909998</v>
      </c>
      <c r="G1004">
        <v>-0.12852842211129101</v>
      </c>
      <c r="H1004">
        <v>-1.85175148471116</v>
      </c>
      <c r="I1004">
        <v>-0.260732603800788</v>
      </c>
      <c r="K1004" s="50" t="str">
        <f t="shared" si="122"/>
        <v>0</v>
      </c>
      <c r="L1004" s="50" t="str">
        <f t="shared" si="122"/>
        <v>0</v>
      </c>
      <c r="M1004" s="50" t="str">
        <f t="shared" si="122"/>
        <v>0</v>
      </c>
      <c r="N1004" s="50" t="str">
        <f t="shared" si="122"/>
        <v>0</v>
      </c>
      <c r="O1004" s="50" t="str">
        <f t="shared" si="122"/>
        <v>0</v>
      </c>
      <c r="P1004" s="50" t="str">
        <f t="shared" si="122"/>
        <v>0</v>
      </c>
      <c r="Q1004" s="50" t="str">
        <f t="shared" si="122"/>
        <v>0</v>
      </c>
      <c r="R1004" s="50"/>
      <c r="S1004" s="50"/>
      <c r="T1004" s="50"/>
      <c r="U1004" s="50"/>
      <c r="V1004" s="50"/>
      <c r="W1004" s="50"/>
      <c r="X1004" s="50"/>
      <c r="Y1004" s="50"/>
      <c r="AA1004" s="47"/>
      <c r="AB1004">
        <v>61.7</v>
      </c>
      <c r="AC1004">
        <v>0</v>
      </c>
      <c r="AD1004">
        <v>-1.7944532144615399</v>
      </c>
      <c r="AE1004">
        <v>-1.8231926554061</v>
      </c>
      <c r="AF1004">
        <v>-6.1123081422740704</v>
      </c>
      <c r="AG1004">
        <v>-7.5153008054691304</v>
      </c>
      <c r="AH1004">
        <v>-3.21324879154117</v>
      </c>
      <c r="AI1004">
        <v>-9.3881624806339001</v>
      </c>
      <c r="AJ1004">
        <v>-2.74447474453049</v>
      </c>
      <c r="AL1004">
        <v>61.7</v>
      </c>
      <c r="AM1004" s="48">
        <v>-5.0000000000000002E-14</v>
      </c>
      <c r="AN1004">
        <v>-2.1700950979715699</v>
      </c>
      <c r="AO1004">
        <v>0.35675245605708</v>
      </c>
      <c r="AP1004">
        <v>3.4054897017590302</v>
      </c>
      <c r="AQ1004">
        <v>-0.48376194222050001</v>
      </c>
      <c r="AR1004">
        <v>4.6576755603845896</v>
      </c>
      <c r="AS1004">
        <v>3.0950439519099602</v>
      </c>
      <c r="AT1004">
        <v>2.2855978389951099</v>
      </c>
      <c r="AV1004">
        <v>61.7</v>
      </c>
      <c r="AW1004">
        <v>0</v>
      </c>
      <c r="AX1004">
        <v>-1.2600495423388001</v>
      </c>
      <c r="AY1004">
        <v>5.9146395308048998</v>
      </c>
      <c r="AZ1004">
        <v>-2.1259285332664102</v>
      </c>
      <c r="BA1004">
        <v>-0.41805127278339999</v>
      </c>
      <c r="BB1004">
        <v>-1.8300120351772899</v>
      </c>
      <c r="BC1004">
        <v>0.73786407459045</v>
      </c>
      <c r="BD1004">
        <v>-0.32332090586697998</v>
      </c>
    </row>
    <row r="1005" spans="1:57" x14ac:dyDescent="0.25">
      <c r="A1005" s="49">
        <v>21</v>
      </c>
      <c r="B1005" s="48">
        <v>-1.24648489650179E-15</v>
      </c>
      <c r="C1005">
        <v>0.89093760893970897</v>
      </c>
      <c r="D1005">
        <v>1.16135971897775</v>
      </c>
      <c r="E1005">
        <v>0.96421451300664696</v>
      </c>
      <c r="F1005">
        <v>-0.64723979076092197</v>
      </c>
      <c r="G1005">
        <v>0.15616953846943801</v>
      </c>
      <c r="H1005">
        <v>1.97445980587307</v>
      </c>
      <c r="I1005">
        <v>-1.90087028691928</v>
      </c>
      <c r="K1005" s="50" t="str">
        <f t="shared" si="122"/>
        <v>0</v>
      </c>
      <c r="L1005" s="50" t="str">
        <f t="shared" si="122"/>
        <v>0</v>
      </c>
      <c r="M1005" s="50" t="str">
        <f t="shared" si="122"/>
        <v>0</v>
      </c>
      <c r="N1005" s="50" t="str">
        <f t="shared" si="122"/>
        <v>0</v>
      </c>
      <c r="O1005" s="50" t="str">
        <f t="shared" si="122"/>
        <v>0</v>
      </c>
      <c r="P1005" s="50" t="str">
        <f t="shared" si="122"/>
        <v>0</v>
      </c>
      <c r="Q1005" s="50" t="str">
        <f t="shared" si="122"/>
        <v>0</v>
      </c>
      <c r="R1005" s="50"/>
      <c r="S1005" s="50"/>
      <c r="T1005" s="50"/>
      <c r="U1005" s="50"/>
      <c r="V1005" s="50"/>
      <c r="W1005" s="50"/>
      <c r="X1005" s="50"/>
      <c r="Y1005" s="50"/>
      <c r="AA1005" s="47"/>
      <c r="AB1005">
        <v>20.6</v>
      </c>
      <c r="AC1005">
        <v>0</v>
      </c>
      <c r="AD1005">
        <v>-2.0833249133866101</v>
      </c>
      <c r="AE1005">
        <v>1.9828327796524501</v>
      </c>
      <c r="AF1005">
        <v>-5.1483805099411502</v>
      </c>
      <c r="AG1005">
        <v>-7.1980925216812102</v>
      </c>
      <c r="AH1005">
        <v>-1.83066200223325</v>
      </c>
      <c r="AI1005">
        <v>-0.66995320371915001</v>
      </c>
      <c r="AJ1005">
        <v>-0.99119750153245001</v>
      </c>
      <c r="AL1005">
        <v>20.6</v>
      </c>
      <c r="AM1005">
        <v>0</v>
      </c>
      <c r="AN1005">
        <v>-2.6751853363815998</v>
      </c>
      <c r="AO1005">
        <v>-0.20122758429130999</v>
      </c>
      <c r="AP1005">
        <v>2.60272438221631</v>
      </c>
      <c r="AQ1005">
        <v>1.9292506867171499</v>
      </c>
      <c r="AR1005">
        <v>1.79870783801186</v>
      </c>
      <c r="AS1005">
        <v>1.7440551689805901</v>
      </c>
      <c r="AT1005">
        <v>-5.2221876584423503</v>
      </c>
      <c r="AV1005">
        <v>20.6</v>
      </c>
      <c r="AW1005">
        <v>0</v>
      </c>
      <c r="AX1005">
        <v>7.4313230765873399</v>
      </c>
      <c r="AY1005">
        <v>1.70247396157213</v>
      </c>
      <c r="AZ1005">
        <v>5.4382996667447898</v>
      </c>
      <c r="BA1005">
        <v>3.3271224626813001</v>
      </c>
      <c r="BB1005">
        <v>0.50046277962970998</v>
      </c>
      <c r="BC1005">
        <v>4.8492774523577804</v>
      </c>
      <c r="BD1005">
        <v>0.51077429921693995</v>
      </c>
    </row>
    <row r="1006" spans="1:57" x14ac:dyDescent="0.25">
      <c r="A1006" s="49">
        <v>6.859</v>
      </c>
      <c r="B1006" s="48">
        <v>4.95820475202007E-15</v>
      </c>
      <c r="C1006">
        <v>-0.65350043695596005</v>
      </c>
      <c r="D1006">
        <v>1.10235335897821</v>
      </c>
      <c r="E1006">
        <v>1.4879010239930299</v>
      </c>
      <c r="F1006">
        <v>-2.66374767746797</v>
      </c>
      <c r="G1006">
        <v>-2.7781115397546401</v>
      </c>
      <c r="H1006">
        <v>-2.23569068537395</v>
      </c>
      <c r="I1006">
        <v>-1.5944717961424399</v>
      </c>
      <c r="K1006" s="50" t="str">
        <f t="shared" si="122"/>
        <v>0</v>
      </c>
      <c r="L1006" s="50" t="str">
        <f t="shared" si="122"/>
        <v>0</v>
      </c>
      <c r="M1006" s="50" t="str">
        <f t="shared" si="122"/>
        <v>0</v>
      </c>
      <c r="N1006" s="50" t="str">
        <f t="shared" si="122"/>
        <v>0</v>
      </c>
      <c r="O1006" s="50" t="str">
        <f t="shared" si="122"/>
        <v>0</v>
      </c>
      <c r="P1006" s="50" t="str">
        <f t="shared" si="122"/>
        <v>0</v>
      </c>
      <c r="Q1006" s="50" t="str">
        <f t="shared" si="122"/>
        <v>0</v>
      </c>
      <c r="R1006" s="50"/>
      <c r="S1006" s="50"/>
      <c r="T1006" s="50"/>
      <c r="U1006" s="50"/>
      <c r="V1006" s="50"/>
      <c r="W1006" s="50"/>
      <c r="X1006" s="50"/>
      <c r="Y1006" s="50"/>
      <c r="AA1006" s="47"/>
      <c r="AB1006">
        <v>6.86</v>
      </c>
      <c r="AC1006">
        <v>0</v>
      </c>
      <c r="AD1006">
        <v>0.90897908815450001</v>
      </c>
      <c r="AE1006">
        <v>-3.2938611069709198</v>
      </c>
      <c r="AF1006">
        <v>0.56941270456429005</v>
      </c>
      <c r="AG1006">
        <v>-3.8409290460943</v>
      </c>
      <c r="AH1006">
        <v>-4.1849175406927097</v>
      </c>
      <c r="AI1006">
        <v>-7.35579976074016</v>
      </c>
      <c r="AJ1006">
        <v>1.1794596609488099</v>
      </c>
      <c r="AL1006">
        <v>6.86</v>
      </c>
      <c r="AM1006" s="48">
        <v>-1E-14</v>
      </c>
      <c r="AN1006">
        <v>-4.5263470494520001E-2</v>
      </c>
      <c r="AO1006">
        <v>-1.2455967071821701</v>
      </c>
      <c r="AP1006">
        <v>5.5866446556329397</v>
      </c>
      <c r="AQ1006">
        <v>1.4408783866445301</v>
      </c>
      <c r="AR1006">
        <v>-0.93873315088361997</v>
      </c>
      <c r="AS1006">
        <v>-1.68060995262499</v>
      </c>
      <c r="AT1006">
        <v>-7.1598465714046897</v>
      </c>
      <c r="AV1006">
        <v>6.86</v>
      </c>
      <c r="AW1006" s="48">
        <v>2E-14</v>
      </c>
      <c r="AX1006">
        <v>-2.8242169285278602</v>
      </c>
      <c r="AY1006">
        <v>7.84651789108774</v>
      </c>
      <c r="AZ1006">
        <v>-1.69235428821812</v>
      </c>
      <c r="BA1006">
        <v>-5.5911923729541604</v>
      </c>
      <c r="BB1006">
        <v>-3.2106839276876</v>
      </c>
      <c r="BC1006">
        <v>2.3293376572432898</v>
      </c>
      <c r="BD1006">
        <v>1.19697152202855</v>
      </c>
    </row>
    <row r="1007" spans="1:57" x14ac:dyDescent="0.25">
      <c r="A1007" s="49">
        <v>0</v>
      </c>
      <c r="C1007" s="48">
        <v>1.7620268284621499E-15</v>
      </c>
      <c r="D1007" s="48">
        <v>1.22683061178353E-15</v>
      </c>
      <c r="E1007" s="48">
        <v>5.8026562843669498E-16</v>
      </c>
      <c r="F1007" s="48">
        <v>1.6253017699779601E-15</v>
      </c>
      <c r="G1007" s="48">
        <v>3.4976162645613299E-15</v>
      </c>
      <c r="H1007" s="48">
        <v>1.5546563243487799E-15</v>
      </c>
      <c r="I1007" s="48">
        <v>-2.8247030290624201E-15</v>
      </c>
      <c r="AA1007" s="47"/>
      <c r="AB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L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V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</row>
    <row r="1008" spans="1:57" ht="15.75" thickBot="1" x14ac:dyDescent="0.3">
      <c r="A1008" s="46"/>
      <c r="B1008" s="44">
        <v>0</v>
      </c>
      <c r="C1008" s="44">
        <v>0.68600000000000005</v>
      </c>
      <c r="D1008" s="44">
        <v>2.0579999999999998</v>
      </c>
      <c r="E1008" s="44">
        <v>6.173</v>
      </c>
      <c r="F1008" s="44">
        <v>19</v>
      </c>
      <c r="G1008" s="44">
        <v>56</v>
      </c>
      <c r="H1008" s="44">
        <v>167</v>
      </c>
      <c r="I1008" s="44">
        <v>500</v>
      </c>
      <c r="J1008" s="45" t="s">
        <v>424</v>
      </c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3"/>
      <c r="AC1008">
        <v>0</v>
      </c>
      <c r="AD1008">
        <v>0.68600000000000005</v>
      </c>
      <c r="AE1008">
        <v>2.06</v>
      </c>
      <c r="AF1008">
        <v>6.17</v>
      </c>
      <c r="AG1008">
        <v>18.5</v>
      </c>
      <c r="AH1008">
        <v>55.6</v>
      </c>
      <c r="AI1008">
        <v>167</v>
      </c>
      <c r="AJ1008">
        <v>500</v>
      </c>
      <c r="AK1008" t="s">
        <v>424</v>
      </c>
      <c r="AM1008">
        <v>0</v>
      </c>
      <c r="AN1008">
        <v>0.68600000000000005</v>
      </c>
      <c r="AO1008">
        <v>2.06</v>
      </c>
      <c r="AP1008">
        <v>6.17</v>
      </c>
      <c r="AQ1008">
        <v>18.5</v>
      </c>
      <c r="AR1008">
        <v>55.6</v>
      </c>
      <c r="AS1008">
        <v>167</v>
      </c>
      <c r="AT1008">
        <v>500</v>
      </c>
      <c r="AU1008" t="s">
        <v>424</v>
      </c>
      <c r="AW1008">
        <v>0</v>
      </c>
      <c r="AX1008">
        <v>0.68600000000000005</v>
      </c>
      <c r="AY1008">
        <v>2.06</v>
      </c>
      <c r="AZ1008">
        <v>6.17</v>
      </c>
      <c r="BA1008">
        <v>18.5</v>
      </c>
      <c r="BB1008">
        <v>55.6</v>
      </c>
      <c r="BC1008">
        <v>167</v>
      </c>
      <c r="BD1008">
        <v>500</v>
      </c>
      <c r="BE1008" t="s">
        <v>424</v>
      </c>
    </row>
    <row r="1010" spans="1:57" ht="15.75" thickBot="1" x14ac:dyDescent="0.3">
      <c r="A1010" s="38" t="s">
        <v>416</v>
      </c>
      <c r="AB1010" s="38" t="s">
        <v>417</v>
      </c>
      <c r="AC1010" s="38"/>
      <c r="AD1010" s="38"/>
      <c r="AE1010" s="38"/>
      <c r="AF1010" s="38"/>
      <c r="AG1010" s="38"/>
      <c r="AH1010" s="38"/>
      <c r="AI1010" s="38"/>
      <c r="AJ1010" s="38"/>
      <c r="AK1010" s="38"/>
      <c r="AL1010" s="38" t="s">
        <v>418</v>
      </c>
    </row>
    <row r="1011" spans="1:57" x14ac:dyDescent="0.25">
      <c r="A1011" s="58" t="s">
        <v>431</v>
      </c>
      <c r="B1011" s="57" t="s">
        <v>437</v>
      </c>
      <c r="C1011" s="56"/>
      <c r="D1011" s="56"/>
      <c r="E1011" s="56"/>
      <c r="F1011" s="56"/>
      <c r="G1011" s="56"/>
      <c r="H1011" s="56"/>
      <c r="I1011" s="56"/>
      <c r="J1011" s="56"/>
      <c r="K1011" s="56"/>
      <c r="L1011" s="56"/>
      <c r="M1011" s="56"/>
      <c r="N1011" s="56"/>
      <c r="O1011" s="56"/>
      <c r="P1011" s="56"/>
      <c r="Q1011" s="56"/>
      <c r="R1011" s="56"/>
      <c r="S1011" s="56"/>
      <c r="T1011" s="56"/>
      <c r="U1011" s="56"/>
      <c r="V1011" s="56"/>
      <c r="W1011" s="56"/>
      <c r="X1011" s="56"/>
      <c r="Y1011" s="56"/>
      <c r="Z1011" s="55" t="s">
        <v>421</v>
      </c>
      <c r="AA1011" s="54"/>
      <c r="AB1011" t="s">
        <v>431</v>
      </c>
      <c r="AC1011" s="38" t="s">
        <v>423</v>
      </c>
      <c r="AL1011" t="s">
        <v>431</v>
      </c>
      <c r="AM1011" s="38" t="s">
        <v>432</v>
      </c>
      <c r="AV1011" t="s">
        <v>431</v>
      </c>
      <c r="AW1011" t="s">
        <v>438</v>
      </c>
    </row>
    <row r="1012" spans="1:57" x14ac:dyDescent="0.25">
      <c r="A1012" s="49">
        <v>400</v>
      </c>
      <c r="B1012">
        <v>24.3392192528433</v>
      </c>
      <c r="C1012">
        <v>41.752095168180603</v>
      </c>
      <c r="D1012">
        <v>41.293307716830903</v>
      </c>
      <c r="E1012">
        <v>50.010604522442101</v>
      </c>
      <c r="F1012">
        <v>59.754842597819298</v>
      </c>
      <c r="G1012">
        <v>56.797596478431302</v>
      </c>
      <c r="H1012">
        <v>59.112043959419999</v>
      </c>
      <c r="I1012">
        <v>54.310573622362703</v>
      </c>
      <c r="K1012" s="50" t="str" cm="1">
        <f t="array" ref="K1012">_xlfn.IFS(B1012&gt;=50,7,B1012&gt;=30,4,TRUE,"0")</f>
        <v>0</v>
      </c>
      <c r="L1012" s="50" cm="1">
        <f t="array" ref="L1012">_xlfn.IFS(C1012&gt;=50,7,C1012&gt;=30,4,TRUE,"0")</f>
        <v>4</v>
      </c>
      <c r="M1012" s="50" cm="1">
        <f t="array" ref="M1012">_xlfn.IFS(D1012&gt;=50,7,D1012&gt;=30,4,TRUE,"0")</f>
        <v>4</v>
      </c>
      <c r="N1012" s="50" cm="1">
        <f t="array" ref="N1012">_xlfn.IFS(E1012&gt;=50,7,E1012&gt;=30,4,TRUE,"0")</f>
        <v>7</v>
      </c>
      <c r="O1012" s="50" cm="1">
        <f t="array" ref="O1012">_xlfn.IFS(F1012&gt;=50,7,F1012&gt;=30,4,TRUE,"0")</f>
        <v>7</v>
      </c>
      <c r="P1012" s="50" cm="1">
        <f t="array" ref="P1012">_xlfn.IFS(G1012&gt;=50,7,G1012&gt;=30,4,TRUE,"0")</f>
        <v>7</v>
      </c>
      <c r="Q1012" s="50" cm="1">
        <f t="array" ref="Q1012">_xlfn.IFS(H1012&gt;=50,7,H1012&gt;=30,4,TRUE,"0")</f>
        <v>7</v>
      </c>
      <c r="R1012" s="50"/>
      <c r="S1012" s="50" t="str" cm="1">
        <f t="array" ref="S1012">_xlfn.IFS(SUM(K1012+K1023)=8,"clear",SUM(K1012+K1023)=5,"some",TRUE,"no")</f>
        <v>no</v>
      </c>
      <c r="T1012" s="50" t="str" cm="1">
        <f t="array" ref="T1012">_xlfn.IFS(SUM(L1012+L1023)=8,"clear",SUM(L1012+L1023)=5,"some",TRUE,"no")</f>
        <v>some</v>
      </c>
      <c r="U1012" s="50" t="str" cm="1">
        <f t="array" ref="U1012">_xlfn.IFS(SUM(M1012+M1023)=8,"clear",SUM(M1012+M1023)=5,"some",TRUE,"no")</f>
        <v>some</v>
      </c>
      <c r="V1012" s="50" t="str" cm="1">
        <f t="array" ref="V1012">_xlfn.IFS(SUM(N1012+N1023)=8,"clear",SUM(N1012+N1023)=5,"some",TRUE,"no")</f>
        <v>clear</v>
      </c>
      <c r="W1012" s="50" t="str" cm="1">
        <f t="array" ref="W1012">_xlfn.IFS(SUM(O1012+O1023)=8,"clear",SUM(O1012+O1023)=5,"some",TRUE,"no")</f>
        <v>no</v>
      </c>
      <c r="X1012" s="50" t="str" cm="1">
        <f t="array" ref="X1012">_xlfn.IFS(SUM(P1012+P1023)=8,"clear",SUM(P1012+P1023)=5,"some",TRUE,"no")</f>
        <v>no</v>
      </c>
      <c r="Y1012" s="50" t="str" cm="1">
        <f t="array" ref="Y1012">_xlfn.IFS(SUM(Q1012+Q1023)=8,"clear",SUM(Q1012+Q1023)=5,"some",TRUE,"no")</f>
        <v>no</v>
      </c>
      <c r="Z1012" s="53" t="s">
        <v>388</v>
      </c>
      <c r="AA1012" s="52">
        <f>COUNTIF(S1012:Y1018,"clear")</f>
        <v>1</v>
      </c>
      <c r="AB1012">
        <v>400</v>
      </c>
      <c r="AC1012">
        <v>18.215187367648198</v>
      </c>
      <c r="AD1012">
        <v>30.137588503562998</v>
      </c>
      <c r="AE1012">
        <v>24.2689325688848</v>
      </c>
      <c r="AF1012">
        <v>27.846916629210199</v>
      </c>
      <c r="AG1012">
        <v>44.409426875461101</v>
      </c>
      <c r="AH1012">
        <v>49.1919086485211</v>
      </c>
      <c r="AI1012">
        <v>55.185999559925897</v>
      </c>
      <c r="AJ1012">
        <v>45.461028937575499</v>
      </c>
      <c r="AL1012">
        <v>400</v>
      </c>
      <c r="AM1012">
        <v>18.893948652043498</v>
      </c>
      <c r="AN1012">
        <v>51.177880056110901</v>
      </c>
      <c r="AO1012">
        <v>52.060984520778298</v>
      </c>
      <c r="AP1012">
        <v>60.210131696947002</v>
      </c>
      <c r="AQ1012">
        <v>65.8410244944601</v>
      </c>
      <c r="AR1012">
        <v>52.993071170802999</v>
      </c>
      <c r="AS1012">
        <v>53.389441559746899</v>
      </c>
      <c r="AT1012">
        <v>49.809176340057299</v>
      </c>
      <c r="AV1012">
        <v>400</v>
      </c>
      <c r="AW1012">
        <v>35.908521738838402</v>
      </c>
      <c r="AX1012">
        <v>43.940816944868097</v>
      </c>
      <c r="AY1012">
        <v>47.550006060829702</v>
      </c>
      <c r="AZ1012">
        <v>61.974765241169102</v>
      </c>
      <c r="BA1012">
        <v>69.014076423536594</v>
      </c>
      <c r="BB1012">
        <v>68.207809615969893</v>
      </c>
      <c r="BC1012">
        <v>68.760690758587103</v>
      </c>
      <c r="BD1012">
        <v>67.661515589455306</v>
      </c>
    </row>
    <row r="1013" spans="1:57" x14ac:dyDescent="0.25">
      <c r="A1013" s="49">
        <v>133</v>
      </c>
      <c r="B1013">
        <v>16.172094034619299</v>
      </c>
      <c r="C1013">
        <v>27.699421100448902</v>
      </c>
      <c r="D1013">
        <v>30.812299187735899</v>
      </c>
      <c r="E1013">
        <v>40.758455063324597</v>
      </c>
      <c r="F1013">
        <v>47.029706968106296</v>
      </c>
      <c r="G1013">
        <v>54.399644626807202</v>
      </c>
      <c r="H1013">
        <v>53.631154185063203</v>
      </c>
      <c r="I1013">
        <v>52.455959413237998</v>
      </c>
      <c r="K1013" s="50" t="str" cm="1">
        <f t="array" ref="K1013">_xlfn.IFS(B1013&gt;=50,7,B1013&gt;=30,4,TRUE,"0")</f>
        <v>0</v>
      </c>
      <c r="L1013" s="50" t="str" cm="1">
        <f t="array" ref="L1013">_xlfn.IFS(C1013&gt;=50,7,C1013&gt;=30,4,TRUE,"0")</f>
        <v>0</v>
      </c>
      <c r="M1013" s="50" cm="1">
        <f t="array" ref="M1013">_xlfn.IFS(D1013&gt;=50,7,D1013&gt;=30,4,TRUE,"0")</f>
        <v>4</v>
      </c>
      <c r="N1013" s="50" cm="1">
        <f t="array" ref="N1013">_xlfn.IFS(E1013&gt;=50,7,E1013&gt;=30,4,TRUE,"0")</f>
        <v>4</v>
      </c>
      <c r="O1013" s="50" cm="1">
        <f t="array" ref="O1013">_xlfn.IFS(F1013&gt;=50,7,F1013&gt;=30,4,TRUE,"0")</f>
        <v>4</v>
      </c>
      <c r="P1013" s="50" cm="1">
        <f t="array" ref="P1013">_xlfn.IFS(G1013&gt;=50,7,G1013&gt;=30,4,TRUE,"0")</f>
        <v>7</v>
      </c>
      <c r="Q1013" s="50" cm="1">
        <f t="array" ref="Q1013">_xlfn.IFS(H1013&gt;=50,7,H1013&gt;=30,4,TRUE,"0")</f>
        <v>7</v>
      </c>
      <c r="R1013" s="50"/>
      <c r="S1013" s="50" t="str" cm="1">
        <f t="array" ref="S1013">_xlfn.IFS(SUM(K1013+K1024)=8,"clear",SUM(K1013+K1024)=5,"some",TRUE,"no")</f>
        <v>no</v>
      </c>
      <c r="T1013" s="50" t="str" cm="1">
        <f t="array" ref="T1013">_xlfn.IFS(SUM(L1013+L1024)=8,"clear",SUM(L1013+L1024)=5,"some",TRUE,"no")</f>
        <v>no</v>
      </c>
      <c r="U1013" s="50" t="str" cm="1">
        <f t="array" ref="U1013">_xlfn.IFS(SUM(M1013+M1024)=8,"clear",SUM(M1013+M1024)=5,"some",TRUE,"no")</f>
        <v>some</v>
      </c>
      <c r="V1013" s="50" t="str" cm="1">
        <f t="array" ref="V1013">_xlfn.IFS(SUM(N1013+N1024)=8,"clear",SUM(N1013+N1024)=5,"some",TRUE,"no")</f>
        <v>some</v>
      </c>
      <c r="W1013" s="50" t="str" cm="1">
        <f t="array" ref="W1013">_xlfn.IFS(SUM(O1013+O1024)=8,"clear",SUM(O1013+O1024)=5,"some",TRUE,"no")</f>
        <v>some</v>
      </c>
      <c r="X1013" s="50" t="str" cm="1">
        <f t="array" ref="X1013">_xlfn.IFS(SUM(P1013+P1024)=8,"clear",SUM(P1013+P1024)=5,"some",TRUE,"no")</f>
        <v>no</v>
      </c>
      <c r="Y1013" s="50" t="str" cm="1">
        <f t="array" ref="Y1013">_xlfn.IFS(SUM(Q1013+Q1024)=8,"clear",SUM(Q1013+Q1024)=5,"some",TRUE,"no")</f>
        <v>no</v>
      </c>
      <c r="Z1013" s="53" t="s">
        <v>394</v>
      </c>
      <c r="AA1013" s="52">
        <f>COUNTIF(S1012:Y1018,"some")</f>
        <v>5</v>
      </c>
      <c r="AB1013">
        <v>133</v>
      </c>
      <c r="AC1013">
        <v>15.2003993855499</v>
      </c>
      <c r="AD1013">
        <v>19.070432397625702</v>
      </c>
      <c r="AE1013">
        <v>22.9630730161178</v>
      </c>
      <c r="AF1013">
        <v>33.795023525013697</v>
      </c>
      <c r="AG1013">
        <v>40.265123475660701</v>
      </c>
      <c r="AH1013">
        <v>55.4439328888162</v>
      </c>
      <c r="AI1013">
        <v>53.899552277067897</v>
      </c>
      <c r="AJ1013">
        <v>54.345650083591401</v>
      </c>
      <c r="AL1013">
        <v>133</v>
      </c>
      <c r="AM1013">
        <v>15.2618245992574</v>
      </c>
      <c r="AN1013">
        <v>26.954262834724801</v>
      </c>
      <c r="AO1013">
        <v>35.453622079692003</v>
      </c>
      <c r="AP1013">
        <v>39.290542338497403</v>
      </c>
      <c r="AQ1013">
        <v>52.313126653807799</v>
      </c>
      <c r="AR1013">
        <v>49.413571297759603</v>
      </c>
      <c r="AS1013">
        <v>46.967602590275099</v>
      </c>
      <c r="AT1013">
        <v>48.864395492211003</v>
      </c>
      <c r="AV1013">
        <v>133</v>
      </c>
      <c r="AW1013">
        <v>18.054058119050602</v>
      </c>
      <c r="AX1013">
        <v>37.073568068996202</v>
      </c>
      <c r="AY1013">
        <v>34.020202467398001</v>
      </c>
      <c r="AZ1013">
        <v>49.189799326462598</v>
      </c>
      <c r="BA1013">
        <v>48.510870774850403</v>
      </c>
      <c r="BB1013">
        <v>58.341429693845903</v>
      </c>
      <c r="BC1013">
        <v>60.026307687846703</v>
      </c>
      <c r="BD1013">
        <v>54.157832663911698</v>
      </c>
    </row>
    <row r="1014" spans="1:57" x14ac:dyDescent="0.25">
      <c r="A1014" s="49">
        <v>44</v>
      </c>
      <c r="B1014">
        <v>12.304117359159701</v>
      </c>
      <c r="C1014">
        <v>21.549266405988501</v>
      </c>
      <c r="D1014">
        <v>24.2590135613396</v>
      </c>
      <c r="E1014">
        <v>29.172179752889999</v>
      </c>
      <c r="F1014">
        <v>38.669057706091699</v>
      </c>
      <c r="G1014">
        <v>42.0656322928264</v>
      </c>
      <c r="H1014">
        <v>48.900532542018603</v>
      </c>
      <c r="I1014">
        <v>51.562197305102799</v>
      </c>
      <c r="K1014" s="50" t="str" cm="1">
        <f t="array" ref="K1014">_xlfn.IFS(B1014&gt;=50,7,B1014&gt;=30,4,TRUE,"0")</f>
        <v>0</v>
      </c>
      <c r="L1014" s="50" t="str" cm="1">
        <f t="array" ref="L1014">_xlfn.IFS(C1014&gt;=50,7,C1014&gt;=30,4,TRUE,"0")</f>
        <v>0</v>
      </c>
      <c r="M1014" s="50" t="str" cm="1">
        <f t="array" ref="M1014">_xlfn.IFS(D1014&gt;=50,7,D1014&gt;=30,4,TRUE,"0")</f>
        <v>0</v>
      </c>
      <c r="N1014" s="50" t="str" cm="1">
        <f t="array" ref="N1014">_xlfn.IFS(E1014&gt;=50,7,E1014&gt;=30,4,TRUE,"0")</f>
        <v>0</v>
      </c>
      <c r="O1014" s="50" cm="1">
        <f t="array" ref="O1014">_xlfn.IFS(F1014&gt;=50,7,F1014&gt;=30,4,TRUE,"0")</f>
        <v>4</v>
      </c>
      <c r="P1014" s="50" cm="1">
        <f t="array" ref="P1014">_xlfn.IFS(G1014&gt;=50,7,G1014&gt;=30,4,TRUE,"0")</f>
        <v>4</v>
      </c>
      <c r="Q1014" s="50" cm="1">
        <f t="array" ref="Q1014">_xlfn.IFS(H1014&gt;=50,7,H1014&gt;=30,4,TRUE,"0")</f>
        <v>4</v>
      </c>
      <c r="R1014" s="50"/>
      <c r="S1014" s="50" t="str" cm="1">
        <f t="array" ref="S1014">_xlfn.IFS(SUM(K1014+K1025)=8,"clear",SUM(K1014+K1025)=5,"some",TRUE,"no")</f>
        <v>no</v>
      </c>
      <c r="T1014" s="50" t="str" cm="1">
        <f t="array" ref="T1014">_xlfn.IFS(SUM(L1014+L1025)=8,"clear",SUM(L1014+L1025)=5,"some",TRUE,"no")</f>
        <v>no</v>
      </c>
      <c r="U1014" s="50" t="str" cm="1">
        <f t="array" ref="U1014">_xlfn.IFS(SUM(M1014+M1025)=8,"clear",SUM(M1014+M1025)=5,"some",TRUE,"no")</f>
        <v>no</v>
      </c>
      <c r="V1014" s="50" t="str" cm="1">
        <f t="array" ref="V1014">_xlfn.IFS(SUM(N1014+N1025)=8,"clear",SUM(N1014+N1025)=5,"some",TRUE,"no")</f>
        <v>no</v>
      </c>
      <c r="W1014" s="50" t="str" cm="1">
        <f t="array" ref="W1014">_xlfn.IFS(SUM(O1014+O1025)=8,"clear",SUM(O1014+O1025)=5,"some",TRUE,"no")</f>
        <v>no</v>
      </c>
      <c r="X1014" s="50" t="str" cm="1">
        <f t="array" ref="X1014">_xlfn.IFS(SUM(P1014+P1025)=8,"clear",SUM(P1014+P1025)=5,"some",TRUE,"no")</f>
        <v>no</v>
      </c>
      <c r="Y1014" s="50" t="str" cm="1">
        <f t="array" ref="Y1014">_xlfn.IFS(SUM(Q1014+Q1025)=8,"clear",SUM(Q1014+Q1025)=5,"some",TRUE,"no")</f>
        <v>no</v>
      </c>
      <c r="AA1014" s="47"/>
      <c r="AB1014">
        <v>44.4</v>
      </c>
      <c r="AC1014">
        <v>11.5116116261892</v>
      </c>
      <c r="AD1014">
        <v>20.112112099006801</v>
      </c>
      <c r="AE1014">
        <v>18.4569277882233</v>
      </c>
      <c r="AF1014">
        <v>24.328106356986201</v>
      </c>
      <c r="AG1014">
        <v>34.291237662020102</v>
      </c>
      <c r="AH1014">
        <v>43.558986862787798</v>
      </c>
      <c r="AI1014">
        <v>49.877752793438503</v>
      </c>
      <c r="AJ1014">
        <v>53.491534232680401</v>
      </c>
      <c r="AL1014">
        <v>44.4</v>
      </c>
      <c r="AM1014">
        <v>12.2259319751298</v>
      </c>
      <c r="AN1014">
        <v>27.069856569565701</v>
      </c>
      <c r="AO1014">
        <v>26.084195654306502</v>
      </c>
      <c r="AP1014">
        <v>31.676346076763402</v>
      </c>
      <c r="AQ1014">
        <v>38.200794279354199</v>
      </c>
      <c r="AR1014">
        <v>37.730343613310303</v>
      </c>
      <c r="AS1014">
        <v>47.343282228507697</v>
      </c>
      <c r="AT1014">
        <v>49.377758352969899</v>
      </c>
      <c r="AV1014">
        <v>44.4</v>
      </c>
      <c r="AW1014">
        <v>13.1748084761601</v>
      </c>
      <c r="AX1014">
        <v>17.465830549392901</v>
      </c>
      <c r="AY1014">
        <v>28.235917241488899</v>
      </c>
      <c r="AZ1014">
        <v>31.512086824920502</v>
      </c>
      <c r="BA1014">
        <v>43.515141176900798</v>
      </c>
      <c r="BB1014">
        <v>44.9075664023811</v>
      </c>
      <c r="BC1014">
        <v>49.480562604109501</v>
      </c>
      <c r="BD1014">
        <v>51.817299329658297</v>
      </c>
    </row>
    <row r="1015" spans="1:57" x14ac:dyDescent="0.25">
      <c r="A1015" s="49">
        <v>15</v>
      </c>
      <c r="B1015">
        <v>7.7226481439117798</v>
      </c>
      <c r="C1015">
        <v>18.047354879688701</v>
      </c>
      <c r="D1015">
        <v>20.7551689943848</v>
      </c>
      <c r="E1015">
        <v>28.700811731658899</v>
      </c>
      <c r="F1015">
        <v>37.095997599843301</v>
      </c>
      <c r="G1015">
        <v>42.731563770844602</v>
      </c>
      <c r="H1015">
        <v>46.425910648929801</v>
      </c>
      <c r="I1015">
        <v>50.245786707774002</v>
      </c>
      <c r="K1015" s="50" t="str" cm="1">
        <f t="array" ref="K1015">_xlfn.IFS(B1015&gt;=50,7,B1015&gt;=30,4,TRUE,"0")</f>
        <v>0</v>
      </c>
      <c r="L1015" s="50" t="str" cm="1">
        <f t="array" ref="L1015">_xlfn.IFS(C1015&gt;=50,7,C1015&gt;=30,4,TRUE,"0")</f>
        <v>0</v>
      </c>
      <c r="M1015" s="50" t="str" cm="1">
        <f t="array" ref="M1015">_xlfn.IFS(D1015&gt;=50,7,D1015&gt;=30,4,TRUE,"0")</f>
        <v>0</v>
      </c>
      <c r="N1015" s="50" t="str" cm="1">
        <f t="array" ref="N1015">_xlfn.IFS(E1015&gt;=50,7,E1015&gt;=30,4,TRUE,"0")</f>
        <v>0</v>
      </c>
      <c r="O1015" s="50" cm="1">
        <f t="array" ref="O1015">_xlfn.IFS(F1015&gt;=50,7,F1015&gt;=30,4,TRUE,"0")</f>
        <v>4</v>
      </c>
      <c r="P1015" s="50" cm="1">
        <f t="array" ref="P1015">_xlfn.IFS(G1015&gt;=50,7,G1015&gt;=30,4,TRUE,"0")</f>
        <v>4</v>
      </c>
      <c r="Q1015" s="50" cm="1">
        <f t="array" ref="Q1015">_xlfn.IFS(H1015&gt;=50,7,H1015&gt;=30,4,TRUE,"0")</f>
        <v>4</v>
      </c>
      <c r="R1015" s="50"/>
      <c r="S1015" s="50" t="str" cm="1">
        <f t="array" ref="S1015">_xlfn.IFS(SUM(K1015+K1026)=8,"clear",SUM(K1015+K1026)=5,"some",TRUE,"no")</f>
        <v>no</v>
      </c>
      <c r="T1015" s="50" t="str" cm="1">
        <f t="array" ref="T1015">_xlfn.IFS(SUM(L1015+L1026)=8,"clear",SUM(L1015+L1026)=5,"some",TRUE,"no")</f>
        <v>no</v>
      </c>
      <c r="U1015" s="50" t="str" cm="1">
        <f t="array" ref="U1015">_xlfn.IFS(SUM(M1015+M1026)=8,"clear",SUM(M1015+M1026)=5,"some",TRUE,"no")</f>
        <v>no</v>
      </c>
      <c r="V1015" s="50" t="str" cm="1">
        <f t="array" ref="V1015">_xlfn.IFS(SUM(N1015+N1026)=8,"clear",SUM(N1015+N1026)=5,"some",TRUE,"no")</f>
        <v>no</v>
      </c>
      <c r="W1015" s="50" t="str" cm="1">
        <f t="array" ref="W1015">_xlfn.IFS(SUM(O1015+O1026)=8,"clear",SUM(O1015+O1026)=5,"some",TRUE,"no")</f>
        <v>no</v>
      </c>
      <c r="X1015" s="50" t="str" cm="1">
        <f t="array" ref="X1015">_xlfn.IFS(SUM(P1015+P1026)=8,"clear",SUM(P1015+P1026)=5,"some",TRUE,"no")</f>
        <v>no</v>
      </c>
      <c r="Y1015" s="50" t="str" cm="1">
        <f t="array" ref="Y1015">_xlfn.IFS(SUM(Q1015+Q1026)=8,"clear",SUM(Q1015+Q1026)=5,"some",TRUE,"no")</f>
        <v>no</v>
      </c>
      <c r="AA1015" s="47"/>
      <c r="AB1015">
        <v>14.8</v>
      </c>
      <c r="AC1015">
        <v>3.4270258613254398</v>
      </c>
      <c r="AD1015">
        <v>16.5326625084036</v>
      </c>
      <c r="AE1015">
        <v>16.050503047012</v>
      </c>
      <c r="AF1015">
        <v>18.699941538384099</v>
      </c>
      <c r="AG1015">
        <v>36.100062401106001</v>
      </c>
      <c r="AH1015">
        <v>44.970172394863198</v>
      </c>
      <c r="AI1015">
        <v>46.710021110547103</v>
      </c>
      <c r="AJ1015">
        <v>53.281651076832198</v>
      </c>
      <c r="AL1015">
        <v>14.8</v>
      </c>
      <c r="AM1015">
        <v>11.2457340514487</v>
      </c>
      <c r="AN1015">
        <v>19.280184795741</v>
      </c>
      <c r="AO1015">
        <v>21.045892291066401</v>
      </c>
      <c r="AP1015">
        <v>27.479950415613899</v>
      </c>
      <c r="AQ1015">
        <v>36.658040179447902</v>
      </c>
      <c r="AR1015">
        <v>40.254456852498798</v>
      </c>
      <c r="AS1015">
        <v>44.699510999874398</v>
      </c>
      <c r="AT1015">
        <v>46.765603858203903</v>
      </c>
      <c r="AV1015">
        <v>14.8</v>
      </c>
      <c r="AW1015">
        <v>8.4951845189611692</v>
      </c>
      <c r="AX1015">
        <v>18.329217334921299</v>
      </c>
      <c r="AY1015">
        <v>25.1691116450761</v>
      </c>
      <c r="AZ1015">
        <v>39.922543240978598</v>
      </c>
      <c r="BA1015">
        <v>38.529890218976099</v>
      </c>
      <c r="BB1015">
        <v>42.970062065171703</v>
      </c>
      <c r="BC1015">
        <v>47.868199836367801</v>
      </c>
      <c r="BD1015">
        <v>50.690105188285997</v>
      </c>
    </row>
    <row r="1016" spans="1:57" x14ac:dyDescent="0.25">
      <c r="A1016" s="49">
        <v>4.9379999999999997</v>
      </c>
      <c r="B1016">
        <v>8.4352074880442505</v>
      </c>
      <c r="C1016">
        <v>16.419810722407799</v>
      </c>
      <c r="D1016">
        <v>18.202766301448001</v>
      </c>
      <c r="E1016">
        <v>23.91944199213</v>
      </c>
      <c r="F1016">
        <v>33.677277297554802</v>
      </c>
      <c r="G1016">
        <v>41.732336912526897</v>
      </c>
      <c r="H1016">
        <v>45.639574278295797</v>
      </c>
      <c r="I1016">
        <v>48.365352529095198</v>
      </c>
      <c r="K1016" s="50" t="str" cm="1">
        <f t="array" ref="K1016">_xlfn.IFS(B1016&gt;=50,7,B1016&gt;=30,4,TRUE,"0")</f>
        <v>0</v>
      </c>
      <c r="L1016" s="50" t="str" cm="1">
        <f t="array" ref="L1016">_xlfn.IFS(C1016&gt;=50,7,C1016&gt;=30,4,TRUE,"0")</f>
        <v>0</v>
      </c>
      <c r="M1016" s="50" t="str" cm="1">
        <f t="array" ref="M1016">_xlfn.IFS(D1016&gt;=50,7,D1016&gt;=30,4,TRUE,"0")</f>
        <v>0</v>
      </c>
      <c r="N1016" s="50" t="str" cm="1">
        <f t="array" ref="N1016">_xlfn.IFS(E1016&gt;=50,7,E1016&gt;=30,4,TRUE,"0")</f>
        <v>0</v>
      </c>
      <c r="O1016" s="50" cm="1">
        <f t="array" ref="O1016">_xlfn.IFS(F1016&gt;=50,7,F1016&gt;=30,4,TRUE,"0")</f>
        <v>4</v>
      </c>
      <c r="P1016" s="50" cm="1">
        <f t="array" ref="P1016">_xlfn.IFS(G1016&gt;=50,7,G1016&gt;=30,4,TRUE,"0")</f>
        <v>4</v>
      </c>
      <c r="Q1016" s="50" cm="1">
        <f t="array" ref="Q1016">_xlfn.IFS(H1016&gt;=50,7,H1016&gt;=30,4,TRUE,"0")</f>
        <v>4</v>
      </c>
      <c r="R1016" s="50"/>
      <c r="S1016" s="50" t="str" cm="1">
        <f t="array" ref="S1016">_xlfn.IFS(SUM(K1016+K1027)=8,"clear",SUM(K1016+K1027)=5,"some",TRUE,"no")</f>
        <v>no</v>
      </c>
      <c r="T1016" s="50" t="str" cm="1">
        <f t="array" ref="T1016">_xlfn.IFS(SUM(L1016+L1027)=8,"clear",SUM(L1016+L1027)=5,"some",TRUE,"no")</f>
        <v>no</v>
      </c>
      <c r="U1016" s="50" t="str" cm="1">
        <f t="array" ref="U1016">_xlfn.IFS(SUM(M1016+M1027)=8,"clear",SUM(M1016+M1027)=5,"some",TRUE,"no")</f>
        <v>no</v>
      </c>
      <c r="V1016" s="50" t="str" cm="1">
        <f t="array" ref="V1016">_xlfn.IFS(SUM(N1016+N1027)=8,"clear",SUM(N1016+N1027)=5,"some",TRUE,"no")</f>
        <v>no</v>
      </c>
      <c r="W1016" s="50" t="str" cm="1">
        <f t="array" ref="W1016">_xlfn.IFS(SUM(O1016+O1027)=8,"clear",SUM(O1016+O1027)=5,"some",TRUE,"no")</f>
        <v>no</v>
      </c>
      <c r="X1016" s="50" t="str" cm="1">
        <f t="array" ref="X1016">_xlfn.IFS(SUM(P1016+P1027)=8,"clear",SUM(P1016+P1027)=5,"some",TRUE,"no")</f>
        <v>no</v>
      </c>
      <c r="Y1016" s="50" t="str" cm="1">
        <f t="array" ref="Y1016">_xlfn.IFS(SUM(Q1016+Q1027)=8,"clear",SUM(Q1016+Q1027)=5,"some",TRUE,"no")</f>
        <v>no</v>
      </c>
      <c r="AA1016" s="47"/>
      <c r="AB1016">
        <v>4.9400000000000004</v>
      </c>
      <c r="AC1016">
        <v>7.9707222994523903</v>
      </c>
      <c r="AD1016">
        <v>14.4445221134236</v>
      </c>
      <c r="AE1016">
        <v>15.5128456357566</v>
      </c>
      <c r="AF1016">
        <v>18.759667903475499</v>
      </c>
      <c r="AG1016">
        <v>35.349614798533402</v>
      </c>
      <c r="AH1016">
        <v>42.4439105220847</v>
      </c>
      <c r="AI1016">
        <v>44.241203219640497</v>
      </c>
      <c r="AJ1016">
        <v>52.838412255604702</v>
      </c>
      <c r="AL1016">
        <v>4.9400000000000004</v>
      </c>
      <c r="AM1016">
        <v>7.8705553416787399</v>
      </c>
      <c r="AN1016">
        <v>21.072679423683599</v>
      </c>
      <c r="AO1016">
        <v>19.239885336128701</v>
      </c>
      <c r="AP1016">
        <v>29.9610195037693</v>
      </c>
      <c r="AQ1016">
        <v>34.600418916753902</v>
      </c>
      <c r="AR1016">
        <v>40.037467882667499</v>
      </c>
      <c r="AS1016">
        <v>45.508218492277898</v>
      </c>
      <c r="AT1016">
        <v>41.428736129152398</v>
      </c>
      <c r="AV1016">
        <v>4.9400000000000004</v>
      </c>
      <c r="AW1016">
        <v>9.46434482300163</v>
      </c>
      <c r="AX1016">
        <v>13.7422306301162</v>
      </c>
      <c r="AY1016">
        <v>19.855567932458801</v>
      </c>
      <c r="AZ1016">
        <v>23.037638569145301</v>
      </c>
      <c r="BA1016">
        <v>31.081798177377099</v>
      </c>
      <c r="BB1016">
        <v>42.715632332828399</v>
      </c>
      <c r="BC1016">
        <v>47.169301122969102</v>
      </c>
      <c r="BD1016">
        <v>50.828909202528699</v>
      </c>
    </row>
    <row r="1017" spans="1:57" x14ac:dyDescent="0.25">
      <c r="A1017" s="49">
        <v>1.6459999999999999</v>
      </c>
      <c r="B1017">
        <v>14.1886392764498</v>
      </c>
      <c r="C1017">
        <v>16.545823145486999</v>
      </c>
      <c r="D1017">
        <v>18.476867940091701</v>
      </c>
      <c r="E1017">
        <v>24.476357501899201</v>
      </c>
      <c r="F1017">
        <v>35.663533962670499</v>
      </c>
      <c r="G1017">
        <v>44.042352609723203</v>
      </c>
      <c r="H1017">
        <v>49.226152731472602</v>
      </c>
      <c r="I1017">
        <v>50.507006346890101</v>
      </c>
      <c r="K1017" s="50" t="str" cm="1">
        <f t="array" ref="K1017">_xlfn.IFS(B1017&gt;=50,7,B1017&gt;=30,4,TRUE,"0")</f>
        <v>0</v>
      </c>
      <c r="L1017" s="50" t="str" cm="1">
        <f t="array" ref="L1017">_xlfn.IFS(C1017&gt;=50,7,C1017&gt;=30,4,TRUE,"0")</f>
        <v>0</v>
      </c>
      <c r="M1017" s="50" t="str" cm="1">
        <f t="array" ref="M1017">_xlfn.IFS(D1017&gt;=50,7,D1017&gt;=30,4,TRUE,"0")</f>
        <v>0</v>
      </c>
      <c r="N1017" s="50" t="str" cm="1">
        <f t="array" ref="N1017">_xlfn.IFS(E1017&gt;=50,7,E1017&gt;=30,4,TRUE,"0")</f>
        <v>0</v>
      </c>
      <c r="O1017" s="50" cm="1">
        <f t="array" ref="O1017">_xlfn.IFS(F1017&gt;=50,7,F1017&gt;=30,4,TRUE,"0")</f>
        <v>4</v>
      </c>
      <c r="P1017" s="50" cm="1">
        <f t="array" ref="P1017">_xlfn.IFS(G1017&gt;=50,7,G1017&gt;=30,4,TRUE,"0")</f>
        <v>4</v>
      </c>
      <c r="Q1017" s="50" cm="1">
        <f t="array" ref="Q1017">_xlfn.IFS(H1017&gt;=50,7,H1017&gt;=30,4,TRUE,"0")</f>
        <v>4</v>
      </c>
      <c r="R1017" s="50"/>
      <c r="S1017" s="50" t="str" cm="1">
        <f t="array" ref="S1017">_xlfn.IFS(SUM(K1017+K1028)=8,"clear",SUM(K1017+K1028)=5,"some",TRUE,"no")</f>
        <v>no</v>
      </c>
      <c r="T1017" s="50" t="str" cm="1">
        <f t="array" ref="T1017">_xlfn.IFS(SUM(L1017+L1028)=8,"clear",SUM(L1017+L1028)=5,"some",TRUE,"no")</f>
        <v>no</v>
      </c>
      <c r="U1017" s="50" t="str" cm="1">
        <f t="array" ref="U1017">_xlfn.IFS(SUM(M1017+M1028)=8,"clear",SUM(M1017+M1028)=5,"some",TRUE,"no")</f>
        <v>no</v>
      </c>
      <c r="V1017" s="50" t="str" cm="1">
        <f t="array" ref="V1017">_xlfn.IFS(SUM(N1017+N1028)=8,"clear",SUM(N1017+N1028)=5,"some",TRUE,"no")</f>
        <v>no</v>
      </c>
      <c r="W1017" s="50" t="str" cm="1">
        <f t="array" ref="W1017">_xlfn.IFS(SUM(O1017+O1028)=8,"clear",SUM(O1017+O1028)=5,"some",TRUE,"no")</f>
        <v>no</v>
      </c>
      <c r="X1017" s="50" t="str" cm="1">
        <f t="array" ref="X1017">_xlfn.IFS(SUM(P1017+P1028)=8,"clear",SUM(P1017+P1028)=5,"some",TRUE,"no")</f>
        <v>no</v>
      </c>
      <c r="Y1017" s="50" t="str" cm="1">
        <f t="array" ref="Y1017">_xlfn.IFS(SUM(Q1017+Q1028)=8,"clear",SUM(Q1017+Q1028)=5,"some",TRUE,"no")</f>
        <v>no</v>
      </c>
      <c r="AA1017" s="47"/>
      <c r="AB1017">
        <v>1.65</v>
      </c>
      <c r="AC1017">
        <v>14.7065637321091</v>
      </c>
      <c r="AD1017">
        <v>21.098125674918698</v>
      </c>
      <c r="AE1017">
        <v>22.6235985435749</v>
      </c>
      <c r="AF1017">
        <v>24.2131943681559</v>
      </c>
      <c r="AG1017">
        <v>39.308804906688898</v>
      </c>
      <c r="AH1017">
        <v>45.717953212832001</v>
      </c>
      <c r="AI1017">
        <v>50.393042849142702</v>
      </c>
      <c r="AJ1017">
        <v>53.0203782609154</v>
      </c>
      <c r="AL1017">
        <v>1.65</v>
      </c>
      <c r="AM1017">
        <v>12.8566303941311</v>
      </c>
      <c r="AN1017">
        <v>18.739929237310299</v>
      </c>
      <c r="AO1017">
        <v>15.8737060472675</v>
      </c>
      <c r="AP1017">
        <v>23.806972686678701</v>
      </c>
      <c r="AQ1017">
        <v>32.9256029334815</v>
      </c>
      <c r="AR1017">
        <v>47.116475708594002</v>
      </c>
      <c r="AS1017">
        <v>47.058705232437298</v>
      </c>
      <c r="AT1017">
        <v>50.664332456506401</v>
      </c>
      <c r="AV1017">
        <v>1.65</v>
      </c>
      <c r="AW1017">
        <v>15.0027237031093</v>
      </c>
      <c r="AX1017">
        <v>9.7994145242320503</v>
      </c>
      <c r="AY1017">
        <v>16.933299229432698</v>
      </c>
      <c r="AZ1017">
        <v>25.4089054508629</v>
      </c>
      <c r="BA1017">
        <v>34.756194047841298</v>
      </c>
      <c r="BB1017">
        <v>39.292628907743698</v>
      </c>
      <c r="BC1017">
        <v>50.2267101128378</v>
      </c>
      <c r="BD1017">
        <v>47.836308323248602</v>
      </c>
    </row>
    <row r="1018" spans="1:57" x14ac:dyDescent="0.25">
      <c r="A1018" s="49">
        <v>0.54900000000000004</v>
      </c>
      <c r="B1018">
        <v>9.2314542574220297</v>
      </c>
      <c r="C1018">
        <v>14.292990740400001</v>
      </c>
      <c r="D1018">
        <v>17.391628896870099</v>
      </c>
      <c r="E1018">
        <v>22.3535019132012</v>
      </c>
      <c r="F1018">
        <v>36.138707071515299</v>
      </c>
      <c r="G1018">
        <v>39.110792680269803</v>
      </c>
      <c r="H1018">
        <v>48.139628255864899</v>
      </c>
      <c r="I1018">
        <v>51.1099067095398</v>
      </c>
      <c r="K1018" s="50" t="str" cm="1">
        <f t="array" ref="K1018">_xlfn.IFS(B1018&gt;=50,7,B1018&gt;=30,4,TRUE,"0")</f>
        <v>0</v>
      </c>
      <c r="L1018" s="50" t="str" cm="1">
        <f t="array" ref="L1018">_xlfn.IFS(C1018&gt;=50,7,C1018&gt;=30,4,TRUE,"0")</f>
        <v>0</v>
      </c>
      <c r="M1018" s="50" t="str" cm="1">
        <f t="array" ref="M1018">_xlfn.IFS(D1018&gt;=50,7,D1018&gt;=30,4,TRUE,"0")</f>
        <v>0</v>
      </c>
      <c r="N1018" s="50" t="str" cm="1">
        <f t="array" ref="N1018">_xlfn.IFS(E1018&gt;=50,7,E1018&gt;=30,4,TRUE,"0")</f>
        <v>0</v>
      </c>
      <c r="O1018" s="50" cm="1">
        <f t="array" ref="O1018">_xlfn.IFS(F1018&gt;=50,7,F1018&gt;=30,4,TRUE,"0")</f>
        <v>4</v>
      </c>
      <c r="P1018" s="50" cm="1">
        <f t="array" ref="P1018">_xlfn.IFS(G1018&gt;=50,7,G1018&gt;=30,4,TRUE,"0")</f>
        <v>4</v>
      </c>
      <c r="Q1018" s="50" cm="1">
        <f t="array" ref="Q1018">_xlfn.IFS(H1018&gt;=50,7,H1018&gt;=30,4,TRUE,"0")</f>
        <v>4</v>
      </c>
      <c r="R1018" s="50"/>
      <c r="S1018" s="50" t="str" cm="1">
        <f t="array" ref="S1018">_xlfn.IFS(SUM(K1018+K1029)=8,"clear",SUM(K1018+K1029)=5,"some",TRUE,"no")</f>
        <v>no</v>
      </c>
      <c r="T1018" s="50" t="str" cm="1">
        <f t="array" ref="T1018">_xlfn.IFS(SUM(L1018+L1029)=8,"clear",SUM(L1018+L1029)=5,"some",TRUE,"no")</f>
        <v>no</v>
      </c>
      <c r="U1018" s="50" t="str" cm="1">
        <f t="array" ref="U1018">_xlfn.IFS(SUM(M1018+M1029)=8,"clear",SUM(M1018+M1029)=5,"some",TRUE,"no")</f>
        <v>no</v>
      </c>
      <c r="V1018" s="50" t="str" cm="1">
        <f t="array" ref="V1018">_xlfn.IFS(SUM(N1018+N1029)=8,"clear",SUM(N1018+N1029)=5,"some",TRUE,"no")</f>
        <v>no</v>
      </c>
      <c r="W1018" s="50" t="str" cm="1">
        <f t="array" ref="W1018">_xlfn.IFS(SUM(O1018+O1029)=8,"clear",SUM(O1018+O1029)=5,"some",TRUE,"no")</f>
        <v>no</v>
      </c>
      <c r="X1018" s="50" t="str" cm="1">
        <f t="array" ref="X1018">_xlfn.IFS(SUM(P1018+P1029)=8,"clear",SUM(P1018+P1029)=5,"some",TRUE,"no")</f>
        <v>no</v>
      </c>
      <c r="Y1018" s="50" t="str" cm="1">
        <f t="array" ref="Y1018">_xlfn.IFS(SUM(Q1018+Q1029)=8,"clear",SUM(Q1018+Q1029)=5,"some",TRUE,"no")</f>
        <v>no</v>
      </c>
      <c r="AA1018" s="47"/>
      <c r="AB1018">
        <v>0.54900000000000004</v>
      </c>
      <c r="AC1018">
        <v>8.4331571648102095</v>
      </c>
      <c r="AD1018">
        <v>15.2666365490886</v>
      </c>
      <c r="AE1018">
        <v>18.804474689837299</v>
      </c>
      <c r="AF1018">
        <v>22.149295285475599</v>
      </c>
      <c r="AG1018">
        <v>36.5476497629938</v>
      </c>
      <c r="AH1018">
        <v>43.738310108581203</v>
      </c>
      <c r="AI1018">
        <v>49.2272976009667</v>
      </c>
      <c r="AJ1018">
        <v>54.084473368020703</v>
      </c>
      <c r="AL1018">
        <v>0.54900000000000004</v>
      </c>
      <c r="AM1018">
        <v>12.1637805492051</v>
      </c>
      <c r="AN1018">
        <v>16.471864038173301</v>
      </c>
      <c r="AO1018">
        <v>18.062175195199099</v>
      </c>
      <c r="AP1018">
        <v>21.996980650927998</v>
      </c>
      <c r="AQ1018">
        <v>31.826354019419799</v>
      </c>
      <c r="AR1018">
        <v>34.153693996742398</v>
      </c>
      <c r="AS1018">
        <v>45.5722964804499</v>
      </c>
      <c r="AT1018">
        <v>51.059726368694797</v>
      </c>
      <c r="AV1018">
        <v>0.54900000000000004</v>
      </c>
      <c r="AW1018">
        <v>7.0974250582507903</v>
      </c>
      <c r="AX1018">
        <v>11.1404716339382</v>
      </c>
      <c r="AY1018">
        <v>15.3082368055739</v>
      </c>
      <c r="AZ1018">
        <v>22.914229803200001</v>
      </c>
      <c r="BA1018">
        <v>40.042117432132201</v>
      </c>
      <c r="BB1018">
        <v>39.440373935485901</v>
      </c>
      <c r="BC1018">
        <v>49.619290686178097</v>
      </c>
      <c r="BD1018">
        <v>48.185520391903999</v>
      </c>
    </row>
    <row r="1019" spans="1:57" x14ac:dyDescent="0.25">
      <c r="A1019" s="49">
        <v>0</v>
      </c>
      <c r="C1019">
        <v>3.98247425570761</v>
      </c>
      <c r="D1019">
        <v>7.5734986445521404</v>
      </c>
      <c r="E1019">
        <v>16.1099504152652</v>
      </c>
      <c r="F1019">
        <v>24.219891341254701</v>
      </c>
      <c r="G1019">
        <v>32.313710035475999</v>
      </c>
      <c r="H1019">
        <v>37.436748013376203</v>
      </c>
      <c r="I1019">
        <v>40.252755976144897</v>
      </c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AA1019" s="47"/>
      <c r="AB1019">
        <v>0</v>
      </c>
      <c r="AD1019">
        <v>10.1946644959928</v>
      </c>
      <c r="AE1019">
        <v>7.1025517729264998</v>
      </c>
      <c r="AF1019">
        <v>13.660883853822099</v>
      </c>
      <c r="AG1019">
        <v>22.034971911265099</v>
      </c>
      <c r="AH1019">
        <v>32.746400573627902</v>
      </c>
      <c r="AI1019">
        <v>37.477961175806499</v>
      </c>
      <c r="AJ1019">
        <v>40.376936228329797</v>
      </c>
      <c r="AL1019">
        <v>0</v>
      </c>
      <c r="AN1019">
        <v>5.3774782285570302</v>
      </c>
      <c r="AO1019">
        <v>6.6194906833997997</v>
      </c>
      <c r="AP1019">
        <v>14.774655067683399</v>
      </c>
      <c r="AQ1019">
        <v>26.175826121741999</v>
      </c>
      <c r="AR1019">
        <v>32.179535105380403</v>
      </c>
      <c r="AS1019">
        <v>36.991163905025097</v>
      </c>
      <c r="AT1019">
        <v>42.2665531853754</v>
      </c>
      <c r="AV1019">
        <v>0</v>
      </c>
      <c r="AX1019">
        <v>-3.6247199574270001</v>
      </c>
      <c r="AY1019">
        <v>8.9984534773301199</v>
      </c>
      <c r="AZ1019">
        <v>19.894312324289899</v>
      </c>
      <c r="BA1019">
        <v>24.448875990757202</v>
      </c>
      <c r="BB1019">
        <v>32.015194427419502</v>
      </c>
      <c r="BC1019">
        <v>37.841118959296999</v>
      </c>
      <c r="BD1019">
        <v>38.114778514729501</v>
      </c>
    </row>
    <row r="1020" spans="1:57" x14ac:dyDescent="0.25">
      <c r="A1020" s="49"/>
      <c r="B1020">
        <v>0</v>
      </c>
      <c r="C1020">
        <v>0.68600000000000005</v>
      </c>
      <c r="D1020">
        <v>2.0579999999999998</v>
      </c>
      <c r="E1020">
        <v>6.173</v>
      </c>
      <c r="F1020">
        <v>19</v>
      </c>
      <c r="G1020">
        <v>56</v>
      </c>
      <c r="H1020">
        <v>167</v>
      </c>
      <c r="I1020">
        <v>500</v>
      </c>
      <c r="J1020" s="38" t="s">
        <v>424</v>
      </c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AA1020" s="47"/>
      <c r="AC1020">
        <v>0</v>
      </c>
      <c r="AD1020">
        <v>0.68600000000000005</v>
      </c>
      <c r="AE1020">
        <v>2.06</v>
      </c>
      <c r="AF1020">
        <v>6.17</v>
      </c>
      <c r="AG1020">
        <v>18.5</v>
      </c>
      <c r="AH1020">
        <v>55.6</v>
      </c>
      <c r="AI1020">
        <v>167</v>
      </c>
      <c r="AJ1020">
        <v>500</v>
      </c>
      <c r="AK1020" t="s">
        <v>424</v>
      </c>
      <c r="AM1020">
        <v>0</v>
      </c>
      <c r="AN1020">
        <v>0.68600000000000005</v>
      </c>
      <c r="AO1020">
        <v>2.06</v>
      </c>
      <c r="AP1020">
        <v>6.17</v>
      </c>
      <c r="AQ1020">
        <v>18.5</v>
      </c>
      <c r="AR1020">
        <v>55.6</v>
      </c>
      <c r="AS1020">
        <v>167</v>
      </c>
      <c r="AT1020">
        <v>500</v>
      </c>
      <c r="AU1020" t="s">
        <v>424</v>
      </c>
      <c r="AW1020">
        <v>0</v>
      </c>
      <c r="AX1020">
        <v>0.68600000000000005</v>
      </c>
      <c r="AY1020">
        <v>2.06</v>
      </c>
      <c r="AZ1020">
        <v>6.17</v>
      </c>
      <c r="BA1020">
        <v>18.5</v>
      </c>
      <c r="BB1020">
        <v>55.6</v>
      </c>
      <c r="BC1020">
        <v>167</v>
      </c>
      <c r="BD1020">
        <v>500</v>
      </c>
      <c r="BE1020" t="s">
        <v>424</v>
      </c>
    </row>
    <row r="1021" spans="1:57" x14ac:dyDescent="0.25">
      <c r="A1021" s="49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AA1021" s="47"/>
    </row>
    <row r="1022" spans="1:57" x14ac:dyDescent="0.25">
      <c r="A1022" s="51" t="s">
        <v>431</v>
      </c>
      <c r="B1022" s="38" t="s">
        <v>439</v>
      </c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AA1022" s="47"/>
      <c r="AB1022" t="s">
        <v>431</v>
      </c>
      <c r="AC1022" s="38" t="s">
        <v>427</v>
      </c>
      <c r="AL1022" t="s">
        <v>431</v>
      </c>
      <c r="AM1022" s="38" t="s">
        <v>433</v>
      </c>
      <c r="AV1022" t="s">
        <v>431</v>
      </c>
      <c r="AW1022" t="s">
        <v>440</v>
      </c>
    </row>
    <row r="1023" spans="1:57" x14ac:dyDescent="0.25">
      <c r="A1023" s="49">
        <v>400</v>
      </c>
      <c r="B1023" s="48">
        <v>8.5486325247944402E-16</v>
      </c>
      <c r="C1023">
        <v>13.8525399425377</v>
      </c>
      <c r="D1023">
        <v>11.0864942335939</v>
      </c>
      <c r="E1023">
        <v>13.234100981736701</v>
      </c>
      <c r="F1023">
        <v>16.410555045011598</v>
      </c>
      <c r="G1023">
        <v>7.0640367067326002</v>
      </c>
      <c r="H1023">
        <v>5.3949235975328103</v>
      </c>
      <c r="I1023">
        <v>-1.7600441325037599</v>
      </c>
      <c r="K1023" s="50">
        <f t="shared" ref="K1023:Q1029" si="123">IF(C1023&gt;=10,1,"0")</f>
        <v>1</v>
      </c>
      <c r="L1023" s="50">
        <f t="shared" si="123"/>
        <v>1</v>
      </c>
      <c r="M1023" s="50">
        <f t="shared" si="123"/>
        <v>1</v>
      </c>
      <c r="N1023" s="50">
        <f t="shared" si="123"/>
        <v>1</v>
      </c>
      <c r="O1023" s="50" t="str">
        <f t="shared" si="123"/>
        <v>0</v>
      </c>
      <c r="P1023" s="50" t="str">
        <f t="shared" si="123"/>
        <v>0</v>
      </c>
      <c r="Q1023" s="50" t="str">
        <f t="shared" si="123"/>
        <v>0</v>
      </c>
      <c r="R1023" s="50"/>
      <c r="S1023" s="50"/>
      <c r="T1023" s="50"/>
      <c r="U1023" s="50"/>
      <c r="V1023" s="50"/>
      <c r="W1023" s="50"/>
      <c r="X1023" s="50"/>
      <c r="Y1023" s="50"/>
      <c r="AA1023" s="47"/>
      <c r="AB1023">
        <v>400</v>
      </c>
      <c r="AC1023">
        <v>0</v>
      </c>
      <c r="AD1023">
        <v>3.3202189917798002</v>
      </c>
      <c r="AE1023">
        <v>6.0664795022360003E-2</v>
      </c>
      <c r="AF1023">
        <v>-1.8952230188824899</v>
      </c>
      <c r="AG1023">
        <v>7.6012939531940003</v>
      </c>
      <c r="AH1023">
        <v>3.3455518186627602</v>
      </c>
      <c r="AI1023">
        <v>5.3471870546550102</v>
      </c>
      <c r="AJ1023">
        <v>-6.8239171744375504</v>
      </c>
      <c r="AL1023">
        <v>400</v>
      </c>
      <c r="AM1023">
        <v>0</v>
      </c>
      <c r="AN1023">
        <v>27.767845582257301</v>
      </c>
      <c r="AO1023">
        <v>27.6078896012237</v>
      </c>
      <c r="AP1023">
        <v>28.908209002542101</v>
      </c>
      <c r="AQ1023">
        <v>24.964229571687099</v>
      </c>
      <c r="AR1023">
        <v>7.0742725676993397</v>
      </c>
      <c r="AS1023">
        <v>3.4297658617825402</v>
      </c>
      <c r="AT1023">
        <v>-4.5808493697399602</v>
      </c>
      <c r="AV1023">
        <v>400</v>
      </c>
      <c r="AW1023">
        <v>0</v>
      </c>
      <c r="AX1023">
        <v>10.469555253576001</v>
      </c>
      <c r="AY1023">
        <v>5.5909283045357201</v>
      </c>
      <c r="AZ1023">
        <v>12.689316961550499</v>
      </c>
      <c r="BA1023">
        <v>16.666141610153701</v>
      </c>
      <c r="BB1023">
        <v>10.7722857338357</v>
      </c>
      <c r="BC1023">
        <v>7.4078178761608902</v>
      </c>
      <c r="BD1023">
        <v>6.1246341466662102</v>
      </c>
    </row>
    <row r="1024" spans="1:57" x14ac:dyDescent="0.25">
      <c r="A1024" s="49">
        <v>133</v>
      </c>
      <c r="B1024" s="48">
        <v>1.21061427187165E-15</v>
      </c>
      <c r="C1024">
        <v>8.0207466981268496</v>
      </c>
      <c r="D1024">
        <v>8.1548702797147392</v>
      </c>
      <c r="E1024">
        <v>10.7994999060256</v>
      </c>
      <c r="F1024">
        <v>10.0664754737462</v>
      </c>
      <c r="G1024">
        <v>10.482379931872201</v>
      </c>
      <c r="H1024">
        <v>5.32383566460644</v>
      </c>
      <c r="I1024">
        <v>1.70115213004516</v>
      </c>
      <c r="K1024" s="50" t="str">
        <f t="shared" si="123"/>
        <v>0</v>
      </c>
      <c r="L1024" s="50" t="str">
        <f t="shared" si="123"/>
        <v>0</v>
      </c>
      <c r="M1024" s="50">
        <f t="shared" si="123"/>
        <v>1</v>
      </c>
      <c r="N1024" s="50">
        <f t="shared" si="123"/>
        <v>1</v>
      </c>
      <c r="O1024" s="50">
        <f t="shared" si="123"/>
        <v>1</v>
      </c>
      <c r="P1024" s="50" t="str">
        <f t="shared" si="123"/>
        <v>0</v>
      </c>
      <c r="Q1024" s="50" t="str">
        <f t="shared" si="123"/>
        <v>0</v>
      </c>
      <c r="R1024" s="50"/>
      <c r="S1024" s="50"/>
      <c r="T1024" s="50"/>
      <c r="U1024" s="50"/>
      <c r="V1024" s="50"/>
      <c r="W1024" s="50"/>
      <c r="X1024" s="50"/>
      <c r="Y1024" s="50"/>
      <c r="AA1024" s="47"/>
      <c r="AB1024">
        <v>133</v>
      </c>
      <c r="AC1024">
        <v>0</v>
      </c>
      <c r="AD1024">
        <v>-4.9957202147598201</v>
      </c>
      <c r="AE1024">
        <v>1.58596508617768</v>
      </c>
      <c r="AF1024">
        <v>6.7144857439279004</v>
      </c>
      <c r="AG1024">
        <v>5.9020902042856598</v>
      </c>
      <c r="AH1024">
        <v>11.765744296273899</v>
      </c>
      <c r="AI1024">
        <v>6.1065790642744098</v>
      </c>
      <c r="AJ1024">
        <v>4.0315936672724701</v>
      </c>
      <c r="AL1024">
        <v>133</v>
      </c>
      <c r="AM1024">
        <v>0</v>
      </c>
      <c r="AN1024">
        <v>7.0107605547478604</v>
      </c>
      <c r="AO1024">
        <v>14.428813331911201</v>
      </c>
      <c r="AP1024">
        <v>11.1657790287908</v>
      </c>
      <c r="AQ1024">
        <v>14.262408130671201</v>
      </c>
      <c r="AR1024">
        <v>6.1359733423695699</v>
      </c>
      <c r="AS1024">
        <v>-0.49903978366365997</v>
      </c>
      <c r="AT1024">
        <v>-3.1950450672724302</v>
      </c>
      <c r="AV1024">
        <v>133</v>
      </c>
      <c r="AW1024">
        <v>0</v>
      </c>
      <c r="AX1024">
        <v>22.047199754392501</v>
      </c>
      <c r="AY1024">
        <v>8.4498324210553299</v>
      </c>
      <c r="AZ1024">
        <v>14.518234945358</v>
      </c>
      <c r="BA1024">
        <v>10.0349280862819</v>
      </c>
      <c r="BB1024">
        <v>13.5454221569731</v>
      </c>
      <c r="BC1024">
        <v>10.363967713208501</v>
      </c>
      <c r="BD1024">
        <v>4.2669077901354502</v>
      </c>
    </row>
    <row r="1025" spans="1:57" x14ac:dyDescent="0.25">
      <c r="A1025" s="49">
        <v>44</v>
      </c>
      <c r="B1025" s="48">
        <v>5.2916856619082601E-16</v>
      </c>
      <c r="C1025">
        <v>5.6387175731490702</v>
      </c>
      <c r="D1025">
        <v>5.2043553172565904</v>
      </c>
      <c r="E1025">
        <v>2.51519851299124</v>
      </c>
      <c r="F1025">
        <v>4.7541005234410596</v>
      </c>
      <c r="G1025">
        <v>0.91991502300631101</v>
      </c>
      <c r="H1025">
        <v>3.1871416123817</v>
      </c>
      <c r="I1025">
        <v>3.3214279671718998</v>
      </c>
      <c r="K1025" s="50" t="str">
        <f t="shared" si="123"/>
        <v>0</v>
      </c>
      <c r="L1025" s="50" t="str">
        <f t="shared" si="123"/>
        <v>0</v>
      </c>
      <c r="M1025" s="50" t="str">
        <f t="shared" si="123"/>
        <v>0</v>
      </c>
      <c r="N1025" s="50" t="str">
        <f t="shared" si="123"/>
        <v>0</v>
      </c>
      <c r="O1025" s="50" t="str">
        <f t="shared" si="123"/>
        <v>0</v>
      </c>
      <c r="P1025" s="50" t="str">
        <f t="shared" si="123"/>
        <v>0</v>
      </c>
      <c r="Q1025" s="50" t="str">
        <f t="shared" si="123"/>
        <v>0</v>
      </c>
      <c r="R1025" s="50"/>
      <c r="S1025" s="50"/>
      <c r="T1025" s="50"/>
      <c r="U1025" s="50"/>
      <c r="V1025" s="50"/>
      <c r="W1025" s="50"/>
      <c r="X1025" s="50"/>
      <c r="Y1025" s="50"/>
      <c r="AA1025" s="47"/>
      <c r="AB1025">
        <v>44.4</v>
      </c>
      <c r="AC1025">
        <v>0</v>
      </c>
      <c r="AD1025">
        <v>-0.58774899234733002</v>
      </c>
      <c r="AE1025">
        <v>0.54392673381404999</v>
      </c>
      <c r="AF1025">
        <v>0.50421031840659003</v>
      </c>
      <c r="AG1025">
        <v>2.91994169230126</v>
      </c>
      <c r="AH1025">
        <v>2.5336921060766699</v>
      </c>
      <c r="AI1025">
        <v>4.5879960537507696</v>
      </c>
      <c r="AJ1025">
        <v>5.58898861834711</v>
      </c>
      <c r="AL1025">
        <v>44.4</v>
      </c>
      <c r="AM1025">
        <v>0</v>
      </c>
      <c r="AN1025">
        <v>10.0238377911828</v>
      </c>
      <c r="AO1025">
        <v>7.9249026628786501</v>
      </c>
      <c r="AP1025">
        <v>6.2071954613106897</v>
      </c>
      <c r="AQ1025">
        <v>2.51223750294993</v>
      </c>
      <c r="AR1025">
        <v>-3.3396200628803299</v>
      </c>
      <c r="AS1025">
        <v>1.9604292213744801</v>
      </c>
      <c r="AT1025">
        <v>-0.73367432877833005</v>
      </c>
      <c r="AV1025">
        <v>44.4</v>
      </c>
      <c r="AW1025">
        <v>0</v>
      </c>
      <c r="AX1025">
        <v>7.4800639206117401</v>
      </c>
      <c r="AY1025">
        <v>7.1442365550770797</v>
      </c>
      <c r="AZ1025">
        <v>0.83418975925646999</v>
      </c>
      <c r="BA1025">
        <v>8.8301223750719995</v>
      </c>
      <c r="BB1025">
        <v>3.5656730258225999</v>
      </c>
      <c r="BC1025">
        <v>3.01299956201985</v>
      </c>
      <c r="BD1025">
        <v>5.1089696119469403</v>
      </c>
    </row>
    <row r="1026" spans="1:57" x14ac:dyDescent="0.25">
      <c r="A1026" s="49">
        <v>15</v>
      </c>
      <c r="B1026" s="48">
        <v>-1.0192331558499101E-15</v>
      </c>
      <c r="C1026">
        <v>6.5193615578628696</v>
      </c>
      <c r="D1026">
        <v>5.9714443743841104</v>
      </c>
      <c r="E1026">
        <v>5.9855495842106103</v>
      </c>
      <c r="F1026">
        <v>6.8328339478127198</v>
      </c>
      <c r="G1026">
        <v>4.8657889449595704</v>
      </c>
      <c r="H1026">
        <v>3.78687707097157</v>
      </c>
      <c r="I1026">
        <v>4.9938709894212403</v>
      </c>
      <c r="K1026" s="50" t="str">
        <f t="shared" si="123"/>
        <v>0</v>
      </c>
      <c r="L1026" s="50" t="str">
        <f t="shared" si="123"/>
        <v>0</v>
      </c>
      <c r="M1026" s="50" t="str">
        <f t="shared" si="123"/>
        <v>0</v>
      </c>
      <c r="N1026" s="50" t="str">
        <f t="shared" si="123"/>
        <v>0</v>
      </c>
      <c r="O1026" s="50" t="str">
        <f t="shared" si="123"/>
        <v>0</v>
      </c>
      <c r="P1026" s="50" t="str">
        <f t="shared" si="123"/>
        <v>0</v>
      </c>
      <c r="Q1026" s="50" t="str">
        <f t="shared" si="123"/>
        <v>0</v>
      </c>
      <c r="R1026" s="50"/>
      <c r="S1026" s="50"/>
      <c r="T1026" s="50"/>
      <c r="U1026" s="50"/>
      <c r="V1026" s="50"/>
      <c r="W1026" s="50"/>
      <c r="X1026" s="50"/>
      <c r="Y1026" s="50"/>
      <c r="AA1026" s="47"/>
      <c r="AB1026">
        <v>14.8</v>
      </c>
      <c r="AC1026">
        <v>0</v>
      </c>
      <c r="AD1026">
        <v>3.2105835738706401</v>
      </c>
      <c r="AE1026">
        <v>5.7296626049382802</v>
      </c>
      <c r="AF1026">
        <v>2.0135121122206301</v>
      </c>
      <c r="AG1026">
        <v>11.2856513429152</v>
      </c>
      <c r="AH1026">
        <v>9.7591313008709992</v>
      </c>
      <c r="AI1026">
        <v>6.9064754475170096</v>
      </c>
      <c r="AJ1026">
        <v>10.6643284607794</v>
      </c>
      <c r="AL1026">
        <v>14.8</v>
      </c>
      <c r="AM1026">
        <v>0</v>
      </c>
      <c r="AN1026">
        <v>3.1696758208311602</v>
      </c>
      <c r="AO1026">
        <v>3.8117876848699201</v>
      </c>
      <c r="AP1026">
        <v>2.8682168340580301</v>
      </c>
      <c r="AQ1026">
        <v>1.7321539998704401</v>
      </c>
      <c r="AR1026">
        <v>-0.10272847325848</v>
      </c>
      <c r="AS1026">
        <v>-1.0549433997749999E-2</v>
      </c>
      <c r="AT1026">
        <v>-2.7168759871049</v>
      </c>
      <c r="AV1026">
        <v>14.8</v>
      </c>
      <c r="AW1026">
        <v>0</v>
      </c>
      <c r="AX1026">
        <v>13.1778252788868</v>
      </c>
      <c r="AY1026">
        <v>8.3728828333441498</v>
      </c>
      <c r="AZ1026">
        <v>13.074919806353099</v>
      </c>
      <c r="BA1026">
        <v>7.4806965006525301</v>
      </c>
      <c r="BB1026">
        <v>4.9409640072662002</v>
      </c>
      <c r="BC1026">
        <v>4.4647051993954596</v>
      </c>
      <c r="BD1026">
        <v>7.0341604945891598</v>
      </c>
    </row>
    <row r="1027" spans="1:57" x14ac:dyDescent="0.25">
      <c r="A1027" s="49">
        <v>4.9379999999999997</v>
      </c>
      <c r="B1027" s="48">
        <v>-2.56140627373873E-15</v>
      </c>
      <c r="C1027">
        <v>4.24969501460685</v>
      </c>
      <c r="D1027">
        <v>2.7621148768053998</v>
      </c>
      <c r="E1027">
        <v>0.58676135558251896</v>
      </c>
      <c r="F1027">
        <v>2.81013600743043</v>
      </c>
      <c r="G1027">
        <v>3.3667432376887501</v>
      </c>
      <c r="H1027">
        <v>2.5334527430558702</v>
      </c>
      <c r="I1027">
        <v>2.6344897601467698</v>
      </c>
      <c r="K1027" s="50" t="str">
        <f t="shared" si="123"/>
        <v>0</v>
      </c>
      <c r="L1027" s="50" t="str">
        <f t="shared" si="123"/>
        <v>0</v>
      </c>
      <c r="M1027" s="50" t="str">
        <f t="shared" si="123"/>
        <v>0</v>
      </c>
      <c r="N1027" s="50" t="str">
        <f t="shared" si="123"/>
        <v>0</v>
      </c>
      <c r="O1027" s="50" t="str">
        <f t="shared" si="123"/>
        <v>0</v>
      </c>
      <c r="P1027" s="50" t="str">
        <f t="shared" si="123"/>
        <v>0</v>
      </c>
      <c r="Q1027" s="50" t="str">
        <f t="shared" si="123"/>
        <v>0</v>
      </c>
      <c r="R1027" s="50"/>
      <c r="S1027" s="50"/>
      <c r="T1027" s="50"/>
      <c r="U1027" s="50"/>
      <c r="V1027" s="50"/>
      <c r="W1027" s="50"/>
      <c r="X1027" s="50"/>
      <c r="Y1027" s="50"/>
      <c r="AA1027" s="47"/>
      <c r="AB1027">
        <v>4.9400000000000004</v>
      </c>
      <c r="AC1027">
        <v>0</v>
      </c>
      <c r="AD1027">
        <v>-3.0240157099389702</v>
      </c>
      <c r="AE1027">
        <v>0.92506139034293</v>
      </c>
      <c r="AF1027">
        <v>-1.9381583421799999</v>
      </c>
      <c r="AG1027">
        <v>6.8501052721937103</v>
      </c>
      <c r="AH1027">
        <v>3.9651443490318399</v>
      </c>
      <c r="AI1027">
        <v>1.3542988722163101</v>
      </c>
      <c r="AJ1027">
        <v>7.2506902139732103</v>
      </c>
      <c r="AL1027">
        <v>4.9400000000000004</v>
      </c>
      <c r="AM1027">
        <v>0</v>
      </c>
      <c r="AN1027">
        <v>8.1834716729237709</v>
      </c>
      <c r="AO1027">
        <v>5.1915415491680799</v>
      </c>
      <c r="AP1027">
        <v>8.3016852777789207</v>
      </c>
      <c r="AQ1027">
        <v>2.3006855771158699</v>
      </c>
      <c r="AR1027">
        <v>2.13463820799431</v>
      </c>
      <c r="AS1027">
        <v>3.1148281048333302</v>
      </c>
      <c r="AT1027">
        <v>-5.8880298621344798</v>
      </c>
      <c r="AV1027">
        <v>4.9400000000000004</v>
      </c>
      <c r="AW1027">
        <v>0</v>
      </c>
      <c r="AX1027">
        <v>7.5896290808357803</v>
      </c>
      <c r="AY1027">
        <v>2.1697416909051901</v>
      </c>
      <c r="AZ1027">
        <v>-4.6032428688513702</v>
      </c>
      <c r="BA1027">
        <v>-0.72038282701828005</v>
      </c>
      <c r="BB1027">
        <v>4.00044715604011</v>
      </c>
      <c r="BC1027">
        <v>3.1312312521179799</v>
      </c>
      <c r="BD1027">
        <v>6.5408089286015798</v>
      </c>
    </row>
    <row r="1028" spans="1:57" x14ac:dyDescent="0.25">
      <c r="A1028" s="49">
        <v>1.6459999999999999</v>
      </c>
      <c r="B1028" s="48">
        <v>-2.2400176842402998E-15</v>
      </c>
      <c r="C1028">
        <v>-1.16670465021639</v>
      </c>
      <c r="D1028">
        <v>-2.3356258322211301</v>
      </c>
      <c r="E1028">
        <v>-3.8034587417019701</v>
      </c>
      <c r="F1028">
        <v>0.24786107714444</v>
      </c>
      <c r="G1028">
        <v>1.5465072012121599</v>
      </c>
      <c r="H1028">
        <v>2.2468081264776201</v>
      </c>
      <c r="I1028">
        <v>1.0376834977826701</v>
      </c>
      <c r="K1028" s="50" t="str">
        <f t="shared" si="123"/>
        <v>0</v>
      </c>
      <c r="L1028" s="50" t="str">
        <f t="shared" si="123"/>
        <v>0</v>
      </c>
      <c r="M1028" s="50" t="str">
        <f t="shared" si="123"/>
        <v>0</v>
      </c>
      <c r="N1028" s="50" t="str">
        <f t="shared" si="123"/>
        <v>0</v>
      </c>
      <c r="O1028" s="50" t="str">
        <f t="shared" si="123"/>
        <v>0</v>
      </c>
      <c r="P1028" s="50" t="str">
        <f t="shared" si="123"/>
        <v>0</v>
      </c>
      <c r="Q1028" s="50" t="str">
        <f t="shared" si="123"/>
        <v>0</v>
      </c>
      <c r="R1028" s="50"/>
      <c r="S1028" s="50"/>
      <c r="T1028" s="50"/>
      <c r="U1028" s="50"/>
      <c r="V1028" s="50"/>
      <c r="W1028" s="50"/>
      <c r="X1028" s="50"/>
      <c r="Y1028" s="50"/>
      <c r="AA1028" s="47"/>
      <c r="AB1028">
        <v>1.65</v>
      </c>
      <c r="AC1028">
        <v>0</v>
      </c>
      <c r="AD1028">
        <v>-2.5173653973057299</v>
      </c>
      <c r="AE1028">
        <v>1.7102471629579901</v>
      </c>
      <c r="AF1028">
        <v>-2.4313612128555602</v>
      </c>
      <c r="AG1028">
        <v>5.3462898113834596</v>
      </c>
      <c r="AH1028">
        <v>2.3949202015785298</v>
      </c>
      <c r="AI1028">
        <v>2.9351871934824798</v>
      </c>
      <c r="AJ1028">
        <v>3.0291623250920598</v>
      </c>
      <c r="AL1028">
        <v>1.65</v>
      </c>
      <c r="AM1028">
        <v>0</v>
      </c>
      <c r="AN1028">
        <v>1.0919661579287001</v>
      </c>
      <c r="AO1028">
        <v>-2.88089003320637</v>
      </c>
      <c r="AP1028">
        <v>-2.21387422871386</v>
      </c>
      <c r="AQ1028">
        <v>-3.2536865082514201</v>
      </c>
      <c r="AR1028">
        <v>5.58788202732398</v>
      </c>
      <c r="AS1028">
        <v>1.24295066326222</v>
      </c>
      <c r="AT1028">
        <v>0.14820644702801</v>
      </c>
      <c r="AV1028">
        <v>1.65</v>
      </c>
      <c r="AW1028">
        <v>0</v>
      </c>
      <c r="AX1028">
        <v>-2.0747147112721498</v>
      </c>
      <c r="AY1028">
        <v>-5.8362346264150204</v>
      </c>
      <c r="AZ1028">
        <v>-6.7651407835365003</v>
      </c>
      <c r="BA1028">
        <v>-1.34902007169872</v>
      </c>
      <c r="BB1028">
        <v>-3.3432806252660199</v>
      </c>
      <c r="BC1028">
        <v>2.5622865226881699</v>
      </c>
      <c r="BD1028">
        <v>-6.431827877205E-2</v>
      </c>
    </row>
    <row r="1029" spans="1:57" x14ac:dyDescent="0.25">
      <c r="A1029" s="49">
        <v>0.54900000000000004</v>
      </c>
      <c r="B1029" s="48">
        <v>1.6098057172939E-15</v>
      </c>
      <c r="C1029">
        <v>1.43143915220956</v>
      </c>
      <c r="D1029">
        <v>1.1796622035221001</v>
      </c>
      <c r="E1029">
        <v>-1.72130726988121</v>
      </c>
      <c r="F1029">
        <v>4.6460518111279399</v>
      </c>
      <c r="G1029">
        <v>0.15222436928595101</v>
      </c>
      <c r="H1029">
        <v>4.4632306295900399</v>
      </c>
      <c r="I1029">
        <v>4.8746355981131604</v>
      </c>
      <c r="K1029" s="50" t="str">
        <f t="shared" si="123"/>
        <v>0</v>
      </c>
      <c r="L1029" s="50" t="str">
        <f t="shared" si="123"/>
        <v>0</v>
      </c>
      <c r="M1029" s="50" t="str">
        <f t="shared" si="123"/>
        <v>0</v>
      </c>
      <c r="N1029" s="50" t="str">
        <f t="shared" si="123"/>
        <v>0</v>
      </c>
      <c r="O1029" s="50" t="str">
        <f t="shared" si="123"/>
        <v>0</v>
      </c>
      <c r="P1029" s="50" t="str">
        <f t="shared" si="123"/>
        <v>0</v>
      </c>
      <c r="Q1029" s="50" t="str">
        <f t="shared" si="123"/>
        <v>0</v>
      </c>
      <c r="R1029" s="50"/>
      <c r="S1029" s="50"/>
      <c r="T1029" s="50"/>
      <c r="U1029" s="50"/>
      <c r="V1029" s="50"/>
      <c r="W1029" s="50"/>
      <c r="X1029" s="50"/>
      <c r="Y1029" s="50"/>
      <c r="AA1029" s="47"/>
      <c r="AB1029">
        <v>0.54900000000000004</v>
      </c>
      <c r="AC1029">
        <v>0</v>
      </c>
      <c r="AD1029">
        <v>-2.6239072740317901</v>
      </c>
      <c r="AE1029">
        <v>3.7824220882390498</v>
      </c>
      <c r="AF1029">
        <v>1.0432089869361501</v>
      </c>
      <c r="AG1029">
        <v>7.6730892099945498</v>
      </c>
      <c r="AH1029">
        <v>4.9269711002741898</v>
      </c>
      <c r="AI1029">
        <v>6.0265843146127098</v>
      </c>
      <c r="AJ1029">
        <v>8.1944388200122091</v>
      </c>
      <c r="AL1029">
        <v>0.54900000000000004</v>
      </c>
      <c r="AM1029">
        <v>0</v>
      </c>
      <c r="AN1029">
        <v>-0.51483685466044005</v>
      </c>
      <c r="AO1029">
        <v>-3.845436101645E-2</v>
      </c>
      <c r="AP1029">
        <v>-3.4178037085050499</v>
      </c>
      <c r="AQ1029">
        <v>-3.8138440898638502</v>
      </c>
      <c r="AR1029">
        <v>-6.8710745308181602</v>
      </c>
      <c r="AS1029">
        <v>0.23210324311363001</v>
      </c>
      <c r="AT1029">
        <v>0.98817370982738995</v>
      </c>
      <c r="AV1029">
        <v>0.54900000000000004</v>
      </c>
      <c r="AW1029">
        <v>0</v>
      </c>
      <c r="AX1029">
        <v>7.4330615853209396</v>
      </c>
      <c r="AY1029">
        <v>-0.20498111665627</v>
      </c>
      <c r="AZ1029">
        <v>-2.7893270880747498</v>
      </c>
      <c r="BA1029">
        <v>10.0789103132531</v>
      </c>
      <c r="BB1029">
        <v>2.4007765384018298</v>
      </c>
      <c r="BC1029">
        <v>7.1310043310438003</v>
      </c>
      <c r="BD1029">
        <v>5.4412942644998896</v>
      </c>
    </row>
    <row r="1030" spans="1:57" x14ac:dyDescent="0.25">
      <c r="A1030" s="49">
        <v>0</v>
      </c>
      <c r="C1030" s="48">
        <v>5.1624836592007604E-16</v>
      </c>
      <c r="D1030" s="48">
        <v>1.8395976432644699E-15</v>
      </c>
      <c r="E1030" s="48">
        <v>-9.9799837899382206E-16</v>
      </c>
      <c r="F1030" s="48">
        <v>9.4402686404930808E-16</v>
      </c>
      <c r="G1030" s="48">
        <v>1.5305171690406599E-15</v>
      </c>
      <c r="H1030" s="48">
        <v>6.4415847039158195E-16</v>
      </c>
      <c r="I1030" s="48">
        <v>6.3656132445636902E-16</v>
      </c>
      <c r="AA1030" s="47"/>
      <c r="AB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L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V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</row>
    <row r="1031" spans="1:57" ht="15.75" thickBot="1" x14ac:dyDescent="0.3">
      <c r="A1031" s="46"/>
      <c r="B1031" s="44">
        <v>0</v>
      </c>
      <c r="C1031" s="44">
        <v>0.68600000000000005</v>
      </c>
      <c r="D1031" s="44">
        <v>2.0579999999999998</v>
      </c>
      <c r="E1031" s="44">
        <v>6.173</v>
      </c>
      <c r="F1031" s="44">
        <v>19</v>
      </c>
      <c r="G1031" s="44">
        <v>56</v>
      </c>
      <c r="H1031" s="44">
        <v>167</v>
      </c>
      <c r="I1031" s="44">
        <v>500</v>
      </c>
      <c r="J1031" s="45" t="s">
        <v>424</v>
      </c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3"/>
      <c r="AC1031">
        <v>0</v>
      </c>
      <c r="AD1031">
        <v>0.68600000000000005</v>
      </c>
      <c r="AE1031">
        <v>2.06</v>
      </c>
      <c r="AF1031">
        <v>6.17</v>
      </c>
      <c r="AG1031">
        <v>18.5</v>
      </c>
      <c r="AH1031">
        <v>55.6</v>
      </c>
      <c r="AI1031">
        <v>167</v>
      </c>
      <c r="AJ1031">
        <v>500</v>
      </c>
      <c r="AK1031" t="s">
        <v>424</v>
      </c>
      <c r="AM1031">
        <v>0</v>
      </c>
      <c r="AN1031">
        <v>0.68600000000000005</v>
      </c>
      <c r="AO1031">
        <v>2.06</v>
      </c>
      <c r="AP1031">
        <v>6.17</v>
      </c>
      <c r="AQ1031">
        <v>18.5</v>
      </c>
      <c r="AR1031">
        <v>55.6</v>
      </c>
      <c r="AS1031">
        <v>167</v>
      </c>
      <c r="AT1031">
        <v>500</v>
      </c>
      <c r="AU1031" t="s">
        <v>424</v>
      </c>
      <c r="AW1031">
        <v>0</v>
      </c>
      <c r="AX1031">
        <v>0.68600000000000005</v>
      </c>
      <c r="AY1031">
        <v>2.06</v>
      </c>
      <c r="AZ1031">
        <v>6.17</v>
      </c>
      <c r="BA1031">
        <v>18.5</v>
      </c>
      <c r="BB1031">
        <v>55.6</v>
      </c>
      <c r="BC1031">
        <v>167</v>
      </c>
      <c r="BD1031">
        <v>500</v>
      </c>
      <c r="BE1031" t="s">
        <v>424</v>
      </c>
    </row>
  </sheetData>
  <conditionalFormatting sqref="C4:I10">
    <cfRule type="cellIs" dxfId="351" priority="278" operator="greaterThanOrEqual">
      <formula>50</formula>
    </cfRule>
    <cfRule type="cellIs" dxfId="350" priority="279" operator="greaterThanOrEqual">
      <formula>30</formula>
    </cfRule>
    <cfRule type="cellIs" dxfId="349" priority="280" operator="lessThan">
      <formula>30</formula>
    </cfRule>
  </conditionalFormatting>
  <conditionalFormatting sqref="C15:I21">
    <cfRule type="cellIs" dxfId="348" priority="277" operator="greaterThanOrEqual">
      <formula>10</formula>
    </cfRule>
  </conditionalFormatting>
  <conditionalFormatting sqref="C27:I33">
    <cfRule type="cellIs" dxfId="347" priority="274" operator="greaterThanOrEqual">
      <formula>50</formula>
    </cfRule>
    <cfRule type="cellIs" dxfId="346" priority="275" operator="greaterThanOrEqual">
      <formula>30</formula>
    </cfRule>
    <cfRule type="cellIs" dxfId="345" priority="276" operator="lessThan">
      <formula>30</formula>
    </cfRule>
  </conditionalFormatting>
  <conditionalFormatting sqref="C38:I44">
    <cfRule type="cellIs" dxfId="344" priority="273" operator="greaterThanOrEqual">
      <formula>10</formula>
    </cfRule>
  </conditionalFormatting>
  <conditionalFormatting sqref="C50:I56">
    <cfRule type="cellIs" dxfId="343" priority="270" operator="greaterThanOrEqual">
      <formula>50</formula>
    </cfRule>
    <cfRule type="cellIs" dxfId="342" priority="271" operator="greaterThanOrEqual">
      <formula>30</formula>
    </cfRule>
    <cfRule type="cellIs" dxfId="341" priority="272" operator="lessThan">
      <formula>30</formula>
    </cfRule>
  </conditionalFormatting>
  <conditionalFormatting sqref="C61:I67">
    <cfRule type="cellIs" dxfId="340" priority="269" operator="greaterThanOrEqual">
      <formula>10</formula>
    </cfRule>
  </conditionalFormatting>
  <conditionalFormatting sqref="C73:I79">
    <cfRule type="cellIs" dxfId="339" priority="266" operator="greaterThanOrEqual">
      <formula>50</formula>
    </cfRule>
    <cfRule type="cellIs" dxfId="338" priority="267" operator="greaterThanOrEqual">
      <formula>30</formula>
    </cfRule>
    <cfRule type="cellIs" dxfId="337" priority="268" operator="lessThan">
      <formula>30</formula>
    </cfRule>
  </conditionalFormatting>
  <conditionalFormatting sqref="C84:I90">
    <cfRule type="cellIs" dxfId="336" priority="265" operator="greaterThanOrEqual">
      <formula>10</formula>
    </cfRule>
  </conditionalFormatting>
  <conditionalFormatting sqref="AA4">
    <cfRule type="cellIs" dxfId="335" priority="264" operator="greaterThanOrEqual">
      <formula>5</formula>
    </cfRule>
  </conditionalFormatting>
  <conditionalFormatting sqref="AA5">
    <cfRule type="cellIs" dxfId="334" priority="263" operator="greaterThanOrEqual">
      <formula>5</formula>
    </cfRule>
  </conditionalFormatting>
  <conditionalFormatting sqref="AA27">
    <cfRule type="cellIs" dxfId="333" priority="262" operator="greaterThanOrEqual">
      <formula>5</formula>
    </cfRule>
  </conditionalFormatting>
  <conditionalFormatting sqref="AA28">
    <cfRule type="cellIs" dxfId="332" priority="261" operator="greaterThanOrEqual">
      <formula>5</formula>
    </cfRule>
  </conditionalFormatting>
  <conditionalFormatting sqref="AA50">
    <cfRule type="cellIs" dxfId="331" priority="260" operator="greaterThanOrEqual">
      <formula>5</formula>
    </cfRule>
  </conditionalFormatting>
  <conditionalFormatting sqref="AA51">
    <cfRule type="cellIs" dxfId="330" priority="259" operator="greaterThanOrEqual">
      <formula>5</formula>
    </cfRule>
  </conditionalFormatting>
  <conditionalFormatting sqref="AA73">
    <cfRule type="cellIs" dxfId="329" priority="258" operator="greaterThanOrEqual">
      <formula>5</formula>
    </cfRule>
  </conditionalFormatting>
  <conditionalFormatting sqref="AA74">
    <cfRule type="cellIs" dxfId="328" priority="257" operator="greaterThanOrEqual">
      <formula>5</formula>
    </cfRule>
  </conditionalFormatting>
  <conditionalFormatting sqref="C131:I137">
    <cfRule type="cellIs" dxfId="327" priority="245" operator="greaterThanOrEqual">
      <formula>10</formula>
    </cfRule>
  </conditionalFormatting>
  <conditionalFormatting sqref="AA166">
    <cfRule type="cellIs" dxfId="326" priority="238" operator="greaterThanOrEqual">
      <formula>5</formula>
    </cfRule>
  </conditionalFormatting>
  <conditionalFormatting sqref="AA167">
    <cfRule type="cellIs" dxfId="325" priority="237" operator="greaterThanOrEqual">
      <formula>5</formula>
    </cfRule>
  </conditionalFormatting>
  <conditionalFormatting sqref="AA97">
    <cfRule type="cellIs" dxfId="324" priority="256" operator="greaterThanOrEqual">
      <formula>5</formula>
    </cfRule>
  </conditionalFormatting>
  <conditionalFormatting sqref="AA98">
    <cfRule type="cellIs" dxfId="323" priority="255" operator="greaterThanOrEqual">
      <formula>5</formula>
    </cfRule>
  </conditionalFormatting>
  <conditionalFormatting sqref="C97:I103">
    <cfRule type="cellIs" dxfId="322" priority="252" operator="greaterThanOrEqual">
      <formula>50</formula>
    </cfRule>
    <cfRule type="cellIs" dxfId="321" priority="253" operator="greaterThanOrEqual">
      <formula>30</formula>
    </cfRule>
    <cfRule type="cellIs" dxfId="320" priority="254" operator="lessThan">
      <formula>30</formula>
    </cfRule>
  </conditionalFormatting>
  <conditionalFormatting sqref="C108:I114">
    <cfRule type="cellIs" dxfId="319" priority="251" operator="greaterThanOrEqual">
      <formula>10</formula>
    </cfRule>
  </conditionalFormatting>
  <conditionalFormatting sqref="AA120">
    <cfRule type="cellIs" dxfId="318" priority="250" operator="greaterThanOrEqual">
      <formula>5</formula>
    </cfRule>
  </conditionalFormatting>
  <conditionalFormatting sqref="AA121">
    <cfRule type="cellIs" dxfId="317" priority="249" operator="greaterThanOrEqual">
      <formula>5</formula>
    </cfRule>
  </conditionalFormatting>
  <conditionalFormatting sqref="C120:I126">
    <cfRule type="cellIs" dxfId="316" priority="246" operator="greaterThanOrEqual">
      <formula>50</formula>
    </cfRule>
    <cfRule type="cellIs" dxfId="315" priority="247" operator="greaterThanOrEqual">
      <formula>30</formula>
    </cfRule>
    <cfRule type="cellIs" dxfId="314" priority="248" operator="lessThan">
      <formula>30</formula>
    </cfRule>
  </conditionalFormatting>
  <conditionalFormatting sqref="AA143">
    <cfRule type="cellIs" dxfId="313" priority="244" operator="greaterThanOrEqual">
      <formula>5</formula>
    </cfRule>
  </conditionalFormatting>
  <conditionalFormatting sqref="AA144">
    <cfRule type="cellIs" dxfId="312" priority="243" operator="greaterThanOrEqual">
      <formula>5</formula>
    </cfRule>
  </conditionalFormatting>
  <conditionalFormatting sqref="C143:I149">
    <cfRule type="cellIs" dxfId="311" priority="240" operator="greaterThanOrEqual">
      <formula>50</formula>
    </cfRule>
    <cfRule type="cellIs" dxfId="310" priority="241" operator="greaterThanOrEqual">
      <formula>30</formula>
    </cfRule>
    <cfRule type="cellIs" dxfId="309" priority="242" operator="lessThan">
      <formula>30</formula>
    </cfRule>
  </conditionalFormatting>
  <conditionalFormatting sqref="C154:I160">
    <cfRule type="cellIs" dxfId="308" priority="239" operator="greaterThanOrEqual">
      <formula>10</formula>
    </cfRule>
  </conditionalFormatting>
  <conditionalFormatting sqref="C166:I172">
    <cfRule type="cellIs" dxfId="307" priority="234" operator="greaterThanOrEqual">
      <formula>50</formula>
    </cfRule>
    <cfRule type="cellIs" dxfId="306" priority="235" operator="greaterThanOrEqual">
      <formula>30</formula>
    </cfRule>
    <cfRule type="cellIs" dxfId="305" priority="236" operator="lessThan">
      <formula>30</formula>
    </cfRule>
  </conditionalFormatting>
  <conditionalFormatting sqref="C177:I183">
    <cfRule type="cellIs" dxfId="304" priority="233" operator="greaterThanOrEqual">
      <formula>10</formula>
    </cfRule>
  </conditionalFormatting>
  <conditionalFormatting sqref="C191:I197">
    <cfRule type="cellIs" dxfId="303" priority="230" operator="greaterThanOrEqual">
      <formula>50</formula>
    </cfRule>
    <cfRule type="cellIs" dxfId="302" priority="231" operator="greaterThanOrEqual">
      <formula>30</formula>
    </cfRule>
    <cfRule type="cellIs" dxfId="301" priority="232" operator="lessThan">
      <formula>30</formula>
    </cfRule>
  </conditionalFormatting>
  <conditionalFormatting sqref="C202:I208">
    <cfRule type="cellIs" dxfId="300" priority="229" operator="greaterThanOrEqual">
      <formula>10</formula>
    </cfRule>
  </conditionalFormatting>
  <conditionalFormatting sqref="C214:I220">
    <cfRule type="cellIs" dxfId="299" priority="226" operator="greaterThanOrEqual">
      <formula>50</formula>
    </cfRule>
    <cfRule type="cellIs" dxfId="298" priority="227" operator="greaterThanOrEqual">
      <formula>30</formula>
    </cfRule>
    <cfRule type="cellIs" dxfId="297" priority="228" operator="lessThan">
      <formula>30</formula>
    </cfRule>
  </conditionalFormatting>
  <conditionalFormatting sqref="C225:I231">
    <cfRule type="cellIs" dxfId="296" priority="225" operator="greaterThanOrEqual">
      <formula>10</formula>
    </cfRule>
  </conditionalFormatting>
  <conditionalFormatting sqref="C237:I243">
    <cfRule type="cellIs" dxfId="295" priority="222" operator="greaterThanOrEqual">
      <formula>50</formula>
    </cfRule>
    <cfRule type="cellIs" dxfId="294" priority="223" operator="greaterThanOrEqual">
      <formula>30</formula>
    </cfRule>
    <cfRule type="cellIs" dxfId="293" priority="224" operator="lessThan">
      <formula>30</formula>
    </cfRule>
  </conditionalFormatting>
  <conditionalFormatting sqref="C248:I254">
    <cfRule type="cellIs" dxfId="292" priority="221" operator="greaterThanOrEqual">
      <formula>10</formula>
    </cfRule>
  </conditionalFormatting>
  <conditionalFormatting sqref="C260:I266">
    <cfRule type="cellIs" dxfId="291" priority="218" operator="greaterThanOrEqual">
      <formula>50</formula>
    </cfRule>
    <cfRule type="cellIs" dxfId="290" priority="219" operator="greaterThanOrEqual">
      <formula>30</formula>
    </cfRule>
    <cfRule type="cellIs" dxfId="289" priority="220" operator="lessThan">
      <formula>30</formula>
    </cfRule>
  </conditionalFormatting>
  <conditionalFormatting sqref="C271:I277">
    <cfRule type="cellIs" dxfId="288" priority="217" operator="greaterThanOrEqual">
      <formula>10</formula>
    </cfRule>
  </conditionalFormatting>
  <conditionalFormatting sqref="AA191">
    <cfRule type="cellIs" dxfId="287" priority="216" operator="greaterThanOrEqual">
      <formula>5</formula>
    </cfRule>
  </conditionalFormatting>
  <conditionalFormatting sqref="AA192">
    <cfRule type="cellIs" dxfId="286" priority="215" operator="greaterThanOrEqual">
      <formula>5</formula>
    </cfRule>
  </conditionalFormatting>
  <conditionalFormatting sqref="AA214">
    <cfRule type="cellIs" dxfId="285" priority="214" operator="greaterThanOrEqual">
      <formula>5</formula>
    </cfRule>
  </conditionalFormatting>
  <conditionalFormatting sqref="AA215">
    <cfRule type="cellIs" dxfId="284" priority="213" operator="greaterThanOrEqual">
      <formula>5</formula>
    </cfRule>
  </conditionalFormatting>
  <conditionalFormatting sqref="AA237">
    <cfRule type="cellIs" dxfId="283" priority="212" operator="greaterThanOrEqual">
      <formula>5</formula>
    </cfRule>
  </conditionalFormatting>
  <conditionalFormatting sqref="AA238">
    <cfRule type="cellIs" dxfId="282" priority="211" operator="greaterThanOrEqual">
      <formula>5</formula>
    </cfRule>
  </conditionalFormatting>
  <conditionalFormatting sqref="AA260">
    <cfRule type="cellIs" dxfId="281" priority="210" operator="greaterThanOrEqual">
      <formula>5</formula>
    </cfRule>
  </conditionalFormatting>
  <conditionalFormatting sqref="AA261">
    <cfRule type="cellIs" dxfId="280" priority="209" operator="greaterThanOrEqual">
      <formula>5</formula>
    </cfRule>
  </conditionalFormatting>
  <conditionalFormatting sqref="AA285">
    <cfRule type="cellIs" dxfId="279" priority="208" operator="greaterThanOrEqual">
      <formula>5</formula>
    </cfRule>
  </conditionalFormatting>
  <conditionalFormatting sqref="AA286">
    <cfRule type="cellIs" dxfId="278" priority="207" operator="greaterThanOrEqual">
      <formula>5</formula>
    </cfRule>
  </conditionalFormatting>
  <conditionalFormatting sqref="C285:I291">
    <cfRule type="cellIs" dxfId="277" priority="204" operator="greaterThanOrEqual">
      <formula>50</formula>
    </cfRule>
    <cfRule type="cellIs" dxfId="276" priority="205" operator="greaterThanOrEqual">
      <formula>30</formula>
    </cfRule>
    <cfRule type="cellIs" dxfId="275" priority="206" operator="lessThan">
      <formula>30</formula>
    </cfRule>
  </conditionalFormatting>
  <conditionalFormatting sqref="C296:I302">
    <cfRule type="cellIs" dxfId="274" priority="203" operator="greaterThanOrEqual">
      <formula>10</formula>
    </cfRule>
  </conditionalFormatting>
  <conditionalFormatting sqref="C319:I325">
    <cfRule type="cellIs" dxfId="273" priority="197" operator="greaterThanOrEqual">
      <formula>10</formula>
    </cfRule>
  </conditionalFormatting>
  <conditionalFormatting sqref="AA308">
    <cfRule type="cellIs" dxfId="272" priority="202" operator="greaterThanOrEqual">
      <formula>5</formula>
    </cfRule>
  </conditionalFormatting>
  <conditionalFormatting sqref="AA309">
    <cfRule type="cellIs" dxfId="271" priority="201" operator="greaterThanOrEqual">
      <formula>5</formula>
    </cfRule>
  </conditionalFormatting>
  <conditionalFormatting sqref="C308:I314">
    <cfRule type="cellIs" dxfId="270" priority="198" operator="greaterThanOrEqual">
      <formula>50</formula>
    </cfRule>
    <cfRule type="cellIs" dxfId="269" priority="199" operator="greaterThanOrEqual">
      <formula>30</formula>
    </cfRule>
    <cfRule type="cellIs" dxfId="268" priority="200" operator="lessThan">
      <formula>30</formula>
    </cfRule>
  </conditionalFormatting>
  <conditionalFormatting sqref="AA331">
    <cfRule type="cellIs" dxfId="267" priority="196" operator="greaterThanOrEqual">
      <formula>5</formula>
    </cfRule>
  </conditionalFormatting>
  <conditionalFormatting sqref="AA332">
    <cfRule type="cellIs" dxfId="266" priority="195" operator="greaterThanOrEqual">
      <formula>5</formula>
    </cfRule>
  </conditionalFormatting>
  <conditionalFormatting sqref="C331:I337">
    <cfRule type="cellIs" dxfId="265" priority="192" operator="greaterThanOrEqual">
      <formula>50</formula>
    </cfRule>
    <cfRule type="cellIs" dxfId="264" priority="193" operator="greaterThanOrEqual">
      <formula>30</formula>
    </cfRule>
    <cfRule type="cellIs" dxfId="263" priority="194" operator="lessThan">
      <formula>30</formula>
    </cfRule>
  </conditionalFormatting>
  <conditionalFormatting sqref="C342:I348">
    <cfRule type="cellIs" dxfId="262" priority="191" operator="greaterThanOrEqual">
      <formula>10</formula>
    </cfRule>
  </conditionalFormatting>
  <conditionalFormatting sqref="AA354">
    <cfRule type="cellIs" dxfId="261" priority="190" operator="greaterThanOrEqual">
      <formula>5</formula>
    </cfRule>
  </conditionalFormatting>
  <conditionalFormatting sqref="AA355">
    <cfRule type="cellIs" dxfId="260" priority="189" operator="greaterThanOrEqual">
      <formula>5</formula>
    </cfRule>
  </conditionalFormatting>
  <conditionalFormatting sqref="C354:I360">
    <cfRule type="cellIs" dxfId="259" priority="186" operator="greaterThanOrEqual">
      <formula>50</formula>
    </cfRule>
    <cfRule type="cellIs" dxfId="258" priority="187" operator="greaterThanOrEqual">
      <formula>30</formula>
    </cfRule>
    <cfRule type="cellIs" dxfId="257" priority="188" operator="lessThan">
      <formula>30</formula>
    </cfRule>
  </conditionalFormatting>
  <conditionalFormatting sqref="C365:I371">
    <cfRule type="cellIs" dxfId="256" priority="185" operator="greaterThanOrEqual">
      <formula>10</formula>
    </cfRule>
  </conditionalFormatting>
  <conditionalFormatting sqref="B379:I385">
    <cfRule type="cellIs" dxfId="255" priority="182" operator="greaterThanOrEqual">
      <formula>50</formula>
    </cfRule>
    <cfRule type="cellIs" dxfId="254" priority="183" operator="greaterThanOrEqual">
      <formula>30</formula>
    </cfRule>
    <cfRule type="cellIs" dxfId="253" priority="184" operator="lessThan">
      <formula>30</formula>
    </cfRule>
  </conditionalFormatting>
  <conditionalFormatting sqref="B390:I396">
    <cfRule type="cellIs" dxfId="252" priority="181" operator="greaterThanOrEqual">
      <formula>10</formula>
    </cfRule>
  </conditionalFormatting>
  <conditionalFormatting sqref="J402:K408">
    <cfRule type="cellIs" dxfId="251" priority="170" operator="greaterThanOrEqual">
      <formula>50</formula>
    </cfRule>
    <cfRule type="cellIs" dxfId="250" priority="171" operator="greaterThanOrEqual">
      <formula>30</formula>
    </cfRule>
    <cfRule type="cellIs" dxfId="249" priority="172" operator="lessThan">
      <formula>30</formula>
    </cfRule>
  </conditionalFormatting>
  <conditionalFormatting sqref="J413:K419">
    <cfRule type="cellIs" dxfId="248" priority="169" operator="greaterThanOrEqual">
      <formula>10</formula>
    </cfRule>
  </conditionalFormatting>
  <conditionalFormatting sqref="B402:I408">
    <cfRule type="cellIs" dxfId="247" priority="174" operator="greaterThanOrEqual">
      <formula>50</formula>
    </cfRule>
    <cfRule type="cellIs" dxfId="246" priority="175" operator="greaterThanOrEqual">
      <formula>30</formula>
    </cfRule>
    <cfRule type="cellIs" dxfId="245" priority="176" operator="lessThan">
      <formula>30</formula>
    </cfRule>
  </conditionalFormatting>
  <conditionalFormatting sqref="B413:I419">
    <cfRule type="cellIs" dxfId="244" priority="173" operator="greaterThanOrEqual">
      <formula>10</formula>
    </cfRule>
  </conditionalFormatting>
  <conditionalFormatting sqref="J379:K385">
    <cfRule type="cellIs" dxfId="243" priority="178" operator="greaterThanOrEqual">
      <formula>50</formula>
    </cfRule>
    <cfRule type="cellIs" dxfId="242" priority="179" operator="greaterThanOrEqual">
      <formula>30</formula>
    </cfRule>
    <cfRule type="cellIs" dxfId="241" priority="180" operator="lessThan">
      <formula>30</formula>
    </cfRule>
  </conditionalFormatting>
  <conditionalFormatting sqref="J390:K396">
    <cfRule type="cellIs" dxfId="240" priority="177" operator="greaterThanOrEqual">
      <formula>10</formula>
    </cfRule>
  </conditionalFormatting>
  <conditionalFormatting sqref="B425:I431">
    <cfRule type="cellIs" dxfId="239" priority="166" operator="greaterThanOrEqual">
      <formula>50</formula>
    </cfRule>
    <cfRule type="cellIs" dxfId="238" priority="167" operator="greaterThanOrEqual">
      <formula>30</formula>
    </cfRule>
    <cfRule type="cellIs" dxfId="237" priority="168" operator="lessThan">
      <formula>30</formula>
    </cfRule>
  </conditionalFormatting>
  <conditionalFormatting sqref="B436:I442">
    <cfRule type="cellIs" dxfId="236" priority="165" operator="greaterThanOrEqual">
      <formula>10</formula>
    </cfRule>
  </conditionalFormatting>
  <conditionalFormatting sqref="J425:K431">
    <cfRule type="cellIs" dxfId="235" priority="162" operator="greaterThanOrEqual">
      <formula>50</formula>
    </cfRule>
    <cfRule type="cellIs" dxfId="234" priority="163" operator="greaterThanOrEqual">
      <formula>30</formula>
    </cfRule>
    <cfRule type="cellIs" dxfId="233" priority="164" operator="lessThan">
      <formula>30</formula>
    </cfRule>
  </conditionalFormatting>
  <conditionalFormatting sqref="J436:K442">
    <cfRule type="cellIs" dxfId="232" priority="161" operator="greaterThanOrEqual">
      <formula>10</formula>
    </cfRule>
  </conditionalFormatting>
  <conditionalFormatting sqref="B448:I454">
    <cfRule type="cellIs" dxfId="231" priority="158" operator="greaterThanOrEqual">
      <formula>50</formula>
    </cfRule>
    <cfRule type="cellIs" dxfId="230" priority="159" operator="greaterThanOrEqual">
      <formula>30</formula>
    </cfRule>
    <cfRule type="cellIs" dxfId="229" priority="160" operator="lessThan">
      <formula>30</formula>
    </cfRule>
  </conditionalFormatting>
  <conditionalFormatting sqref="B459:I465">
    <cfRule type="cellIs" dxfId="228" priority="157" operator="greaterThanOrEqual">
      <formula>10</formula>
    </cfRule>
  </conditionalFormatting>
  <conditionalFormatting sqref="J448:K454">
    <cfRule type="cellIs" dxfId="227" priority="154" operator="greaterThanOrEqual">
      <formula>50</formula>
    </cfRule>
    <cfRule type="cellIs" dxfId="226" priority="155" operator="greaterThanOrEqual">
      <formula>30</formula>
    </cfRule>
    <cfRule type="cellIs" dxfId="225" priority="156" operator="lessThan">
      <formula>30</formula>
    </cfRule>
  </conditionalFormatting>
  <conditionalFormatting sqref="J459:K465">
    <cfRule type="cellIs" dxfId="224" priority="153" operator="greaterThanOrEqual">
      <formula>10</formula>
    </cfRule>
  </conditionalFormatting>
  <conditionalFormatting sqref="AG379">
    <cfRule type="cellIs" dxfId="223" priority="152" operator="greaterThanOrEqual">
      <formula>5</formula>
    </cfRule>
  </conditionalFormatting>
  <conditionalFormatting sqref="AG380">
    <cfRule type="cellIs" dxfId="222" priority="151" operator="greaterThanOrEqual">
      <formula>5</formula>
    </cfRule>
  </conditionalFormatting>
  <conditionalFormatting sqref="AG402">
    <cfRule type="cellIs" dxfId="221" priority="150" operator="greaterThanOrEqual">
      <formula>5</formula>
    </cfRule>
  </conditionalFormatting>
  <conditionalFormatting sqref="AG403">
    <cfRule type="cellIs" dxfId="220" priority="149" operator="greaterThanOrEqual">
      <formula>5</formula>
    </cfRule>
  </conditionalFormatting>
  <conditionalFormatting sqref="AG425">
    <cfRule type="cellIs" dxfId="219" priority="148" operator="greaterThanOrEqual">
      <formula>5</formula>
    </cfRule>
  </conditionalFormatting>
  <conditionalFormatting sqref="AG426">
    <cfRule type="cellIs" dxfId="218" priority="147" operator="greaterThanOrEqual">
      <formula>5</formula>
    </cfRule>
  </conditionalFormatting>
  <conditionalFormatting sqref="AG448">
    <cfRule type="cellIs" dxfId="217" priority="146" operator="greaterThanOrEqual">
      <formula>5</formula>
    </cfRule>
  </conditionalFormatting>
  <conditionalFormatting sqref="AG449">
    <cfRule type="cellIs" dxfId="216" priority="145" operator="greaterThanOrEqual">
      <formula>5</formula>
    </cfRule>
  </conditionalFormatting>
  <conditionalFormatting sqref="C473:I479">
    <cfRule type="cellIs" dxfId="215" priority="142" operator="greaterThanOrEqual">
      <formula>50</formula>
    </cfRule>
    <cfRule type="cellIs" dxfId="214" priority="143" operator="greaterThanOrEqual">
      <formula>30</formula>
    </cfRule>
    <cfRule type="cellIs" dxfId="213" priority="144" operator="lessThan">
      <formula>30</formula>
    </cfRule>
  </conditionalFormatting>
  <conditionalFormatting sqref="C484:I490">
    <cfRule type="cellIs" dxfId="212" priority="141" operator="greaterThanOrEqual">
      <formula>10</formula>
    </cfRule>
  </conditionalFormatting>
  <conditionalFormatting sqref="C496:I502">
    <cfRule type="cellIs" dxfId="211" priority="138" operator="greaterThanOrEqual">
      <formula>50</formula>
    </cfRule>
    <cfRule type="cellIs" dxfId="210" priority="139" operator="greaterThanOrEqual">
      <formula>30</formula>
    </cfRule>
    <cfRule type="cellIs" dxfId="209" priority="140" operator="lessThan">
      <formula>30</formula>
    </cfRule>
  </conditionalFormatting>
  <conditionalFormatting sqref="C507:I513">
    <cfRule type="cellIs" dxfId="208" priority="137" operator="greaterThanOrEqual">
      <formula>10</formula>
    </cfRule>
  </conditionalFormatting>
  <conditionalFormatting sqref="C519:I525">
    <cfRule type="cellIs" dxfId="207" priority="134" operator="greaterThanOrEqual">
      <formula>50</formula>
    </cfRule>
    <cfRule type="cellIs" dxfId="206" priority="135" operator="greaterThanOrEqual">
      <formula>30</formula>
    </cfRule>
    <cfRule type="cellIs" dxfId="205" priority="136" operator="lessThan">
      <formula>30</formula>
    </cfRule>
  </conditionalFormatting>
  <conditionalFormatting sqref="C530:I536">
    <cfRule type="cellIs" dxfId="204" priority="133" operator="greaterThanOrEqual">
      <formula>10</formula>
    </cfRule>
  </conditionalFormatting>
  <conditionalFormatting sqref="C542:I548">
    <cfRule type="cellIs" dxfId="203" priority="130" operator="greaterThanOrEqual">
      <formula>50</formula>
    </cfRule>
    <cfRule type="cellIs" dxfId="202" priority="131" operator="greaterThanOrEqual">
      <formula>30</formula>
    </cfRule>
    <cfRule type="cellIs" dxfId="201" priority="132" operator="lessThan">
      <formula>30</formula>
    </cfRule>
  </conditionalFormatting>
  <conditionalFormatting sqref="C553:I559">
    <cfRule type="cellIs" dxfId="200" priority="129" operator="greaterThanOrEqual">
      <formula>10</formula>
    </cfRule>
  </conditionalFormatting>
  <conditionalFormatting sqref="AA473">
    <cfRule type="cellIs" dxfId="199" priority="128" operator="greaterThanOrEqual">
      <formula>5</formula>
    </cfRule>
  </conditionalFormatting>
  <conditionalFormatting sqref="AA474">
    <cfRule type="cellIs" dxfId="198" priority="127" operator="greaterThanOrEqual">
      <formula>5</formula>
    </cfRule>
  </conditionalFormatting>
  <conditionalFormatting sqref="AA496">
    <cfRule type="cellIs" dxfId="197" priority="126" operator="greaterThanOrEqual">
      <formula>5</formula>
    </cfRule>
  </conditionalFormatting>
  <conditionalFormatting sqref="AA497">
    <cfRule type="cellIs" dxfId="196" priority="125" operator="greaterThanOrEqual">
      <formula>5</formula>
    </cfRule>
  </conditionalFormatting>
  <conditionalFormatting sqref="AA519">
    <cfRule type="cellIs" dxfId="195" priority="124" operator="greaterThanOrEqual">
      <formula>5</formula>
    </cfRule>
  </conditionalFormatting>
  <conditionalFormatting sqref="AA520">
    <cfRule type="cellIs" dxfId="194" priority="123" operator="greaterThanOrEqual">
      <formula>5</formula>
    </cfRule>
  </conditionalFormatting>
  <conditionalFormatting sqref="AA542">
    <cfRule type="cellIs" dxfId="193" priority="122" operator="greaterThanOrEqual">
      <formula>5</formula>
    </cfRule>
  </conditionalFormatting>
  <conditionalFormatting sqref="AA543">
    <cfRule type="cellIs" dxfId="192" priority="121" operator="greaterThanOrEqual">
      <formula>5</formula>
    </cfRule>
  </conditionalFormatting>
  <conditionalFormatting sqref="AA567">
    <cfRule type="cellIs" dxfId="191" priority="120" operator="greaterThanOrEqual">
      <formula>5</formula>
    </cfRule>
  </conditionalFormatting>
  <conditionalFormatting sqref="AA568">
    <cfRule type="cellIs" dxfId="190" priority="119" operator="greaterThanOrEqual">
      <formula>5</formula>
    </cfRule>
  </conditionalFormatting>
  <conditionalFormatting sqref="AA636">
    <cfRule type="cellIs" dxfId="189" priority="102" operator="greaterThanOrEqual">
      <formula>5</formula>
    </cfRule>
  </conditionalFormatting>
  <conditionalFormatting sqref="AA637">
    <cfRule type="cellIs" dxfId="188" priority="101" operator="greaterThanOrEqual">
      <formula>5</formula>
    </cfRule>
  </conditionalFormatting>
  <conditionalFormatting sqref="AA590">
    <cfRule type="cellIs" dxfId="187" priority="114" operator="greaterThanOrEqual">
      <formula>5</formula>
    </cfRule>
  </conditionalFormatting>
  <conditionalFormatting sqref="AA591">
    <cfRule type="cellIs" dxfId="186" priority="113" operator="greaterThanOrEqual">
      <formula>5</formula>
    </cfRule>
  </conditionalFormatting>
  <conditionalFormatting sqref="B601:I607">
    <cfRule type="cellIs" dxfId="185" priority="109" operator="greaterThanOrEqual">
      <formula>10</formula>
    </cfRule>
  </conditionalFormatting>
  <conditionalFormatting sqref="B647:I653">
    <cfRule type="cellIs" dxfId="184" priority="97" operator="greaterThanOrEqual">
      <formula>10</formula>
    </cfRule>
  </conditionalFormatting>
  <conditionalFormatting sqref="C567:I573">
    <cfRule type="cellIs" dxfId="183" priority="116" operator="greaterThanOrEqual">
      <formula>50</formula>
    </cfRule>
    <cfRule type="cellIs" dxfId="182" priority="117" operator="greaterThanOrEqual">
      <formula>30</formula>
    </cfRule>
    <cfRule type="cellIs" dxfId="181" priority="118" operator="lessThan">
      <formula>30</formula>
    </cfRule>
  </conditionalFormatting>
  <conditionalFormatting sqref="B578:I584">
    <cfRule type="cellIs" dxfId="180" priority="115" operator="greaterThanOrEqual">
      <formula>10</formula>
    </cfRule>
  </conditionalFormatting>
  <conditionalFormatting sqref="C590:I596">
    <cfRule type="cellIs" dxfId="179" priority="110" operator="greaterThanOrEqual">
      <formula>50</formula>
    </cfRule>
    <cfRule type="cellIs" dxfId="178" priority="111" operator="greaterThanOrEqual">
      <formula>30</formula>
    </cfRule>
    <cfRule type="cellIs" dxfId="177" priority="112" operator="lessThan">
      <formula>30</formula>
    </cfRule>
  </conditionalFormatting>
  <conditionalFormatting sqref="AA613">
    <cfRule type="cellIs" dxfId="176" priority="108" operator="greaterThanOrEqual">
      <formula>5</formula>
    </cfRule>
  </conditionalFormatting>
  <conditionalFormatting sqref="AA614">
    <cfRule type="cellIs" dxfId="175" priority="107" operator="greaterThanOrEqual">
      <formula>5</formula>
    </cfRule>
  </conditionalFormatting>
  <conditionalFormatting sqref="C613:I619">
    <cfRule type="cellIs" dxfId="174" priority="104" operator="greaterThanOrEqual">
      <formula>50</formula>
    </cfRule>
    <cfRule type="cellIs" dxfId="173" priority="105" operator="greaterThanOrEqual">
      <formula>30</formula>
    </cfRule>
    <cfRule type="cellIs" dxfId="172" priority="106" operator="lessThan">
      <formula>30</formula>
    </cfRule>
  </conditionalFormatting>
  <conditionalFormatting sqref="B624:I630">
    <cfRule type="cellIs" dxfId="171" priority="103" operator="greaterThanOrEqual">
      <formula>10</formula>
    </cfRule>
  </conditionalFormatting>
  <conditionalFormatting sqref="C636:I642">
    <cfRule type="cellIs" dxfId="170" priority="98" operator="greaterThanOrEqual">
      <formula>50</formula>
    </cfRule>
    <cfRule type="cellIs" dxfId="169" priority="99" operator="greaterThanOrEqual">
      <formula>30</formula>
    </cfRule>
    <cfRule type="cellIs" dxfId="168" priority="100" operator="lessThan">
      <formula>30</formula>
    </cfRule>
  </conditionalFormatting>
  <conditionalFormatting sqref="AA661">
    <cfRule type="cellIs" dxfId="167" priority="96" operator="greaterThanOrEqual">
      <formula>5</formula>
    </cfRule>
  </conditionalFormatting>
  <conditionalFormatting sqref="AA662">
    <cfRule type="cellIs" dxfId="166" priority="95" operator="greaterThanOrEqual">
      <formula>5</formula>
    </cfRule>
  </conditionalFormatting>
  <conditionalFormatting sqref="AA684">
    <cfRule type="cellIs" dxfId="165" priority="90" operator="greaterThanOrEqual">
      <formula>5</formula>
    </cfRule>
  </conditionalFormatting>
  <conditionalFormatting sqref="AA685">
    <cfRule type="cellIs" dxfId="164" priority="89" operator="greaterThanOrEqual">
      <formula>5</formula>
    </cfRule>
  </conditionalFormatting>
  <conditionalFormatting sqref="C695:I701">
    <cfRule type="cellIs" dxfId="163" priority="85" operator="greaterThanOrEqual">
      <formula>10</formula>
    </cfRule>
  </conditionalFormatting>
  <conditionalFormatting sqref="C741:I747">
    <cfRule type="cellIs" dxfId="162" priority="73" operator="greaterThanOrEqual">
      <formula>10</formula>
    </cfRule>
  </conditionalFormatting>
  <conditionalFormatting sqref="C661:I667">
    <cfRule type="cellIs" dxfId="161" priority="92" operator="greaterThanOrEqual">
      <formula>50</formula>
    </cfRule>
    <cfRule type="cellIs" dxfId="160" priority="93" operator="greaterThanOrEqual">
      <formula>30</formula>
    </cfRule>
    <cfRule type="cellIs" dxfId="159" priority="94" operator="lessThan">
      <formula>30</formula>
    </cfRule>
  </conditionalFormatting>
  <conditionalFormatting sqref="C672:I678">
    <cfRule type="cellIs" dxfId="158" priority="91" operator="greaterThanOrEqual">
      <formula>10</formula>
    </cfRule>
  </conditionalFormatting>
  <conditionalFormatting sqref="C684:I690">
    <cfRule type="cellIs" dxfId="157" priority="86" operator="greaterThanOrEqual">
      <formula>50</formula>
    </cfRule>
    <cfRule type="cellIs" dxfId="156" priority="87" operator="greaterThanOrEqual">
      <formula>30</formula>
    </cfRule>
    <cfRule type="cellIs" dxfId="155" priority="88" operator="lessThan">
      <formula>30</formula>
    </cfRule>
  </conditionalFormatting>
  <conditionalFormatting sqref="AA707">
    <cfRule type="cellIs" dxfId="154" priority="84" operator="greaterThanOrEqual">
      <formula>5</formula>
    </cfRule>
  </conditionalFormatting>
  <conditionalFormatting sqref="AA708">
    <cfRule type="cellIs" dxfId="153" priority="83" operator="greaterThanOrEqual">
      <formula>5</formula>
    </cfRule>
  </conditionalFormatting>
  <conditionalFormatting sqref="C707:I713">
    <cfRule type="cellIs" dxfId="152" priority="80" operator="greaterThanOrEqual">
      <formula>50</formula>
    </cfRule>
    <cfRule type="cellIs" dxfId="151" priority="81" operator="greaterThanOrEqual">
      <formula>30</formula>
    </cfRule>
    <cfRule type="cellIs" dxfId="150" priority="82" operator="lessThan">
      <formula>30</formula>
    </cfRule>
  </conditionalFormatting>
  <conditionalFormatting sqref="C718:I724">
    <cfRule type="cellIs" dxfId="149" priority="79" operator="greaterThanOrEqual">
      <formula>10</formula>
    </cfRule>
  </conditionalFormatting>
  <conditionalFormatting sqref="AA730">
    <cfRule type="cellIs" dxfId="148" priority="78" operator="greaterThanOrEqual">
      <formula>5</formula>
    </cfRule>
  </conditionalFormatting>
  <conditionalFormatting sqref="AA731">
    <cfRule type="cellIs" dxfId="147" priority="77" operator="greaterThanOrEqual">
      <formula>5</formula>
    </cfRule>
  </conditionalFormatting>
  <conditionalFormatting sqref="C730:I736">
    <cfRule type="cellIs" dxfId="146" priority="74" operator="greaterThanOrEqual">
      <formula>50</formula>
    </cfRule>
    <cfRule type="cellIs" dxfId="145" priority="75" operator="greaterThanOrEqual">
      <formula>30</formula>
    </cfRule>
    <cfRule type="cellIs" dxfId="144" priority="76" operator="lessThan">
      <formula>30</formula>
    </cfRule>
  </conditionalFormatting>
  <conditionalFormatting sqref="C755:I761">
    <cfRule type="cellIs" dxfId="143" priority="70" operator="greaterThanOrEqual">
      <formula>50</formula>
    </cfRule>
    <cfRule type="cellIs" dxfId="142" priority="71" operator="greaterThanOrEqual">
      <formula>30</formula>
    </cfRule>
    <cfRule type="cellIs" dxfId="141" priority="72" operator="lessThan">
      <formula>30</formula>
    </cfRule>
  </conditionalFormatting>
  <conditionalFormatting sqref="C766:I772">
    <cfRule type="cellIs" dxfId="140" priority="69" operator="greaterThanOrEqual">
      <formula>10</formula>
    </cfRule>
  </conditionalFormatting>
  <conditionalFormatting sqref="C778:I784">
    <cfRule type="cellIs" dxfId="139" priority="66" operator="greaterThanOrEqual">
      <formula>50</formula>
    </cfRule>
    <cfRule type="cellIs" dxfId="138" priority="67" operator="greaterThanOrEqual">
      <formula>30</formula>
    </cfRule>
    <cfRule type="cellIs" dxfId="137" priority="68" operator="lessThan">
      <formula>30</formula>
    </cfRule>
  </conditionalFormatting>
  <conditionalFormatting sqref="C789:I795">
    <cfRule type="cellIs" dxfId="136" priority="65" operator="greaterThanOrEqual">
      <formula>10</formula>
    </cfRule>
  </conditionalFormatting>
  <conditionalFormatting sqref="C801:I807">
    <cfRule type="cellIs" dxfId="135" priority="62" operator="greaterThanOrEqual">
      <formula>50</formula>
    </cfRule>
    <cfRule type="cellIs" dxfId="134" priority="63" operator="greaterThanOrEqual">
      <formula>30</formula>
    </cfRule>
    <cfRule type="cellIs" dxfId="133" priority="64" operator="lessThan">
      <formula>30</formula>
    </cfRule>
  </conditionalFormatting>
  <conditionalFormatting sqref="C812:I818">
    <cfRule type="cellIs" dxfId="132" priority="61" operator="greaterThanOrEqual">
      <formula>10</formula>
    </cfRule>
  </conditionalFormatting>
  <conditionalFormatting sqref="C824:I830">
    <cfRule type="cellIs" dxfId="131" priority="58" operator="greaterThanOrEqual">
      <formula>50</formula>
    </cfRule>
    <cfRule type="cellIs" dxfId="130" priority="59" operator="greaterThanOrEqual">
      <formula>30</formula>
    </cfRule>
    <cfRule type="cellIs" dxfId="129" priority="60" operator="lessThan">
      <formula>30</formula>
    </cfRule>
  </conditionalFormatting>
  <conditionalFormatting sqref="C835:I841">
    <cfRule type="cellIs" dxfId="128" priority="57" operator="greaterThanOrEqual">
      <formula>10</formula>
    </cfRule>
  </conditionalFormatting>
  <conditionalFormatting sqref="AA755">
    <cfRule type="cellIs" dxfId="127" priority="56" operator="greaterThanOrEqual">
      <formula>5</formula>
    </cfRule>
  </conditionalFormatting>
  <conditionalFormatting sqref="AA756">
    <cfRule type="cellIs" dxfId="126" priority="55" operator="greaterThanOrEqual">
      <formula>5</formula>
    </cfRule>
  </conditionalFormatting>
  <conditionalFormatting sqref="AA778">
    <cfRule type="cellIs" dxfId="125" priority="54" operator="greaterThanOrEqual">
      <formula>5</formula>
    </cfRule>
  </conditionalFormatting>
  <conditionalFormatting sqref="AA779">
    <cfRule type="cellIs" dxfId="124" priority="53" operator="greaterThanOrEqual">
      <formula>5</formula>
    </cfRule>
  </conditionalFormatting>
  <conditionalFormatting sqref="AA801">
    <cfRule type="cellIs" dxfId="123" priority="52" operator="greaterThanOrEqual">
      <formula>5</formula>
    </cfRule>
  </conditionalFormatting>
  <conditionalFormatting sqref="AA802">
    <cfRule type="cellIs" dxfId="122" priority="51" operator="greaterThanOrEqual">
      <formula>5</formula>
    </cfRule>
  </conditionalFormatting>
  <conditionalFormatting sqref="AA824">
    <cfRule type="cellIs" dxfId="121" priority="50" operator="greaterThanOrEqual">
      <formula>5</formula>
    </cfRule>
  </conditionalFormatting>
  <conditionalFormatting sqref="AA825">
    <cfRule type="cellIs" dxfId="120" priority="49" operator="greaterThanOrEqual">
      <formula>5</formula>
    </cfRule>
  </conditionalFormatting>
  <conditionalFormatting sqref="C883:I889">
    <cfRule type="cellIs" dxfId="119" priority="37" operator="greaterThanOrEqual">
      <formula>10</formula>
    </cfRule>
  </conditionalFormatting>
  <conditionalFormatting sqref="AA918">
    <cfRule type="cellIs" dxfId="118" priority="30" operator="greaterThanOrEqual">
      <formula>5</formula>
    </cfRule>
  </conditionalFormatting>
  <conditionalFormatting sqref="AA919">
    <cfRule type="cellIs" dxfId="117" priority="29" operator="greaterThanOrEqual">
      <formula>5</formula>
    </cfRule>
  </conditionalFormatting>
  <conditionalFormatting sqref="AA849">
    <cfRule type="cellIs" dxfId="116" priority="48" operator="greaterThanOrEqual">
      <formula>5</formula>
    </cfRule>
  </conditionalFormatting>
  <conditionalFormatting sqref="AA850">
    <cfRule type="cellIs" dxfId="115" priority="47" operator="greaterThanOrEqual">
      <formula>5</formula>
    </cfRule>
  </conditionalFormatting>
  <conditionalFormatting sqref="C849:I855">
    <cfRule type="cellIs" dxfId="114" priority="44" operator="greaterThanOrEqual">
      <formula>50</formula>
    </cfRule>
    <cfRule type="cellIs" dxfId="113" priority="45" operator="greaterThanOrEqual">
      <formula>30</formula>
    </cfRule>
    <cfRule type="cellIs" dxfId="112" priority="46" operator="lessThan">
      <formula>30</formula>
    </cfRule>
  </conditionalFormatting>
  <conditionalFormatting sqref="C860:I866">
    <cfRule type="cellIs" dxfId="111" priority="43" operator="greaterThanOrEqual">
      <formula>10</formula>
    </cfRule>
  </conditionalFormatting>
  <conditionalFormatting sqref="AA872">
    <cfRule type="cellIs" dxfId="110" priority="42" operator="greaterThanOrEqual">
      <formula>5</formula>
    </cfRule>
  </conditionalFormatting>
  <conditionalFormatting sqref="AA873">
    <cfRule type="cellIs" dxfId="109" priority="41" operator="greaterThanOrEqual">
      <formula>5</formula>
    </cfRule>
  </conditionalFormatting>
  <conditionalFormatting sqref="C872:I878">
    <cfRule type="cellIs" dxfId="108" priority="38" operator="greaterThanOrEqual">
      <formula>50</formula>
    </cfRule>
    <cfRule type="cellIs" dxfId="107" priority="39" operator="greaterThanOrEqual">
      <formula>30</formula>
    </cfRule>
    <cfRule type="cellIs" dxfId="106" priority="40" operator="lessThan">
      <formula>30</formula>
    </cfRule>
  </conditionalFormatting>
  <conditionalFormatting sqref="AA895">
    <cfRule type="cellIs" dxfId="105" priority="36" operator="greaterThanOrEqual">
      <formula>5</formula>
    </cfRule>
  </conditionalFormatting>
  <conditionalFormatting sqref="AA896">
    <cfRule type="cellIs" dxfId="104" priority="35" operator="greaterThanOrEqual">
      <formula>5</formula>
    </cfRule>
  </conditionalFormatting>
  <conditionalFormatting sqref="C895:I901">
    <cfRule type="cellIs" dxfId="103" priority="32" operator="greaterThanOrEqual">
      <formula>50</formula>
    </cfRule>
    <cfRule type="cellIs" dxfId="102" priority="33" operator="greaterThanOrEqual">
      <formula>30</formula>
    </cfRule>
    <cfRule type="cellIs" dxfId="101" priority="34" operator="lessThan">
      <formula>30</formula>
    </cfRule>
  </conditionalFormatting>
  <conditionalFormatting sqref="C906:I912">
    <cfRule type="cellIs" dxfId="100" priority="31" operator="greaterThanOrEqual">
      <formula>10</formula>
    </cfRule>
  </conditionalFormatting>
  <conditionalFormatting sqref="C918:I924">
    <cfRule type="cellIs" dxfId="99" priority="26" operator="greaterThanOrEqual">
      <formula>50</formula>
    </cfRule>
    <cfRule type="cellIs" dxfId="98" priority="27" operator="greaterThanOrEqual">
      <formula>30</formula>
    </cfRule>
    <cfRule type="cellIs" dxfId="97" priority="28" operator="lessThan">
      <formula>30</formula>
    </cfRule>
  </conditionalFormatting>
  <conditionalFormatting sqref="C929:I935">
    <cfRule type="cellIs" dxfId="96" priority="25" operator="greaterThanOrEqual">
      <formula>10</formula>
    </cfRule>
  </conditionalFormatting>
  <conditionalFormatting sqref="B943:I949">
    <cfRule type="cellIs" dxfId="95" priority="22" operator="greaterThanOrEqual">
      <formula>50</formula>
    </cfRule>
    <cfRule type="cellIs" dxfId="94" priority="23" operator="greaterThanOrEqual">
      <formula>30</formula>
    </cfRule>
    <cfRule type="cellIs" dxfId="93" priority="24" operator="lessThan">
      <formula>30</formula>
    </cfRule>
  </conditionalFormatting>
  <conditionalFormatting sqref="B954:I960">
    <cfRule type="cellIs" dxfId="92" priority="21" operator="greaterThanOrEqual">
      <formula>10</formula>
    </cfRule>
  </conditionalFormatting>
  <conditionalFormatting sqref="B966:I972">
    <cfRule type="cellIs" dxfId="91" priority="18" operator="greaterThanOrEqual">
      <formula>50</formula>
    </cfRule>
    <cfRule type="cellIs" dxfId="90" priority="19" operator="greaterThanOrEqual">
      <formula>30</formula>
    </cfRule>
    <cfRule type="cellIs" dxfId="89" priority="20" operator="lessThan">
      <formula>30</formula>
    </cfRule>
  </conditionalFormatting>
  <conditionalFormatting sqref="B977:I983">
    <cfRule type="cellIs" dxfId="88" priority="17" operator="greaterThanOrEqual">
      <formula>10</formula>
    </cfRule>
  </conditionalFormatting>
  <conditionalFormatting sqref="B989:I995">
    <cfRule type="cellIs" dxfId="87" priority="14" operator="greaterThanOrEqual">
      <formula>50</formula>
    </cfRule>
    <cfRule type="cellIs" dxfId="86" priority="15" operator="greaterThanOrEqual">
      <formula>30</formula>
    </cfRule>
    <cfRule type="cellIs" dxfId="85" priority="16" operator="lessThan">
      <formula>30</formula>
    </cfRule>
  </conditionalFormatting>
  <conditionalFormatting sqref="B1000:I1006">
    <cfRule type="cellIs" dxfId="84" priority="13" operator="greaterThanOrEqual">
      <formula>10</formula>
    </cfRule>
  </conditionalFormatting>
  <conditionalFormatting sqref="AA966">
    <cfRule type="cellIs" dxfId="83" priority="6" operator="greaterThanOrEqual">
      <formula>5</formula>
    </cfRule>
  </conditionalFormatting>
  <conditionalFormatting sqref="AA967">
    <cfRule type="cellIs" dxfId="82" priority="5" operator="greaterThanOrEqual">
      <formula>5</formula>
    </cfRule>
  </conditionalFormatting>
  <conditionalFormatting sqref="B1012:I1018">
    <cfRule type="cellIs" dxfId="81" priority="10" operator="greaterThanOrEqual">
      <formula>50</formula>
    </cfRule>
    <cfRule type="cellIs" dxfId="80" priority="11" operator="greaterThanOrEqual">
      <formula>30</formula>
    </cfRule>
    <cfRule type="cellIs" dxfId="79" priority="12" operator="lessThan">
      <formula>30</formula>
    </cfRule>
  </conditionalFormatting>
  <conditionalFormatting sqref="B1023:I1029">
    <cfRule type="cellIs" dxfId="78" priority="9" operator="greaterThanOrEqual">
      <formula>10</formula>
    </cfRule>
  </conditionalFormatting>
  <conditionalFormatting sqref="AA943">
    <cfRule type="cellIs" dxfId="77" priority="8" operator="greaterThanOrEqual">
      <formula>5</formula>
    </cfRule>
  </conditionalFormatting>
  <conditionalFormatting sqref="AA944">
    <cfRule type="cellIs" dxfId="76" priority="7" operator="greaterThanOrEqual">
      <formula>5</formula>
    </cfRule>
  </conditionalFormatting>
  <conditionalFormatting sqref="AA1012">
    <cfRule type="cellIs" dxfId="75" priority="2" operator="greaterThanOrEqual">
      <formula>5</formula>
    </cfRule>
  </conditionalFormatting>
  <conditionalFormatting sqref="AA1013">
    <cfRule type="cellIs" dxfId="74" priority="1" operator="greaterThanOrEqual">
      <formula>5</formula>
    </cfRule>
  </conditionalFormatting>
  <conditionalFormatting sqref="AA989">
    <cfRule type="cellIs" dxfId="73" priority="4" operator="greaterThanOrEqual">
      <formula>5</formula>
    </cfRule>
  </conditionalFormatting>
  <conditionalFormatting sqref="AA990">
    <cfRule type="cellIs" dxfId="72" priority="3" operator="greaterThanOrEqual">
      <formula>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569D-A2BF-4644-AD52-7EEB7DD73D2E}">
  <dimension ref="A1:AM279"/>
  <sheetViews>
    <sheetView topLeftCell="A46" zoomScale="60" zoomScaleNormal="60" workbookViewId="0">
      <selection sqref="A1:S43"/>
    </sheetView>
  </sheetViews>
  <sheetFormatPr defaultColWidth="11.42578125" defaultRowHeight="15" x14ac:dyDescent="0.25"/>
  <cols>
    <col min="1" max="1" width="38.5703125" bestFit="1" customWidth="1"/>
    <col min="10" max="10" width="18.28515625" customWidth="1"/>
    <col min="11" max="17" width="6.7109375" customWidth="1"/>
    <col min="18" max="26" width="7.85546875" customWidth="1"/>
    <col min="27" max="27" width="8.85546875" customWidth="1"/>
    <col min="28" max="28" width="19.7109375" bestFit="1" customWidth="1"/>
    <col min="37" max="37" width="30.7109375" bestFit="1" customWidth="1"/>
    <col min="43" max="43" width="29.85546875" bestFit="1" customWidth="1"/>
    <col min="53" max="53" width="29.85546875" bestFit="1" customWidth="1"/>
  </cols>
  <sheetData>
    <row r="1" spans="1:37" ht="21" x14ac:dyDescent="0.35">
      <c r="A1" s="59" t="s">
        <v>414</v>
      </c>
      <c r="F1" s="48"/>
    </row>
    <row r="2" spans="1:37" s="38" customFormat="1" ht="15.75" thickBot="1" x14ac:dyDescent="0.3">
      <c r="A2" s="38" t="s">
        <v>416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38" t="s">
        <v>417</v>
      </c>
      <c r="AC2"/>
      <c r="AD2"/>
      <c r="AE2"/>
      <c r="AF2"/>
      <c r="AG2"/>
      <c r="AH2"/>
      <c r="AI2"/>
      <c r="AJ2"/>
      <c r="AK2"/>
    </row>
    <row r="3" spans="1:37" x14ac:dyDescent="0.25">
      <c r="A3" t="s">
        <v>441</v>
      </c>
      <c r="B3" s="57" t="s">
        <v>442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5" t="s">
        <v>421</v>
      </c>
      <c r="AA3" s="76"/>
      <c r="AB3" t="s">
        <v>441</v>
      </c>
      <c r="AC3" s="38" t="s">
        <v>443</v>
      </c>
    </row>
    <row r="4" spans="1:37" x14ac:dyDescent="0.25">
      <c r="A4" s="48">
        <v>3.4299999999999999E-4</v>
      </c>
      <c r="B4" s="75">
        <v>44.569333055066899</v>
      </c>
      <c r="C4" s="69">
        <v>58.590978205778001</v>
      </c>
      <c r="D4" s="69">
        <v>65.788139888494598</v>
      </c>
      <c r="E4" s="69">
        <v>76.521272472496307</v>
      </c>
      <c r="F4" s="69">
        <v>84.708267493515393</v>
      </c>
      <c r="G4" s="69">
        <v>93.124832294803298</v>
      </c>
      <c r="H4" s="69">
        <v>96.833725887719496</v>
      </c>
      <c r="I4" s="68">
        <v>100.58897019453801</v>
      </c>
      <c r="K4" s="50" cm="1">
        <f t="array" ref="K4">_xlfn.IFS(B4&gt;=50,7,B4&gt;=30,4,TRUE,"0")</f>
        <v>4</v>
      </c>
      <c r="L4" s="50" cm="1">
        <f t="array" ref="L4">_xlfn.IFS(C4&gt;=50,7,C4&gt;=30,4,TRUE,"0")</f>
        <v>7</v>
      </c>
      <c r="M4" s="50" cm="1">
        <f t="array" ref="M4">_xlfn.IFS(D4&gt;=50,7,D4&gt;=30,4,TRUE,"0")</f>
        <v>7</v>
      </c>
      <c r="N4" s="50" cm="1">
        <f t="array" ref="N4">_xlfn.IFS(E4&gt;=50,7,E4&gt;=30,4,TRUE,"0")</f>
        <v>7</v>
      </c>
      <c r="O4" s="50" cm="1">
        <f t="array" ref="O4">_xlfn.IFS(F4&gt;=50,7,F4&gt;=30,4,TRUE,"0")</f>
        <v>7</v>
      </c>
      <c r="P4" s="50" cm="1">
        <f t="array" ref="P4">_xlfn.IFS(G4&gt;=50,7,G4&gt;=30,4,TRUE,"0")</f>
        <v>7</v>
      </c>
      <c r="Q4" s="50" cm="1">
        <f t="array" ref="Q4">_xlfn.IFS(H4&gt;=50,7,H4&gt;=30,4,TRUE,"0")</f>
        <v>7</v>
      </c>
      <c r="R4" s="50"/>
      <c r="S4" s="50" t="str" cm="1">
        <f t="array" ref="S4">_xlfn.IFS(SUM(K4+K15)=8,"clear",SUM(K4+K15)=5,"some",TRUE,"no")</f>
        <v>no</v>
      </c>
      <c r="T4" s="50" t="str" cm="1">
        <f t="array" ref="T4">_xlfn.IFS(SUM(L4+L15)=8,"clear",SUM(L4+L15)=5,"some",TRUE,"no")</f>
        <v>no</v>
      </c>
      <c r="U4" s="50" t="str" cm="1">
        <f t="array" ref="U4">_xlfn.IFS(SUM(M4+M15)=8,"clear",SUM(M4+M15)=5,"some",TRUE,"no")</f>
        <v>clear</v>
      </c>
      <c r="V4" s="50" t="str" cm="1">
        <f t="array" ref="V4">_xlfn.IFS(SUM(N4+N15)=8,"clear",SUM(N4+N15)=5,"some",TRUE,"no")</f>
        <v>clear</v>
      </c>
      <c r="W4" s="50" t="str" cm="1">
        <f t="array" ref="W4">_xlfn.IFS(SUM(O4+O15)=8,"clear",SUM(O4+O15)=5,"some",TRUE,"no")</f>
        <v>clear</v>
      </c>
      <c r="X4" s="50" t="str" cm="1">
        <f t="array" ref="X4">_xlfn.IFS(SUM(P4+P15)=8,"clear",SUM(P4+P15)=5,"some",TRUE,"no")</f>
        <v>clear</v>
      </c>
      <c r="Y4" s="50" t="str" cm="1">
        <f t="array" ref="Y4">_xlfn.IFS(SUM(Q4+Q15)=8,"clear",SUM(Q4+Q15)=5,"some",TRUE,"no")</f>
        <v>no</v>
      </c>
      <c r="Z4" s="53" t="s">
        <v>388</v>
      </c>
      <c r="AA4" s="74">
        <f>COUNTIF(S4:Y10,"clear")</f>
        <v>21</v>
      </c>
      <c r="AB4" s="48">
        <v>3.4299999999999999E-4</v>
      </c>
      <c r="AC4" s="78">
        <v>44.569333055066899</v>
      </c>
      <c r="AD4" s="78">
        <v>58.590978205778001</v>
      </c>
      <c r="AE4" s="78">
        <v>65.788139888494598</v>
      </c>
      <c r="AF4" s="78">
        <v>76.521272472496307</v>
      </c>
      <c r="AG4" s="78">
        <v>84.708267493515393</v>
      </c>
      <c r="AH4" s="78">
        <v>93.124832294803298</v>
      </c>
      <c r="AI4" s="78">
        <v>96.833725887719496</v>
      </c>
      <c r="AJ4" s="78">
        <v>100.58897019453801</v>
      </c>
      <c r="AK4" s="78"/>
    </row>
    <row r="5" spans="1:37" x14ac:dyDescent="0.25">
      <c r="A5" s="79">
        <f t="shared" ref="A5:A10" si="0">A4/3</f>
        <v>1.1433333333333333E-4</v>
      </c>
      <c r="B5" s="73">
        <v>38.919531319877102</v>
      </c>
      <c r="C5">
        <v>54.255985212128401</v>
      </c>
      <c r="D5">
        <v>63.048209653856397</v>
      </c>
      <c r="E5">
        <v>72.064041024417804</v>
      </c>
      <c r="F5">
        <v>80.981485346292601</v>
      </c>
      <c r="G5">
        <v>91.374735398467493</v>
      </c>
      <c r="H5">
        <v>93.920872961450101</v>
      </c>
      <c r="I5" s="66">
        <v>98.688172684177502</v>
      </c>
      <c r="K5" s="50" cm="1">
        <f t="array" ref="K5">_xlfn.IFS(B5&gt;=50,7,B5&gt;=30,4,TRUE,"0")</f>
        <v>4</v>
      </c>
      <c r="L5" s="50" cm="1">
        <f t="array" ref="L5">_xlfn.IFS(C5&gt;=50,7,C5&gt;=30,4,TRUE,"0")</f>
        <v>7</v>
      </c>
      <c r="M5" s="50" cm="1">
        <f t="array" ref="M5">_xlfn.IFS(D5&gt;=50,7,D5&gt;=30,4,TRUE,"0")</f>
        <v>7</v>
      </c>
      <c r="N5" s="50" cm="1">
        <f t="array" ref="N5">_xlfn.IFS(E5&gt;=50,7,E5&gt;=30,4,TRUE,"0")</f>
        <v>7</v>
      </c>
      <c r="O5" s="50" cm="1">
        <f t="array" ref="O5">_xlfn.IFS(F5&gt;=50,7,F5&gt;=30,4,TRUE,"0")</f>
        <v>7</v>
      </c>
      <c r="P5" s="50" cm="1">
        <f t="array" ref="P5">_xlfn.IFS(G5&gt;=50,7,G5&gt;=30,4,TRUE,"0")</f>
        <v>7</v>
      </c>
      <c r="Q5" s="50" cm="1">
        <f t="array" ref="Q5">_xlfn.IFS(H5&gt;=50,7,H5&gt;=30,4,TRUE,"0")</f>
        <v>7</v>
      </c>
      <c r="R5" s="50"/>
      <c r="S5" s="50" t="str" cm="1">
        <f t="array" ref="S5">_xlfn.IFS(SUM(K5+K16)=8,"clear",SUM(K5+K16)=5,"some",TRUE,"no")</f>
        <v>no</v>
      </c>
      <c r="T5" s="50" t="str" cm="1">
        <f t="array" ref="T5">_xlfn.IFS(SUM(L5+L16)=8,"clear",SUM(L5+L16)=5,"some",TRUE,"no")</f>
        <v>no</v>
      </c>
      <c r="U5" s="50" t="str" cm="1">
        <f t="array" ref="U5">_xlfn.IFS(SUM(M5+M16)=8,"clear",SUM(M5+M16)=5,"some",TRUE,"no")</f>
        <v>no</v>
      </c>
      <c r="V5" s="50" t="str" cm="1">
        <f t="array" ref="V5">_xlfn.IFS(SUM(N5+N16)=8,"clear",SUM(N5+N16)=5,"some",TRUE,"no")</f>
        <v>clear</v>
      </c>
      <c r="W5" s="50" t="str" cm="1">
        <f t="array" ref="W5">_xlfn.IFS(SUM(O5+O16)=8,"clear",SUM(O5+O16)=5,"some",TRUE,"no")</f>
        <v>clear</v>
      </c>
      <c r="X5" s="50" t="str" cm="1">
        <f t="array" ref="X5">_xlfn.IFS(SUM(P5+P16)=8,"clear",SUM(P5+P16)=5,"some",TRUE,"no")</f>
        <v>clear</v>
      </c>
      <c r="Y5" s="50" t="str" cm="1">
        <f t="array" ref="Y5">_xlfn.IFS(SUM(Q5+Q16)=8,"clear",SUM(Q5+Q16)=5,"some",TRUE,"no")</f>
        <v>no</v>
      </c>
      <c r="Z5" s="53" t="s">
        <v>394</v>
      </c>
      <c r="AA5" s="74">
        <f>COUNTIF(S4:Y10,"some")</f>
        <v>3</v>
      </c>
      <c r="AB5" s="79">
        <f t="shared" ref="AB5:AB10" si="1">AB4/3</f>
        <v>1.1433333333333333E-4</v>
      </c>
      <c r="AC5" s="78">
        <v>38.919531319877102</v>
      </c>
      <c r="AD5" s="78">
        <v>54.255985212128401</v>
      </c>
      <c r="AE5" s="78">
        <v>63.048209653856397</v>
      </c>
      <c r="AF5" s="78">
        <v>72.064041024417804</v>
      </c>
      <c r="AG5" s="78">
        <v>80.981485346292601</v>
      </c>
      <c r="AH5" s="78">
        <v>91.374735398467493</v>
      </c>
      <c r="AI5" s="78">
        <v>93.920872961450101</v>
      </c>
      <c r="AJ5" s="78">
        <v>98.688172684177502</v>
      </c>
      <c r="AK5" s="78"/>
    </row>
    <row r="6" spans="1:37" x14ac:dyDescent="0.25">
      <c r="A6" s="79">
        <f t="shared" si="0"/>
        <v>3.8111111111111111E-5</v>
      </c>
      <c r="B6" s="73">
        <v>32.479651769476099</v>
      </c>
      <c r="C6">
        <v>57.994693062222296</v>
      </c>
      <c r="D6">
        <v>65.698697116961299</v>
      </c>
      <c r="E6">
        <v>69.914433081899702</v>
      </c>
      <c r="F6">
        <v>79.490772487403405</v>
      </c>
      <c r="G6">
        <v>88.8703377955338</v>
      </c>
      <c r="H6">
        <v>93.739005992665696</v>
      </c>
      <c r="I6" s="66">
        <v>97.060314242270593</v>
      </c>
      <c r="K6" s="50" cm="1">
        <f t="array" ref="K6">_xlfn.IFS(B6&gt;=50,7,B6&gt;=30,4,TRUE,"0")</f>
        <v>4</v>
      </c>
      <c r="L6" s="50" cm="1">
        <f t="array" ref="L6">_xlfn.IFS(C6&gt;=50,7,C6&gt;=30,4,TRUE,"0")</f>
        <v>7</v>
      </c>
      <c r="M6" s="50" cm="1">
        <f t="array" ref="M6">_xlfn.IFS(D6&gt;=50,7,D6&gt;=30,4,TRUE,"0")</f>
        <v>7</v>
      </c>
      <c r="N6" s="50" cm="1">
        <f t="array" ref="N6">_xlfn.IFS(E6&gt;=50,7,E6&gt;=30,4,TRUE,"0")</f>
        <v>7</v>
      </c>
      <c r="O6" s="50" cm="1">
        <f t="array" ref="O6">_xlfn.IFS(F6&gt;=50,7,F6&gt;=30,4,TRUE,"0")</f>
        <v>7</v>
      </c>
      <c r="P6" s="50" cm="1">
        <f t="array" ref="P6">_xlfn.IFS(G6&gt;=50,7,G6&gt;=30,4,TRUE,"0")</f>
        <v>7</v>
      </c>
      <c r="Q6" s="50" cm="1">
        <f t="array" ref="Q6">_xlfn.IFS(H6&gt;=50,7,H6&gt;=30,4,TRUE,"0")</f>
        <v>7</v>
      </c>
      <c r="R6" s="50"/>
      <c r="S6" s="50" t="str" cm="1">
        <f t="array" ref="S6">_xlfn.IFS(SUM(K6+K17)=8,"clear",SUM(K6+K17)=5,"some",TRUE,"no")</f>
        <v>some</v>
      </c>
      <c r="T6" s="50" t="str" cm="1">
        <f t="array" ref="T6">_xlfn.IFS(SUM(L6+L17)=8,"clear",SUM(L6+L17)=5,"some",TRUE,"no")</f>
        <v>clear</v>
      </c>
      <c r="U6" s="50" t="str" cm="1">
        <f t="array" ref="U6">_xlfn.IFS(SUM(M6+M17)=8,"clear",SUM(M6+M17)=5,"some",TRUE,"no")</f>
        <v>clear</v>
      </c>
      <c r="V6" s="50" t="str" cm="1">
        <f t="array" ref="V6">_xlfn.IFS(SUM(N6+N17)=8,"clear",SUM(N6+N17)=5,"some",TRUE,"no")</f>
        <v>clear</v>
      </c>
      <c r="W6" s="50" t="str" cm="1">
        <f t="array" ref="W6">_xlfn.IFS(SUM(O6+O17)=8,"clear",SUM(O6+O17)=5,"some",TRUE,"no")</f>
        <v>clear</v>
      </c>
      <c r="X6" s="50" t="str" cm="1">
        <f t="array" ref="X6">_xlfn.IFS(SUM(P6+P17)=8,"clear",SUM(P6+P17)=5,"some",TRUE,"no")</f>
        <v>clear</v>
      </c>
      <c r="Y6" s="50" t="str" cm="1">
        <f t="array" ref="Y6">_xlfn.IFS(SUM(Q6+Q17)=8,"clear",SUM(Q6+Q17)=5,"some",TRUE,"no")</f>
        <v>clear</v>
      </c>
      <c r="AA6" s="47"/>
      <c r="AB6" s="79">
        <f t="shared" si="1"/>
        <v>3.8111111111111111E-5</v>
      </c>
      <c r="AC6" s="78">
        <v>32.479651769476099</v>
      </c>
      <c r="AD6" s="78">
        <v>57.994693062222296</v>
      </c>
      <c r="AE6" s="78">
        <v>65.698697116961299</v>
      </c>
      <c r="AF6" s="78">
        <v>69.914433081899702</v>
      </c>
      <c r="AG6" s="78">
        <v>79.490772487403405</v>
      </c>
      <c r="AH6" s="78">
        <v>88.8703377955338</v>
      </c>
      <c r="AI6" s="78">
        <v>93.739005992665696</v>
      </c>
      <c r="AJ6" s="78">
        <v>97.060314242270593</v>
      </c>
      <c r="AK6" s="78"/>
    </row>
    <row r="7" spans="1:37" x14ac:dyDescent="0.25">
      <c r="A7" s="79">
        <f t="shared" si="0"/>
        <v>1.2703703703703704E-5</v>
      </c>
      <c r="B7" s="73">
        <v>33.508243642109598</v>
      </c>
      <c r="C7">
        <v>48.567424942607502</v>
      </c>
      <c r="D7">
        <v>62.445961658865201</v>
      </c>
      <c r="E7">
        <v>68.009302048239405</v>
      </c>
      <c r="F7">
        <v>79.174741361318894</v>
      </c>
      <c r="G7">
        <v>85.841209266271093</v>
      </c>
      <c r="H7">
        <v>91.011001460898598</v>
      </c>
      <c r="I7" s="66">
        <v>95.104498971408105</v>
      </c>
      <c r="K7" s="50" cm="1">
        <f t="array" ref="K7">_xlfn.IFS(B7&gt;=50,7,B7&gt;=30,4,TRUE,"0")</f>
        <v>4</v>
      </c>
      <c r="L7" s="50" cm="1">
        <f t="array" ref="L7">_xlfn.IFS(C7&gt;=50,7,C7&gt;=30,4,TRUE,"0")</f>
        <v>4</v>
      </c>
      <c r="M7" s="50" cm="1">
        <f t="array" ref="M7">_xlfn.IFS(D7&gt;=50,7,D7&gt;=30,4,TRUE,"0")</f>
        <v>7</v>
      </c>
      <c r="N7" s="50" cm="1">
        <f t="array" ref="N7">_xlfn.IFS(E7&gt;=50,7,E7&gt;=30,4,TRUE,"0")</f>
        <v>7</v>
      </c>
      <c r="O7" s="50" cm="1">
        <f t="array" ref="O7">_xlfn.IFS(F7&gt;=50,7,F7&gt;=30,4,TRUE,"0")</f>
        <v>7</v>
      </c>
      <c r="P7" s="50" cm="1">
        <f t="array" ref="P7">_xlfn.IFS(G7&gt;=50,7,G7&gt;=30,4,TRUE,"0")</f>
        <v>7</v>
      </c>
      <c r="Q7" s="50" cm="1">
        <f t="array" ref="Q7">_xlfn.IFS(H7&gt;=50,7,H7&gt;=30,4,TRUE,"0")</f>
        <v>7</v>
      </c>
      <c r="R7" s="50"/>
      <c r="S7" s="50" t="str" cm="1">
        <f t="array" ref="S7">_xlfn.IFS(SUM(K7+K18)=8,"clear",SUM(K7+K18)=5,"some",TRUE,"no")</f>
        <v>no</v>
      </c>
      <c r="T7" s="50" t="str" cm="1">
        <f t="array" ref="T7">_xlfn.IFS(SUM(L7+L18)=8,"clear",SUM(L7+L18)=5,"some",TRUE,"no")</f>
        <v>some</v>
      </c>
      <c r="U7" s="50" t="str" cm="1">
        <f t="array" ref="U7">_xlfn.IFS(SUM(M7+M18)=8,"clear",SUM(M7+M18)=5,"some",TRUE,"no")</f>
        <v>no</v>
      </c>
      <c r="V7" s="50" t="str" cm="1">
        <f t="array" ref="V7">_xlfn.IFS(SUM(N7+N18)=8,"clear",SUM(N7+N18)=5,"some",TRUE,"no")</f>
        <v>clear</v>
      </c>
      <c r="W7" s="50" t="str" cm="1">
        <f t="array" ref="W7">_xlfn.IFS(SUM(O7+O18)=8,"clear",SUM(O7+O18)=5,"some",TRUE,"no")</f>
        <v>clear</v>
      </c>
      <c r="X7" s="50" t="str" cm="1">
        <f t="array" ref="X7">_xlfn.IFS(SUM(P7+P18)=8,"clear",SUM(P7+P18)=5,"some",TRUE,"no")</f>
        <v>no</v>
      </c>
      <c r="Y7" s="50" t="str" cm="1">
        <f t="array" ref="Y7">_xlfn.IFS(SUM(Q7+Q18)=8,"clear",SUM(Q7+Q18)=5,"some",TRUE,"no")</f>
        <v>no</v>
      </c>
      <c r="AA7" s="47"/>
      <c r="AB7" s="79">
        <f t="shared" si="1"/>
        <v>1.2703703703703704E-5</v>
      </c>
      <c r="AC7" s="78">
        <v>33.508243642109598</v>
      </c>
      <c r="AD7" s="78">
        <v>48.567424942607502</v>
      </c>
      <c r="AE7" s="78">
        <v>62.445961658865201</v>
      </c>
      <c r="AF7" s="78">
        <v>68.009302048239405</v>
      </c>
      <c r="AG7" s="78">
        <v>79.174741361318894</v>
      </c>
      <c r="AH7" s="78">
        <v>85.841209266271093</v>
      </c>
      <c r="AI7" s="78">
        <v>91.011001460898598</v>
      </c>
      <c r="AJ7" s="78">
        <v>95.104498971408105</v>
      </c>
      <c r="AK7" s="78"/>
    </row>
    <row r="8" spans="1:37" x14ac:dyDescent="0.25">
      <c r="A8" s="79">
        <f t="shared" si="0"/>
        <v>4.2345679012345676E-6</v>
      </c>
      <c r="B8" s="73">
        <v>30.786201961778101</v>
      </c>
      <c r="C8">
        <v>42.494260755493201</v>
      </c>
      <c r="D8">
        <v>60.1174681732804</v>
      </c>
      <c r="E8">
        <v>63.498404937240899</v>
      </c>
      <c r="F8">
        <v>77.800304105423194</v>
      </c>
      <c r="G8">
        <v>86.032020512208902</v>
      </c>
      <c r="H8">
        <v>90.617453266151799</v>
      </c>
      <c r="I8" s="66">
        <v>90.960317223696293</v>
      </c>
      <c r="K8" s="50" cm="1">
        <f t="array" ref="K8">_xlfn.IFS(B8&gt;=50,7,B8&gt;=30,4,TRUE,"0")</f>
        <v>4</v>
      </c>
      <c r="L8" s="50" cm="1">
        <f t="array" ref="L8">_xlfn.IFS(C8&gt;=50,7,C8&gt;=30,4,TRUE,"0")</f>
        <v>4</v>
      </c>
      <c r="M8" s="50" cm="1">
        <f t="array" ref="M8">_xlfn.IFS(D8&gt;=50,7,D8&gt;=30,4,TRUE,"0")</f>
        <v>7</v>
      </c>
      <c r="N8" s="50" cm="1">
        <f t="array" ref="N8">_xlfn.IFS(E8&gt;=50,7,E8&gt;=30,4,TRUE,"0")</f>
        <v>7</v>
      </c>
      <c r="O8" s="50" cm="1">
        <f t="array" ref="O8">_xlfn.IFS(F8&gt;=50,7,F8&gt;=30,4,TRUE,"0")</f>
        <v>7</v>
      </c>
      <c r="P8" s="50" cm="1">
        <f t="array" ref="P8">_xlfn.IFS(G8&gt;=50,7,G8&gt;=30,4,TRUE,"0")</f>
        <v>7</v>
      </c>
      <c r="Q8" s="50" cm="1">
        <f t="array" ref="Q8">_xlfn.IFS(H8&gt;=50,7,H8&gt;=30,4,TRUE,"0")</f>
        <v>7</v>
      </c>
      <c r="R8" s="50"/>
      <c r="S8" s="50" t="str" cm="1">
        <f t="array" ref="S8">_xlfn.IFS(SUM(K8+K19)=8,"clear",SUM(K8+K19)=5,"some",TRUE,"no")</f>
        <v>no</v>
      </c>
      <c r="T8" s="50" t="str" cm="1">
        <f t="array" ref="T8">_xlfn.IFS(SUM(L8+L19)=8,"clear",SUM(L8+L19)=5,"some",TRUE,"no")</f>
        <v>some</v>
      </c>
      <c r="U8" s="50" t="str" cm="1">
        <f t="array" ref="U8">_xlfn.IFS(SUM(M8+M19)=8,"clear",SUM(M8+M19)=5,"some",TRUE,"no")</f>
        <v>no</v>
      </c>
      <c r="V8" s="50" t="str" cm="1">
        <f t="array" ref="V8">_xlfn.IFS(SUM(N8+N19)=8,"clear",SUM(N8+N19)=5,"some",TRUE,"no")</f>
        <v>clear</v>
      </c>
      <c r="W8" s="50" t="str" cm="1">
        <f t="array" ref="W8">_xlfn.IFS(SUM(O8+O19)=8,"clear",SUM(O8+O19)=5,"some",TRUE,"no")</f>
        <v>clear</v>
      </c>
      <c r="X8" s="50" t="str" cm="1">
        <f t="array" ref="X8">_xlfn.IFS(SUM(P8+P19)=8,"clear",SUM(P8+P19)=5,"some",TRUE,"no")</f>
        <v>clear</v>
      </c>
      <c r="Y8" s="50" t="str" cm="1">
        <f t="array" ref="Y8">_xlfn.IFS(SUM(Q8+Q19)=8,"clear",SUM(Q8+Q19)=5,"some",TRUE,"no")</f>
        <v>no</v>
      </c>
      <c r="AA8" s="47"/>
      <c r="AB8" s="79">
        <f t="shared" si="1"/>
        <v>4.2345679012345676E-6</v>
      </c>
      <c r="AC8" s="78">
        <v>30.786201961778101</v>
      </c>
      <c r="AD8" s="78">
        <v>42.494260755493201</v>
      </c>
      <c r="AE8" s="78">
        <v>60.1174681732804</v>
      </c>
      <c r="AF8" s="78">
        <v>63.498404937240899</v>
      </c>
      <c r="AG8" s="78">
        <v>77.800304105423194</v>
      </c>
      <c r="AH8" s="78">
        <v>86.032020512208902</v>
      </c>
      <c r="AI8" s="78">
        <v>90.617453266151799</v>
      </c>
      <c r="AJ8" s="78">
        <v>90.960317223696293</v>
      </c>
      <c r="AK8" s="78"/>
    </row>
    <row r="9" spans="1:37" x14ac:dyDescent="0.25">
      <c r="A9" s="79">
        <f t="shared" si="0"/>
        <v>1.4115226337448558E-6</v>
      </c>
      <c r="B9" s="73">
        <v>31.0843445335559</v>
      </c>
      <c r="C9">
        <v>44.220506246086799</v>
      </c>
      <c r="D9">
        <v>54.375242240839498</v>
      </c>
      <c r="E9">
        <v>62.5354044303986</v>
      </c>
      <c r="F9">
        <v>72.445663516293493</v>
      </c>
      <c r="G9">
        <v>84.827524522226497</v>
      </c>
      <c r="H9">
        <v>88.178647029009198</v>
      </c>
      <c r="I9" s="66">
        <v>91.759339316060903</v>
      </c>
      <c r="K9" s="50" cm="1">
        <f t="array" ref="K9">_xlfn.IFS(B9&gt;=50,7,B9&gt;=30,4,TRUE,"0")</f>
        <v>4</v>
      </c>
      <c r="L9" s="50" cm="1">
        <f t="array" ref="L9">_xlfn.IFS(C9&gt;=50,7,C9&gt;=30,4,TRUE,"0")</f>
        <v>4</v>
      </c>
      <c r="M9" s="50" cm="1">
        <f t="array" ref="M9">_xlfn.IFS(D9&gt;=50,7,D9&gt;=30,4,TRUE,"0")</f>
        <v>7</v>
      </c>
      <c r="N9" s="50" cm="1">
        <f t="array" ref="N9">_xlfn.IFS(E9&gt;=50,7,E9&gt;=30,4,TRUE,"0")</f>
        <v>7</v>
      </c>
      <c r="O9" s="50" cm="1">
        <f t="array" ref="O9">_xlfn.IFS(F9&gt;=50,7,F9&gt;=30,4,TRUE,"0")</f>
        <v>7</v>
      </c>
      <c r="P9" s="50" cm="1">
        <f t="array" ref="P9">_xlfn.IFS(G9&gt;=50,7,G9&gt;=30,4,TRUE,"0")</f>
        <v>7</v>
      </c>
      <c r="Q9" s="50" cm="1">
        <f t="array" ref="Q9">_xlfn.IFS(H9&gt;=50,7,H9&gt;=30,4,TRUE,"0")</f>
        <v>7</v>
      </c>
      <c r="R9" s="50"/>
      <c r="S9" s="50" t="str" cm="1">
        <f t="array" ref="S9">_xlfn.IFS(SUM(K9+K20)=8,"clear",SUM(K9+K20)=5,"some",TRUE,"no")</f>
        <v>no</v>
      </c>
      <c r="T9" s="50" t="str" cm="1">
        <f t="array" ref="T9">_xlfn.IFS(SUM(L9+L20)=8,"clear",SUM(L9+L20)=5,"some",TRUE,"no")</f>
        <v>no</v>
      </c>
      <c r="U9" s="50" t="str" cm="1">
        <f t="array" ref="U9">_xlfn.IFS(SUM(M9+M20)=8,"clear",SUM(M9+M20)=5,"some",TRUE,"no")</f>
        <v>no</v>
      </c>
      <c r="V9" s="50" t="str" cm="1">
        <f t="array" ref="V9">_xlfn.IFS(SUM(N9+N20)=8,"clear",SUM(N9+N20)=5,"some",TRUE,"no")</f>
        <v>clear</v>
      </c>
      <c r="W9" s="50" t="str" cm="1">
        <f t="array" ref="W9">_xlfn.IFS(SUM(O9+O20)=8,"clear",SUM(O9+O20)=5,"some",TRUE,"no")</f>
        <v>clear</v>
      </c>
      <c r="X9" s="50" t="str" cm="1">
        <f t="array" ref="X9">_xlfn.IFS(SUM(P9+P20)=8,"clear",SUM(P9+P20)=5,"some",TRUE,"no")</f>
        <v>no</v>
      </c>
      <c r="Y9" s="50" t="str" cm="1">
        <f t="array" ref="Y9">_xlfn.IFS(SUM(Q9+Q20)=8,"clear",SUM(Q9+Q20)=5,"some",TRUE,"no")</f>
        <v>no</v>
      </c>
      <c r="AA9" s="47"/>
      <c r="AB9" s="79">
        <f t="shared" si="1"/>
        <v>1.4115226337448558E-6</v>
      </c>
      <c r="AC9" s="78">
        <v>31.0843445335559</v>
      </c>
      <c r="AD9" s="78">
        <v>44.220506246086799</v>
      </c>
      <c r="AE9" s="78">
        <v>54.375242240839498</v>
      </c>
      <c r="AF9" s="78">
        <v>62.5354044303986</v>
      </c>
      <c r="AG9" s="78">
        <v>72.445663516293493</v>
      </c>
      <c r="AH9" s="78">
        <v>84.827524522226497</v>
      </c>
      <c r="AI9" s="78">
        <v>88.178647029009198</v>
      </c>
      <c r="AJ9" s="78">
        <v>91.759339316060903</v>
      </c>
      <c r="AK9" s="78"/>
    </row>
    <row r="10" spans="1:37" x14ac:dyDescent="0.25">
      <c r="A10" s="79">
        <f t="shared" si="0"/>
        <v>4.7050754458161859E-7</v>
      </c>
      <c r="B10" s="73">
        <v>21.430488059390001</v>
      </c>
      <c r="C10">
        <v>40.538445484630699</v>
      </c>
      <c r="D10">
        <v>44.891327032586901</v>
      </c>
      <c r="E10">
        <v>55.660236725201898</v>
      </c>
      <c r="F10">
        <v>66.417220714945799</v>
      </c>
      <c r="G10">
        <v>75.131928088011605</v>
      </c>
      <c r="H10">
        <v>81.613547598461494</v>
      </c>
      <c r="I10" s="66">
        <v>86.974151039026793</v>
      </c>
      <c r="K10" s="50" t="str" cm="1">
        <f t="array" ref="K10">_xlfn.IFS(B10&gt;=50,7,B10&gt;=30,4,TRUE,"0")</f>
        <v>0</v>
      </c>
      <c r="L10" s="50" cm="1">
        <f t="array" ref="L10">_xlfn.IFS(C10&gt;=50,7,C10&gt;=30,4,TRUE,"0")</f>
        <v>4</v>
      </c>
      <c r="M10" s="50" cm="1">
        <f t="array" ref="M10">_xlfn.IFS(D10&gt;=50,7,D10&gt;=30,4,TRUE,"0")</f>
        <v>4</v>
      </c>
      <c r="N10" s="50" cm="1">
        <f t="array" ref="N10">_xlfn.IFS(E10&gt;=50,7,E10&gt;=30,4,TRUE,"0")</f>
        <v>7</v>
      </c>
      <c r="O10" s="50" cm="1">
        <f t="array" ref="O10">_xlfn.IFS(F10&gt;=50,7,F10&gt;=30,4,TRUE,"0")</f>
        <v>7</v>
      </c>
      <c r="P10" s="50" cm="1">
        <f t="array" ref="P10">_xlfn.IFS(G10&gt;=50,7,G10&gt;=30,4,TRUE,"0")</f>
        <v>7</v>
      </c>
      <c r="Q10" s="50" cm="1">
        <f t="array" ref="Q10">_xlfn.IFS(H10&gt;=50,7,H10&gt;=30,4,TRUE,"0")</f>
        <v>7</v>
      </c>
      <c r="R10" s="50"/>
      <c r="S10" s="50" t="str" cm="1">
        <f t="array" ref="S10">_xlfn.IFS(SUM(K10+K21)=8,"clear",SUM(K10+K21)=5,"some",TRUE,"no")</f>
        <v>no</v>
      </c>
      <c r="T10" s="50" t="str" cm="1">
        <f t="array" ref="T10">_xlfn.IFS(SUM(L10+L21)=8,"clear",SUM(L10+L21)=5,"some",TRUE,"no")</f>
        <v>no</v>
      </c>
      <c r="U10" s="50" t="str" cm="1">
        <f t="array" ref="U10">_xlfn.IFS(SUM(M10+M21)=8,"clear",SUM(M10+M21)=5,"some",TRUE,"no")</f>
        <v>no</v>
      </c>
      <c r="V10" s="50" t="str" cm="1">
        <f t="array" ref="V10">_xlfn.IFS(SUM(N10+N21)=8,"clear",SUM(N10+N21)=5,"some",TRUE,"no")</f>
        <v>clear</v>
      </c>
      <c r="W10" s="50" t="str" cm="1">
        <f t="array" ref="W10">_xlfn.IFS(SUM(O10+O21)=8,"clear",SUM(O10+O21)=5,"some",TRUE,"no")</f>
        <v>no</v>
      </c>
      <c r="X10" s="50" t="str" cm="1">
        <f t="array" ref="X10">_xlfn.IFS(SUM(P10+P21)=8,"clear",SUM(P10+P21)=5,"some",TRUE,"no")</f>
        <v>no</v>
      </c>
      <c r="Y10" s="50" t="str" cm="1">
        <f t="array" ref="Y10">_xlfn.IFS(SUM(Q10+Q21)=8,"clear",SUM(Q10+Q21)=5,"some",TRUE,"no")</f>
        <v>no</v>
      </c>
      <c r="AA10" s="47"/>
      <c r="AB10" s="79">
        <f t="shared" si="1"/>
        <v>4.7050754458161859E-7</v>
      </c>
      <c r="AC10" s="78">
        <v>21.430488059390001</v>
      </c>
      <c r="AD10" s="78">
        <v>40.538445484630699</v>
      </c>
      <c r="AE10" s="78">
        <v>44.891327032586901</v>
      </c>
      <c r="AF10" s="78">
        <v>55.660236725201898</v>
      </c>
      <c r="AG10" s="78">
        <v>66.417220714945799</v>
      </c>
      <c r="AH10" s="78">
        <v>75.131928088011605</v>
      </c>
      <c r="AI10" s="78">
        <v>81.613547598461494</v>
      </c>
      <c r="AJ10" s="78">
        <v>86.974151039026793</v>
      </c>
      <c r="AK10" s="78"/>
    </row>
    <row r="11" spans="1:37" x14ac:dyDescent="0.25">
      <c r="A11" s="49">
        <v>0</v>
      </c>
      <c r="B11" s="65"/>
      <c r="C11" s="72">
        <v>18.6011150532184</v>
      </c>
      <c r="D11" s="72">
        <v>21.710742076861099</v>
      </c>
      <c r="E11" s="72">
        <v>34.957216540949801</v>
      </c>
      <c r="F11" s="72">
        <v>39.023881219999403</v>
      </c>
      <c r="G11" s="72">
        <v>58.230225693926798</v>
      </c>
      <c r="H11" s="72">
        <v>67.472645419039296</v>
      </c>
      <c r="I11" s="71">
        <v>75.239259413851698</v>
      </c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AA11" s="47"/>
      <c r="AB11">
        <v>0</v>
      </c>
      <c r="AC11" s="78"/>
      <c r="AD11" s="78">
        <v>18.6011150532184</v>
      </c>
      <c r="AE11" s="78">
        <v>21.710742076861099</v>
      </c>
      <c r="AF11" s="78">
        <v>34.957216540949801</v>
      </c>
      <c r="AG11" s="78">
        <v>39.023881219999403</v>
      </c>
      <c r="AH11" s="78">
        <v>58.230225693926798</v>
      </c>
      <c r="AI11" s="78">
        <v>67.472645419039296</v>
      </c>
      <c r="AJ11" s="78">
        <v>75.239259413851698</v>
      </c>
      <c r="AK11" s="78"/>
    </row>
    <row r="12" spans="1:37" x14ac:dyDescent="0.25">
      <c r="A12" s="49"/>
      <c r="B12">
        <v>0</v>
      </c>
      <c r="C12">
        <v>0.68600000000000005</v>
      </c>
      <c r="D12">
        <v>2.0579999999999998</v>
      </c>
      <c r="E12">
        <v>6.173</v>
      </c>
      <c r="F12">
        <v>19</v>
      </c>
      <c r="G12">
        <v>56</v>
      </c>
      <c r="H12">
        <v>167</v>
      </c>
      <c r="I12">
        <v>500</v>
      </c>
      <c r="J12" s="38" t="s">
        <v>424</v>
      </c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AA12" s="47"/>
      <c r="AC12">
        <v>0</v>
      </c>
      <c r="AD12">
        <v>0.68600000000000005</v>
      </c>
      <c r="AE12">
        <v>2.06</v>
      </c>
      <c r="AF12">
        <v>6.17</v>
      </c>
      <c r="AG12">
        <v>18.5</v>
      </c>
      <c r="AH12">
        <v>55.6</v>
      </c>
      <c r="AI12">
        <v>167</v>
      </c>
      <c r="AJ12">
        <v>500</v>
      </c>
      <c r="AK12" t="s">
        <v>424</v>
      </c>
    </row>
    <row r="13" spans="1:37" x14ac:dyDescent="0.25">
      <c r="A13" s="49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AA13" s="47"/>
      <c r="AB13" t="s">
        <v>441</v>
      </c>
      <c r="AC13" s="38" t="s">
        <v>444</v>
      </c>
    </row>
    <row r="14" spans="1:37" x14ac:dyDescent="0.25">
      <c r="A14" s="51" t="s">
        <v>441</v>
      </c>
      <c r="B14" s="38" t="s">
        <v>445</v>
      </c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AA14" s="47"/>
      <c r="AB14">
        <v>400</v>
      </c>
      <c r="AC14">
        <v>0.40518714535028999</v>
      </c>
      <c r="AD14">
        <v>2.4676839994208102</v>
      </c>
      <c r="AE14">
        <v>7.8382552072334004</v>
      </c>
      <c r="AF14">
        <v>10.2564214703103</v>
      </c>
      <c r="AG14">
        <v>16.1135965861552</v>
      </c>
      <c r="AH14">
        <v>12.982648228745999</v>
      </c>
      <c r="AI14">
        <v>10.725994614543501</v>
      </c>
      <c r="AJ14">
        <v>9.4982466358220705</v>
      </c>
    </row>
    <row r="15" spans="1:37" x14ac:dyDescent="0.25">
      <c r="A15">
        <v>400</v>
      </c>
      <c r="B15" s="70">
        <v>0.40518714535028999</v>
      </c>
      <c r="C15" s="69">
        <v>2.4676839994208102</v>
      </c>
      <c r="D15" s="69">
        <v>7.8382552072334004</v>
      </c>
      <c r="E15" s="69">
        <v>10.2564214703103</v>
      </c>
      <c r="F15" s="69">
        <v>16.1135965861552</v>
      </c>
      <c r="G15" s="69">
        <v>12.982648228745999</v>
      </c>
      <c r="H15" s="69">
        <v>10.725994614543501</v>
      </c>
      <c r="I15" s="68">
        <v>9.4982466358220705</v>
      </c>
      <c r="K15" s="50" t="str">
        <f t="shared" ref="K15:Q21" si="2">IF(C15&gt;=10,1,"0")</f>
        <v>0</v>
      </c>
      <c r="L15" s="50" t="str">
        <f t="shared" si="2"/>
        <v>0</v>
      </c>
      <c r="M15" s="50">
        <f t="shared" si="2"/>
        <v>1</v>
      </c>
      <c r="N15" s="50">
        <f t="shared" si="2"/>
        <v>1</v>
      </c>
      <c r="O15" s="50">
        <f t="shared" si="2"/>
        <v>1</v>
      </c>
      <c r="P15" s="50">
        <f t="shared" si="2"/>
        <v>1</v>
      </c>
      <c r="Q15" s="50" t="str">
        <f t="shared" si="2"/>
        <v>0</v>
      </c>
      <c r="R15" s="50"/>
      <c r="S15" s="50"/>
      <c r="T15" s="50"/>
      <c r="U15" s="50"/>
      <c r="V15" s="50"/>
      <c r="W15" s="50"/>
      <c r="X15" s="50"/>
      <c r="Y15" s="50"/>
      <c r="AA15" s="47"/>
      <c r="AB15">
        <v>133</v>
      </c>
      <c r="AC15">
        <v>0.31360731899115002</v>
      </c>
      <c r="AD15">
        <v>2.7745787107780799</v>
      </c>
      <c r="AE15">
        <v>9.6002556098396408</v>
      </c>
      <c r="AF15">
        <v>9.6640110715262306</v>
      </c>
      <c r="AG15">
        <v>16.0731199606236</v>
      </c>
      <c r="AH15">
        <v>14.034062969624401</v>
      </c>
      <c r="AI15">
        <v>10.1575609962676</v>
      </c>
      <c r="AJ15">
        <v>9.5600614556186194</v>
      </c>
    </row>
    <row r="16" spans="1:37" x14ac:dyDescent="0.25">
      <c r="A16">
        <v>133</v>
      </c>
      <c r="B16" s="67">
        <v>0.31360731899115002</v>
      </c>
      <c r="C16">
        <v>2.7745787107780799</v>
      </c>
      <c r="D16">
        <v>9.6002556098396408</v>
      </c>
      <c r="E16">
        <v>9.6640110715262306</v>
      </c>
      <c r="F16">
        <v>16.0731199606236</v>
      </c>
      <c r="G16">
        <v>14.034062969624401</v>
      </c>
      <c r="H16">
        <v>10.1575609962676</v>
      </c>
      <c r="I16" s="66">
        <v>9.5600614556186194</v>
      </c>
      <c r="K16" s="50" t="str">
        <f t="shared" si="2"/>
        <v>0</v>
      </c>
      <c r="L16" s="50" t="str">
        <f t="shared" si="2"/>
        <v>0</v>
      </c>
      <c r="M16" s="50" t="str">
        <f t="shared" si="2"/>
        <v>0</v>
      </c>
      <c r="N16" s="50">
        <f t="shared" si="2"/>
        <v>1</v>
      </c>
      <c r="O16" s="50">
        <f t="shared" si="2"/>
        <v>1</v>
      </c>
      <c r="P16" s="50">
        <f t="shared" si="2"/>
        <v>1</v>
      </c>
      <c r="Q16" s="50" t="str">
        <f t="shared" si="2"/>
        <v>0</v>
      </c>
      <c r="R16" s="50"/>
      <c r="S16" s="50"/>
      <c r="T16" s="50"/>
      <c r="U16" s="50"/>
      <c r="V16" s="50"/>
      <c r="W16" s="50"/>
      <c r="X16" s="50"/>
      <c r="Y16" s="50"/>
      <c r="AA16" s="47"/>
      <c r="AB16">
        <v>44.4</v>
      </c>
      <c r="AC16">
        <v>0.45872614388256999</v>
      </c>
      <c r="AD16">
        <v>12.012675303735399</v>
      </c>
      <c r="AE16">
        <v>17.584320324481499</v>
      </c>
      <c r="AF16">
        <v>12.0931768353918</v>
      </c>
      <c r="AG16">
        <v>18.949687910116999</v>
      </c>
      <c r="AH16">
        <v>14.8487033399874</v>
      </c>
      <c r="AI16">
        <v>12.753200501201601</v>
      </c>
      <c r="AJ16">
        <v>10.2573708852722</v>
      </c>
    </row>
    <row r="17" spans="1:37" x14ac:dyDescent="0.25">
      <c r="A17">
        <v>44.4</v>
      </c>
      <c r="B17" s="67">
        <v>0.45872614388256999</v>
      </c>
      <c r="C17">
        <v>12.012675303735399</v>
      </c>
      <c r="D17">
        <v>17.584320324481499</v>
      </c>
      <c r="E17">
        <v>12.0931768353918</v>
      </c>
      <c r="F17">
        <v>18.949687910116999</v>
      </c>
      <c r="G17">
        <v>14.8487033399874</v>
      </c>
      <c r="H17">
        <v>12.753200501201601</v>
      </c>
      <c r="I17" s="66">
        <v>10.2573708852722</v>
      </c>
      <c r="K17" s="50">
        <f t="shared" si="2"/>
        <v>1</v>
      </c>
      <c r="L17" s="50">
        <f t="shared" si="2"/>
        <v>1</v>
      </c>
      <c r="M17" s="50">
        <f t="shared" si="2"/>
        <v>1</v>
      </c>
      <c r="N17" s="50">
        <f t="shared" si="2"/>
        <v>1</v>
      </c>
      <c r="O17" s="50">
        <f t="shared" si="2"/>
        <v>1</v>
      </c>
      <c r="P17" s="50">
        <f t="shared" si="2"/>
        <v>1</v>
      </c>
      <c r="Q17" s="50">
        <f t="shared" si="2"/>
        <v>1</v>
      </c>
      <c r="R17" s="50"/>
      <c r="S17" s="50"/>
      <c r="T17" s="50"/>
      <c r="U17" s="50"/>
      <c r="V17" s="50"/>
      <c r="W17" s="50"/>
      <c r="X17" s="50"/>
      <c r="Y17" s="50"/>
      <c r="AA17" s="47"/>
      <c r="AB17">
        <v>14.8</v>
      </c>
      <c r="AC17">
        <v>0.23720878685412999</v>
      </c>
      <c r="AD17">
        <v>1.54139225303913</v>
      </c>
      <c r="AE17">
        <v>13.3190479196371</v>
      </c>
      <c r="AF17">
        <v>9.3188022659456191</v>
      </c>
      <c r="AG17">
        <v>17.804563481964401</v>
      </c>
      <c r="AH17">
        <v>11.1894820198769</v>
      </c>
      <c r="AI17">
        <v>9.4979085989062106</v>
      </c>
      <c r="AJ17">
        <v>7.8601411066009401</v>
      </c>
    </row>
    <row r="18" spans="1:37" x14ac:dyDescent="0.25">
      <c r="A18">
        <v>14.8</v>
      </c>
      <c r="B18" s="67">
        <v>0.23720878685412999</v>
      </c>
      <c r="C18">
        <v>1.54139225303913</v>
      </c>
      <c r="D18">
        <v>13.3190479196371</v>
      </c>
      <c r="E18">
        <v>9.3188022659456191</v>
      </c>
      <c r="F18">
        <v>17.804563481964401</v>
      </c>
      <c r="G18">
        <v>11.1894820198769</v>
      </c>
      <c r="H18">
        <v>9.4979085989062106</v>
      </c>
      <c r="I18" s="66">
        <v>7.8601411066009401</v>
      </c>
      <c r="K18" s="50" t="str">
        <f t="shared" si="2"/>
        <v>0</v>
      </c>
      <c r="L18" s="50">
        <f t="shared" si="2"/>
        <v>1</v>
      </c>
      <c r="M18" s="50" t="str">
        <f t="shared" si="2"/>
        <v>0</v>
      </c>
      <c r="N18" s="50">
        <f t="shared" si="2"/>
        <v>1</v>
      </c>
      <c r="O18" s="50">
        <f t="shared" si="2"/>
        <v>1</v>
      </c>
      <c r="P18" s="50" t="str">
        <f t="shared" si="2"/>
        <v>0</v>
      </c>
      <c r="Q18" s="50" t="str">
        <f t="shared" si="2"/>
        <v>0</v>
      </c>
      <c r="R18" s="50"/>
      <c r="S18" s="50"/>
      <c r="T18" s="50"/>
      <c r="U18" s="50"/>
      <c r="V18" s="50"/>
      <c r="W18" s="50"/>
      <c r="X18" s="50"/>
      <c r="Y18" s="50"/>
      <c r="AA18" s="47"/>
      <c r="AB18">
        <v>4.9400000000000004</v>
      </c>
      <c r="AC18">
        <v>0.22933247111301999</v>
      </c>
      <c r="AD18">
        <v>-2.2650666743892498</v>
      </c>
      <c r="AE18">
        <v>13.1889165019619</v>
      </c>
      <c r="AF18">
        <v>6.6951567984393199</v>
      </c>
      <c r="AG18">
        <v>18.2302059879753</v>
      </c>
      <c r="AH18">
        <v>12.748314546531001</v>
      </c>
      <c r="AI18">
        <v>10.249176460481999</v>
      </c>
      <c r="AJ18">
        <v>4.6743331874275604</v>
      </c>
    </row>
    <row r="19" spans="1:37" x14ac:dyDescent="0.25">
      <c r="A19">
        <v>4.9400000000000004</v>
      </c>
      <c r="B19" s="67">
        <v>0.22933247111301999</v>
      </c>
      <c r="C19">
        <v>-2.2650666743892498</v>
      </c>
      <c r="D19">
        <v>13.1889165019619</v>
      </c>
      <c r="E19">
        <v>6.6951567984393199</v>
      </c>
      <c r="F19">
        <v>18.2302059879753</v>
      </c>
      <c r="G19">
        <v>12.748314546531001</v>
      </c>
      <c r="H19">
        <v>10.249176460481999</v>
      </c>
      <c r="I19" s="66">
        <v>4.6743331874275604</v>
      </c>
      <c r="K19" s="50" t="str">
        <f t="shared" si="2"/>
        <v>0</v>
      </c>
      <c r="L19" s="50">
        <f t="shared" si="2"/>
        <v>1</v>
      </c>
      <c r="M19" s="50" t="str">
        <f t="shared" si="2"/>
        <v>0</v>
      </c>
      <c r="N19" s="50">
        <f t="shared" si="2"/>
        <v>1</v>
      </c>
      <c r="O19" s="50">
        <f t="shared" si="2"/>
        <v>1</v>
      </c>
      <c r="P19" s="50">
        <f t="shared" si="2"/>
        <v>1</v>
      </c>
      <c r="Q19" s="50" t="str">
        <f t="shared" si="2"/>
        <v>0</v>
      </c>
      <c r="R19" s="50"/>
      <c r="S19" s="50"/>
      <c r="T19" s="50"/>
      <c r="U19" s="50"/>
      <c r="V19" s="50"/>
      <c r="W19" s="50"/>
      <c r="X19" s="50"/>
      <c r="Y19" s="50"/>
      <c r="AA19" s="47"/>
      <c r="AB19">
        <v>1.65</v>
      </c>
      <c r="AC19">
        <v>0.19085821466687999</v>
      </c>
      <c r="AD19">
        <v>-0.81994301409695003</v>
      </c>
      <c r="AE19">
        <v>7.1740448139448203</v>
      </c>
      <c r="AF19">
        <v>5.4980951431566902</v>
      </c>
      <c r="AG19">
        <v>12.652315501139199</v>
      </c>
      <c r="AH19">
        <v>11.3741535131193</v>
      </c>
      <c r="AI19">
        <v>7.66838758852772</v>
      </c>
      <c r="AJ19">
        <v>5.3544956249515598</v>
      </c>
    </row>
    <row r="20" spans="1:37" x14ac:dyDescent="0.25">
      <c r="A20">
        <v>1.65</v>
      </c>
      <c r="B20" s="67">
        <v>0.19085821466687999</v>
      </c>
      <c r="C20">
        <v>-0.81994301409695003</v>
      </c>
      <c r="D20">
        <v>7.1740448139448203</v>
      </c>
      <c r="E20">
        <v>5.4980951431566902</v>
      </c>
      <c r="F20">
        <v>12.652315501139199</v>
      </c>
      <c r="G20">
        <v>11.3741535131193</v>
      </c>
      <c r="H20">
        <v>7.66838758852772</v>
      </c>
      <c r="I20" s="66">
        <v>5.3544956249515598</v>
      </c>
      <c r="K20" s="50" t="str">
        <f t="shared" si="2"/>
        <v>0</v>
      </c>
      <c r="L20" s="50" t="str">
        <f t="shared" si="2"/>
        <v>0</v>
      </c>
      <c r="M20" s="50" t="str">
        <f t="shared" si="2"/>
        <v>0</v>
      </c>
      <c r="N20" s="50">
        <f t="shared" si="2"/>
        <v>1</v>
      </c>
      <c r="O20" s="50">
        <f t="shared" si="2"/>
        <v>1</v>
      </c>
      <c r="P20" s="50" t="str">
        <f t="shared" si="2"/>
        <v>0</v>
      </c>
      <c r="Q20" s="50" t="str">
        <f t="shared" si="2"/>
        <v>0</v>
      </c>
      <c r="R20" s="50"/>
      <c r="S20" s="50"/>
      <c r="T20" s="50"/>
      <c r="U20" s="50"/>
      <c r="V20" s="50"/>
      <c r="W20" s="50"/>
      <c r="X20" s="50"/>
      <c r="Y20" s="50"/>
      <c r="AA20" s="47"/>
      <c r="AB20">
        <v>0.54900000000000004</v>
      </c>
      <c r="AC20">
        <v>-0.28130927449401</v>
      </c>
      <c r="AD20">
        <v>3.1659824815228599</v>
      </c>
      <c r="AE20">
        <v>5.1269192159761596</v>
      </c>
      <c r="AF20">
        <v>5.0072685886694801</v>
      </c>
      <c r="AG20">
        <v>12.7133220523086</v>
      </c>
      <c r="AH20">
        <v>6.3064055100559404</v>
      </c>
      <c r="AI20">
        <v>4.9760606542054298</v>
      </c>
      <c r="AJ20">
        <v>3.8113686238470899</v>
      </c>
    </row>
    <row r="21" spans="1:37" x14ac:dyDescent="0.25">
      <c r="A21">
        <v>0.54900000000000004</v>
      </c>
      <c r="B21" s="67">
        <v>-0.28130927449401</v>
      </c>
      <c r="C21">
        <v>3.1659824815228599</v>
      </c>
      <c r="D21">
        <v>5.1269192159761596</v>
      </c>
      <c r="E21">
        <v>5.0072685886694801</v>
      </c>
      <c r="F21">
        <v>12.7133220523086</v>
      </c>
      <c r="G21">
        <v>6.3064055100559404</v>
      </c>
      <c r="H21">
        <v>4.9760606542054298</v>
      </c>
      <c r="I21" s="66">
        <v>3.8113686238470899</v>
      </c>
      <c r="K21" s="50" t="str">
        <f t="shared" si="2"/>
        <v>0</v>
      </c>
      <c r="L21" s="50" t="str">
        <f t="shared" si="2"/>
        <v>0</v>
      </c>
      <c r="M21" s="50" t="str">
        <f t="shared" si="2"/>
        <v>0</v>
      </c>
      <c r="N21" s="50">
        <f t="shared" si="2"/>
        <v>1</v>
      </c>
      <c r="O21" s="50" t="str">
        <f t="shared" si="2"/>
        <v>0</v>
      </c>
      <c r="P21" s="50" t="str">
        <f t="shared" si="2"/>
        <v>0</v>
      </c>
      <c r="Q21" s="50" t="str">
        <f t="shared" si="2"/>
        <v>0</v>
      </c>
      <c r="R21" s="50"/>
      <c r="S21" s="50"/>
      <c r="T21" s="50"/>
      <c r="U21" s="50"/>
      <c r="V21" s="50"/>
      <c r="W21" s="50"/>
      <c r="X21" s="50"/>
      <c r="Y21" s="50"/>
      <c r="AA21" s="47"/>
      <c r="AB21">
        <v>0</v>
      </c>
      <c r="AD21">
        <v>-0.63897994607941</v>
      </c>
      <c r="AE21">
        <v>-0.46800485568847</v>
      </c>
      <c r="AF21">
        <v>-0.59879923736656004</v>
      </c>
      <c r="AG21">
        <v>-0.28039113938111998</v>
      </c>
      <c r="AH21">
        <v>0.34810442189525997</v>
      </c>
      <c r="AI21">
        <v>-6.9565548580699998E-3</v>
      </c>
      <c r="AJ21">
        <v>-0.25707105746731002</v>
      </c>
    </row>
    <row r="22" spans="1:37" x14ac:dyDescent="0.25">
      <c r="A22">
        <v>0</v>
      </c>
      <c r="B22" s="65"/>
      <c r="C22" s="64">
        <v>-0.63897994607941</v>
      </c>
      <c r="D22" s="64">
        <v>-0.46800485568847</v>
      </c>
      <c r="E22" s="64">
        <v>-0.59879923736656004</v>
      </c>
      <c r="F22" s="64">
        <v>-0.28039113938111998</v>
      </c>
      <c r="G22" s="64">
        <v>0.34810442189525997</v>
      </c>
      <c r="H22" s="64">
        <v>-6.9565548580699998E-3</v>
      </c>
      <c r="I22" s="63">
        <v>-0.25707105746731002</v>
      </c>
      <c r="AA22" s="47"/>
      <c r="AC22">
        <v>0</v>
      </c>
      <c r="AD22">
        <v>0.68600000000000005</v>
      </c>
      <c r="AE22">
        <v>2.06</v>
      </c>
      <c r="AF22">
        <v>6.17</v>
      </c>
      <c r="AG22">
        <v>18.5</v>
      </c>
      <c r="AH22">
        <v>55.6</v>
      </c>
      <c r="AI22">
        <v>167</v>
      </c>
      <c r="AJ22">
        <v>500</v>
      </c>
      <c r="AK22" t="s">
        <v>424</v>
      </c>
    </row>
    <row r="23" spans="1:37" ht="15.75" thickBot="1" x14ac:dyDescent="0.3">
      <c r="A23" s="46"/>
      <c r="B23" s="44">
        <v>0</v>
      </c>
      <c r="C23" s="44">
        <v>0.68600000000000005</v>
      </c>
      <c r="D23" s="44">
        <v>2.0579999999999998</v>
      </c>
      <c r="E23" s="44">
        <v>6.173</v>
      </c>
      <c r="F23" s="44">
        <v>19</v>
      </c>
      <c r="G23" s="44">
        <v>56</v>
      </c>
      <c r="H23" s="44">
        <v>167</v>
      </c>
      <c r="I23" s="44">
        <v>500</v>
      </c>
      <c r="J23" s="45" t="s">
        <v>424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3"/>
    </row>
    <row r="25" spans="1:37" ht="15.75" thickBot="1" x14ac:dyDescent="0.3">
      <c r="A25" s="38" t="s">
        <v>416</v>
      </c>
      <c r="AB25" s="38" t="s">
        <v>417</v>
      </c>
      <c r="AC25" s="38"/>
      <c r="AD25" s="38"/>
      <c r="AE25" s="38"/>
      <c r="AF25" s="38"/>
      <c r="AG25" s="38"/>
      <c r="AH25" s="38"/>
      <c r="AI25" s="38"/>
      <c r="AJ25" s="38"/>
      <c r="AK25" s="38"/>
    </row>
    <row r="26" spans="1:37" x14ac:dyDescent="0.25">
      <c r="A26" t="s">
        <v>430</v>
      </c>
      <c r="B26" s="57" t="s">
        <v>446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5" t="s">
        <v>421</v>
      </c>
      <c r="AA26" s="54"/>
      <c r="AB26" t="s">
        <v>430</v>
      </c>
      <c r="AC26" s="38" t="s">
        <v>443</v>
      </c>
    </row>
    <row r="27" spans="1:37" x14ac:dyDescent="0.25">
      <c r="A27" s="49">
        <v>5000</v>
      </c>
      <c r="B27">
        <v>27.5216346849584</v>
      </c>
      <c r="C27">
        <v>44.664409134323101</v>
      </c>
      <c r="D27">
        <v>50.201151920349602</v>
      </c>
      <c r="E27">
        <v>63.274579606957801</v>
      </c>
      <c r="F27">
        <v>68.707128592515403</v>
      </c>
      <c r="G27">
        <v>79.193076900813296</v>
      </c>
      <c r="H27">
        <v>81.806604729240803</v>
      </c>
      <c r="I27">
        <v>86.492431478104805</v>
      </c>
      <c r="K27" s="50" t="str" cm="1">
        <f t="array" ref="K27">_xlfn.IFS(B27&gt;=50,7,B27&gt;=30,4,TRUE,"0")</f>
        <v>0</v>
      </c>
      <c r="L27" s="50" cm="1">
        <f t="array" ref="L27">_xlfn.IFS(C27&gt;=50,7,C27&gt;=30,4,TRUE,"0")</f>
        <v>4</v>
      </c>
      <c r="M27" s="50" cm="1">
        <f t="array" ref="M27">_xlfn.IFS(D27&gt;=50,7,D27&gt;=30,4,TRUE,"0")</f>
        <v>7</v>
      </c>
      <c r="N27" s="50" cm="1">
        <f t="array" ref="N27">_xlfn.IFS(E27&gt;=50,7,E27&gt;=30,4,TRUE,"0")</f>
        <v>7</v>
      </c>
      <c r="O27" s="50" cm="1">
        <f t="array" ref="O27">_xlfn.IFS(F27&gt;=50,7,F27&gt;=30,4,TRUE,"0")</f>
        <v>7</v>
      </c>
      <c r="P27" s="50" cm="1">
        <f t="array" ref="P27">_xlfn.IFS(G27&gt;=50,7,G27&gt;=30,4,TRUE,"0")</f>
        <v>7</v>
      </c>
      <c r="Q27" s="50" cm="1">
        <f t="array" ref="Q27">_xlfn.IFS(H27&gt;=50,7,H27&gt;=30,4,TRUE,"0")</f>
        <v>7</v>
      </c>
      <c r="R27" s="50"/>
      <c r="S27" s="50" t="str" cm="1">
        <f t="array" ref="S27">_xlfn.IFS(SUM(K27+K38)=8,"clear",SUM(K27+K38)=5,"some",TRUE,"no")</f>
        <v>no</v>
      </c>
      <c r="T27" s="50" t="str" cm="1">
        <f t="array" ref="T27">_xlfn.IFS(SUM(L27+L38)=8,"clear",SUM(L27+L38)=5,"some",TRUE,"no")</f>
        <v>some</v>
      </c>
      <c r="U27" s="50" t="str" cm="1">
        <f t="array" ref="U27">_xlfn.IFS(SUM(M27+M38)=8,"clear",SUM(M27+M38)=5,"some",TRUE,"no")</f>
        <v>clear</v>
      </c>
      <c r="V27" s="50" t="str" cm="1">
        <f t="array" ref="V27">_xlfn.IFS(SUM(N27+N38)=8,"clear",SUM(N27+N38)=5,"some",TRUE,"no")</f>
        <v>no</v>
      </c>
      <c r="W27" s="50" t="str" cm="1">
        <f t="array" ref="W27">_xlfn.IFS(SUM(O27+O38)=8,"clear",SUM(O27+O38)=5,"some",TRUE,"no")</f>
        <v>clear</v>
      </c>
      <c r="X27" s="50" t="str" cm="1">
        <f t="array" ref="X27">_xlfn.IFS(SUM(P27+P38)=8,"clear",SUM(P27+P38)=5,"some",TRUE,"no")</f>
        <v>clear</v>
      </c>
      <c r="Y27" s="50" t="str" cm="1">
        <f t="array" ref="Y27">_xlfn.IFS(SUM(Q27+Q38)=8,"clear",SUM(Q27+Q38)=5,"some",TRUE,"no")</f>
        <v>no</v>
      </c>
      <c r="Z27" s="53" t="s">
        <v>388</v>
      </c>
      <c r="AA27" s="52">
        <f>COUNTIF(S27:Y33,"clear")</f>
        <v>4</v>
      </c>
      <c r="AB27">
        <v>5000</v>
      </c>
      <c r="AC27">
        <v>27.5216346849584</v>
      </c>
      <c r="AD27">
        <v>44.664409134323101</v>
      </c>
      <c r="AE27">
        <v>50.201151920349602</v>
      </c>
      <c r="AF27">
        <v>63.274579606957801</v>
      </c>
      <c r="AG27">
        <v>68.707128592515403</v>
      </c>
      <c r="AH27">
        <v>79.193076900813296</v>
      </c>
      <c r="AI27">
        <v>81.806604729240803</v>
      </c>
      <c r="AJ27">
        <v>86.492431478104805</v>
      </c>
    </row>
    <row r="28" spans="1:37" x14ac:dyDescent="0.25">
      <c r="A28" s="49">
        <v>1667</v>
      </c>
      <c r="B28">
        <v>22.792393852565699</v>
      </c>
      <c r="C28">
        <v>35.590865676825501</v>
      </c>
      <c r="D28">
        <v>46.276518769355398</v>
      </c>
      <c r="E28">
        <v>51.671442215854803</v>
      </c>
      <c r="F28">
        <v>65.821539173974699</v>
      </c>
      <c r="G28">
        <v>67.022662151601907</v>
      </c>
      <c r="H28">
        <v>77.465196376371097</v>
      </c>
      <c r="I28">
        <v>82.990362073456595</v>
      </c>
      <c r="K28" s="50" t="str" cm="1">
        <f t="array" ref="K28">_xlfn.IFS(B28&gt;=50,7,B28&gt;=30,4,TRUE,"0")</f>
        <v>0</v>
      </c>
      <c r="L28" s="50" cm="1">
        <f t="array" ref="L28">_xlfn.IFS(C28&gt;=50,7,C28&gt;=30,4,TRUE,"0")</f>
        <v>4</v>
      </c>
      <c r="M28" s="50" cm="1">
        <f t="array" ref="M28">_xlfn.IFS(D28&gt;=50,7,D28&gt;=30,4,TRUE,"0")</f>
        <v>4</v>
      </c>
      <c r="N28" s="50" cm="1">
        <f t="array" ref="N28">_xlfn.IFS(E28&gt;=50,7,E28&gt;=30,4,TRUE,"0")</f>
        <v>7</v>
      </c>
      <c r="O28" s="50" cm="1">
        <f t="array" ref="O28">_xlfn.IFS(F28&gt;=50,7,F28&gt;=30,4,TRUE,"0")</f>
        <v>7</v>
      </c>
      <c r="P28" s="50" cm="1">
        <f t="array" ref="P28">_xlfn.IFS(G28&gt;=50,7,G28&gt;=30,4,TRUE,"0")</f>
        <v>7</v>
      </c>
      <c r="Q28" s="50" cm="1">
        <f t="array" ref="Q28">_xlfn.IFS(H28&gt;=50,7,H28&gt;=30,4,TRUE,"0")</f>
        <v>7</v>
      </c>
      <c r="R28" s="50"/>
      <c r="S28" s="50" t="str" cm="1">
        <f t="array" ref="S28">_xlfn.IFS(SUM(K28+K39)=8,"clear",SUM(K28+K39)=5,"some",TRUE,"no")</f>
        <v>no</v>
      </c>
      <c r="T28" s="50" t="str" cm="1">
        <f t="array" ref="T28">_xlfn.IFS(SUM(L28+L39)=8,"clear",SUM(L28+L39)=5,"some",TRUE,"no")</f>
        <v>some</v>
      </c>
      <c r="U28" s="50" t="str" cm="1">
        <f t="array" ref="U28">_xlfn.IFS(SUM(M28+M39)=8,"clear",SUM(M28+M39)=5,"some",TRUE,"no")</f>
        <v>no</v>
      </c>
      <c r="V28" s="50" t="str" cm="1">
        <f t="array" ref="V28">_xlfn.IFS(SUM(N28+N39)=8,"clear",SUM(N28+N39)=5,"some",TRUE,"no")</f>
        <v>no</v>
      </c>
      <c r="W28" s="50" t="str" cm="1">
        <f t="array" ref="W28">_xlfn.IFS(SUM(O28+O39)=8,"clear",SUM(O28+O39)=5,"some",TRUE,"no")</f>
        <v>no</v>
      </c>
      <c r="X28" s="50" t="str" cm="1">
        <f t="array" ref="X28">_xlfn.IFS(SUM(P28+P39)=8,"clear",SUM(P28+P39)=5,"some",TRUE,"no")</f>
        <v>clear</v>
      </c>
      <c r="Y28" s="50" t="str" cm="1">
        <f t="array" ref="Y28">_xlfn.IFS(SUM(Q28+Q39)=8,"clear",SUM(Q28+Q39)=5,"some",TRUE,"no")</f>
        <v>no</v>
      </c>
      <c r="Z28" s="53" t="s">
        <v>394</v>
      </c>
      <c r="AA28" s="52">
        <f>COUNTIF(S27:Y33,"some")</f>
        <v>2</v>
      </c>
      <c r="AB28">
        <v>1670</v>
      </c>
      <c r="AC28">
        <v>22.792393852565699</v>
      </c>
      <c r="AD28">
        <v>35.590865676825501</v>
      </c>
      <c r="AE28">
        <v>46.276518769355398</v>
      </c>
      <c r="AF28">
        <v>51.671442215854803</v>
      </c>
      <c r="AG28">
        <v>65.821539173974699</v>
      </c>
      <c r="AH28">
        <v>67.022662151601907</v>
      </c>
      <c r="AI28">
        <v>77.465196376371097</v>
      </c>
      <c r="AJ28">
        <v>82.990362073456595</v>
      </c>
    </row>
    <row r="29" spans="1:37" x14ac:dyDescent="0.25">
      <c r="A29" s="49">
        <v>556</v>
      </c>
      <c r="B29">
        <v>20.867702816126801</v>
      </c>
      <c r="C29">
        <v>33.978756041793197</v>
      </c>
      <c r="D29">
        <v>37.582124974675096</v>
      </c>
      <c r="E29">
        <v>51.616451043385098</v>
      </c>
      <c r="F29">
        <v>59.813030013602997</v>
      </c>
      <c r="G29">
        <v>62.406297936383901</v>
      </c>
      <c r="H29">
        <v>70.770744696246098</v>
      </c>
      <c r="I29">
        <v>80.284217533501206</v>
      </c>
      <c r="K29" s="50" t="str" cm="1">
        <f t="array" ref="K29">_xlfn.IFS(B29&gt;=50,7,B29&gt;=30,4,TRUE,"0")</f>
        <v>0</v>
      </c>
      <c r="L29" s="50" cm="1">
        <f t="array" ref="L29">_xlfn.IFS(C29&gt;=50,7,C29&gt;=30,4,TRUE,"0")</f>
        <v>4</v>
      </c>
      <c r="M29" s="50" cm="1">
        <f t="array" ref="M29">_xlfn.IFS(D29&gt;=50,7,D29&gt;=30,4,TRUE,"0")</f>
        <v>4</v>
      </c>
      <c r="N29" s="50" cm="1">
        <f t="array" ref="N29">_xlfn.IFS(E29&gt;=50,7,E29&gt;=30,4,TRUE,"0")</f>
        <v>7</v>
      </c>
      <c r="O29" s="50" cm="1">
        <f t="array" ref="O29">_xlfn.IFS(F29&gt;=50,7,F29&gt;=30,4,TRUE,"0")</f>
        <v>7</v>
      </c>
      <c r="P29" s="50" cm="1">
        <f t="array" ref="P29">_xlfn.IFS(G29&gt;=50,7,G29&gt;=30,4,TRUE,"0")</f>
        <v>7</v>
      </c>
      <c r="Q29" s="50" cm="1">
        <f t="array" ref="Q29">_xlfn.IFS(H29&gt;=50,7,H29&gt;=30,4,TRUE,"0")</f>
        <v>7</v>
      </c>
      <c r="R29" s="50"/>
      <c r="S29" s="50" t="str" cm="1">
        <f t="array" ref="S29">_xlfn.IFS(SUM(K29+K40)=8,"clear",SUM(K29+K40)=5,"some",TRUE,"no")</f>
        <v>no</v>
      </c>
      <c r="T29" s="50" t="str" cm="1">
        <f t="array" ref="T29">_xlfn.IFS(SUM(L29+L40)=8,"clear",SUM(L29+L40)=5,"some",TRUE,"no")</f>
        <v>no</v>
      </c>
      <c r="U29" s="50" t="str" cm="1">
        <f t="array" ref="U29">_xlfn.IFS(SUM(M29+M40)=8,"clear",SUM(M29+M40)=5,"some",TRUE,"no")</f>
        <v>no</v>
      </c>
      <c r="V29" s="50" t="str" cm="1">
        <f t="array" ref="V29">_xlfn.IFS(SUM(N29+N40)=8,"clear",SUM(N29+N40)=5,"some",TRUE,"no")</f>
        <v>no</v>
      </c>
      <c r="W29" s="50" t="str" cm="1">
        <f t="array" ref="W29">_xlfn.IFS(SUM(O29+O40)=8,"clear",SUM(O29+O40)=5,"some",TRUE,"no")</f>
        <v>no</v>
      </c>
      <c r="X29" s="50" t="str" cm="1">
        <f t="array" ref="X29">_xlfn.IFS(SUM(P29+P40)=8,"clear",SUM(P29+P40)=5,"some",TRUE,"no")</f>
        <v>no</v>
      </c>
      <c r="Y29" s="50" t="str" cm="1">
        <f t="array" ref="Y29">_xlfn.IFS(SUM(Q29+Q40)=8,"clear",SUM(Q29+Q40)=5,"some",TRUE,"no")</f>
        <v>no</v>
      </c>
      <c r="AA29" s="47"/>
      <c r="AB29">
        <v>556</v>
      </c>
      <c r="AC29">
        <v>20.867702816126801</v>
      </c>
      <c r="AD29">
        <v>33.978756041793197</v>
      </c>
      <c r="AE29">
        <v>37.582124974675096</v>
      </c>
      <c r="AF29">
        <v>51.616451043385098</v>
      </c>
      <c r="AG29">
        <v>59.813030013602997</v>
      </c>
      <c r="AH29">
        <v>62.406297936383901</v>
      </c>
      <c r="AI29">
        <v>70.770744696246098</v>
      </c>
      <c r="AJ29">
        <v>80.284217533501206</v>
      </c>
    </row>
    <row r="30" spans="1:37" x14ac:dyDescent="0.25">
      <c r="A30" s="49">
        <v>185</v>
      </c>
      <c r="B30">
        <v>17.2064484385401</v>
      </c>
      <c r="C30">
        <v>32.890509681340603</v>
      </c>
      <c r="D30">
        <v>32.0019681051199</v>
      </c>
      <c r="E30">
        <v>41.4488726809643</v>
      </c>
      <c r="F30">
        <v>56.183612630604003</v>
      </c>
      <c r="G30">
        <v>63.309310873780703</v>
      </c>
      <c r="H30">
        <v>67.028450696072397</v>
      </c>
      <c r="I30">
        <v>79.114931550461606</v>
      </c>
      <c r="K30" s="50" t="str" cm="1">
        <f t="array" ref="K30">_xlfn.IFS(B30&gt;=50,7,B30&gt;=30,4,TRUE,"0")</f>
        <v>0</v>
      </c>
      <c r="L30" s="50" cm="1">
        <f t="array" ref="L30">_xlfn.IFS(C30&gt;=50,7,C30&gt;=30,4,TRUE,"0")</f>
        <v>4</v>
      </c>
      <c r="M30" s="50" cm="1">
        <f t="array" ref="M30">_xlfn.IFS(D30&gt;=50,7,D30&gt;=30,4,TRUE,"0")</f>
        <v>4</v>
      </c>
      <c r="N30" s="50" cm="1">
        <f t="array" ref="N30">_xlfn.IFS(E30&gt;=50,7,E30&gt;=30,4,TRUE,"0")</f>
        <v>4</v>
      </c>
      <c r="O30" s="50" cm="1">
        <f t="array" ref="O30">_xlfn.IFS(F30&gt;=50,7,F30&gt;=30,4,TRUE,"0")</f>
        <v>7</v>
      </c>
      <c r="P30" s="50" cm="1">
        <f t="array" ref="P30">_xlfn.IFS(G30&gt;=50,7,G30&gt;=30,4,TRUE,"0")</f>
        <v>7</v>
      </c>
      <c r="Q30" s="50" cm="1">
        <f t="array" ref="Q30">_xlfn.IFS(H30&gt;=50,7,H30&gt;=30,4,TRUE,"0")</f>
        <v>7</v>
      </c>
      <c r="R30" s="50"/>
      <c r="S30" s="50" t="str" cm="1">
        <f t="array" ref="S30">_xlfn.IFS(SUM(K30+K41)=8,"clear",SUM(K30+K41)=5,"some",TRUE,"no")</f>
        <v>no</v>
      </c>
      <c r="T30" s="50" t="str" cm="1">
        <f t="array" ref="T30">_xlfn.IFS(SUM(L30+L41)=8,"clear",SUM(L30+L41)=5,"some",TRUE,"no")</f>
        <v>no</v>
      </c>
      <c r="U30" s="50" t="str" cm="1">
        <f t="array" ref="U30">_xlfn.IFS(SUM(M30+M41)=8,"clear",SUM(M30+M41)=5,"some",TRUE,"no")</f>
        <v>no</v>
      </c>
      <c r="V30" s="50" t="str" cm="1">
        <f t="array" ref="V30">_xlfn.IFS(SUM(N30+N41)=8,"clear",SUM(N30+N41)=5,"some",TRUE,"no")</f>
        <v>no</v>
      </c>
      <c r="W30" s="50" t="str" cm="1">
        <f t="array" ref="W30">_xlfn.IFS(SUM(O30+O41)=8,"clear",SUM(O30+O41)=5,"some",TRUE,"no")</f>
        <v>no</v>
      </c>
      <c r="X30" s="50" t="str" cm="1">
        <f t="array" ref="X30">_xlfn.IFS(SUM(P30+P41)=8,"clear",SUM(P30+P41)=5,"some",TRUE,"no")</f>
        <v>no</v>
      </c>
      <c r="Y30" s="50" t="str" cm="1">
        <f t="array" ref="Y30">_xlfn.IFS(SUM(Q30+Q41)=8,"clear",SUM(Q30+Q41)=5,"some",TRUE,"no")</f>
        <v>no</v>
      </c>
      <c r="AA30" s="47"/>
      <c r="AB30">
        <v>185</v>
      </c>
      <c r="AC30">
        <v>17.2064484385401</v>
      </c>
      <c r="AD30">
        <v>32.890509681340603</v>
      </c>
      <c r="AE30">
        <v>32.0019681051199</v>
      </c>
      <c r="AF30">
        <v>41.4488726809643</v>
      </c>
      <c r="AG30">
        <v>56.183612630604003</v>
      </c>
      <c r="AH30">
        <v>63.309310873780703</v>
      </c>
      <c r="AI30">
        <v>67.028450696072397</v>
      </c>
      <c r="AJ30">
        <v>79.114931550461606</v>
      </c>
    </row>
    <row r="31" spans="1:37" x14ac:dyDescent="0.25">
      <c r="A31" s="49">
        <v>62</v>
      </c>
      <c r="B31">
        <v>12.6161326734392</v>
      </c>
      <c r="C31">
        <v>26.934097421203401</v>
      </c>
      <c r="D31">
        <v>33.298602066510298</v>
      </c>
      <c r="E31">
        <v>35.619808399177998</v>
      </c>
      <c r="F31">
        <v>55.390582038146498</v>
      </c>
      <c r="G31">
        <v>58.2096031952765</v>
      </c>
      <c r="H31">
        <v>66.7563891059593</v>
      </c>
      <c r="I31">
        <v>77.421782292842394</v>
      </c>
      <c r="K31" s="50" t="str" cm="1">
        <f t="array" ref="K31">_xlfn.IFS(B31&gt;=50,7,B31&gt;=30,4,TRUE,"0")</f>
        <v>0</v>
      </c>
      <c r="L31" s="50" t="str" cm="1">
        <f t="array" ref="L31">_xlfn.IFS(C31&gt;=50,7,C31&gt;=30,4,TRUE,"0")</f>
        <v>0</v>
      </c>
      <c r="M31" s="50" cm="1">
        <f t="array" ref="M31">_xlfn.IFS(D31&gt;=50,7,D31&gt;=30,4,TRUE,"0")</f>
        <v>4</v>
      </c>
      <c r="N31" s="50" cm="1">
        <f t="array" ref="N31">_xlfn.IFS(E31&gt;=50,7,E31&gt;=30,4,TRUE,"0")</f>
        <v>4</v>
      </c>
      <c r="O31" s="50" cm="1">
        <f t="array" ref="O31">_xlfn.IFS(F31&gt;=50,7,F31&gt;=30,4,TRUE,"0")</f>
        <v>7</v>
      </c>
      <c r="P31" s="50" cm="1">
        <f t="array" ref="P31">_xlfn.IFS(G31&gt;=50,7,G31&gt;=30,4,TRUE,"0")</f>
        <v>7</v>
      </c>
      <c r="Q31" s="50" cm="1">
        <f t="array" ref="Q31">_xlfn.IFS(H31&gt;=50,7,H31&gt;=30,4,TRUE,"0")</f>
        <v>7</v>
      </c>
      <c r="R31" s="50"/>
      <c r="S31" s="50" t="str" cm="1">
        <f t="array" ref="S31">_xlfn.IFS(SUM(K31+K42)=8,"clear",SUM(K31+K42)=5,"some",TRUE,"no")</f>
        <v>no</v>
      </c>
      <c r="T31" s="50" t="str" cm="1">
        <f t="array" ref="T31">_xlfn.IFS(SUM(L31+L42)=8,"clear",SUM(L31+L42)=5,"some",TRUE,"no")</f>
        <v>no</v>
      </c>
      <c r="U31" s="50" t="str" cm="1">
        <f t="array" ref="U31">_xlfn.IFS(SUM(M31+M42)=8,"clear",SUM(M31+M42)=5,"some",TRUE,"no")</f>
        <v>no</v>
      </c>
      <c r="V31" s="50" t="str" cm="1">
        <f t="array" ref="V31">_xlfn.IFS(SUM(N31+N42)=8,"clear",SUM(N31+N42)=5,"some",TRUE,"no")</f>
        <v>no</v>
      </c>
      <c r="W31" s="50" t="str" cm="1">
        <f t="array" ref="W31">_xlfn.IFS(SUM(O31+O42)=8,"clear",SUM(O31+O42)=5,"some",TRUE,"no")</f>
        <v>no</v>
      </c>
      <c r="X31" s="50" t="str" cm="1">
        <f t="array" ref="X31">_xlfn.IFS(SUM(P31+P42)=8,"clear",SUM(P31+P42)=5,"some",TRUE,"no")</f>
        <v>no</v>
      </c>
      <c r="Y31" s="50" t="str" cm="1">
        <f t="array" ref="Y31">_xlfn.IFS(SUM(Q31+Q42)=8,"clear",SUM(Q31+Q42)=5,"some",TRUE,"no")</f>
        <v>no</v>
      </c>
      <c r="AA31" s="47"/>
      <c r="AB31">
        <v>61.7</v>
      </c>
      <c r="AC31">
        <v>12.6161326734392</v>
      </c>
      <c r="AD31">
        <v>26.934097421203401</v>
      </c>
      <c r="AE31">
        <v>33.298602066510298</v>
      </c>
      <c r="AF31">
        <v>35.619808399177998</v>
      </c>
      <c r="AG31">
        <v>55.390582038146498</v>
      </c>
      <c r="AH31">
        <v>58.2096031952765</v>
      </c>
      <c r="AI31">
        <v>66.7563891059593</v>
      </c>
      <c r="AJ31">
        <v>77.421782292842394</v>
      </c>
    </row>
    <row r="32" spans="1:37" x14ac:dyDescent="0.25">
      <c r="A32" s="49">
        <v>21</v>
      </c>
      <c r="B32">
        <v>7.6929756012850596</v>
      </c>
      <c r="C32">
        <v>23.5449046337298</v>
      </c>
      <c r="D32">
        <v>31.582298631009198</v>
      </c>
      <c r="E32">
        <v>34.771786634250802</v>
      </c>
      <c r="F32">
        <v>51.428323348094096</v>
      </c>
      <c r="G32">
        <v>57.980955688691999</v>
      </c>
      <c r="H32">
        <v>61.048884258053299</v>
      </c>
      <c r="I32">
        <v>73.514514775259698</v>
      </c>
      <c r="K32" s="50" t="str" cm="1">
        <f t="array" ref="K32">_xlfn.IFS(B32&gt;=50,7,B32&gt;=30,4,TRUE,"0")</f>
        <v>0</v>
      </c>
      <c r="L32" s="50" t="str" cm="1">
        <f t="array" ref="L32">_xlfn.IFS(C32&gt;=50,7,C32&gt;=30,4,TRUE,"0")</f>
        <v>0</v>
      </c>
      <c r="M32" s="50" cm="1">
        <f t="array" ref="M32">_xlfn.IFS(D32&gt;=50,7,D32&gt;=30,4,TRUE,"0")</f>
        <v>4</v>
      </c>
      <c r="N32" s="50" cm="1">
        <f t="array" ref="N32">_xlfn.IFS(E32&gt;=50,7,E32&gt;=30,4,TRUE,"0")</f>
        <v>4</v>
      </c>
      <c r="O32" s="50" cm="1">
        <f t="array" ref="O32">_xlfn.IFS(F32&gt;=50,7,F32&gt;=30,4,TRUE,"0")</f>
        <v>7</v>
      </c>
      <c r="P32" s="50" cm="1">
        <f t="array" ref="P32">_xlfn.IFS(G32&gt;=50,7,G32&gt;=30,4,TRUE,"0")</f>
        <v>7</v>
      </c>
      <c r="Q32" s="50" cm="1">
        <f t="array" ref="Q32">_xlfn.IFS(H32&gt;=50,7,H32&gt;=30,4,TRUE,"0")</f>
        <v>7</v>
      </c>
      <c r="R32" s="50"/>
      <c r="S32" s="50" t="str" cm="1">
        <f t="array" ref="S32">_xlfn.IFS(SUM(K32+K43)=8,"clear",SUM(K32+K43)=5,"some",TRUE,"no")</f>
        <v>no</v>
      </c>
      <c r="T32" s="50" t="str" cm="1">
        <f t="array" ref="T32">_xlfn.IFS(SUM(L32+L43)=8,"clear",SUM(L32+L43)=5,"some",TRUE,"no")</f>
        <v>no</v>
      </c>
      <c r="U32" s="50" t="str" cm="1">
        <f t="array" ref="U32">_xlfn.IFS(SUM(M32+M43)=8,"clear",SUM(M32+M43)=5,"some",TRUE,"no")</f>
        <v>no</v>
      </c>
      <c r="V32" s="50" t="str" cm="1">
        <f t="array" ref="V32">_xlfn.IFS(SUM(N32+N43)=8,"clear",SUM(N32+N43)=5,"some",TRUE,"no")</f>
        <v>no</v>
      </c>
      <c r="W32" s="50" t="str" cm="1">
        <f t="array" ref="W32">_xlfn.IFS(SUM(O32+O43)=8,"clear",SUM(O32+O43)=5,"some",TRUE,"no")</f>
        <v>no</v>
      </c>
      <c r="X32" s="50" t="str" cm="1">
        <f t="array" ref="X32">_xlfn.IFS(SUM(P32+P43)=8,"clear",SUM(P32+P43)=5,"some",TRUE,"no")</f>
        <v>no</v>
      </c>
      <c r="Y32" s="50" t="str" cm="1">
        <f t="array" ref="Y32">_xlfn.IFS(SUM(Q32+Q43)=8,"clear",SUM(Q32+Q43)=5,"some",TRUE,"no")</f>
        <v>no</v>
      </c>
      <c r="AA32" s="47"/>
      <c r="AB32">
        <v>20.6</v>
      </c>
      <c r="AC32">
        <v>7.6929756012850596</v>
      </c>
      <c r="AD32">
        <v>23.5449046337298</v>
      </c>
      <c r="AE32">
        <v>31.582298631009198</v>
      </c>
      <c r="AF32">
        <v>34.771786634250802</v>
      </c>
      <c r="AG32">
        <v>51.428323348094096</v>
      </c>
      <c r="AH32">
        <v>57.980955688691999</v>
      </c>
      <c r="AI32">
        <v>61.048884258053299</v>
      </c>
      <c r="AJ32">
        <v>73.514514775259698</v>
      </c>
    </row>
    <row r="33" spans="1:37" x14ac:dyDescent="0.25">
      <c r="A33" s="49">
        <v>6.859</v>
      </c>
      <c r="B33">
        <v>2.9724175855980999</v>
      </c>
      <c r="C33">
        <v>23.478336372319099</v>
      </c>
      <c r="D33">
        <v>24.170067436543</v>
      </c>
      <c r="E33">
        <v>31.281294318543601</v>
      </c>
      <c r="F33">
        <v>50.461636421521803</v>
      </c>
      <c r="G33">
        <v>56.308066336719598</v>
      </c>
      <c r="H33">
        <v>59.182078666319299</v>
      </c>
      <c r="I33">
        <v>71.112268820005198</v>
      </c>
      <c r="K33" s="50" t="str" cm="1">
        <f t="array" ref="K33">_xlfn.IFS(B33&gt;=50,7,B33&gt;=30,4,TRUE,"0")</f>
        <v>0</v>
      </c>
      <c r="L33" s="50" t="str" cm="1">
        <f t="array" ref="L33">_xlfn.IFS(C33&gt;=50,7,C33&gt;=30,4,TRUE,"0")</f>
        <v>0</v>
      </c>
      <c r="M33" s="50" t="str" cm="1">
        <f t="array" ref="M33">_xlfn.IFS(D33&gt;=50,7,D33&gt;=30,4,TRUE,"0")</f>
        <v>0</v>
      </c>
      <c r="N33" s="50" cm="1">
        <f t="array" ref="N33">_xlfn.IFS(E33&gt;=50,7,E33&gt;=30,4,TRUE,"0")</f>
        <v>4</v>
      </c>
      <c r="O33" s="50" cm="1">
        <f t="array" ref="O33">_xlfn.IFS(F33&gt;=50,7,F33&gt;=30,4,TRUE,"0")</f>
        <v>7</v>
      </c>
      <c r="P33" s="50" cm="1">
        <f t="array" ref="P33">_xlfn.IFS(G33&gt;=50,7,G33&gt;=30,4,TRUE,"0")</f>
        <v>7</v>
      </c>
      <c r="Q33" s="50" cm="1">
        <f t="array" ref="Q33">_xlfn.IFS(H33&gt;=50,7,H33&gt;=30,4,TRUE,"0")</f>
        <v>7</v>
      </c>
      <c r="R33" s="50"/>
      <c r="S33" s="50" t="str" cm="1">
        <f t="array" ref="S33">_xlfn.IFS(SUM(K33+K44)=8,"clear",SUM(K33+K44)=5,"some",TRUE,"no")</f>
        <v>no</v>
      </c>
      <c r="T33" s="50" t="str" cm="1">
        <f t="array" ref="T33">_xlfn.IFS(SUM(L33+L44)=8,"clear",SUM(L33+L44)=5,"some",TRUE,"no")</f>
        <v>no</v>
      </c>
      <c r="U33" s="50" t="str" cm="1">
        <f t="array" ref="U33">_xlfn.IFS(SUM(M33+M44)=8,"clear",SUM(M33+M44)=5,"some",TRUE,"no")</f>
        <v>no</v>
      </c>
      <c r="V33" s="50" t="str" cm="1">
        <f t="array" ref="V33">_xlfn.IFS(SUM(N33+N44)=8,"clear",SUM(N33+N44)=5,"some",TRUE,"no")</f>
        <v>no</v>
      </c>
      <c r="W33" s="50" t="str" cm="1">
        <f t="array" ref="W33">_xlfn.IFS(SUM(O33+O44)=8,"clear",SUM(O33+O44)=5,"some",TRUE,"no")</f>
        <v>no</v>
      </c>
      <c r="X33" s="50" t="str" cm="1">
        <f t="array" ref="X33">_xlfn.IFS(SUM(P33+P44)=8,"clear",SUM(P33+P44)=5,"some",TRUE,"no")</f>
        <v>no</v>
      </c>
      <c r="Y33" s="50" t="str" cm="1">
        <f t="array" ref="Y33">_xlfn.IFS(SUM(Q33+Q44)=8,"clear",SUM(Q33+Q44)=5,"some",TRUE,"no")</f>
        <v>no</v>
      </c>
      <c r="AA33" s="47"/>
      <c r="AB33">
        <v>6.86</v>
      </c>
      <c r="AC33">
        <v>2.9724175855980999</v>
      </c>
      <c r="AD33">
        <v>23.478336372319099</v>
      </c>
      <c r="AE33">
        <v>24.170067436543</v>
      </c>
      <c r="AF33">
        <v>31.281294318543601</v>
      </c>
      <c r="AG33">
        <v>50.461636421521803</v>
      </c>
      <c r="AH33">
        <v>56.308066336719598</v>
      </c>
      <c r="AI33">
        <v>59.182078666319299</v>
      </c>
      <c r="AJ33">
        <v>71.112268820005198</v>
      </c>
    </row>
    <row r="34" spans="1:37" x14ac:dyDescent="0.25">
      <c r="A34" s="49">
        <v>0</v>
      </c>
      <c r="C34">
        <v>14.9373390061069</v>
      </c>
      <c r="D34">
        <v>13.325229371074601</v>
      </c>
      <c r="E34">
        <v>26.232236404156101</v>
      </c>
      <c r="F34">
        <v>43.625365401869701</v>
      </c>
      <c r="G34">
        <v>47.939278168504501</v>
      </c>
      <c r="H34">
        <v>51.766953199617902</v>
      </c>
      <c r="I34">
        <v>65.535006222685297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AA34" s="47"/>
      <c r="AB34">
        <v>0</v>
      </c>
      <c r="AD34">
        <v>14.9373390061069</v>
      </c>
      <c r="AE34">
        <v>13.325229371074601</v>
      </c>
      <c r="AF34">
        <v>26.232236404156101</v>
      </c>
      <c r="AG34">
        <v>43.625365401869701</v>
      </c>
      <c r="AH34">
        <v>47.939278168504501</v>
      </c>
      <c r="AI34">
        <v>51.766953199617902</v>
      </c>
      <c r="AJ34">
        <v>65.535006222685297</v>
      </c>
    </row>
    <row r="35" spans="1:37" x14ac:dyDescent="0.25">
      <c r="A35" s="49"/>
      <c r="B35">
        <v>0</v>
      </c>
      <c r="C35">
        <v>0.68600000000000005</v>
      </c>
      <c r="D35">
        <v>2.0579999999999998</v>
      </c>
      <c r="E35">
        <v>6.173</v>
      </c>
      <c r="F35">
        <v>19</v>
      </c>
      <c r="G35">
        <v>56</v>
      </c>
      <c r="H35">
        <v>167</v>
      </c>
      <c r="I35">
        <v>500</v>
      </c>
      <c r="J35" s="38" t="s">
        <v>424</v>
      </c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AA35" s="47"/>
      <c r="AC35">
        <v>0</v>
      </c>
      <c r="AD35">
        <v>0.68600000000000005</v>
      </c>
      <c r="AE35">
        <v>2.06</v>
      </c>
      <c r="AF35">
        <v>6.17</v>
      </c>
      <c r="AG35">
        <v>18.5</v>
      </c>
      <c r="AH35">
        <v>55.6</v>
      </c>
      <c r="AI35">
        <v>167</v>
      </c>
      <c r="AJ35">
        <v>500</v>
      </c>
      <c r="AK35" t="s">
        <v>424</v>
      </c>
    </row>
    <row r="36" spans="1:37" ht="15.75" thickBot="1" x14ac:dyDescent="0.3">
      <c r="A36" s="49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AA36" s="47"/>
      <c r="AB36" t="s">
        <v>430</v>
      </c>
      <c r="AC36" s="38" t="s">
        <v>444</v>
      </c>
    </row>
    <row r="37" spans="1:37" x14ac:dyDescent="0.25">
      <c r="A37" t="s">
        <v>430</v>
      </c>
      <c r="B37" s="57" t="s">
        <v>447</v>
      </c>
      <c r="C37" s="68"/>
      <c r="D37" s="68"/>
      <c r="E37" s="68"/>
      <c r="F37" s="68"/>
      <c r="G37" s="68"/>
      <c r="H37" s="68"/>
      <c r="I37" s="68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AA37" s="47"/>
      <c r="AB37">
        <v>5000</v>
      </c>
      <c r="AC37" s="77">
        <v>-0.11564783891626999</v>
      </c>
      <c r="AD37" s="77">
        <v>5.7253980202315198</v>
      </c>
      <c r="AE37" s="77">
        <v>12.4734131103527</v>
      </c>
      <c r="AF37" s="77">
        <v>13.0297223576097</v>
      </c>
      <c r="AG37" s="77">
        <v>7.9336952132353398</v>
      </c>
      <c r="AH37" s="77">
        <v>15.011988870081399</v>
      </c>
      <c r="AI37" s="77">
        <v>14.7728516187648</v>
      </c>
      <c r="AJ37" s="77">
        <v>8.9823941865680901</v>
      </c>
    </row>
    <row r="38" spans="1:37" x14ac:dyDescent="0.25">
      <c r="A38" s="49">
        <v>5000</v>
      </c>
      <c r="B38" s="77">
        <v>-0.11564783891626999</v>
      </c>
      <c r="C38" s="77">
        <v>5.7253980202315198</v>
      </c>
      <c r="D38" s="77">
        <v>12.4734131103527</v>
      </c>
      <c r="E38" s="77">
        <v>13.0297223576097</v>
      </c>
      <c r="F38" s="77">
        <v>7.9336952132353398</v>
      </c>
      <c r="G38" s="77">
        <v>15.011988870081399</v>
      </c>
      <c r="H38" s="77">
        <v>14.7728516187648</v>
      </c>
      <c r="I38" s="77">
        <v>8.9823941865680901</v>
      </c>
      <c r="K38" s="50" t="str">
        <f t="shared" ref="K38:Q44" si="3">IF(C38&gt;=10,1,"0")</f>
        <v>0</v>
      </c>
      <c r="L38" s="50">
        <f t="shared" si="3"/>
        <v>1</v>
      </c>
      <c r="M38" s="50">
        <f t="shared" si="3"/>
        <v>1</v>
      </c>
      <c r="N38" s="50" t="str">
        <f t="shared" si="3"/>
        <v>0</v>
      </c>
      <c r="O38" s="50">
        <f t="shared" si="3"/>
        <v>1</v>
      </c>
      <c r="P38" s="50">
        <f t="shared" si="3"/>
        <v>1</v>
      </c>
      <c r="Q38" s="50" t="str">
        <f t="shared" si="3"/>
        <v>0</v>
      </c>
      <c r="R38" s="50"/>
      <c r="S38" s="50"/>
      <c r="T38" s="50"/>
      <c r="U38" s="50"/>
      <c r="V38" s="50"/>
      <c r="W38" s="50"/>
      <c r="X38" s="50"/>
      <c r="Y38" s="50"/>
      <c r="AA38" s="47"/>
      <c r="AB38">
        <v>1670</v>
      </c>
      <c r="AC38" s="77">
        <v>0.26211505170699001</v>
      </c>
      <c r="AD38" s="77">
        <v>1.1072618764250199</v>
      </c>
      <c r="AE38" s="77">
        <v>13.0740226683843</v>
      </c>
      <c r="AF38" s="77">
        <v>5.2301584755451902</v>
      </c>
      <c r="AG38" s="77">
        <v>8.2446586743839401</v>
      </c>
      <c r="AH38" s="77">
        <v>5.8416601045992396</v>
      </c>
      <c r="AI38" s="77">
        <v>13.2670600440394</v>
      </c>
      <c r="AJ38" s="77">
        <v>7.7119358010376304</v>
      </c>
    </row>
    <row r="39" spans="1:37" x14ac:dyDescent="0.25">
      <c r="A39" s="49">
        <v>1667</v>
      </c>
      <c r="B39" s="77">
        <v>0.26211505170699001</v>
      </c>
      <c r="C39" s="77">
        <v>1.1072618764250199</v>
      </c>
      <c r="D39" s="77">
        <v>13.0740226683843</v>
      </c>
      <c r="E39" s="77">
        <v>5.2301584755451902</v>
      </c>
      <c r="F39" s="77">
        <v>8.2446586743839401</v>
      </c>
      <c r="G39" s="77">
        <v>5.8416601045992396</v>
      </c>
      <c r="H39" s="77">
        <v>13.2670600440394</v>
      </c>
      <c r="I39" s="77">
        <v>7.7119358010376304</v>
      </c>
      <c r="K39" s="50" t="str">
        <f t="shared" si="3"/>
        <v>0</v>
      </c>
      <c r="L39" s="50">
        <f t="shared" si="3"/>
        <v>1</v>
      </c>
      <c r="M39" s="50" t="str">
        <f t="shared" si="3"/>
        <v>0</v>
      </c>
      <c r="N39" s="50" t="str">
        <f t="shared" si="3"/>
        <v>0</v>
      </c>
      <c r="O39" s="50" t="str">
        <f t="shared" si="3"/>
        <v>0</v>
      </c>
      <c r="P39" s="50">
        <f t="shared" si="3"/>
        <v>1</v>
      </c>
      <c r="Q39" s="50" t="str">
        <f t="shared" si="3"/>
        <v>0</v>
      </c>
      <c r="R39" s="50"/>
      <c r="S39" s="50"/>
      <c r="T39" s="50"/>
      <c r="U39" s="50"/>
      <c r="V39" s="50"/>
      <c r="W39" s="50"/>
      <c r="X39" s="50"/>
      <c r="Y39" s="50"/>
      <c r="AA39" s="47"/>
      <c r="AB39">
        <v>556</v>
      </c>
      <c r="AC39" s="77">
        <v>2.2695178831809999E-2</v>
      </c>
      <c r="AD39" s="77">
        <v>0.96540170172801998</v>
      </c>
      <c r="AE39" s="77">
        <v>5.8729234666330097</v>
      </c>
      <c r="AF39" s="77">
        <v>6.43031672158659</v>
      </c>
      <c r="AG39" s="77">
        <v>3.29098688698482</v>
      </c>
      <c r="AH39" s="77">
        <v>2.2153007279921701</v>
      </c>
      <c r="AI39" s="77">
        <v>7.5083396549622696</v>
      </c>
      <c r="AJ39" s="77">
        <v>5.7422053901459504</v>
      </c>
    </row>
    <row r="40" spans="1:37" x14ac:dyDescent="0.25">
      <c r="A40" s="49">
        <v>556</v>
      </c>
      <c r="B40" s="77">
        <v>2.2695178831809999E-2</v>
      </c>
      <c r="C40" s="77">
        <v>0.96540170172801998</v>
      </c>
      <c r="D40" s="77">
        <v>5.8729234666330097</v>
      </c>
      <c r="E40" s="77">
        <v>6.43031672158659</v>
      </c>
      <c r="F40" s="77">
        <v>3.29098688698482</v>
      </c>
      <c r="G40" s="77">
        <v>2.2153007279921701</v>
      </c>
      <c r="H40" s="77">
        <v>7.5083396549622696</v>
      </c>
      <c r="I40" s="77">
        <v>5.7422053901459504</v>
      </c>
      <c r="K40" s="50" t="str">
        <f t="shared" si="3"/>
        <v>0</v>
      </c>
      <c r="L40" s="50" t="str">
        <f t="shared" si="3"/>
        <v>0</v>
      </c>
      <c r="M40" s="50" t="str">
        <f t="shared" si="3"/>
        <v>0</v>
      </c>
      <c r="N40" s="50" t="str">
        <f t="shared" si="3"/>
        <v>0</v>
      </c>
      <c r="O40" s="50" t="str">
        <f t="shared" si="3"/>
        <v>0</v>
      </c>
      <c r="P40" s="50" t="str">
        <f t="shared" si="3"/>
        <v>0</v>
      </c>
      <c r="Q40" s="50" t="str">
        <f t="shared" si="3"/>
        <v>0</v>
      </c>
      <c r="R40" s="50"/>
      <c r="S40" s="50"/>
      <c r="T40" s="50"/>
      <c r="U40" s="50"/>
      <c r="V40" s="50"/>
      <c r="W40" s="50"/>
      <c r="X40" s="50"/>
      <c r="Y40" s="50"/>
      <c r="AA40" s="47"/>
      <c r="AB40">
        <v>185</v>
      </c>
      <c r="AC40" s="77">
        <v>4.2526052647160001E-2</v>
      </c>
      <c r="AD40" s="77">
        <v>3.08857539125564</v>
      </c>
      <c r="AE40" s="77">
        <v>3.5545234115750102</v>
      </c>
      <c r="AF40" s="77">
        <v>-0.99567790482767005</v>
      </c>
      <c r="AG40" s="77">
        <v>1.9656178851767401</v>
      </c>
      <c r="AH40" s="77">
        <v>5.2807503634225199</v>
      </c>
      <c r="AI40" s="77">
        <v>5.8099343352712998</v>
      </c>
      <c r="AJ40" s="77">
        <v>6.1814458258984804</v>
      </c>
    </row>
    <row r="41" spans="1:37" x14ac:dyDescent="0.25">
      <c r="A41" s="49">
        <v>185</v>
      </c>
      <c r="B41" s="77">
        <v>4.2526052647160001E-2</v>
      </c>
      <c r="C41" s="77">
        <v>3.08857539125564</v>
      </c>
      <c r="D41" s="77">
        <v>3.5545234115750102</v>
      </c>
      <c r="E41" s="77">
        <v>-0.99567790482767005</v>
      </c>
      <c r="F41" s="77">
        <v>1.9656178851767401</v>
      </c>
      <c r="G41" s="77">
        <v>5.2807503634225199</v>
      </c>
      <c r="H41" s="77">
        <v>5.8099343352712998</v>
      </c>
      <c r="I41" s="77">
        <v>6.1814458258984804</v>
      </c>
      <c r="K41" s="50" t="str">
        <f t="shared" si="3"/>
        <v>0</v>
      </c>
      <c r="L41" s="50" t="str">
        <f t="shared" si="3"/>
        <v>0</v>
      </c>
      <c r="M41" s="50" t="str">
        <f t="shared" si="3"/>
        <v>0</v>
      </c>
      <c r="N41" s="50" t="str">
        <f t="shared" si="3"/>
        <v>0</v>
      </c>
      <c r="O41" s="50" t="str">
        <f t="shared" si="3"/>
        <v>0</v>
      </c>
      <c r="P41" s="50" t="str">
        <f t="shared" si="3"/>
        <v>0</v>
      </c>
      <c r="Q41" s="50" t="str">
        <f t="shared" si="3"/>
        <v>0</v>
      </c>
      <c r="R41" s="50"/>
      <c r="S41" s="50"/>
      <c r="T41" s="50"/>
      <c r="U41" s="50"/>
      <c r="V41" s="50"/>
      <c r="W41" s="50"/>
      <c r="X41" s="50"/>
      <c r="Y41" s="50"/>
      <c r="AA41" s="47"/>
      <c r="AB41">
        <v>61.7</v>
      </c>
      <c r="AC41" s="77">
        <v>0.36160915105781999</v>
      </c>
      <c r="AD41" s="77">
        <v>1.4151777495997999</v>
      </c>
      <c r="AE41" s="77">
        <v>9.2013052517856497</v>
      </c>
      <c r="AF41" s="77">
        <v>-3.1683400229734202</v>
      </c>
      <c r="AG41" s="77">
        <v>4.2454562244523499</v>
      </c>
      <c r="AH41" s="77">
        <v>3.0650465975408898</v>
      </c>
      <c r="AI41" s="77">
        <v>8.26377124514093</v>
      </c>
      <c r="AJ41" s="77">
        <v>6.6335600525569998</v>
      </c>
    </row>
    <row r="42" spans="1:37" x14ac:dyDescent="0.25">
      <c r="A42" s="49">
        <v>62</v>
      </c>
      <c r="B42" s="77">
        <v>0.36160915105781999</v>
      </c>
      <c r="C42" s="77">
        <v>1.4151777495997999</v>
      </c>
      <c r="D42" s="77">
        <v>9.2013052517856497</v>
      </c>
      <c r="E42" s="77">
        <v>-3.1683400229734202</v>
      </c>
      <c r="F42" s="77">
        <v>4.2454562244523499</v>
      </c>
      <c r="G42" s="77">
        <v>3.0650465975408898</v>
      </c>
      <c r="H42" s="77">
        <v>8.26377124514093</v>
      </c>
      <c r="I42" s="77">
        <v>6.6335600525569998</v>
      </c>
      <c r="K42" s="50" t="str">
        <f t="shared" si="3"/>
        <v>0</v>
      </c>
      <c r="L42" s="50" t="str">
        <f t="shared" si="3"/>
        <v>0</v>
      </c>
      <c r="M42" s="50" t="str">
        <f t="shared" si="3"/>
        <v>0</v>
      </c>
      <c r="N42" s="50" t="str">
        <f t="shared" si="3"/>
        <v>0</v>
      </c>
      <c r="O42" s="50" t="str">
        <f t="shared" si="3"/>
        <v>0</v>
      </c>
      <c r="P42" s="50" t="str">
        <f t="shared" si="3"/>
        <v>0</v>
      </c>
      <c r="Q42" s="50" t="str">
        <f t="shared" si="3"/>
        <v>0</v>
      </c>
      <c r="R42" s="50"/>
      <c r="S42" s="50"/>
      <c r="T42" s="50"/>
      <c r="U42" s="50"/>
      <c r="V42" s="50"/>
      <c r="W42" s="50"/>
      <c r="X42" s="50"/>
      <c r="Y42" s="50"/>
      <c r="AA42" s="47"/>
      <c r="AB42">
        <v>20.6</v>
      </c>
      <c r="AC42" s="77">
        <v>0.33252373299903998</v>
      </c>
      <c r="AD42" s="77">
        <v>2.2956279512462601</v>
      </c>
      <c r="AE42" s="77">
        <v>11.8215684747998</v>
      </c>
      <c r="AF42" s="77">
        <v>-0.37137496109245</v>
      </c>
      <c r="AG42" s="77">
        <v>3.3464729279150101</v>
      </c>
      <c r="AH42" s="77">
        <v>5.7113991044959702</v>
      </c>
      <c r="AI42" s="77">
        <v>5.2736546053637099</v>
      </c>
      <c r="AJ42" s="77">
        <v>4.8648584777422696</v>
      </c>
    </row>
    <row r="43" spans="1:37" x14ac:dyDescent="0.25">
      <c r="A43" s="49">
        <v>21</v>
      </c>
      <c r="B43" s="77">
        <v>0.33252373299903998</v>
      </c>
      <c r="C43" s="77">
        <v>2.2956279512462601</v>
      </c>
      <c r="D43" s="77">
        <v>11.8215684747998</v>
      </c>
      <c r="E43" s="77">
        <v>-0.37137496109245</v>
      </c>
      <c r="F43" s="77">
        <v>3.3464729279150101</v>
      </c>
      <c r="G43" s="77">
        <v>5.7113991044959702</v>
      </c>
      <c r="H43" s="77">
        <v>5.2736546053637099</v>
      </c>
      <c r="I43" s="77">
        <v>4.8648584777422696</v>
      </c>
      <c r="K43" s="50" t="str">
        <f t="shared" si="3"/>
        <v>0</v>
      </c>
      <c r="L43" s="50">
        <f t="shared" si="3"/>
        <v>1</v>
      </c>
      <c r="M43" s="50" t="str">
        <f t="shared" si="3"/>
        <v>0</v>
      </c>
      <c r="N43" s="50" t="str">
        <f t="shared" si="3"/>
        <v>0</v>
      </c>
      <c r="O43" s="50" t="str">
        <f t="shared" si="3"/>
        <v>0</v>
      </c>
      <c r="P43" s="50" t="str">
        <f t="shared" si="3"/>
        <v>0</v>
      </c>
      <c r="Q43" s="50" t="str">
        <f t="shared" si="3"/>
        <v>0</v>
      </c>
      <c r="R43" s="50"/>
      <c r="S43" s="50"/>
      <c r="T43" s="50"/>
      <c r="U43" s="50"/>
      <c r="V43" s="50"/>
      <c r="W43" s="50"/>
      <c r="X43" s="50"/>
      <c r="Y43" s="50"/>
      <c r="AA43" s="47"/>
      <c r="AB43">
        <v>6.86</v>
      </c>
      <c r="AC43" s="77">
        <v>-0.21410908548836</v>
      </c>
      <c r="AD43" s="77">
        <v>5.8704388348306598</v>
      </c>
      <c r="AE43" s="77">
        <v>8.1077924981207801</v>
      </c>
      <c r="AF43" s="77">
        <v>-0.75322820586494998</v>
      </c>
      <c r="AG43" s="77">
        <v>4.9923105523991698</v>
      </c>
      <c r="AH43" s="77">
        <v>6.4904630230523601</v>
      </c>
      <c r="AI43" s="77">
        <v>5.7243825346174102</v>
      </c>
      <c r="AJ43" s="77">
        <v>4.2864955600240497</v>
      </c>
    </row>
    <row r="44" spans="1:37" x14ac:dyDescent="0.25">
      <c r="A44" s="49">
        <v>6.859</v>
      </c>
      <c r="B44" s="77">
        <v>-0.21410908548836</v>
      </c>
      <c r="C44" s="77">
        <v>5.8704388348306598</v>
      </c>
      <c r="D44" s="77">
        <v>8.1077924981207801</v>
      </c>
      <c r="E44" s="77">
        <v>-0.75322820586494998</v>
      </c>
      <c r="F44" s="77">
        <v>4.9923105523991698</v>
      </c>
      <c r="G44" s="77">
        <v>6.4904630230523601</v>
      </c>
      <c r="H44" s="77">
        <v>5.7243825346174102</v>
      </c>
      <c r="I44" s="77">
        <v>4.2864955600240497</v>
      </c>
      <c r="K44" s="50" t="str">
        <f t="shared" si="3"/>
        <v>0</v>
      </c>
      <c r="L44" s="50" t="str">
        <f t="shared" si="3"/>
        <v>0</v>
      </c>
      <c r="M44" s="50" t="str">
        <f t="shared" si="3"/>
        <v>0</v>
      </c>
      <c r="N44" s="50" t="str">
        <f t="shared" si="3"/>
        <v>0</v>
      </c>
      <c r="O44" s="50" t="str">
        <f t="shared" si="3"/>
        <v>0</v>
      </c>
      <c r="P44" s="50" t="str">
        <f t="shared" si="3"/>
        <v>0</v>
      </c>
      <c r="Q44" s="50" t="str">
        <f t="shared" si="3"/>
        <v>0</v>
      </c>
      <c r="R44" s="50"/>
      <c r="S44" s="50"/>
      <c r="T44" s="50"/>
      <c r="U44" s="50"/>
      <c r="V44" s="50"/>
      <c r="W44" s="50"/>
      <c r="X44" s="50"/>
      <c r="Y44" s="50"/>
      <c r="AA44" s="47"/>
      <c r="AB44">
        <v>0</v>
      </c>
      <c r="AC44" s="77"/>
      <c r="AD44" s="77">
        <v>0.10940306755886001</v>
      </c>
      <c r="AE44" s="77">
        <v>8.648998647693E-2</v>
      </c>
      <c r="AF44" s="77">
        <v>-3.4290377168164499</v>
      </c>
      <c r="AG44" s="77">
        <v>0.15053602405819</v>
      </c>
      <c r="AH44" s="77">
        <v>-6.4146236133899998E-3</v>
      </c>
      <c r="AI44" s="77">
        <v>7.8546651907329998E-2</v>
      </c>
      <c r="AJ44" s="77">
        <v>0.10165176981432</v>
      </c>
    </row>
    <row r="45" spans="1:37" x14ac:dyDescent="0.25">
      <c r="A45" s="49">
        <v>0</v>
      </c>
      <c r="B45" s="77"/>
      <c r="C45" s="77">
        <v>0.10940306755886001</v>
      </c>
      <c r="D45" s="77">
        <v>8.648998647693E-2</v>
      </c>
      <c r="E45" s="77">
        <v>-3.4290377168164499</v>
      </c>
      <c r="F45" s="77">
        <v>0.15053602405819</v>
      </c>
      <c r="G45" s="77">
        <v>-6.4146236133899998E-3</v>
      </c>
      <c r="H45" s="77">
        <v>7.8546651907329998E-2</v>
      </c>
      <c r="I45" s="77">
        <v>0.10165176981432</v>
      </c>
      <c r="AA45" s="47"/>
      <c r="AC45">
        <v>0</v>
      </c>
      <c r="AD45">
        <v>0.68600000000000005</v>
      </c>
      <c r="AE45">
        <v>2.06</v>
      </c>
      <c r="AF45">
        <v>6.17</v>
      </c>
      <c r="AG45">
        <v>18.5</v>
      </c>
      <c r="AH45">
        <v>55.6</v>
      </c>
      <c r="AI45">
        <v>167</v>
      </c>
      <c r="AJ45">
        <v>500</v>
      </c>
      <c r="AK45" t="s">
        <v>424</v>
      </c>
    </row>
    <row r="46" spans="1:37" ht="15.75" thickBot="1" x14ac:dyDescent="0.3">
      <c r="A46" s="46"/>
      <c r="B46" s="44">
        <v>0</v>
      </c>
      <c r="C46" s="44">
        <v>0.68600000000000005</v>
      </c>
      <c r="D46" s="44">
        <v>2.0579999999999998</v>
      </c>
      <c r="E46" s="44">
        <v>6.173</v>
      </c>
      <c r="F46" s="44">
        <v>19</v>
      </c>
      <c r="G46" s="44">
        <v>56</v>
      </c>
      <c r="H46" s="44">
        <v>167</v>
      </c>
      <c r="I46" s="44">
        <v>500</v>
      </c>
      <c r="J46" s="45" t="s">
        <v>424</v>
      </c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3"/>
    </row>
    <row r="48" spans="1:37" ht="15.75" thickBot="1" x14ac:dyDescent="0.3">
      <c r="A48" s="38" t="s">
        <v>416</v>
      </c>
      <c r="AB48" s="38" t="s">
        <v>417</v>
      </c>
      <c r="AC48" s="38"/>
      <c r="AD48" s="38"/>
      <c r="AE48" s="38"/>
      <c r="AF48" s="38"/>
      <c r="AG48" s="38"/>
      <c r="AH48" s="38"/>
      <c r="AI48" s="38"/>
      <c r="AJ48" s="38"/>
      <c r="AK48" s="38"/>
    </row>
    <row r="49" spans="1:37" x14ac:dyDescent="0.25">
      <c r="A49" s="51" t="s">
        <v>429</v>
      </c>
      <c r="B49" s="57" t="s">
        <v>442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5" t="s">
        <v>421</v>
      </c>
      <c r="AA49" s="54"/>
      <c r="AB49" t="s">
        <v>430</v>
      </c>
      <c r="AC49" s="38" t="s">
        <v>448</v>
      </c>
    </row>
    <row r="50" spans="1:37" x14ac:dyDescent="0.25">
      <c r="A50" s="49">
        <v>5000</v>
      </c>
      <c r="B50">
        <v>50.125774198321601</v>
      </c>
      <c r="C50">
        <v>61.718138964635202</v>
      </c>
      <c r="D50">
        <v>70.634367006996797</v>
      </c>
      <c r="E50">
        <v>84.317331473143497</v>
      </c>
      <c r="F50">
        <v>92.417612615469096</v>
      </c>
      <c r="G50">
        <v>96.006933434798199</v>
      </c>
      <c r="H50">
        <v>98.465343395269201</v>
      </c>
      <c r="I50">
        <v>118.02605746921201</v>
      </c>
      <c r="K50" s="50" cm="1">
        <f t="array" ref="K50">_xlfn.IFS(B50&gt;=50,7,B50&gt;=30,4,TRUE,"0")</f>
        <v>7</v>
      </c>
      <c r="L50" s="50" cm="1">
        <f t="array" ref="L50">_xlfn.IFS(C50&gt;=50,7,C50&gt;=30,4,TRUE,"0")</f>
        <v>7</v>
      </c>
      <c r="M50" s="50" cm="1">
        <f t="array" ref="M50">_xlfn.IFS(D50&gt;=50,7,D50&gt;=30,4,TRUE,"0")</f>
        <v>7</v>
      </c>
      <c r="N50" s="50" cm="1">
        <f t="array" ref="N50">_xlfn.IFS(E50&gt;=50,7,E50&gt;=30,4,TRUE,"0")</f>
        <v>7</v>
      </c>
      <c r="O50" s="50" cm="1">
        <f t="array" ref="O50">_xlfn.IFS(F50&gt;=50,7,F50&gt;=30,4,TRUE,"0")</f>
        <v>7</v>
      </c>
      <c r="P50" s="50" cm="1">
        <f t="array" ref="P50">_xlfn.IFS(G50&gt;=50,7,G50&gt;=30,4,TRUE,"0")</f>
        <v>7</v>
      </c>
      <c r="Q50" s="50" cm="1">
        <f t="array" ref="Q50">_xlfn.IFS(H50&gt;=50,7,H50&gt;=30,4,TRUE,"0")</f>
        <v>7</v>
      </c>
      <c r="R50" s="50"/>
      <c r="S50" s="50" t="str" cm="1">
        <f t="array" ref="S50">_xlfn.IFS(SUM(K50+K61)=8,"clear",SUM(K50+K61)=5,"some",TRUE,"no")</f>
        <v>no</v>
      </c>
      <c r="T50" s="50" t="str" cm="1">
        <f t="array" ref="T50">_xlfn.IFS(SUM(L50+L61)=8,"clear",SUM(L50+L61)=5,"some",TRUE,"no")</f>
        <v>clear</v>
      </c>
      <c r="U50" s="50" t="str" cm="1">
        <f t="array" ref="U50">_xlfn.IFS(SUM(M50+M61)=8,"clear",SUM(M50+M61)=5,"some",TRUE,"no")</f>
        <v>clear</v>
      </c>
      <c r="V50" s="50" t="str" cm="1">
        <f t="array" ref="V50">_xlfn.IFS(SUM(N50+N61)=8,"clear",SUM(N50+N61)=5,"some",TRUE,"no")</f>
        <v>clear</v>
      </c>
      <c r="W50" s="50" t="str" cm="1">
        <f t="array" ref="W50">_xlfn.IFS(SUM(O50+O61)=8,"clear",SUM(O50+O61)=5,"some",TRUE,"no")</f>
        <v>clear</v>
      </c>
      <c r="X50" s="50" t="str" cm="1">
        <f t="array" ref="X50">_xlfn.IFS(SUM(P50+P61)=8,"clear",SUM(P50+P61)=5,"some",TRUE,"no")</f>
        <v>clear</v>
      </c>
      <c r="Y50" s="50" t="str" cm="1">
        <f t="array" ref="Y50">_xlfn.IFS(SUM(Q50+Q61)=8,"clear",SUM(Q50+Q61)=5,"some",TRUE,"no")</f>
        <v>clear</v>
      </c>
      <c r="Z50" s="53" t="s">
        <v>388</v>
      </c>
      <c r="AA50" s="52">
        <f>COUNTIF(S50:Y56,"clear")</f>
        <v>12</v>
      </c>
      <c r="AB50">
        <v>5000</v>
      </c>
      <c r="AC50">
        <v>50.125774198321601</v>
      </c>
      <c r="AD50">
        <v>61.718138964635202</v>
      </c>
      <c r="AE50">
        <v>70.634367006996797</v>
      </c>
      <c r="AF50">
        <v>84.317331473143497</v>
      </c>
      <c r="AG50">
        <v>92.417612615469096</v>
      </c>
      <c r="AH50">
        <v>96.006933434798199</v>
      </c>
      <c r="AI50">
        <v>98.465343395269201</v>
      </c>
      <c r="AJ50">
        <v>118.02605746921201</v>
      </c>
    </row>
    <row r="51" spans="1:37" x14ac:dyDescent="0.25">
      <c r="A51" s="49">
        <v>1667</v>
      </c>
      <c r="B51">
        <v>36.0644302111738</v>
      </c>
      <c r="C51">
        <v>44.735451413110098</v>
      </c>
      <c r="D51">
        <v>58.399391210603</v>
      </c>
      <c r="E51">
        <v>69.712727503329305</v>
      </c>
      <c r="F51">
        <v>82.672754560635795</v>
      </c>
      <c r="G51">
        <v>89.815460714059199</v>
      </c>
      <c r="H51">
        <v>92.187202739552205</v>
      </c>
      <c r="I51">
        <v>96.294417316676103</v>
      </c>
      <c r="K51" s="50" cm="1">
        <f t="array" ref="K51">_xlfn.IFS(B51&gt;=50,7,B51&gt;=30,4,TRUE,"0")</f>
        <v>4</v>
      </c>
      <c r="L51" s="50" cm="1">
        <f t="array" ref="L51">_xlfn.IFS(C51&gt;=50,7,C51&gt;=30,4,TRUE,"0")</f>
        <v>4</v>
      </c>
      <c r="M51" s="50" cm="1">
        <f t="array" ref="M51">_xlfn.IFS(D51&gt;=50,7,D51&gt;=30,4,TRUE,"0")</f>
        <v>7</v>
      </c>
      <c r="N51" s="50" cm="1">
        <f t="array" ref="N51">_xlfn.IFS(E51&gt;=50,7,E51&gt;=30,4,TRUE,"0")</f>
        <v>7</v>
      </c>
      <c r="O51" s="50" cm="1">
        <f t="array" ref="O51">_xlfn.IFS(F51&gt;=50,7,F51&gt;=30,4,TRUE,"0")</f>
        <v>7</v>
      </c>
      <c r="P51" s="50" cm="1">
        <f t="array" ref="P51">_xlfn.IFS(G51&gt;=50,7,G51&gt;=30,4,TRUE,"0")</f>
        <v>7</v>
      </c>
      <c r="Q51" s="50" cm="1">
        <f t="array" ref="Q51">_xlfn.IFS(H51&gt;=50,7,H51&gt;=30,4,TRUE,"0")</f>
        <v>7</v>
      </c>
      <c r="R51" s="50"/>
      <c r="S51" s="50" t="str" cm="1">
        <f t="array" ref="S51">_xlfn.IFS(SUM(K51+K62)=8,"clear",SUM(K51+K62)=5,"some",TRUE,"no")</f>
        <v>no</v>
      </c>
      <c r="T51" s="50" t="str" cm="1">
        <f t="array" ref="T51">_xlfn.IFS(SUM(L51+L62)=8,"clear",SUM(L51+L62)=5,"some",TRUE,"no")</f>
        <v>some</v>
      </c>
      <c r="U51" s="50" t="str" cm="1">
        <f t="array" ref="U51">_xlfn.IFS(SUM(M51+M62)=8,"clear",SUM(M51+M62)=5,"some",TRUE,"no")</f>
        <v>clear</v>
      </c>
      <c r="V51" s="50" t="str" cm="1">
        <f t="array" ref="V51">_xlfn.IFS(SUM(N51+N62)=8,"clear",SUM(N51+N62)=5,"some",TRUE,"no")</f>
        <v>clear</v>
      </c>
      <c r="W51" s="50" t="str" cm="1">
        <f t="array" ref="W51">_xlfn.IFS(SUM(O51+O62)=8,"clear",SUM(O51+O62)=5,"some",TRUE,"no")</f>
        <v>clear</v>
      </c>
      <c r="X51" s="50" t="str" cm="1">
        <f t="array" ref="X51">_xlfn.IFS(SUM(P51+P62)=8,"clear",SUM(P51+P62)=5,"some",TRUE,"no")</f>
        <v>clear</v>
      </c>
      <c r="Y51" s="50" t="str" cm="1">
        <f t="array" ref="Y51">_xlfn.IFS(SUM(Q51+Q62)=8,"clear",SUM(Q51+Q62)=5,"some",TRUE,"no")</f>
        <v>clear</v>
      </c>
      <c r="Z51" s="53" t="s">
        <v>394</v>
      </c>
      <c r="AA51" s="52">
        <f>COUNTIF(S50:Y56,"some")</f>
        <v>1</v>
      </c>
      <c r="AB51">
        <v>1670</v>
      </c>
      <c r="AC51">
        <v>36.0644302111738</v>
      </c>
      <c r="AD51">
        <v>44.735451413110098</v>
      </c>
      <c r="AE51">
        <v>58.399391210603</v>
      </c>
      <c r="AF51">
        <v>69.712727503329305</v>
      </c>
      <c r="AG51">
        <v>82.672754560635795</v>
      </c>
      <c r="AH51">
        <v>89.815460714059199</v>
      </c>
      <c r="AI51">
        <v>92.187202739552205</v>
      </c>
      <c r="AJ51">
        <v>96.294417316676103</v>
      </c>
    </row>
    <row r="52" spans="1:37" x14ac:dyDescent="0.25">
      <c r="A52" s="49">
        <v>556</v>
      </c>
      <c r="B52">
        <v>28.3298454774134</v>
      </c>
      <c r="C52">
        <v>36.389963430359103</v>
      </c>
      <c r="D52">
        <v>48.060540723360099</v>
      </c>
      <c r="E52">
        <v>58.513539222525203</v>
      </c>
      <c r="F52">
        <v>75.817532289090394</v>
      </c>
      <c r="G52">
        <v>81.571437630794605</v>
      </c>
      <c r="H52">
        <v>85.300272686917296</v>
      </c>
      <c r="I52">
        <v>89.162280423615897</v>
      </c>
      <c r="K52" s="50" t="str" cm="1">
        <f t="array" ref="K52">_xlfn.IFS(B52&gt;=50,7,B52&gt;=30,4,TRUE,"0")</f>
        <v>0</v>
      </c>
      <c r="L52" s="50" cm="1">
        <f t="array" ref="L52">_xlfn.IFS(C52&gt;=50,7,C52&gt;=30,4,TRUE,"0")</f>
        <v>4</v>
      </c>
      <c r="M52" s="50" cm="1">
        <f t="array" ref="M52">_xlfn.IFS(D52&gt;=50,7,D52&gt;=30,4,TRUE,"0")</f>
        <v>4</v>
      </c>
      <c r="N52" s="50" cm="1">
        <f t="array" ref="N52">_xlfn.IFS(E52&gt;=50,7,E52&gt;=30,4,TRUE,"0")</f>
        <v>7</v>
      </c>
      <c r="O52" s="50" cm="1">
        <f t="array" ref="O52">_xlfn.IFS(F52&gt;=50,7,F52&gt;=30,4,TRUE,"0")</f>
        <v>7</v>
      </c>
      <c r="P52" s="50" cm="1">
        <f t="array" ref="P52">_xlfn.IFS(G52&gt;=50,7,G52&gt;=30,4,TRUE,"0")</f>
        <v>7</v>
      </c>
      <c r="Q52" s="50" cm="1">
        <f t="array" ref="Q52">_xlfn.IFS(H52&gt;=50,7,H52&gt;=30,4,TRUE,"0")</f>
        <v>7</v>
      </c>
      <c r="R52" s="50"/>
      <c r="S52" s="50" t="str" cm="1">
        <f t="array" ref="S52">_xlfn.IFS(SUM(K52+K63)=8,"clear",SUM(K52+K63)=5,"some",TRUE,"no")</f>
        <v>no</v>
      </c>
      <c r="T52" s="50" t="str" cm="1">
        <f t="array" ref="T52">_xlfn.IFS(SUM(L52+L63)=8,"clear",SUM(L52+L63)=5,"some",TRUE,"no")</f>
        <v>no</v>
      </c>
      <c r="U52" s="50" t="str" cm="1">
        <f t="array" ref="U52">_xlfn.IFS(SUM(M52+M63)=8,"clear",SUM(M52+M63)=5,"some",TRUE,"no")</f>
        <v>no</v>
      </c>
      <c r="V52" s="50" t="str" cm="1">
        <f t="array" ref="V52">_xlfn.IFS(SUM(N52+N63)=8,"clear",SUM(N52+N63)=5,"some",TRUE,"no")</f>
        <v>clear</v>
      </c>
      <c r="W52" s="50" t="str" cm="1">
        <f t="array" ref="W52">_xlfn.IFS(SUM(O52+O63)=8,"clear",SUM(O52+O63)=5,"some",TRUE,"no")</f>
        <v>no</v>
      </c>
      <c r="X52" s="50" t="str" cm="1">
        <f t="array" ref="X52">_xlfn.IFS(SUM(P52+P63)=8,"clear",SUM(P52+P63)=5,"some",TRUE,"no")</f>
        <v>no</v>
      </c>
      <c r="Y52" s="50" t="str" cm="1">
        <f t="array" ref="Y52">_xlfn.IFS(SUM(Q52+Q63)=8,"clear",SUM(Q52+Q63)=5,"some",TRUE,"no")</f>
        <v>no</v>
      </c>
      <c r="AA52" s="47"/>
      <c r="AB52">
        <v>556</v>
      </c>
      <c r="AC52">
        <v>28.3298454774134</v>
      </c>
      <c r="AD52">
        <v>36.389963430359103</v>
      </c>
      <c r="AE52">
        <v>48.060540723360099</v>
      </c>
      <c r="AF52">
        <v>58.513539222525203</v>
      </c>
      <c r="AG52">
        <v>75.817532289090394</v>
      </c>
      <c r="AH52">
        <v>81.571437630794605</v>
      </c>
      <c r="AI52">
        <v>85.300272686917296</v>
      </c>
      <c r="AJ52">
        <v>89.162280423615897</v>
      </c>
    </row>
    <row r="53" spans="1:37" x14ac:dyDescent="0.25">
      <c r="A53" s="49">
        <v>185</v>
      </c>
      <c r="B53">
        <v>21.045511235123701</v>
      </c>
      <c r="C53">
        <v>22.569598579491402</v>
      </c>
      <c r="D53">
        <v>36.694358128818102</v>
      </c>
      <c r="E53">
        <v>52.267106347897702</v>
      </c>
      <c r="F53">
        <v>63.517027078444997</v>
      </c>
      <c r="G53">
        <v>74.853615743970195</v>
      </c>
      <c r="H53">
        <v>80.755490730758595</v>
      </c>
      <c r="I53">
        <v>84.505464307607696</v>
      </c>
      <c r="K53" s="50" t="str" cm="1">
        <f t="array" ref="K53">_xlfn.IFS(B53&gt;=50,7,B53&gt;=30,4,TRUE,"0")</f>
        <v>0</v>
      </c>
      <c r="L53" s="50" t="str" cm="1">
        <f t="array" ref="L53">_xlfn.IFS(C53&gt;=50,7,C53&gt;=30,4,TRUE,"0")</f>
        <v>0</v>
      </c>
      <c r="M53" s="50" cm="1">
        <f t="array" ref="M53">_xlfn.IFS(D53&gt;=50,7,D53&gt;=30,4,TRUE,"0")</f>
        <v>4</v>
      </c>
      <c r="N53" s="50" cm="1">
        <f t="array" ref="N53">_xlfn.IFS(E53&gt;=50,7,E53&gt;=30,4,TRUE,"0")</f>
        <v>7</v>
      </c>
      <c r="O53" s="50" cm="1">
        <f t="array" ref="O53">_xlfn.IFS(F53&gt;=50,7,F53&gt;=30,4,TRUE,"0")</f>
        <v>7</v>
      </c>
      <c r="P53" s="50" cm="1">
        <f t="array" ref="P53">_xlfn.IFS(G53&gt;=50,7,G53&gt;=30,4,TRUE,"0")</f>
        <v>7</v>
      </c>
      <c r="Q53" s="50" cm="1">
        <f t="array" ref="Q53">_xlfn.IFS(H53&gt;=50,7,H53&gt;=30,4,TRUE,"0")</f>
        <v>7</v>
      </c>
      <c r="R53" s="50"/>
      <c r="S53" s="50" t="str" cm="1">
        <f t="array" ref="S53">_xlfn.IFS(SUM(K53+K64)=8,"clear",SUM(K53+K64)=5,"some",TRUE,"no")</f>
        <v>no</v>
      </c>
      <c r="T53" s="50" t="str" cm="1">
        <f t="array" ref="T53">_xlfn.IFS(SUM(L53+L64)=8,"clear",SUM(L53+L64)=5,"some",TRUE,"no")</f>
        <v>no</v>
      </c>
      <c r="U53" s="50" t="str" cm="1">
        <f t="array" ref="U53">_xlfn.IFS(SUM(M53+M64)=8,"clear",SUM(M53+M64)=5,"some",TRUE,"no")</f>
        <v>no</v>
      </c>
      <c r="V53" s="50" t="str" cm="1">
        <f t="array" ref="V53">_xlfn.IFS(SUM(N53+N64)=8,"clear",SUM(N53+N64)=5,"some",TRUE,"no")</f>
        <v>no</v>
      </c>
      <c r="W53" s="50" t="str" cm="1">
        <f t="array" ref="W53">_xlfn.IFS(SUM(O53+O64)=8,"clear",SUM(O53+O64)=5,"some",TRUE,"no")</f>
        <v>no</v>
      </c>
      <c r="X53" s="50" t="str" cm="1">
        <f t="array" ref="X53">_xlfn.IFS(SUM(P53+P64)=8,"clear",SUM(P53+P64)=5,"some",TRUE,"no")</f>
        <v>no</v>
      </c>
      <c r="Y53" s="50" t="str" cm="1">
        <f t="array" ref="Y53">_xlfn.IFS(SUM(Q53+Q64)=8,"clear",SUM(Q53+Q64)=5,"some",TRUE,"no")</f>
        <v>no</v>
      </c>
      <c r="AA53" s="47"/>
      <c r="AB53">
        <v>185</v>
      </c>
      <c r="AC53">
        <v>21.045511235123701</v>
      </c>
      <c r="AD53">
        <v>22.569598579491402</v>
      </c>
      <c r="AE53">
        <v>36.694358128818102</v>
      </c>
      <c r="AF53">
        <v>52.267106347897702</v>
      </c>
      <c r="AG53">
        <v>63.517027078444997</v>
      </c>
      <c r="AH53">
        <v>74.853615743970195</v>
      </c>
      <c r="AI53">
        <v>80.755490730758595</v>
      </c>
      <c r="AJ53">
        <v>84.505464307607696</v>
      </c>
    </row>
    <row r="54" spans="1:37" x14ac:dyDescent="0.25">
      <c r="A54" s="49">
        <v>62</v>
      </c>
      <c r="B54">
        <v>5.3670704124125397</v>
      </c>
      <c r="C54">
        <v>10.108440611325999</v>
      </c>
      <c r="D54">
        <v>20.8616061048047</v>
      </c>
      <c r="E54">
        <v>36.009470057285299</v>
      </c>
      <c r="F54">
        <v>47.238252267106297</v>
      </c>
      <c r="G54">
        <v>57.8751558965903</v>
      </c>
      <c r="H54">
        <v>67.932864058173195</v>
      </c>
      <c r="I54">
        <v>74.447756146024901</v>
      </c>
      <c r="K54" s="50" t="str" cm="1">
        <f t="array" ref="K54">_xlfn.IFS(B54&gt;=50,7,B54&gt;=30,4,TRUE,"0")</f>
        <v>0</v>
      </c>
      <c r="L54" s="50" t="str" cm="1">
        <f t="array" ref="L54">_xlfn.IFS(C54&gt;=50,7,C54&gt;=30,4,TRUE,"0")</f>
        <v>0</v>
      </c>
      <c r="M54" s="50" t="str" cm="1">
        <f t="array" ref="M54">_xlfn.IFS(D54&gt;=50,7,D54&gt;=30,4,TRUE,"0")</f>
        <v>0</v>
      </c>
      <c r="N54" s="50" cm="1">
        <f t="array" ref="N54">_xlfn.IFS(E54&gt;=50,7,E54&gt;=30,4,TRUE,"0")</f>
        <v>4</v>
      </c>
      <c r="O54" s="50" cm="1">
        <f t="array" ref="O54">_xlfn.IFS(F54&gt;=50,7,F54&gt;=30,4,TRUE,"0")</f>
        <v>4</v>
      </c>
      <c r="P54" s="50" cm="1">
        <f t="array" ref="P54">_xlfn.IFS(G54&gt;=50,7,G54&gt;=30,4,TRUE,"0")</f>
        <v>7</v>
      </c>
      <c r="Q54" s="50" cm="1">
        <f t="array" ref="Q54">_xlfn.IFS(H54&gt;=50,7,H54&gt;=30,4,TRUE,"0")</f>
        <v>7</v>
      </c>
      <c r="R54" s="50"/>
      <c r="S54" s="50" t="str" cm="1">
        <f t="array" ref="S54">_xlfn.IFS(SUM(K54+K65)=8,"clear",SUM(K54+K65)=5,"some",TRUE,"no")</f>
        <v>no</v>
      </c>
      <c r="T54" s="50" t="str" cm="1">
        <f t="array" ref="T54">_xlfn.IFS(SUM(L54+L65)=8,"clear",SUM(L54+L65)=5,"some",TRUE,"no")</f>
        <v>no</v>
      </c>
      <c r="U54" s="50" t="str" cm="1">
        <f t="array" ref="U54">_xlfn.IFS(SUM(M54+M65)=8,"clear",SUM(M54+M65)=5,"some",TRUE,"no")</f>
        <v>no</v>
      </c>
      <c r="V54" s="50" t="str" cm="1">
        <f t="array" ref="V54">_xlfn.IFS(SUM(N54+N65)=8,"clear",SUM(N54+N65)=5,"some",TRUE,"no")</f>
        <v>no</v>
      </c>
      <c r="W54" s="50" t="str" cm="1">
        <f t="array" ref="W54">_xlfn.IFS(SUM(O54+O65)=8,"clear",SUM(O54+O65)=5,"some",TRUE,"no")</f>
        <v>no</v>
      </c>
      <c r="X54" s="50" t="str" cm="1">
        <f t="array" ref="X54">_xlfn.IFS(SUM(P54+P65)=8,"clear",SUM(P54+P65)=5,"some",TRUE,"no")</f>
        <v>no</v>
      </c>
      <c r="Y54" s="50" t="str" cm="1">
        <f t="array" ref="Y54">_xlfn.IFS(SUM(Q54+Q65)=8,"clear",SUM(Q54+Q65)=5,"some",TRUE,"no")</f>
        <v>no</v>
      </c>
      <c r="AA54" s="47"/>
      <c r="AB54">
        <v>61.7</v>
      </c>
      <c r="AC54">
        <v>5.3670704124125397</v>
      </c>
      <c r="AD54">
        <v>10.108440611325999</v>
      </c>
      <c r="AE54">
        <v>20.8616061048047</v>
      </c>
      <c r="AF54">
        <v>36.009470057285299</v>
      </c>
      <c r="AG54">
        <v>47.238252267106297</v>
      </c>
      <c r="AH54">
        <v>57.8751558965903</v>
      </c>
      <c r="AI54">
        <v>67.932864058173195</v>
      </c>
      <c r="AJ54">
        <v>74.447756146024901</v>
      </c>
    </row>
    <row r="55" spans="1:37" x14ac:dyDescent="0.25">
      <c r="A55" s="49">
        <v>21</v>
      </c>
      <c r="B55">
        <v>8.8041938825121004</v>
      </c>
      <c r="C55">
        <v>6.7389604075506799</v>
      </c>
      <c r="D55">
        <v>20.094277802439301</v>
      </c>
      <c r="E55">
        <v>28.1797619802566</v>
      </c>
      <c r="F55">
        <v>49.464138499587797</v>
      </c>
      <c r="G55">
        <v>57.279049612108103</v>
      </c>
      <c r="H55">
        <v>67.169763459953003</v>
      </c>
      <c r="I55">
        <v>73.733274145475306</v>
      </c>
      <c r="K55" s="50" t="str" cm="1">
        <f t="array" ref="K55">_xlfn.IFS(B55&gt;=50,7,B55&gt;=30,4,TRUE,"0")</f>
        <v>0</v>
      </c>
      <c r="L55" s="50" t="str" cm="1">
        <f t="array" ref="L55">_xlfn.IFS(C55&gt;=50,7,C55&gt;=30,4,TRUE,"0")</f>
        <v>0</v>
      </c>
      <c r="M55" s="50" t="str" cm="1">
        <f t="array" ref="M55">_xlfn.IFS(D55&gt;=50,7,D55&gt;=30,4,TRUE,"0")</f>
        <v>0</v>
      </c>
      <c r="N55" s="50" t="str" cm="1">
        <f t="array" ref="N55">_xlfn.IFS(E55&gt;=50,7,E55&gt;=30,4,TRUE,"0")</f>
        <v>0</v>
      </c>
      <c r="O55" s="50" cm="1">
        <f t="array" ref="O55">_xlfn.IFS(F55&gt;=50,7,F55&gt;=30,4,TRUE,"0")</f>
        <v>4</v>
      </c>
      <c r="P55" s="50" cm="1">
        <f t="array" ref="P55">_xlfn.IFS(G55&gt;=50,7,G55&gt;=30,4,TRUE,"0")</f>
        <v>7</v>
      </c>
      <c r="Q55" s="50" cm="1">
        <f t="array" ref="Q55">_xlfn.IFS(H55&gt;=50,7,H55&gt;=30,4,TRUE,"0")</f>
        <v>7</v>
      </c>
      <c r="R55" s="50"/>
      <c r="S55" s="50" t="str" cm="1">
        <f t="array" ref="S55">_xlfn.IFS(SUM(K55+K66)=8,"clear",SUM(K55+K66)=5,"some",TRUE,"no")</f>
        <v>no</v>
      </c>
      <c r="T55" s="50" t="str" cm="1">
        <f t="array" ref="T55">_xlfn.IFS(SUM(L55+L66)=8,"clear",SUM(L55+L66)=5,"some",TRUE,"no")</f>
        <v>no</v>
      </c>
      <c r="U55" s="50" t="str" cm="1">
        <f t="array" ref="U55">_xlfn.IFS(SUM(M55+M66)=8,"clear",SUM(M55+M66)=5,"some",TRUE,"no")</f>
        <v>no</v>
      </c>
      <c r="V55" s="50" t="str" cm="1">
        <f t="array" ref="V55">_xlfn.IFS(SUM(N55+N66)=8,"clear",SUM(N55+N66)=5,"some",TRUE,"no")</f>
        <v>no</v>
      </c>
      <c r="W55" s="50" t="str" cm="1">
        <f t="array" ref="W55">_xlfn.IFS(SUM(O55+O66)=8,"clear",SUM(O55+O66)=5,"some",TRUE,"no")</f>
        <v>no</v>
      </c>
      <c r="X55" s="50" t="str" cm="1">
        <f t="array" ref="X55">_xlfn.IFS(SUM(P55+P66)=8,"clear",SUM(P55+P66)=5,"some",TRUE,"no")</f>
        <v>no</v>
      </c>
      <c r="Y55" s="50" t="str" cm="1">
        <f t="array" ref="Y55">_xlfn.IFS(SUM(Q55+Q66)=8,"clear",SUM(Q55+Q66)=5,"some",TRUE,"no")</f>
        <v>no</v>
      </c>
      <c r="AA55" s="47"/>
      <c r="AB55">
        <v>20.6</v>
      </c>
      <c r="AC55">
        <v>8.8041938825121004</v>
      </c>
      <c r="AD55">
        <v>6.7389604075506799</v>
      </c>
      <c r="AE55">
        <v>20.094277802439301</v>
      </c>
      <c r="AF55">
        <v>28.1797619802566</v>
      </c>
      <c r="AG55">
        <v>49.464138499587797</v>
      </c>
      <c r="AH55">
        <v>57.279049612108103</v>
      </c>
      <c r="AI55">
        <v>67.169763459953003</v>
      </c>
      <c r="AJ55">
        <v>73.733274145475306</v>
      </c>
    </row>
    <row r="56" spans="1:37" x14ac:dyDescent="0.25">
      <c r="A56" s="49">
        <v>6.859</v>
      </c>
      <c r="B56">
        <v>5.0732449743169997E-2</v>
      </c>
      <c r="C56">
        <v>9.0155790897753008</v>
      </c>
      <c r="D56">
        <v>20.229564335087801</v>
      </c>
      <c r="E56">
        <v>27.6703236307523</v>
      </c>
      <c r="F56">
        <v>45.437250301223898</v>
      </c>
      <c r="G56">
        <v>57.646859872746099</v>
      </c>
      <c r="H56">
        <v>64.914283298454706</v>
      </c>
      <c r="I56">
        <v>73.815714376307895</v>
      </c>
      <c r="K56" s="50" t="str" cm="1">
        <f t="array" ref="K56">_xlfn.IFS(B56&gt;=50,7,B56&gt;=30,4,TRUE,"0")</f>
        <v>0</v>
      </c>
      <c r="L56" s="50" t="str" cm="1">
        <f t="array" ref="L56">_xlfn.IFS(C56&gt;=50,7,C56&gt;=30,4,TRUE,"0")</f>
        <v>0</v>
      </c>
      <c r="M56" s="50" t="str" cm="1">
        <f t="array" ref="M56">_xlfn.IFS(D56&gt;=50,7,D56&gt;=30,4,TRUE,"0")</f>
        <v>0</v>
      </c>
      <c r="N56" s="50" t="str" cm="1">
        <f t="array" ref="N56">_xlfn.IFS(E56&gt;=50,7,E56&gt;=30,4,TRUE,"0")</f>
        <v>0</v>
      </c>
      <c r="O56" s="50" cm="1">
        <f t="array" ref="O56">_xlfn.IFS(F56&gt;=50,7,F56&gt;=30,4,TRUE,"0")</f>
        <v>4</v>
      </c>
      <c r="P56" s="50" cm="1">
        <f t="array" ref="P56">_xlfn.IFS(G56&gt;=50,7,G56&gt;=30,4,TRUE,"0")</f>
        <v>7</v>
      </c>
      <c r="Q56" s="50" cm="1">
        <f t="array" ref="Q56">_xlfn.IFS(H56&gt;=50,7,H56&gt;=30,4,TRUE,"0")</f>
        <v>7</v>
      </c>
      <c r="R56" s="50"/>
      <c r="S56" s="50" t="str" cm="1">
        <f t="array" ref="S56">_xlfn.IFS(SUM(K56+K67)=8,"clear",SUM(K56+K67)=5,"some",TRUE,"no")</f>
        <v>no</v>
      </c>
      <c r="T56" s="50" t="str" cm="1">
        <f t="array" ref="T56">_xlfn.IFS(SUM(L56+L67)=8,"clear",SUM(L56+L67)=5,"some",TRUE,"no")</f>
        <v>no</v>
      </c>
      <c r="U56" s="50" t="str" cm="1">
        <f t="array" ref="U56">_xlfn.IFS(SUM(M56+M67)=8,"clear",SUM(M56+M67)=5,"some",TRUE,"no")</f>
        <v>no</v>
      </c>
      <c r="V56" s="50" t="str" cm="1">
        <f t="array" ref="V56">_xlfn.IFS(SUM(N56+N67)=8,"clear",SUM(N56+N67)=5,"some",TRUE,"no")</f>
        <v>no</v>
      </c>
      <c r="W56" s="50" t="str" cm="1">
        <f t="array" ref="W56">_xlfn.IFS(SUM(O56+O67)=8,"clear",SUM(O56+O67)=5,"some",TRUE,"no")</f>
        <v>no</v>
      </c>
      <c r="X56" s="50" t="str" cm="1">
        <f t="array" ref="X56">_xlfn.IFS(SUM(P56+P67)=8,"clear",SUM(P56+P67)=5,"some",TRUE,"no")</f>
        <v>no</v>
      </c>
      <c r="Y56" s="50" t="str" cm="1">
        <f t="array" ref="Y56">_xlfn.IFS(SUM(Q56+Q67)=8,"clear",SUM(Q56+Q67)=5,"some",TRUE,"no")</f>
        <v>no</v>
      </c>
      <c r="AA56" s="47"/>
      <c r="AB56">
        <v>6.86</v>
      </c>
      <c r="AC56">
        <v>5.0732449743169997E-2</v>
      </c>
      <c r="AD56">
        <v>9.0155790897753008</v>
      </c>
      <c r="AE56">
        <v>20.229564335087801</v>
      </c>
      <c r="AF56">
        <v>27.6703236307523</v>
      </c>
      <c r="AG56">
        <v>45.437250301223898</v>
      </c>
      <c r="AH56">
        <v>57.646859872746099</v>
      </c>
      <c r="AI56">
        <v>64.914283298454706</v>
      </c>
      <c r="AJ56">
        <v>73.815714376307895</v>
      </c>
    </row>
    <row r="57" spans="1:37" x14ac:dyDescent="0.25">
      <c r="A57" s="49">
        <v>0</v>
      </c>
      <c r="C57">
        <v>6.3225315492421803</v>
      </c>
      <c r="D57">
        <v>16.551461728708201</v>
      </c>
      <c r="E57">
        <v>32.390555308939398</v>
      </c>
      <c r="F57">
        <v>43.813811909442499</v>
      </c>
      <c r="G57">
        <v>58.845413997928397</v>
      </c>
      <c r="H57">
        <v>63.914431268099797</v>
      </c>
      <c r="I57">
        <v>68.922146828164898</v>
      </c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AA57" s="47"/>
      <c r="AB57">
        <v>0</v>
      </c>
      <c r="AD57">
        <v>6.3225315492421803</v>
      </c>
      <c r="AE57">
        <v>16.551461728708201</v>
      </c>
      <c r="AF57">
        <v>32.390555308939398</v>
      </c>
      <c r="AG57">
        <v>43.813811909442499</v>
      </c>
      <c r="AH57">
        <v>58.845413997928397</v>
      </c>
      <c r="AI57">
        <v>63.914431268099797</v>
      </c>
      <c r="AJ57">
        <v>68.922146828164898</v>
      </c>
    </row>
    <row r="58" spans="1:37" x14ac:dyDescent="0.25">
      <c r="A58" s="49"/>
      <c r="B58">
        <v>0</v>
      </c>
      <c r="C58">
        <v>0.68600000000000005</v>
      </c>
      <c r="D58">
        <v>2.0579999999999998</v>
      </c>
      <c r="E58">
        <v>6.173</v>
      </c>
      <c r="F58">
        <v>19</v>
      </c>
      <c r="G58">
        <v>56</v>
      </c>
      <c r="H58">
        <v>167</v>
      </c>
      <c r="I58">
        <v>500</v>
      </c>
      <c r="J58" s="38" t="s">
        <v>424</v>
      </c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AA58" s="47"/>
      <c r="AC58">
        <v>0</v>
      </c>
      <c r="AD58">
        <v>0.68600000000000005</v>
      </c>
      <c r="AE58">
        <v>2.06</v>
      </c>
      <c r="AF58">
        <v>6.17</v>
      </c>
      <c r="AG58">
        <v>18.5</v>
      </c>
      <c r="AH58">
        <v>55.6</v>
      </c>
      <c r="AI58">
        <v>167</v>
      </c>
      <c r="AJ58">
        <v>500</v>
      </c>
      <c r="AK58" t="s">
        <v>424</v>
      </c>
    </row>
    <row r="59" spans="1:37" x14ac:dyDescent="0.25">
      <c r="A59" s="49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AA59" s="47"/>
    </row>
    <row r="60" spans="1:37" x14ac:dyDescent="0.25">
      <c r="A60" s="51" t="s">
        <v>429</v>
      </c>
      <c r="B60" s="38" t="s">
        <v>447</v>
      </c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AA60" s="47"/>
      <c r="AB60" s="51" t="s">
        <v>429</v>
      </c>
      <c r="AC60" s="38" t="s">
        <v>449</v>
      </c>
    </row>
    <row r="61" spans="1:37" x14ac:dyDescent="0.25">
      <c r="A61" s="49">
        <v>5000</v>
      </c>
      <c r="B61" s="48">
        <v>0.12629372164576</v>
      </c>
      <c r="C61">
        <v>8.1714765380364192</v>
      </c>
      <c r="D61">
        <v>11.494738680620401</v>
      </c>
      <c r="E61">
        <v>16.404192494345502</v>
      </c>
      <c r="F61">
        <v>18.252251970856499</v>
      </c>
      <c r="G61">
        <v>13.538225100630401</v>
      </c>
      <c r="H61">
        <v>13.177744811021601</v>
      </c>
      <c r="I61">
        <v>29.955058885408</v>
      </c>
      <c r="K61" s="50" t="str">
        <f t="shared" ref="K61:Q67" si="4">IF(C61&gt;=10,1,"0")</f>
        <v>0</v>
      </c>
      <c r="L61" s="50">
        <f t="shared" si="4"/>
        <v>1</v>
      </c>
      <c r="M61" s="50">
        <f t="shared" si="4"/>
        <v>1</v>
      </c>
      <c r="N61" s="50">
        <f t="shared" si="4"/>
        <v>1</v>
      </c>
      <c r="O61" s="50">
        <f t="shared" si="4"/>
        <v>1</v>
      </c>
      <c r="P61" s="50">
        <f t="shared" si="4"/>
        <v>1</v>
      </c>
      <c r="Q61" s="50">
        <f t="shared" si="4"/>
        <v>1</v>
      </c>
      <c r="R61" s="50"/>
      <c r="S61" s="50"/>
      <c r="T61" s="50"/>
      <c r="U61" s="50"/>
      <c r="V61" s="50"/>
      <c r="W61" s="50"/>
      <c r="X61" s="50"/>
      <c r="Y61" s="50"/>
      <c r="AA61" s="47"/>
      <c r="AB61">
        <v>5000</v>
      </c>
      <c r="AC61">
        <v>0.12629372164576</v>
      </c>
      <c r="AD61">
        <v>8.1714765380364192</v>
      </c>
      <c r="AE61">
        <v>11.494738680620401</v>
      </c>
      <c r="AF61">
        <v>16.404192494345502</v>
      </c>
      <c r="AG61">
        <v>18.252251970856499</v>
      </c>
      <c r="AH61">
        <v>13.538225100630401</v>
      </c>
      <c r="AI61">
        <v>13.177744811021601</v>
      </c>
      <c r="AJ61">
        <v>29.955058885408</v>
      </c>
    </row>
    <row r="62" spans="1:37" x14ac:dyDescent="0.25">
      <c r="A62" s="49">
        <v>1667</v>
      </c>
      <c r="B62" s="48">
        <v>3.8458244399080001E-2</v>
      </c>
      <c r="C62">
        <v>4.3608255609375499</v>
      </c>
      <c r="D62">
        <v>11.16809061371</v>
      </c>
      <c r="E62">
        <v>11.7255757192536</v>
      </c>
      <c r="F62">
        <v>17.020715995095799</v>
      </c>
      <c r="G62">
        <v>13.983965413074101</v>
      </c>
      <c r="H62">
        <v>12.899899923876401</v>
      </c>
      <c r="I62">
        <v>13.5948161206045</v>
      </c>
      <c r="K62" s="50" t="str">
        <f t="shared" si="4"/>
        <v>0</v>
      </c>
      <c r="L62" s="50">
        <f t="shared" si="4"/>
        <v>1</v>
      </c>
      <c r="M62" s="50">
        <f t="shared" si="4"/>
        <v>1</v>
      </c>
      <c r="N62" s="50">
        <f t="shared" si="4"/>
        <v>1</v>
      </c>
      <c r="O62" s="50">
        <f t="shared" si="4"/>
        <v>1</v>
      </c>
      <c r="P62" s="50">
        <f t="shared" si="4"/>
        <v>1</v>
      </c>
      <c r="Q62" s="50">
        <f t="shared" si="4"/>
        <v>1</v>
      </c>
      <c r="R62" s="50"/>
      <c r="S62" s="50"/>
      <c r="T62" s="50"/>
      <c r="U62" s="50"/>
      <c r="V62" s="50"/>
      <c r="W62" s="50"/>
      <c r="X62" s="50"/>
      <c r="Y62" s="50"/>
      <c r="AA62" s="47"/>
      <c r="AB62">
        <v>1670</v>
      </c>
      <c r="AC62">
        <v>3.8458244399080001E-2</v>
      </c>
      <c r="AD62">
        <v>4.3608255609375499</v>
      </c>
      <c r="AE62">
        <v>11.16809061371</v>
      </c>
      <c r="AF62">
        <v>11.7255757192536</v>
      </c>
      <c r="AG62">
        <v>17.020715995095799</v>
      </c>
      <c r="AH62">
        <v>13.983965413074101</v>
      </c>
      <c r="AI62">
        <v>12.899899923876401</v>
      </c>
      <c r="AJ62">
        <v>13.5948161206045</v>
      </c>
    </row>
    <row r="63" spans="1:37" x14ac:dyDescent="0.25">
      <c r="A63" s="49">
        <v>556</v>
      </c>
      <c r="B63" s="48">
        <v>0.10956657693063</v>
      </c>
      <c r="C63">
        <v>3.3733231896806402</v>
      </c>
      <c r="D63">
        <v>7.4813097282637804</v>
      </c>
      <c r="E63">
        <v>6.0711086777178398</v>
      </c>
      <c r="F63">
        <v>14.921091007986201</v>
      </c>
      <c r="G63">
        <v>9.4475328548309196</v>
      </c>
      <c r="H63">
        <v>9.3647742547471609</v>
      </c>
      <c r="I63">
        <v>9.4631768703531396</v>
      </c>
      <c r="K63" s="50" t="str">
        <f t="shared" si="4"/>
        <v>0</v>
      </c>
      <c r="L63" s="50" t="str">
        <f t="shared" si="4"/>
        <v>0</v>
      </c>
      <c r="M63" s="50" t="str">
        <f t="shared" si="4"/>
        <v>0</v>
      </c>
      <c r="N63" s="50">
        <f t="shared" si="4"/>
        <v>1</v>
      </c>
      <c r="O63" s="50" t="str">
        <f t="shared" si="4"/>
        <v>0</v>
      </c>
      <c r="P63" s="50" t="str">
        <f t="shared" si="4"/>
        <v>0</v>
      </c>
      <c r="Q63" s="50" t="str">
        <f t="shared" si="4"/>
        <v>0</v>
      </c>
      <c r="R63" s="50"/>
      <c r="S63" s="50"/>
      <c r="T63" s="50"/>
      <c r="U63" s="50"/>
      <c r="V63" s="50"/>
      <c r="W63" s="50"/>
      <c r="X63" s="50"/>
      <c r="Y63" s="50"/>
      <c r="AA63" s="47"/>
      <c r="AB63">
        <v>556</v>
      </c>
      <c r="AC63">
        <v>0.10956657693063</v>
      </c>
      <c r="AD63">
        <v>3.3733231896806402</v>
      </c>
      <c r="AE63">
        <v>7.4813097282637804</v>
      </c>
      <c r="AF63">
        <v>6.0711086777178398</v>
      </c>
      <c r="AG63">
        <v>14.921091007986201</v>
      </c>
      <c r="AH63">
        <v>9.4475328548309196</v>
      </c>
      <c r="AI63">
        <v>9.3647742547471609</v>
      </c>
      <c r="AJ63">
        <v>9.4631768703531396</v>
      </c>
    </row>
    <row r="64" spans="1:37" x14ac:dyDescent="0.25">
      <c r="A64" s="49">
        <v>185</v>
      </c>
      <c r="B64" s="48">
        <v>9.136667448803E-2</v>
      </c>
      <c r="C64">
        <v>-3.5976675608067401</v>
      </c>
      <c r="D64">
        <v>2.3073807816901799</v>
      </c>
      <c r="E64">
        <v>4.9861251528618098</v>
      </c>
      <c r="F64">
        <v>7.0474583942336197</v>
      </c>
      <c r="G64">
        <v>6.1810189560553503</v>
      </c>
      <c r="H64">
        <v>7.9401074151581499</v>
      </c>
      <c r="I64">
        <v>7.5994527673006402</v>
      </c>
      <c r="K64" s="50" t="str">
        <f t="shared" si="4"/>
        <v>0</v>
      </c>
      <c r="L64" s="50" t="str">
        <f t="shared" si="4"/>
        <v>0</v>
      </c>
      <c r="M64" s="50" t="str">
        <f t="shared" si="4"/>
        <v>0</v>
      </c>
      <c r="N64" s="50" t="str">
        <f t="shared" si="4"/>
        <v>0</v>
      </c>
      <c r="O64" s="50" t="str">
        <f t="shared" si="4"/>
        <v>0</v>
      </c>
      <c r="P64" s="50" t="str">
        <f t="shared" si="4"/>
        <v>0</v>
      </c>
      <c r="Q64" s="50" t="str">
        <f t="shared" si="4"/>
        <v>0</v>
      </c>
      <c r="R64" s="50"/>
      <c r="S64" s="50"/>
      <c r="T64" s="50"/>
      <c r="U64" s="50"/>
      <c r="V64" s="50"/>
      <c r="W64" s="50"/>
      <c r="X64" s="50"/>
      <c r="Y64" s="50"/>
      <c r="AA64" s="47"/>
      <c r="AB64">
        <v>185</v>
      </c>
      <c r="AC64" s="48">
        <v>9.136667448803E-2</v>
      </c>
      <c r="AD64">
        <v>-3.5976675608067401</v>
      </c>
      <c r="AE64">
        <v>2.3073807816901799</v>
      </c>
      <c r="AF64">
        <v>4.9861251528618098</v>
      </c>
      <c r="AG64">
        <v>7.0474583942336197</v>
      </c>
      <c r="AH64">
        <v>6.1810189560553503</v>
      </c>
      <c r="AI64">
        <v>7.9401074151581499</v>
      </c>
      <c r="AJ64">
        <v>7.5994527673006402</v>
      </c>
    </row>
    <row r="65" spans="1:37" x14ac:dyDescent="0.25">
      <c r="A65" s="49">
        <v>62</v>
      </c>
      <c r="B65" s="48">
        <v>3.8409574497640001E-2</v>
      </c>
      <c r="C65">
        <v>-1.3295653046737399</v>
      </c>
      <c r="D65">
        <v>-0.20921796771622</v>
      </c>
      <c r="E65">
        <v>-0.17205453147510999</v>
      </c>
      <c r="F65">
        <v>0.28846707023980001</v>
      </c>
      <c r="G65">
        <v>-3.3755636912826499</v>
      </c>
      <c r="H65">
        <v>1.8271430866356799</v>
      </c>
      <c r="I65">
        <v>3.54815898552945</v>
      </c>
      <c r="K65" s="50" t="str">
        <f t="shared" si="4"/>
        <v>0</v>
      </c>
      <c r="L65" s="50" t="str">
        <f t="shared" si="4"/>
        <v>0</v>
      </c>
      <c r="M65" s="50" t="str">
        <f t="shared" si="4"/>
        <v>0</v>
      </c>
      <c r="N65" s="50" t="str">
        <f t="shared" si="4"/>
        <v>0</v>
      </c>
      <c r="O65" s="50" t="str">
        <f t="shared" si="4"/>
        <v>0</v>
      </c>
      <c r="P65" s="50" t="str">
        <f t="shared" si="4"/>
        <v>0</v>
      </c>
      <c r="Q65" s="50" t="str">
        <f t="shared" si="4"/>
        <v>0</v>
      </c>
      <c r="R65" s="50"/>
      <c r="S65" s="50"/>
      <c r="T65" s="50"/>
      <c r="U65" s="50"/>
      <c r="V65" s="50"/>
      <c r="W65" s="50"/>
      <c r="X65" s="50"/>
      <c r="Y65" s="50"/>
      <c r="AA65" s="47"/>
      <c r="AB65">
        <v>61.7</v>
      </c>
      <c r="AC65" s="48">
        <v>3.8409574497640001E-2</v>
      </c>
      <c r="AD65">
        <v>-1.3295653046737399</v>
      </c>
      <c r="AE65">
        <v>-0.20921796771622</v>
      </c>
      <c r="AF65">
        <v>-0.17205453147510999</v>
      </c>
      <c r="AG65">
        <v>0.28846707023980001</v>
      </c>
      <c r="AH65">
        <v>-3.3755636912826499</v>
      </c>
      <c r="AI65">
        <v>1.8271430866356799</v>
      </c>
      <c r="AJ65">
        <v>3.54815898552945</v>
      </c>
    </row>
    <row r="66" spans="1:37" x14ac:dyDescent="0.25">
      <c r="A66" s="49">
        <v>21</v>
      </c>
      <c r="B66" s="48">
        <v>0.17590705066695</v>
      </c>
      <c r="C66">
        <v>-7.8094164108735402</v>
      </c>
      <c r="D66">
        <v>-3.7885120475098302</v>
      </c>
      <c r="E66">
        <v>-10.3456296008141</v>
      </c>
      <c r="F66">
        <v>0.50406513444165002</v>
      </c>
      <c r="G66">
        <v>-5.5389442674021003</v>
      </c>
      <c r="H66">
        <v>-0.35283372955219999</v>
      </c>
      <c r="I66">
        <v>1.5653053064042599</v>
      </c>
      <c r="K66" s="50" t="str">
        <f t="shared" si="4"/>
        <v>0</v>
      </c>
      <c r="L66" s="50" t="str">
        <f t="shared" si="4"/>
        <v>0</v>
      </c>
      <c r="M66" s="50" t="str">
        <f t="shared" si="4"/>
        <v>0</v>
      </c>
      <c r="N66" s="50" t="str">
        <f t="shared" si="4"/>
        <v>0</v>
      </c>
      <c r="O66" s="50" t="str">
        <f t="shared" si="4"/>
        <v>0</v>
      </c>
      <c r="P66" s="50" t="str">
        <f t="shared" si="4"/>
        <v>0</v>
      </c>
      <c r="Q66" s="50" t="str">
        <f t="shared" si="4"/>
        <v>0</v>
      </c>
      <c r="R66" s="50"/>
      <c r="S66" s="50"/>
      <c r="T66" s="50"/>
      <c r="U66" s="50"/>
      <c r="V66" s="50"/>
      <c r="W66" s="50"/>
      <c r="X66" s="50"/>
      <c r="Y66" s="50"/>
      <c r="AA66" s="47"/>
      <c r="AB66">
        <v>20.6</v>
      </c>
      <c r="AC66">
        <v>0.17590705066695</v>
      </c>
      <c r="AD66">
        <v>-7.8094164108735402</v>
      </c>
      <c r="AE66">
        <v>-3.7885120475098302</v>
      </c>
      <c r="AF66">
        <v>-10.3456296008141</v>
      </c>
      <c r="AG66">
        <v>0.50406513444165002</v>
      </c>
      <c r="AH66">
        <v>-5.5389442674021003</v>
      </c>
      <c r="AI66">
        <v>-0.35283372955219999</v>
      </c>
      <c r="AJ66">
        <v>1.5653053064042599</v>
      </c>
    </row>
    <row r="67" spans="1:37" x14ac:dyDescent="0.25">
      <c r="A67" s="49">
        <v>6.859</v>
      </c>
      <c r="B67" s="48">
        <v>9.208104555577E-2</v>
      </c>
      <c r="C67">
        <v>2.6395775097627099</v>
      </c>
      <c r="D67">
        <v>3.7351021835499298</v>
      </c>
      <c r="E67">
        <v>-4.6966511019753296</v>
      </c>
      <c r="F67">
        <v>1.75912875594407</v>
      </c>
      <c r="G67">
        <v>-1.05318344247886</v>
      </c>
      <c r="H67">
        <v>1.1144717454110999</v>
      </c>
      <c r="I67">
        <v>4.9803414315124197</v>
      </c>
      <c r="K67" s="50" t="str">
        <f t="shared" si="4"/>
        <v>0</v>
      </c>
      <c r="L67" s="50" t="str">
        <f t="shared" si="4"/>
        <v>0</v>
      </c>
      <c r="M67" s="50" t="str">
        <f t="shared" si="4"/>
        <v>0</v>
      </c>
      <c r="N67" s="50" t="str">
        <f t="shared" si="4"/>
        <v>0</v>
      </c>
      <c r="O67" s="50" t="str">
        <f t="shared" si="4"/>
        <v>0</v>
      </c>
      <c r="P67" s="50" t="str">
        <f t="shared" si="4"/>
        <v>0</v>
      </c>
      <c r="Q67" s="50" t="str">
        <f t="shared" si="4"/>
        <v>0</v>
      </c>
      <c r="R67" s="50"/>
      <c r="S67" s="50"/>
      <c r="T67" s="50"/>
      <c r="U67" s="50"/>
      <c r="V67" s="50"/>
      <c r="W67" s="50"/>
      <c r="X67" s="50"/>
      <c r="Y67" s="50"/>
      <c r="AA67" s="47"/>
      <c r="AB67">
        <v>6.86</v>
      </c>
      <c r="AC67" s="48">
        <v>9.208104555577E-2</v>
      </c>
      <c r="AD67">
        <v>2.6395775097627099</v>
      </c>
      <c r="AE67">
        <v>3.7351021835499298</v>
      </c>
      <c r="AF67">
        <v>-4.6966511019753296</v>
      </c>
      <c r="AG67">
        <v>1.75912875594407</v>
      </c>
      <c r="AH67">
        <v>-1.05318344247886</v>
      </c>
      <c r="AI67">
        <v>1.1144717454110999</v>
      </c>
      <c r="AJ67">
        <v>4.9803414315124197</v>
      </c>
    </row>
    <row r="68" spans="1:37" x14ac:dyDescent="0.25">
      <c r="A68" s="49">
        <v>0</v>
      </c>
      <c r="C68" s="48">
        <v>-9.2447014679579997E-2</v>
      </c>
      <c r="D68" s="48">
        <v>2.1761996734319999E-2</v>
      </c>
      <c r="E68" s="48">
        <v>-5.7911189687300003E-3</v>
      </c>
      <c r="F68" s="48">
        <v>0.11049884455112</v>
      </c>
      <c r="G68" s="48">
        <v>0.12573070188996999</v>
      </c>
      <c r="H68" s="48">
        <v>9.6864417285759993E-2</v>
      </c>
      <c r="I68" s="48">
        <v>7.0879540200219998E-2</v>
      </c>
      <c r="AA68" s="47"/>
      <c r="AB68">
        <v>0</v>
      </c>
      <c r="AD68">
        <v>-9.2447014679579997E-2</v>
      </c>
      <c r="AE68">
        <v>2.1761996734319999E-2</v>
      </c>
      <c r="AF68">
        <v>-5.7911189687300003E-3</v>
      </c>
      <c r="AG68">
        <v>0.11049884455112</v>
      </c>
      <c r="AH68">
        <v>0.12573070188996999</v>
      </c>
      <c r="AI68">
        <v>9.6864417285759993E-2</v>
      </c>
      <c r="AJ68">
        <v>7.0879540200219998E-2</v>
      </c>
    </row>
    <row r="69" spans="1:37" ht="15.75" thickBot="1" x14ac:dyDescent="0.3">
      <c r="A69" s="46"/>
      <c r="B69" s="44">
        <v>0</v>
      </c>
      <c r="C69" s="44">
        <v>0.68600000000000005</v>
      </c>
      <c r="D69" s="44">
        <v>2.0579999999999998</v>
      </c>
      <c r="E69" s="44">
        <v>6.173</v>
      </c>
      <c r="F69" s="44">
        <v>19</v>
      </c>
      <c r="G69" s="44">
        <v>56</v>
      </c>
      <c r="H69" s="44">
        <v>167</v>
      </c>
      <c r="I69" s="44">
        <v>500</v>
      </c>
      <c r="J69" s="45" t="s">
        <v>424</v>
      </c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3"/>
      <c r="AC69">
        <v>0</v>
      </c>
      <c r="AD69">
        <v>0.68600000000000005</v>
      </c>
      <c r="AE69">
        <v>2.06</v>
      </c>
      <c r="AF69">
        <v>6.17</v>
      </c>
      <c r="AG69">
        <v>18.5</v>
      </c>
      <c r="AH69">
        <v>55.6</v>
      </c>
      <c r="AI69">
        <v>167</v>
      </c>
      <c r="AJ69">
        <v>500</v>
      </c>
      <c r="AK69" t="s">
        <v>424</v>
      </c>
    </row>
    <row r="71" spans="1:37" ht="15.75" thickBot="1" x14ac:dyDescent="0.3">
      <c r="A71" s="38" t="s">
        <v>416</v>
      </c>
      <c r="AB71" s="38" t="s">
        <v>417</v>
      </c>
      <c r="AC71" s="38"/>
      <c r="AD71" s="38"/>
      <c r="AE71" s="38"/>
      <c r="AF71" s="38"/>
      <c r="AG71" s="38"/>
      <c r="AH71" s="38"/>
      <c r="AI71" s="38"/>
      <c r="AJ71" s="38"/>
      <c r="AK71" s="38"/>
    </row>
    <row r="72" spans="1:37" x14ac:dyDescent="0.25">
      <c r="A72" s="51" t="s">
        <v>419</v>
      </c>
      <c r="B72" s="57" t="s">
        <v>442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5" t="s">
        <v>421</v>
      </c>
      <c r="AA72" s="54"/>
      <c r="AB72" t="s">
        <v>419</v>
      </c>
      <c r="AC72" s="38" t="s">
        <v>443</v>
      </c>
    </row>
    <row r="73" spans="1:37" x14ac:dyDescent="0.25">
      <c r="A73" s="49">
        <v>400</v>
      </c>
      <c r="B73">
        <v>29.464431725265701</v>
      </c>
      <c r="C73">
        <v>39.374488961569902</v>
      </c>
      <c r="D73">
        <v>46.226492232215797</v>
      </c>
      <c r="E73">
        <v>56.610793131643497</v>
      </c>
      <c r="F73">
        <v>71.4697465249386</v>
      </c>
      <c r="G73">
        <v>79.593213409648399</v>
      </c>
      <c r="H73">
        <v>85.296402289452104</v>
      </c>
      <c r="I73">
        <v>90.110384300899398</v>
      </c>
      <c r="K73" s="50" t="str" cm="1">
        <f t="array" ref="K73">_xlfn.IFS(B73&gt;=50,7,B73&gt;=30,4,TRUE,"0")</f>
        <v>0</v>
      </c>
      <c r="L73" s="50" cm="1">
        <f t="array" ref="L73">_xlfn.IFS(C73&gt;=50,7,C73&gt;=30,4,TRUE,"0")</f>
        <v>4</v>
      </c>
      <c r="M73" s="50" cm="1">
        <f t="array" ref="M73">_xlfn.IFS(D73&gt;=50,7,D73&gt;=30,4,TRUE,"0")</f>
        <v>4</v>
      </c>
      <c r="N73" s="50" cm="1">
        <f t="array" ref="N73">_xlfn.IFS(E73&gt;=50,7,E73&gt;=30,4,TRUE,"0")</f>
        <v>7</v>
      </c>
      <c r="O73" s="50" cm="1">
        <f t="array" ref="O73">_xlfn.IFS(F73&gt;=50,7,F73&gt;=30,4,TRUE,"0")</f>
        <v>7</v>
      </c>
      <c r="P73" s="50" cm="1">
        <f t="array" ref="P73">_xlfn.IFS(G73&gt;=50,7,G73&gt;=30,4,TRUE,"0")</f>
        <v>7</v>
      </c>
      <c r="Q73" s="50" cm="1">
        <f t="array" ref="Q73">_xlfn.IFS(H73&gt;=50,7,H73&gt;=30,4,TRUE,"0")</f>
        <v>7</v>
      </c>
      <c r="R73" s="50"/>
      <c r="S73" s="50" t="str" cm="1">
        <f t="array" ref="S73">_xlfn.IFS(SUM(K73+K84)=8,"clear",SUM(K73+K84)=5,"some",TRUE,"no")</f>
        <v>no</v>
      </c>
      <c r="T73" s="50" t="str" cm="1">
        <f t="array" ref="T73">_xlfn.IFS(SUM(L73+L84)=8,"clear",SUM(L73+L84)=5,"some",TRUE,"no")</f>
        <v>no</v>
      </c>
      <c r="U73" s="50" t="str" cm="1">
        <f t="array" ref="U73">_xlfn.IFS(SUM(M73+M84)=8,"clear",SUM(M73+M84)=5,"some",TRUE,"no")</f>
        <v>no</v>
      </c>
      <c r="V73" s="50" t="str" cm="1">
        <f t="array" ref="V73">_xlfn.IFS(SUM(N73+N84)=8,"clear",SUM(N73+N84)=5,"some",TRUE,"no")</f>
        <v>no</v>
      </c>
      <c r="W73" s="50" t="str" cm="1">
        <f t="array" ref="W73">_xlfn.IFS(SUM(O73+O84)=8,"clear",SUM(O73+O84)=5,"some",TRUE,"no")</f>
        <v>no</v>
      </c>
      <c r="X73" s="50" t="str" cm="1">
        <f t="array" ref="X73">_xlfn.IFS(SUM(P73+P84)=8,"clear",SUM(P73+P84)=5,"some",TRUE,"no")</f>
        <v>no</v>
      </c>
      <c r="Y73" s="50" t="str" cm="1">
        <f t="array" ref="Y73">_xlfn.IFS(SUM(Q73+Q84)=8,"clear",SUM(Q73+Q84)=5,"some",TRUE,"no")</f>
        <v>no</v>
      </c>
      <c r="Z73" s="53" t="s">
        <v>388</v>
      </c>
      <c r="AA73" s="52">
        <f>COUNTIF(S73:Y79,"clear")</f>
        <v>0</v>
      </c>
      <c r="AB73">
        <v>5000</v>
      </c>
      <c r="AC73">
        <v>29.464431725265701</v>
      </c>
      <c r="AD73">
        <v>39.374488961569902</v>
      </c>
      <c r="AE73">
        <v>46.226492232215797</v>
      </c>
      <c r="AF73">
        <v>56.610793131643497</v>
      </c>
      <c r="AG73">
        <v>71.4697465249386</v>
      </c>
      <c r="AH73">
        <v>79.593213409648399</v>
      </c>
      <c r="AI73">
        <v>85.296402289452104</v>
      </c>
      <c r="AJ73">
        <v>90.110384300899398</v>
      </c>
    </row>
    <row r="74" spans="1:37" x14ac:dyDescent="0.25">
      <c r="A74" s="49">
        <v>133</v>
      </c>
      <c r="B74">
        <v>28.137775960752201</v>
      </c>
      <c r="C74">
        <v>40.0470155355682</v>
      </c>
      <c r="D74">
        <v>42.847506132461099</v>
      </c>
      <c r="E74">
        <v>56.2775960752248</v>
      </c>
      <c r="F74">
        <v>68.517988552739098</v>
      </c>
      <c r="G74">
        <v>77.645134914145501</v>
      </c>
      <c r="H74">
        <v>82.608340147179007</v>
      </c>
      <c r="I74">
        <v>87.880212591986904</v>
      </c>
      <c r="K74" s="50" t="str" cm="1">
        <f t="array" ref="K74">_xlfn.IFS(B74&gt;=50,7,B74&gt;=30,4,TRUE,"0")</f>
        <v>0</v>
      </c>
      <c r="L74" s="50" cm="1">
        <f t="array" ref="L74">_xlfn.IFS(C74&gt;=50,7,C74&gt;=30,4,TRUE,"0")</f>
        <v>4</v>
      </c>
      <c r="M74" s="50" cm="1">
        <f t="array" ref="M74">_xlfn.IFS(D74&gt;=50,7,D74&gt;=30,4,TRUE,"0")</f>
        <v>4</v>
      </c>
      <c r="N74" s="50" cm="1">
        <f t="array" ref="N74">_xlfn.IFS(E74&gt;=50,7,E74&gt;=30,4,TRUE,"0")</f>
        <v>7</v>
      </c>
      <c r="O74" s="50" cm="1">
        <f t="array" ref="O74">_xlfn.IFS(F74&gt;=50,7,F74&gt;=30,4,TRUE,"0")</f>
        <v>7</v>
      </c>
      <c r="P74" s="50" cm="1">
        <f t="array" ref="P74">_xlfn.IFS(G74&gt;=50,7,G74&gt;=30,4,TRUE,"0")</f>
        <v>7</v>
      </c>
      <c r="Q74" s="50" cm="1">
        <f t="array" ref="Q74">_xlfn.IFS(H74&gt;=50,7,H74&gt;=30,4,TRUE,"0")</f>
        <v>7</v>
      </c>
      <c r="R74" s="50"/>
      <c r="S74" s="50" t="str" cm="1">
        <f t="array" ref="S74">_xlfn.IFS(SUM(K74+K85)=8,"clear",SUM(K74+K85)=5,"some",TRUE,"no")</f>
        <v>no</v>
      </c>
      <c r="T74" s="50" t="str" cm="1">
        <f t="array" ref="T74">_xlfn.IFS(SUM(L74+L85)=8,"clear",SUM(L74+L85)=5,"some",TRUE,"no")</f>
        <v>no</v>
      </c>
      <c r="U74" s="50" t="str" cm="1">
        <f t="array" ref="U74">_xlfn.IFS(SUM(M74+M85)=8,"clear",SUM(M74+M85)=5,"some",TRUE,"no")</f>
        <v>no</v>
      </c>
      <c r="V74" s="50" t="str" cm="1">
        <f t="array" ref="V74">_xlfn.IFS(SUM(N74+N85)=8,"clear",SUM(N74+N85)=5,"some",TRUE,"no")</f>
        <v>no</v>
      </c>
      <c r="W74" s="50" t="str" cm="1">
        <f t="array" ref="W74">_xlfn.IFS(SUM(O74+O85)=8,"clear",SUM(O74+O85)=5,"some",TRUE,"no")</f>
        <v>no</v>
      </c>
      <c r="X74" s="50" t="str" cm="1">
        <f t="array" ref="X74">_xlfn.IFS(SUM(P74+P85)=8,"clear",SUM(P74+P85)=5,"some",TRUE,"no")</f>
        <v>no</v>
      </c>
      <c r="Y74" s="50" t="str" cm="1">
        <f t="array" ref="Y74">_xlfn.IFS(SUM(Q74+Q85)=8,"clear",SUM(Q74+Q85)=5,"some",TRUE,"no")</f>
        <v>no</v>
      </c>
      <c r="Z74" s="53" t="s">
        <v>394</v>
      </c>
      <c r="AA74" s="52">
        <f>COUNTIF(S73:Y79,"some")</f>
        <v>0</v>
      </c>
      <c r="AB74">
        <v>1670</v>
      </c>
      <c r="AC74">
        <v>28.137775960752201</v>
      </c>
      <c r="AD74">
        <v>40.0470155355682</v>
      </c>
      <c r="AE74">
        <v>42.847506132461099</v>
      </c>
      <c r="AF74">
        <v>56.2775960752248</v>
      </c>
      <c r="AG74">
        <v>68.517988552739098</v>
      </c>
      <c r="AH74">
        <v>77.645134914145501</v>
      </c>
      <c r="AI74">
        <v>82.608340147179007</v>
      </c>
      <c r="AJ74">
        <v>87.880212591986904</v>
      </c>
    </row>
    <row r="75" spans="1:37" x14ac:dyDescent="0.25">
      <c r="A75" s="49">
        <v>44</v>
      </c>
      <c r="B75">
        <v>23.661079313164301</v>
      </c>
      <c r="C75">
        <v>35.568274734260001</v>
      </c>
      <c r="D75">
        <v>40.872853638593597</v>
      </c>
      <c r="E75">
        <v>53.051921504497102</v>
      </c>
      <c r="F75">
        <v>67.093213409648399</v>
      </c>
      <c r="G75">
        <v>76.747751430907599</v>
      </c>
      <c r="H75">
        <v>81.216271463614007</v>
      </c>
      <c r="I75">
        <v>85.942354865085804</v>
      </c>
      <c r="K75" s="50" t="str" cm="1">
        <f t="array" ref="K75">_xlfn.IFS(B75&gt;=50,7,B75&gt;=30,4,TRUE,"0")</f>
        <v>0</v>
      </c>
      <c r="L75" s="50" cm="1">
        <f t="array" ref="L75">_xlfn.IFS(C75&gt;=50,7,C75&gt;=30,4,TRUE,"0")</f>
        <v>4</v>
      </c>
      <c r="M75" s="50" cm="1">
        <f t="array" ref="M75">_xlfn.IFS(D75&gt;=50,7,D75&gt;=30,4,TRUE,"0")</f>
        <v>4</v>
      </c>
      <c r="N75" s="50" cm="1">
        <f t="array" ref="N75">_xlfn.IFS(E75&gt;=50,7,E75&gt;=30,4,TRUE,"0")</f>
        <v>7</v>
      </c>
      <c r="O75" s="50" cm="1">
        <f t="array" ref="O75">_xlfn.IFS(F75&gt;=50,7,F75&gt;=30,4,TRUE,"0")</f>
        <v>7</v>
      </c>
      <c r="P75" s="50" cm="1">
        <f t="array" ref="P75">_xlfn.IFS(G75&gt;=50,7,G75&gt;=30,4,TRUE,"0")</f>
        <v>7</v>
      </c>
      <c r="Q75" s="50" cm="1">
        <f t="array" ref="Q75">_xlfn.IFS(H75&gt;=50,7,H75&gt;=30,4,TRUE,"0")</f>
        <v>7</v>
      </c>
      <c r="R75" s="50"/>
      <c r="S75" s="50" t="str" cm="1">
        <f t="array" ref="S75">_xlfn.IFS(SUM(K75+K86)=8,"clear",SUM(K75+K86)=5,"some",TRUE,"no")</f>
        <v>no</v>
      </c>
      <c r="T75" s="50" t="str" cm="1">
        <f t="array" ref="T75">_xlfn.IFS(SUM(L75+L86)=8,"clear",SUM(L75+L86)=5,"some",TRUE,"no")</f>
        <v>no</v>
      </c>
      <c r="U75" s="50" t="str" cm="1">
        <f t="array" ref="U75">_xlfn.IFS(SUM(M75+M86)=8,"clear",SUM(M75+M86)=5,"some",TRUE,"no")</f>
        <v>no</v>
      </c>
      <c r="V75" s="50" t="str" cm="1">
        <f t="array" ref="V75">_xlfn.IFS(SUM(N75+N86)=8,"clear",SUM(N75+N86)=5,"some",TRUE,"no")</f>
        <v>no</v>
      </c>
      <c r="W75" s="50" t="str" cm="1">
        <f t="array" ref="W75">_xlfn.IFS(SUM(O75+O86)=8,"clear",SUM(O75+O86)=5,"some",TRUE,"no")</f>
        <v>no</v>
      </c>
      <c r="X75" s="50" t="str" cm="1">
        <f t="array" ref="X75">_xlfn.IFS(SUM(P75+P86)=8,"clear",SUM(P75+P86)=5,"some",TRUE,"no")</f>
        <v>no</v>
      </c>
      <c r="Y75" s="50" t="str" cm="1">
        <f t="array" ref="Y75">_xlfn.IFS(SUM(Q75+Q86)=8,"clear",SUM(Q75+Q86)=5,"some",TRUE,"no")</f>
        <v>no</v>
      </c>
      <c r="AA75" s="47"/>
      <c r="AB75">
        <v>556</v>
      </c>
      <c r="AC75">
        <v>23.661079313164301</v>
      </c>
      <c r="AD75">
        <v>35.568274734260001</v>
      </c>
      <c r="AE75">
        <v>40.872853638593597</v>
      </c>
      <c r="AF75">
        <v>53.051921504497102</v>
      </c>
      <c r="AG75">
        <v>67.093213409648399</v>
      </c>
      <c r="AH75">
        <v>76.747751430907599</v>
      </c>
      <c r="AI75">
        <v>81.216271463614007</v>
      </c>
      <c r="AJ75">
        <v>85.942354865085804</v>
      </c>
    </row>
    <row r="76" spans="1:37" x14ac:dyDescent="0.25">
      <c r="A76" s="49">
        <v>15</v>
      </c>
      <c r="B76">
        <v>19.625919869174101</v>
      </c>
      <c r="C76">
        <v>32.949713818479097</v>
      </c>
      <c r="D76">
        <v>39.744480784955002</v>
      </c>
      <c r="E76">
        <v>49.172117743254198</v>
      </c>
      <c r="F76">
        <v>61.627146361406297</v>
      </c>
      <c r="G76">
        <v>74.674979558462795</v>
      </c>
      <c r="H76">
        <v>78.260425183973794</v>
      </c>
      <c r="I76">
        <v>84.149632052330304</v>
      </c>
      <c r="K76" s="50" t="str" cm="1">
        <f t="array" ref="K76">_xlfn.IFS(B76&gt;=50,7,B76&gt;=30,4,TRUE,"0")</f>
        <v>0</v>
      </c>
      <c r="L76" s="50" cm="1">
        <f t="array" ref="L76">_xlfn.IFS(C76&gt;=50,7,C76&gt;=30,4,TRUE,"0")</f>
        <v>4</v>
      </c>
      <c r="M76" s="50" cm="1">
        <f t="array" ref="M76">_xlfn.IFS(D76&gt;=50,7,D76&gt;=30,4,TRUE,"0")</f>
        <v>4</v>
      </c>
      <c r="N76" s="50" cm="1">
        <f t="array" ref="N76">_xlfn.IFS(E76&gt;=50,7,E76&gt;=30,4,TRUE,"0")</f>
        <v>4</v>
      </c>
      <c r="O76" s="50" cm="1">
        <f t="array" ref="O76">_xlfn.IFS(F76&gt;=50,7,F76&gt;=30,4,TRUE,"0")</f>
        <v>7</v>
      </c>
      <c r="P76" s="50" cm="1">
        <f t="array" ref="P76">_xlfn.IFS(G76&gt;=50,7,G76&gt;=30,4,TRUE,"0")</f>
        <v>7</v>
      </c>
      <c r="Q76" s="50" cm="1">
        <f t="array" ref="Q76">_xlfn.IFS(H76&gt;=50,7,H76&gt;=30,4,TRUE,"0")</f>
        <v>7</v>
      </c>
      <c r="R76" s="50"/>
      <c r="S76" s="50" t="str" cm="1">
        <f t="array" ref="S76">_xlfn.IFS(SUM(K76+K87)=8,"clear",SUM(K76+K87)=5,"some",TRUE,"no")</f>
        <v>no</v>
      </c>
      <c r="T76" s="50" t="str" cm="1">
        <f t="array" ref="T76">_xlfn.IFS(SUM(L76+L87)=8,"clear",SUM(L76+L87)=5,"some",TRUE,"no")</f>
        <v>no</v>
      </c>
      <c r="U76" s="50" t="str" cm="1">
        <f t="array" ref="U76">_xlfn.IFS(SUM(M76+M87)=8,"clear",SUM(M76+M87)=5,"some",TRUE,"no")</f>
        <v>no</v>
      </c>
      <c r="V76" s="50" t="str" cm="1">
        <f t="array" ref="V76">_xlfn.IFS(SUM(N76+N87)=8,"clear",SUM(N76+N87)=5,"some",TRUE,"no")</f>
        <v>no</v>
      </c>
      <c r="W76" s="50" t="str" cm="1">
        <f t="array" ref="W76">_xlfn.IFS(SUM(O76+O87)=8,"clear",SUM(O76+O87)=5,"some",TRUE,"no")</f>
        <v>no</v>
      </c>
      <c r="X76" s="50" t="str" cm="1">
        <f t="array" ref="X76">_xlfn.IFS(SUM(P76+P87)=8,"clear",SUM(P76+P87)=5,"some",TRUE,"no")</f>
        <v>no</v>
      </c>
      <c r="Y76" s="50" t="str" cm="1">
        <f t="array" ref="Y76">_xlfn.IFS(SUM(Q76+Q87)=8,"clear",SUM(Q76+Q87)=5,"some",TRUE,"no")</f>
        <v>no</v>
      </c>
      <c r="AA76" s="47"/>
      <c r="AB76">
        <v>185</v>
      </c>
      <c r="AC76">
        <v>19.625919869174101</v>
      </c>
      <c r="AD76">
        <v>32.949713818479097</v>
      </c>
      <c r="AE76">
        <v>39.744480784955002</v>
      </c>
      <c r="AF76">
        <v>49.172117743254198</v>
      </c>
      <c r="AG76">
        <v>61.627146361406297</v>
      </c>
      <c r="AH76">
        <v>74.674979558462795</v>
      </c>
      <c r="AI76">
        <v>78.260425183973794</v>
      </c>
      <c r="AJ76">
        <v>84.149632052330304</v>
      </c>
    </row>
    <row r="77" spans="1:37" x14ac:dyDescent="0.25">
      <c r="A77" s="49">
        <v>4.9379999999999997</v>
      </c>
      <c r="B77">
        <v>7.7943581357318097</v>
      </c>
      <c r="C77">
        <v>19.170073589533899</v>
      </c>
      <c r="D77">
        <v>26.637367130008101</v>
      </c>
      <c r="E77">
        <v>40.002044153720298</v>
      </c>
      <c r="F77">
        <v>53.781684382665503</v>
      </c>
      <c r="G77">
        <v>66.849959116925504</v>
      </c>
      <c r="H77">
        <v>72.663532297628706</v>
      </c>
      <c r="I77">
        <v>80.789043336058796</v>
      </c>
      <c r="K77" s="50" t="str" cm="1">
        <f t="array" ref="K77">_xlfn.IFS(B77&gt;=50,7,B77&gt;=30,4,TRUE,"0")</f>
        <v>0</v>
      </c>
      <c r="L77" s="50" t="str" cm="1">
        <f t="array" ref="L77">_xlfn.IFS(C77&gt;=50,7,C77&gt;=30,4,TRUE,"0")</f>
        <v>0</v>
      </c>
      <c r="M77" s="50" t="str" cm="1">
        <f t="array" ref="M77">_xlfn.IFS(D77&gt;=50,7,D77&gt;=30,4,TRUE,"0")</f>
        <v>0</v>
      </c>
      <c r="N77" s="50" cm="1">
        <f t="array" ref="N77">_xlfn.IFS(E77&gt;=50,7,E77&gt;=30,4,TRUE,"0")</f>
        <v>4</v>
      </c>
      <c r="O77" s="50" cm="1">
        <f t="array" ref="O77">_xlfn.IFS(F77&gt;=50,7,F77&gt;=30,4,TRUE,"0")</f>
        <v>7</v>
      </c>
      <c r="P77" s="50" cm="1">
        <f t="array" ref="P77">_xlfn.IFS(G77&gt;=50,7,G77&gt;=30,4,TRUE,"0")</f>
        <v>7</v>
      </c>
      <c r="Q77" s="50" cm="1">
        <f t="array" ref="Q77">_xlfn.IFS(H77&gt;=50,7,H77&gt;=30,4,TRUE,"0")</f>
        <v>7</v>
      </c>
      <c r="R77" s="50"/>
      <c r="S77" s="50" t="str" cm="1">
        <f t="array" ref="S77">_xlfn.IFS(SUM(K77+K88)=8,"clear",SUM(K77+K88)=5,"some",TRUE,"no")</f>
        <v>no</v>
      </c>
      <c r="T77" s="50" t="str" cm="1">
        <f t="array" ref="T77">_xlfn.IFS(SUM(L77+L88)=8,"clear",SUM(L77+L88)=5,"some",TRUE,"no")</f>
        <v>no</v>
      </c>
      <c r="U77" s="50" t="str" cm="1">
        <f t="array" ref="U77">_xlfn.IFS(SUM(M77+M88)=8,"clear",SUM(M77+M88)=5,"some",TRUE,"no")</f>
        <v>no</v>
      </c>
      <c r="V77" s="50" t="str" cm="1">
        <f t="array" ref="V77">_xlfn.IFS(SUM(N77+N88)=8,"clear",SUM(N77+N88)=5,"some",TRUE,"no")</f>
        <v>no</v>
      </c>
      <c r="W77" s="50" t="str" cm="1">
        <f t="array" ref="W77">_xlfn.IFS(SUM(O77+O88)=8,"clear",SUM(O77+O88)=5,"some",TRUE,"no")</f>
        <v>no</v>
      </c>
      <c r="X77" s="50" t="str" cm="1">
        <f t="array" ref="X77">_xlfn.IFS(SUM(P77+P88)=8,"clear",SUM(P77+P88)=5,"some",TRUE,"no")</f>
        <v>no</v>
      </c>
      <c r="Y77" s="50" t="str" cm="1">
        <f t="array" ref="Y77">_xlfn.IFS(SUM(Q77+Q88)=8,"clear",SUM(Q77+Q88)=5,"some",TRUE,"no")</f>
        <v>no</v>
      </c>
      <c r="AA77" s="47"/>
      <c r="AB77">
        <v>61.7</v>
      </c>
      <c r="AC77">
        <v>7.7943581357318097</v>
      </c>
      <c r="AD77">
        <v>19.170073589533899</v>
      </c>
      <c r="AE77">
        <v>26.637367130008101</v>
      </c>
      <c r="AF77">
        <v>40.002044153720298</v>
      </c>
      <c r="AG77">
        <v>53.781684382665503</v>
      </c>
      <c r="AH77">
        <v>66.849959116925504</v>
      </c>
      <c r="AI77">
        <v>72.663532297628706</v>
      </c>
      <c r="AJ77">
        <v>80.789043336058796</v>
      </c>
    </row>
    <row r="78" spans="1:37" x14ac:dyDescent="0.25">
      <c r="A78" s="49">
        <v>1.6459999999999999</v>
      </c>
      <c r="B78">
        <v>7.5613246116107904</v>
      </c>
      <c r="C78">
        <v>17.1504497138184</v>
      </c>
      <c r="D78">
        <v>26.4881439084219</v>
      </c>
      <c r="E78">
        <v>36.710956663941097</v>
      </c>
      <c r="F78">
        <v>51.091578086672101</v>
      </c>
      <c r="G78">
        <v>62.434587080948397</v>
      </c>
      <c r="H78">
        <v>69.550286181520804</v>
      </c>
      <c r="I78">
        <v>78.103025347506104</v>
      </c>
      <c r="K78" s="50" t="str" cm="1">
        <f t="array" ref="K78">_xlfn.IFS(B78&gt;=50,7,B78&gt;=30,4,TRUE,"0")</f>
        <v>0</v>
      </c>
      <c r="L78" s="50" t="str" cm="1">
        <f t="array" ref="L78">_xlfn.IFS(C78&gt;=50,7,C78&gt;=30,4,TRUE,"0")</f>
        <v>0</v>
      </c>
      <c r="M78" s="50" t="str" cm="1">
        <f t="array" ref="M78">_xlfn.IFS(D78&gt;=50,7,D78&gt;=30,4,TRUE,"0")</f>
        <v>0</v>
      </c>
      <c r="N78" s="50" cm="1">
        <f t="array" ref="N78">_xlfn.IFS(E78&gt;=50,7,E78&gt;=30,4,TRUE,"0")</f>
        <v>4</v>
      </c>
      <c r="O78" s="50" cm="1">
        <f t="array" ref="O78">_xlfn.IFS(F78&gt;=50,7,F78&gt;=30,4,TRUE,"0")</f>
        <v>7</v>
      </c>
      <c r="P78" s="50" cm="1">
        <f t="array" ref="P78">_xlfn.IFS(G78&gt;=50,7,G78&gt;=30,4,TRUE,"0")</f>
        <v>7</v>
      </c>
      <c r="Q78" s="50" cm="1">
        <f t="array" ref="Q78">_xlfn.IFS(H78&gt;=50,7,H78&gt;=30,4,TRUE,"0")</f>
        <v>7</v>
      </c>
      <c r="R78" s="50"/>
      <c r="S78" s="50" t="str" cm="1">
        <f t="array" ref="S78">_xlfn.IFS(SUM(K78+K89)=8,"clear",SUM(K78+K89)=5,"some",TRUE,"no")</f>
        <v>no</v>
      </c>
      <c r="T78" s="50" t="str" cm="1">
        <f t="array" ref="T78">_xlfn.IFS(SUM(L78+L89)=8,"clear",SUM(L78+L89)=5,"some",TRUE,"no")</f>
        <v>no</v>
      </c>
      <c r="U78" s="50" t="str" cm="1">
        <f t="array" ref="U78">_xlfn.IFS(SUM(M78+M89)=8,"clear",SUM(M78+M89)=5,"some",TRUE,"no")</f>
        <v>no</v>
      </c>
      <c r="V78" s="50" t="str" cm="1">
        <f t="array" ref="V78">_xlfn.IFS(SUM(N78+N89)=8,"clear",SUM(N78+N89)=5,"some",TRUE,"no")</f>
        <v>no</v>
      </c>
      <c r="W78" s="50" t="str" cm="1">
        <f t="array" ref="W78">_xlfn.IFS(SUM(O78+O89)=8,"clear",SUM(O78+O89)=5,"some",TRUE,"no")</f>
        <v>no</v>
      </c>
      <c r="X78" s="50" t="str" cm="1">
        <f t="array" ref="X78">_xlfn.IFS(SUM(P78+P89)=8,"clear",SUM(P78+P89)=5,"some",TRUE,"no")</f>
        <v>no</v>
      </c>
      <c r="Y78" s="50" t="str" cm="1">
        <f t="array" ref="Y78">_xlfn.IFS(SUM(Q78+Q89)=8,"clear",SUM(Q78+Q89)=5,"some",TRUE,"no")</f>
        <v>no</v>
      </c>
      <c r="AA78" s="47"/>
      <c r="AB78">
        <v>20.6</v>
      </c>
      <c r="AC78">
        <v>7.5613246116107904</v>
      </c>
      <c r="AD78">
        <v>17.1504497138184</v>
      </c>
      <c r="AE78">
        <v>26.4881439084219</v>
      </c>
      <c r="AF78">
        <v>36.710956663941097</v>
      </c>
      <c r="AG78">
        <v>51.091578086672101</v>
      </c>
      <c r="AH78">
        <v>62.434587080948397</v>
      </c>
      <c r="AI78">
        <v>69.550286181520804</v>
      </c>
      <c r="AJ78">
        <v>78.103025347506104</v>
      </c>
    </row>
    <row r="79" spans="1:37" x14ac:dyDescent="0.25">
      <c r="A79" s="49">
        <v>0.54900000000000004</v>
      </c>
      <c r="B79">
        <v>4.7158626328699897</v>
      </c>
      <c r="C79">
        <v>15.3270645952575</v>
      </c>
      <c r="D79">
        <v>22.876124284546201</v>
      </c>
      <c r="E79">
        <v>36.065004088307397</v>
      </c>
      <c r="F79">
        <v>47.8618152085036</v>
      </c>
      <c r="G79">
        <v>61.228536385936202</v>
      </c>
      <c r="H79">
        <v>68.107113654946801</v>
      </c>
      <c r="I79">
        <v>76.778413736713006</v>
      </c>
      <c r="K79" s="50" t="str" cm="1">
        <f t="array" ref="K79">_xlfn.IFS(B79&gt;=50,7,B79&gt;=30,4,TRUE,"0")</f>
        <v>0</v>
      </c>
      <c r="L79" s="50" t="str" cm="1">
        <f t="array" ref="L79">_xlfn.IFS(C79&gt;=50,7,C79&gt;=30,4,TRUE,"0")</f>
        <v>0</v>
      </c>
      <c r="M79" s="50" t="str" cm="1">
        <f t="array" ref="M79">_xlfn.IFS(D79&gt;=50,7,D79&gt;=30,4,TRUE,"0")</f>
        <v>0</v>
      </c>
      <c r="N79" s="50" cm="1">
        <f t="array" ref="N79">_xlfn.IFS(E79&gt;=50,7,E79&gt;=30,4,TRUE,"0")</f>
        <v>4</v>
      </c>
      <c r="O79" s="50" cm="1">
        <f t="array" ref="O79">_xlfn.IFS(F79&gt;=50,7,F79&gt;=30,4,TRUE,"0")</f>
        <v>4</v>
      </c>
      <c r="P79" s="50" cm="1">
        <f t="array" ref="P79">_xlfn.IFS(G79&gt;=50,7,G79&gt;=30,4,TRUE,"0")</f>
        <v>7</v>
      </c>
      <c r="Q79" s="50" cm="1">
        <f t="array" ref="Q79">_xlfn.IFS(H79&gt;=50,7,H79&gt;=30,4,TRUE,"0")</f>
        <v>7</v>
      </c>
      <c r="R79" s="50"/>
      <c r="S79" s="50" t="str" cm="1">
        <f t="array" ref="S79">_xlfn.IFS(SUM(K79+K90)=8,"clear",SUM(K79+K90)=5,"some",TRUE,"no")</f>
        <v>no</v>
      </c>
      <c r="T79" s="50" t="str" cm="1">
        <f t="array" ref="T79">_xlfn.IFS(SUM(L79+L90)=8,"clear",SUM(L79+L90)=5,"some",TRUE,"no")</f>
        <v>no</v>
      </c>
      <c r="U79" s="50" t="str" cm="1">
        <f t="array" ref="U79">_xlfn.IFS(SUM(M79+M90)=8,"clear",SUM(M79+M90)=5,"some",TRUE,"no")</f>
        <v>no</v>
      </c>
      <c r="V79" s="50" t="str" cm="1">
        <f t="array" ref="V79">_xlfn.IFS(SUM(N79+N90)=8,"clear",SUM(N79+N90)=5,"some",TRUE,"no")</f>
        <v>no</v>
      </c>
      <c r="W79" s="50" t="str" cm="1">
        <f t="array" ref="W79">_xlfn.IFS(SUM(O79+O90)=8,"clear",SUM(O79+O90)=5,"some",TRUE,"no")</f>
        <v>no</v>
      </c>
      <c r="X79" s="50" t="str" cm="1">
        <f t="array" ref="X79">_xlfn.IFS(SUM(P79+P90)=8,"clear",SUM(P79+P90)=5,"some",TRUE,"no")</f>
        <v>no</v>
      </c>
      <c r="Y79" s="50" t="str" cm="1">
        <f t="array" ref="Y79">_xlfn.IFS(SUM(Q79+Q90)=8,"clear",SUM(Q79+Q90)=5,"some",TRUE,"no")</f>
        <v>no</v>
      </c>
      <c r="AA79" s="47"/>
      <c r="AB79">
        <v>6.86</v>
      </c>
      <c r="AC79">
        <v>4.7158626328699897</v>
      </c>
      <c r="AD79">
        <v>15.3270645952575</v>
      </c>
      <c r="AE79">
        <v>22.876124284546201</v>
      </c>
      <c r="AF79">
        <v>36.065004088307397</v>
      </c>
      <c r="AG79">
        <v>47.8618152085036</v>
      </c>
      <c r="AH79">
        <v>61.228536385936202</v>
      </c>
      <c r="AI79">
        <v>68.107113654946801</v>
      </c>
      <c r="AJ79">
        <v>76.778413736713006</v>
      </c>
    </row>
    <row r="80" spans="1:37" x14ac:dyDescent="0.25">
      <c r="A80" s="49">
        <v>0</v>
      </c>
      <c r="C80">
        <v>10.1369582992641</v>
      </c>
      <c r="D80">
        <v>17.524529844644299</v>
      </c>
      <c r="E80">
        <v>27.647179067865899</v>
      </c>
      <c r="F80">
        <v>44.0423139820114</v>
      </c>
      <c r="G80">
        <v>60.547833197056399</v>
      </c>
      <c r="H80">
        <v>66.320523303352402</v>
      </c>
      <c r="I80">
        <v>74.891659852820894</v>
      </c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AA80" s="47"/>
      <c r="AB80">
        <v>0</v>
      </c>
      <c r="AD80">
        <v>10.1369582992641</v>
      </c>
      <c r="AE80">
        <v>17.524529844644299</v>
      </c>
      <c r="AF80">
        <v>27.647179067865899</v>
      </c>
      <c r="AG80">
        <v>44.0423139820114</v>
      </c>
      <c r="AH80">
        <v>60.547833197056399</v>
      </c>
      <c r="AI80">
        <v>66.320523303352402</v>
      </c>
      <c r="AJ80">
        <v>74.891659852820894</v>
      </c>
    </row>
    <row r="81" spans="1:37" x14ac:dyDescent="0.25">
      <c r="A81" s="49"/>
      <c r="B81">
        <v>0</v>
      </c>
      <c r="C81">
        <v>0.68600000000000005</v>
      </c>
      <c r="D81">
        <v>2.0579999999999998</v>
      </c>
      <c r="E81">
        <v>6.173</v>
      </c>
      <c r="F81">
        <v>19</v>
      </c>
      <c r="G81">
        <v>56</v>
      </c>
      <c r="H81">
        <v>167</v>
      </c>
      <c r="I81">
        <v>500</v>
      </c>
      <c r="J81" s="38" t="s">
        <v>424</v>
      </c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AA81" s="47"/>
      <c r="AC81">
        <v>0</v>
      </c>
      <c r="AD81">
        <v>0.68600000000000005</v>
      </c>
      <c r="AE81">
        <v>2.06</v>
      </c>
      <c r="AF81">
        <v>6.17</v>
      </c>
      <c r="AG81">
        <v>18.5</v>
      </c>
      <c r="AH81">
        <v>55.6</v>
      </c>
      <c r="AI81">
        <v>167</v>
      </c>
      <c r="AJ81">
        <v>500</v>
      </c>
      <c r="AK81" t="s">
        <v>424</v>
      </c>
    </row>
    <row r="82" spans="1:37" x14ac:dyDescent="0.25">
      <c r="A82" s="49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AA82" s="47"/>
    </row>
    <row r="83" spans="1:37" x14ac:dyDescent="0.25">
      <c r="A83" s="51" t="s">
        <v>419</v>
      </c>
      <c r="B83" s="38" t="s">
        <v>447</v>
      </c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AA83" s="47"/>
      <c r="AB83" t="s">
        <v>419</v>
      </c>
      <c r="AC83" s="38" t="s">
        <v>450</v>
      </c>
    </row>
    <row r="84" spans="1:37" x14ac:dyDescent="0.25">
      <c r="A84" s="49">
        <v>400</v>
      </c>
      <c r="B84">
        <v>-0.17298567594033001</v>
      </c>
      <c r="C84">
        <v>2.2754861745641599</v>
      </c>
      <c r="D84">
        <v>3.6223057364852198</v>
      </c>
      <c r="E84">
        <v>6.0921116839010701</v>
      </c>
      <c r="F84">
        <v>9.0144293745008603</v>
      </c>
      <c r="G84">
        <v>5.4755785003777104</v>
      </c>
      <c r="H84">
        <v>6.9374158975931399</v>
      </c>
      <c r="I84">
        <v>5.5108212089445896</v>
      </c>
      <c r="K84" s="50" t="str">
        <f t="shared" ref="K84:Q90" si="5">IF(C84&gt;=10,1,"0")</f>
        <v>0</v>
      </c>
      <c r="L84" s="50" t="str">
        <f t="shared" si="5"/>
        <v>0</v>
      </c>
      <c r="M84" s="50" t="str">
        <f t="shared" si="5"/>
        <v>0</v>
      </c>
      <c r="N84" s="50" t="str">
        <f t="shared" si="5"/>
        <v>0</v>
      </c>
      <c r="O84" s="50" t="str">
        <f t="shared" si="5"/>
        <v>0</v>
      </c>
      <c r="P84" s="50" t="str">
        <f t="shared" si="5"/>
        <v>0</v>
      </c>
      <c r="Q84" s="50" t="str">
        <f t="shared" si="5"/>
        <v>0</v>
      </c>
      <c r="R84" s="50"/>
      <c r="S84" s="50"/>
      <c r="T84" s="50"/>
      <c r="U84" s="50"/>
      <c r="V84" s="50"/>
      <c r="W84" s="50"/>
      <c r="X84" s="50"/>
      <c r="Y84" s="50"/>
      <c r="AA84" s="47"/>
      <c r="AB84">
        <v>5000</v>
      </c>
      <c r="AC84">
        <v>-0.17298567594033001</v>
      </c>
      <c r="AD84">
        <v>2.2754861745641599</v>
      </c>
      <c r="AE84">
        <v>3.6223057364852198</v>
      </c>
      <c r="AF84">
        <v>6.0921116839010701</v>
      </c>
      <c r="AG84">
        <v>9.0144293745008603</v>
      </c>
      <c r="AH84">
        <v>5.4755785003777104</v>
      </c>
      <c r="AI84">
        <v>6.9374158975931399</v>
      </c>
      <c r="AJ84">
        <v>5.5108212089445896</v>
      </c>
    </row>
    <row r="85" spans="1:37" x14ac:dyDescent="0.25">
      <c r="A85" s="49">
        <v>133</v>
      </c>
      <c r="B85">
        <v>-0.12081132302993</v>
      </c>
      <c r="C85">
        <v>4.2010940920916502</v>
      </c>
      <c r="D85">
        <v>1.4036230965199401</v>
      </c>
      <c r="E85">
        <v>6.7858365088601298</v>
      </c>
      <c r="F85">
        <v>6.8884272812234402</v>
      </c>
      <c r="G85">
        <v>4.1567129129511704</v>
      </c>
      <c r="H85">
        <v>4.8070879198029202</v>
      </c>
      <c r="I85">
        <v>3.73321233324174</v>
      </c>
      <c r="K85" s="50" t="str">
        <f t="shared" si="5"/>
        <v>0</v>
      </c>
      <c r="L85" s="50" t="str">
        <f t="shared" si="5"/>
        <v>0</v>
      </c>
      <c r="M85" s="50" t="str">
        <f t="shared" si="5"/>
        <v>0</v>
      </c>
      <c r="N85" s="50" t="str">
        <f t="shared" si="5"/>
        <v>0</v>
      </c>
      <c r="O85" s="50" t="str">
        <f t="shared" si="5"/>
        <v>0</v>
      </c>
      <c r="P85" s="50" t="str">
        <f t="shared" si="5"/>
        <v>0</v>
      </c>
      <c r="Q85" s="50" t="str">
        <f t="shared" si="5"/>
        <v>0</v>
      </c>
      <c r="R85" s="50"/>
      <c r="S85" s="50"/>
      <c r="T85" s="50"/>
      <c r="U85" s="50"/>
      <c r="V85" s="50"/>
      <c r="W85" s="50"/>
      <c r="X85" s="50"/>
      <c r="Y85" s="50"/>
      <c r="AA85" s="47"/>
      <c r="AB85">
        <v>1670</v>
      </c>
      <c r="AC85">
        <v>-0.12081132302993</v>
      </c>
      <c r="AD85">
        <v>4.2010940920916502</v>
      </c>
      <c r="AE85">
        <v>1.4036230965199401</v>
      </c>
      <c r="AF85">
        <v>6.7858365088601298</v>
      </c>
      <c r="AG85">
        <v>6.8884272812234402</v>
      </c>
      <c r="AH85">
        <v>4.1567129129511704</v>
      </c>
      <c r="AI85">
        <v>4.8070879198029202</v>
      </c>
      <c r="AJ85">
        <v>3.73321233324174</v>
      </c>
    </row>
    <row r="86" spans="1:37" x14ac:dyDescent="0.25">
      <c r="A86" s="49">
        <v>44</v>
      </c>
      <c r="B86">
        <v>-0.16809227042777999</v>
      </c>
      <c r="C86">
        <v>3.74780799075263</v>
      </c>
      <c r="D86">
        <v>3.1563814684509302</v>
      </c>
      <c r="E86">
        <v>6.8590918402014598</v>
      </c>
      <c r="F86">
        <v>8.1163473530119408</v>
      </c>
      <c r="G86">
        <v>5.2806411914570504</v>
      </c>
      <c r="H86">
        <v>5.2067094767357096</v>
      </c>
      <c r="I86">
        <v>3.24918774605087</v>
      </c>
      <c r="K86" s="50" t="str">
        <f t="shared" si="5"/>
        <v>0</v>
      </c>
      <c r="L86" s="50" t="str">
        <f t="shared" si="5"/>
        <v>0</v>
      </c>
      <c r="M86" s="50" t="str">
        <f t="shared" si="5"/>
        <v>0</v>
      </c>
      <c r="N86" s="50" t="str">
        <f t="shared" si="5"/>
        <v>0</v>
      </c>
      <c r="O86" s="50" t="str">
        <f t="shared" si="5"/>
        <v>0</v>
      </c>
      <c r="P86" s="50" t="str">
        <f t="shared" si="5"/>
        <v>0</v>
      </c>
      <c r="Q86" s="50" t="str">
        <f t="shared" si="5"/>
        <v>0</v>
      </c>
      <c r="R86" s="50"/>
      <c r="S86" s="50"/>
      <c r="T86" s="50"/>
      <c r="U86" s="50"/>
      <c r="V86" s="50"/>
      <c r="W86" s="50"/>
      <c r="X86" s="50"/>
      <c r="Y86" s="50"/>
      <c r="AA86" s="47"/>
      <c r="AB86">
        <v>556</v>
      </c>
      <c r="AC86">
        <v>-0.16809227042777999</v>
      </c>
      <c r="AD86">
        <v>3.74780799075263</v>
      </c>
      <c r="AE86">
        <v>3.1563814684509302</v>
      </c>
      <c r="AF86">
        <v>6.8590918402014598</v>
      </c>
      <c r="AG86">
        <v>8.1163473530119408</v>
      </c>
      <c r="AH86">
        <v>5.2806411914570504</v>
      </c>
      <c r="AI86">
        <v>5.2067094767357096</v>
      </c>
      <c r="AJ86">
        <v>3.24918774605087</v>
      </c>
    </row>
    <row r="87" spans="1:37" x14ac:dyDescent="0.25">
      <c r="A87" s="49">
        <v>15</v>
      </c>
      <c r="B87">
        <v>-0.10970434320554</v>
      </c>
      <c r="C87">
        <v>4.8494645077782597</v>
      </c>
      <c r="D87">
        <v>5.4727819176350101</v>
      </c>
      <c r="E87">
        <v>6.0280707497405599</v>
      </c>
      <c r="F87">
        <v>5.1018301836920603</v>
      </c>
      <c r="G87">
        <v>5.0759115188744603</v>
      </c>
      <c r="H87">
        <v>3.9066953362424299</v>
      </c>
      <c r="I87">
        <v>2.8000585876428001</v>
      </c>
      <c r="K87" s="50" t="str">
        <f t="shared" si="5"/>
        <v>0</v>
      </c>
      <c r="L87" s="50" t="str">
        <f t="shared" si="5"/>
        <v>0</v>
      </c>
      <c r="M87" s="50" t="str">
        <f t="shared" si="5"/>
        <v>0</v>
      </c>
      <c r="N87" s="50" t="str">
        <f t="shared" si="5"/>
        <v>0</v>
      </c>
      <c r="O87" s="50" t="str">
        <f t="shared" si="5"/>
        <v>0</v>
      </c>
      <c r="P87" s="50" t="str">
        <f t="shared" si="5"/>
        <v>0</v>
      </c>
      <c r="Q87" s="50" t="str">
        <f t="shared" si="5"/>
        <v>0</v>
      </c>
      <c r="R87" s="50"/>
      <c r="S87" s="50"/>
      <c r="T87" s="50"/>
      <c r="U87" s="50"/>
      <c r="V87" s="50"/>
      <c r="W87" s="50"/>
      <c r="X87" s="50"/>
      <c r="Y87" s="50"/>
      <c r="AA87" s="47"/>
      <c r="AB87">
        <v>185</v>
      </c>
      <c r="AC87">
        <v>-0.10970434320554</v>
      </c>
      <c r="AD87">
        <v>4.8494645077782597</v>
      </c>
      <c r="AE87">
        <v>5.4727819176350101</v>
      </c>
      <c r="AF87">
        <v>6.0280707497405599</v>
      </c>
      <c r="AG87">
        <v>5.1018301836920603</v>
      </c>
      <c r="AH87">
        <v>5.0759115188744603</v>
      </c>
      <c r="AI87">
        <v>3.9066953362424299</v>
      </c>
      <c r="AJ87">
        <v>2.8000585876428001</v>
      </c>
      <c r="AK87" t="s">
        <v>451</v>
      </c>
    </row>
    <row r="88" spans="1:37" x14ac:dyDescent="0.25">
      <c r="A88" s="49">
        <v>4.9379999999999997</v>
      </c>
      <c r="B88">
        <v>-6.9502652266910006E-2</v>
      </c>
      <c r="C88">
        <v>1.85888746645547</v>
      </c>
      <c r="D88">
        <v>2.3559114413378102</v>
      </c>
      <c r="E88">
        <v>5.6998214552936197</v>
      </c>
      <c r="F88">
        <v>4.3661479500952396</v>
      </c>
      <c r="G88">
        <v>2.6684306957821402</v>
      </c>
      <c r="H88">
        <v>3.1119082138810001</v>
      </c>
      <c r="I88">
        <v>3.3360477185180799</v>
      </c>
      <c r="K88" s="50" t="str">
        <f t="shared" si="5"/>
        <v>0</v>
      </c>
      <c r="L88" s="50" t="str">
        <f t="shared" si="5"/>
        <v>0</v>
      </c>
      <c r="M88" s="50" t="str">
        <f t="shared" si="5"/>
        <v>0</v>
      </c>
      <c r="N88" s="50" t="str">
        <f t="shared" si="5"/>
        <v>0</v>
      </c>
      <c r="O88" s="50" t="str">
        <f t="shared" si="5"/>
        <v>0</v>
      </c>
      <c r="P88" s="50" t="str">
        <f t="shared" si="5"/>
        <v>0</v>
      </c>
      <c r="Q88" s="50" t="str">
        <f t="shared" si="5"/>
        <v>0</v>
      </c>
      <c r="R88" s="50"/>
      <c r="S88" s="50"/>
      <c r="T88" s="50"/>
      <c r="U88" s="50"/>
      <c r="V88" s="50"/>
      <c r="W88" s="50"/>
      <c r="X88" s="50"/>
      <c r="Y88" s="50"/>
      <c r="AA88" s="47"/>
      <c r="AB88">
        <v>61.7</v>
      </c>
      <c r="AC88">
        <v>-6.9502652266910006E-2</v>
      </c>
      <c r="AD88">
        <v>1.85888746645547</v>
      </c>
      <c r="AE88">
        <v>2.3559114413378102</v>
      </c>
      <c r="AF88">
        <v>5.6998214552936197</v>
      </c>
      <c r="AG88">
        <v>4.3661479500952396</v>
      </c>
      <c r="AH88">
        <v>2.6684306957821402</v>
      </c>
      <c r="AI88">
        <v>3.1119082138810001</v>
      </c>
      <c r="AJ88">
        <v>3.3360477185180799</v>
      </c>
    </row>
    <row r="89" spans="1:37" x14ac:dyDescent="0.25">
      <c r="A89" s="49">
        <v>1.6459999999999999</v>
      </c>
      <c r="B89">
        <v>-7.8554999445630005E-2</v>
      </c>
      <c r="C89">
        <v>4.2817770897089998E-2</v>
      </c>
      <c r="D89">
        <v>2.3951712904719602</v>
      </c>
      <c r="E89">
        <v>2.5755501444708799</v>
      </c>
      <c r="F89">
        <v>1.81017984218658</v>
      </c>
      <c r="G89">
        <v>-1.6447301642732099</v>
      </c>
      <c r="H89">
        <v>8.9262058568240002E-2</v>
      </c>
      <c r="I89">
        <v>0.72354535363914996</v>
      </c>
      <c r="K89" s="50" t="str">
        <f t="shared" si="5"/>
        <v>0</v>
      </c>
      <c r="L89" s="50" t="str">
        <f t="shared" si="5"/>
        <v>0</v>
      </c>
      <c r="M89" s="50" t="str">
        <f t="shared" si="5"/>
        <v>0</v>
      </c>
      <c r="N89" s="50" t="str">
        <f t="shared" si="5"/>
        <v>0</v>
      </c>
      <c r="O89" s="50" t="str">
        <f t="shared" si="5"/>
        <v>0</v>
      </c>
      <c r="P89" s="50" t="str">
        <f t="shared" si="5"/>
        <v>0</v>
      </c>
      <c r="Q89" s="50" t="str">
        <f t="shared" si="5"/>
        <v>0</v>
      </c>
      <c r="R89" s="50"/>
      <c r="S89" s="50"/>
      <c r="T89" s="50"/>
      <c r="U89" s="50"/>
      <c r="V89" s="50"/>
      <c r="W89" s="50"/>
      <c r="X89" s="50"/>
      <c r="Y89" s="50"/>
      <c r="AA89" s="47"/>
      <c r="AB89">
        <v>20.6</v>
      </c>
      <c r="AC89">
        <v>-7.8554999445630005E-2</v>
      </c>
      <c r="AD89">
        <v>4.2817770897089998E-2</v>
      </c>
      <c r="AE89">
        <v>2.3951712904719602</v>
      </c>
      <c r="AF89">
        <v>2.5755501444708799</v>
      </c>
      <c r="AG89">
        <v>1.81017984218658</v>
      </c>
      <c r="AH89">
        <v>-1.6447301642732099</v>
      </c>
      <c r="AI89">
        <v>8.9262058568240002E-2</v>
      </c>
      <c r="AJ89">
        <v>0.72354535363914996</v>
      </c>
    </row>
    <row r="90" spans="1:37" x14ac:dyDescent="0.25">
      <c r="A90" s="49">
        <v>0.54900000000000004</v>
      </c>
      <c r="B90">
        <v>-8.0353487501200003E-3</v>
      </c>
      <c r="C90">
        <v>0.86947788397579995</v>
      </c>
      <c r="D90">
        <v>1.2369880968873801</v>
      </c>
      <c r="E90">
        <v>4.1013555708731602</v>
      </c>
      <c r="F90">
        <v>0.32674447957502001</v>
      </c>
      <c r="G90">
        <v>-1.5201069366830799</v>
      </c>
      <c r="H90">
        <v>-0.17440143553726001</v>
      </c>
      <c r="I90">
        <v>0.35602402621653001</v>
      </c>
      <c r="K90" s="50" t="str">
        <f t="shared" si="5"/>
        <v>0</v>
      </c>
      <c r="L90" s="50" t="str">
        <f t="shared" si="5"/>
        <v>0</v>
      </c>
      <c r="M90" s="50" t="str">
        <f t="shared" si="5"/>
        <v>0</v>
      </c>
      <c r="N90" s="50" t="str">
        <f t="shared" si="5"/>
        <v>0</v>
      </c>
      <c r="O90" s="50" t="str">
        <f t="shared" si="5"/>
        <v>0</v>
      </c>
      <c r="P90" s="50" t="str">
        <f t="shared" si="5"/>
        <v>0</v>
      </c>
      <c r="Q90" s="50" t="str">
        <f t="shared" si="5"/>
        <v>0</v>
      </c>
      <c r="R90" s="50"/>
      <c r="S90" s="50"/>
      <c r="T90" s="50"/>
      <c r="U90" s="50"/>
      <c r="V90" s="50"/>
      <c r="W90" s="50"/>
      <c r="X90" s="50"/>
      <c r="Y90" s="50"/>
      <c r="AA90" s="47"/>
      <c r="AB90">
        <v>6.86</v>
      </c>
      <c r="AC90">
        <v>-8.0353487501200003E-3</v>
      </c>
      <c r="AD90">
        <v>0.86947788397579995</v>
      </c>
      <c r="AE90">
        <v>1.2369880968873801</v>
      </c>
      <c r="AF90">
        <v>4.1013555708731602</v>
      </c>
      <c r="AG90">
        <v>0.32674447957502001</v>
      </c>
      <c r="AH90">
        <v>-1.5201069366830799</v>
      </c>
      <c r="AI90">
        <v>-0.17440143553726001</v>
      </c>
      <c r="AJ90">
        <v>0.35602402621653001</v>
      </c>
    </row>
    <row r="91" spans="1:37" x14ac:dyDescent="0.25">
      <c r="A91" s="49">
        <v>0</v>
      </c>
      <c r="C91">
        <v>-2.7548100889490001E-2</v>
      </c>
      <c r="D91">
        <v>-0.13938481100542</v>
      </c>
      <c r="E91">
        <v>-0.79821572025108001</v>
      </c>
      <c r="F91">
        <v>-0.66370153521428998</v>
      </c>
      <c r="G91">
        <v>-4.5114838006790003E-2</v>
      </c>
      <c r="H91">
        <v>-5.018402293542E-2</v>
      </c>
      <c r="I91">
        <v>1.9758942460059999E-2</v>
      </c>
      <c r="AA91" s="47"/>
      <c r="AB91">
        <v>0</v>
      </c>
      <c r="AD91">
        <v>-2.7548100889490001E-2</v>
      </c>
      <c r="AE91">
        <v>-0.13938481100542</v>
      </c>
      <c r="AF91">
        <v>-0.79821572025108001</v>
      </c>
      <c r="AG91">
        <v>-0.66370153521428998</v>
      </c>
      <c r="AH91">
        <v>-4.5114838006790003E-2</v>
      </c>
      <c r="AI91">
        <v>-5.018402293542E-2</v>
      </c>
      <c r="AJ91">
        <v>1.9758942460059999E-2</v>
      </c>
    </row>
    <row r="92" spans="1:37" ht="15.75" thickBot="1" x14ac:dyDescent="0.3">
      <c r="A92" s="46"/>
      <c r="B92" s="44">
        <v>0</v>
      </c>
      <c r="C92" s="44">
        <v>0.68600000000000005</v>
      </c>
      <c r="D92" s="44">
        <v>2.0579999999999998</v>
      </c>
      <c r="E92" s="44">
        <v>6.173</v>
      </c>
      <c r="F92" s="44">
        <v>19</v>
      </c>
      <c r="G92" s="44">
        <v>56</v>
      </c>
      <c r="H92" s="44">
        <v>167</v>
      </c>
      <c r="I92" s="44">
        <v>500</v>
      </c>
      <c r="J92" s="45" t="s">
        <v>424</v>
      </c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3"/>
      <c r="AC92">
        <v>0</v>
      </c>
      <c r="AD92">
        <v>0.68600000000000005</v>
      </c>
      <c r="AE92">
        <v>2.06</v>
      </c>
      <c r="AF92">
        <v>6.17</v>
      </c>
      <c r="AG92">
        <v>18.5</v>
      </c>
      <c r="AH92">
        <v>55.6</v>
      </c>
      <c r="AI92">
        <v>167</v>
      </c>
      <c r="AJ92">
        <v>500</v>
      </c>
      <c r="AK92" t="s">
        <v>424</v>
      </c>
    </row>
    <row r="94" spans="1:37" s="38" customFormat="1" ht="21" x14ac:dyDescent="0.35">
      <c r="A94" s="59" t="s">
        <v>411</v>
      </c>
    </row>
    <row r="95" spans="1:37" ht="15.75" thickBot="1" x14ac:dyDescent="0.3">
      <c r="A95" s="38" t="s">
        <v>416</v>
      </c>
      <c r="AB95" s="38" t="s">
        <v>417</v>
      </c>
      <c r="AC95" s="38" t="s">
        <v>443</v>
      </c>
      <c r="AD95" s="38"/>
      <c r="AE95" s="38"/>
      <c r="AF95" s="38"/>
      <c r="AG95" s="38"/>
      <c r="AH95" s="38"/>
      <c r="AI95" s="38"/>
      <c r="AJ95" s="38"/>
      <c r="AK95" s="38"/>
    </row>
    <row r="96" spans="1:37" x14ac:dyDescent="0.25">
      <c r="A96" s="58" t="s">
        <v>419</v>
      </c>
      <c r="B96" s="57" t="s">
        <v>442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5" t="s">
        <v>421</v>
      </c>
      <c r="AA96" s="54"/>
      <c r="AB96" t="s">
        <v>419</v>
      </c>
    </row>
    <row r="97" spans="1:37" x14ac:dyDescent="0.25">
      <c r="A97" s="49">
        <v>5000</v>
      </c>
      <c r="B97">
        <v>17.404389295305101</v>
      </c>
      <c r="C97">
        <v>35.209278636910803</v>
      </c>
      <c r="D97">
        <v>50.409760162978003</v>
      </c>
      <c r="E97">
        <v>68.744791184368907</v>
      </c>
      <c r="F97">
        <v>85.239374016112606</v>
      </c>
      <c r="G97">
        <v>93.492453004907802</v>
      </c>
      <c r="H97">
        <v>96.670988054449495</v>
      </c>
      <c r="I97">
        <v>137.99191661348601</v>
      </c>
      <c r="K97" s="50" t="str" cm="1">
        <f t="array" ref="K97">_xlfn.IFS(B97&gt;=50,7,B97&gt;=30,4,TRUE,"0")</f>
        <v>0</v>
      </c>
      <c r="L97" s="50" cm="1">
        <f t="array" ref="L97">_xlfn.IFS(C97&gt;=50,7,C97&gt;=30,4,TRUE,"0")</f>
        <v>4</v>
      </c>
      <c r="M97" s="50" cm="1">
        <f t="array" ref="M97">_xlfn.IFS(D97&gt;=50,7,D97&gt;=30,4,TRUE,"0")</f>
        <v>7</v>
      </c>
      <c r="N97" s="50" cm="1">
        <f t="array" ref="N97">_xlfn.IFS(E97&gt;=50,7,E97&gt;=30,4,TRUE,"0")</f>
        <v>7</v>
      </c>
      <c r="O97" s="50" cm="1">
        <f t="array" ref="O97">_xlfn.IFS(F97&gt;=50,7,F97&gt;=30,4,TRUE,"0")</f>
        <v>7</v>
      </c>
      <c r="P97" s="50" cm="1">
        <f t="array" ref="P97">_xlfn.IFS(G97&gt;=50,7,G97&gt;=30,4,TRUE,"0")</f>
        <v>7</v>
      </c>
      <c r="Q97" s="50" cm="1">
        <f t="array" ref="Q97">_xlfn.IFS(H97&gt;=50,7,H97&gt;=30,4,TRUE,"0")</f>
        <v>7</v>
      </c>
      <c r="R97" s="50"/>
      <c r="S97" s="50" t="str" cm="1">
        <f t="array" ref="S97">_xlfn.IFS(SUM(K97+K108)=8,"clear",SUM(K97+K108)=5,"some",TRUE,"no")</f>
        <v>no</v>
      </c>
      <c r="T97" s="50" t="str" cm="1">
        <f t="array" ref="T97">_xlfn.IFS(SUM(L97+L108)=8,"clear",SUM(L97+L108)=5,"some",TRUE,"no")</f>
        <v>some</v>
      </c>
      <c r="U97" s="50" t="str" cm="1">
        <f t="array" ref="U97">_xlfn.IFS(SUM(M97+M108)=8,"clear",SUM(M97+M108)=5,"some",TRUE,"no")</f>
        <v>clear</v>
      </c>
      <c r="V97" s="50" t="str" cm="1">
        <f t="array" ref="V97">_xlfn.IFS(SUM(N97+N108)=8,"clear",SUM(N97+N108)=5,"some",TRUE,"no")</f>
        <v>clear</v>
      </c>
      <c r="W97" s="50" t="str" cm="1">
        <f t="array" ref="W97">_xlfn.IFS(SUM(O97+O108)=8,"clear",SUM(O97+O108)=5,"some",TRUE,"no")</f>
        <v>clear</v>
      </c>
      <c r="X97" s="50" t="str" cm="1">
        <f t="array" ref="X97">_xlfn.IFS(SUM(P97+P108)=8,"clear",SUM(P97+P108)=5,"some",TRUE,"no")</f>
        <v>clear</v>
      </c>
      <c r="Y97" s="50" t="str" cm="1">
        <f t="array" ref="Y97">_xlfn.IFS(SUM(Q97+Q108)=8,"clear",SUM(Q97+Q108)=5,"some",TRUE,"no")</f>
        <v>clear</v>
      </c>
      <c r="Z97" s="53" t="s">
        <v>388</v>
      </c>
      <c r="AA97" s="52">
        <f>COUNTIF(S97:Y103,"clear")</f>
        <v>16</v>
      </c>
      <c r="AB97">
        <v>5000</v>
      </c>
      <c r="AC97" s="38">
        <v>17.404389295305101</v>
      </c>
      <c r="AD97">
        <v>35.209278636910803</v>
      </c>
      <c r="AE97">
        <v>50.409760162978003</v>
      </c>
      <c r="AF97">
        <v>68.744791184368907</v>
      </c>
      <c r="AG97">
        <v>85.239374016112606</v>
      </c>
      <c r="AH97">
        <v>93.492453004907802</v>
      </c>
      <c r="AI97">
        <v>96.670988054449495</v>
      </c>
      <c r="AJ97">
        <v>137.99191661348601</v>
      </c>
    </row>
    <row r="98" spans="1:37" x14ac:dyDescent="0.25">
      <c r="A98" s="49">
        <v>1667</v>
      </c>
      <c r="B98">
        <v>12.883137327530299</v>
      </c>
      <c r="C98">
        <v>24.7962774330956</v>
      </c>
      <c r="D98">
        <v>42.9299009167515</v>
      </c>
      <c r="E98">
        <v>67.404389295305094</v>
      </c>
      <c r="F98">
        <v>82.259931475136597</v>
      </c>
      <c r="G98">
        <v>89.936568200759297</v>
      </c>
      <c r="H98">
        <v>95.902398370219402</v>
      </c>
      <c r="I98">
        <v>122.05913635396701</v>
      </c>
      <c r="K98" s="50" t="str" cm="1">
        <f t="array" ref="K98">_xlfn.IFS(B98&gt;=50,7,B98&gt;=30,4,TRUE,"0")</f>
        <v>0</v>
      </c>
      <c r="L98" s="50" t="str" cm="1">
        <f t="array" ref="L98">_xlfn.IFS(C98&gt;=50,7,C98&gt;=30,4,TRUE,"0")</f>
        <v>0</v>
      </c>
      <c r="M98" s="50" cm="1">
        <f t="array" ref="M98">_xlfn.IFS(D98&gt;=50,7,D98&gt;=30,4,TRUE,"0")</f>
        <v>4</v>
      </c>
      <c r="N98" s="50" cm="1">
        <f t="array" ref="N98">_xlfn.IFS(E98&gt;=50,7,E98&gt;=30,4,TRUE,"0")</f>
        <v>7</v>
      </c>
      <c r="O98" s="50" cm="1">
        <f t="array" ref="O98">_xlfn.IFS(F98&gt;=50,7,F98&gt;=30,4,TRUE,"0")</f>
        <v>7</v>
      </c>
      <c r="P98" s="50" cm="1">
        <f t="array" ref="P98">_xlfn.IFS(G98&gt;=50,7,G98&gt;=30,4,TRUE,"0")</f>
        <v>7</v>
      </c>
      <c r="Q98" s="50" cm="1">
        <f t="array" ref="Q98">_xlfn.IFS(H98&gt;=50,7,H98&gt;=30,4,TRUE,"0")</f>
        <v>7</v>
      </c>
      <c r="R98" s="50"/>
      <c r="S98" s="50" t="str" cm="1">
        <f t="array" ref="S98">_xlfn.IFS(SUM(K98+K109)=8,"clear",SUM(K98+K109)=5,"some",TRUE,"no")</f>
        <v>no</v>
      </c>
      <c r="T98" s="50" t="str" cm="1">
        <f t="array" ref="T98">_xlfn.IFS(SUM(L98+L109)=8,"clear",SUM(L98+L109)=5,"some",TRUE,"no")</f>
        <v>no</v>
      </c>
      <c r="U98" s="50" t="str" cm="1">
        <f t="array" ref="U98">_xlfn.IFS(SUM(M98+M109)=8,"clear",SUM(M98+M109)=5,"some",TRUE,"no")</f>
        <v>some</v>
      </c>
      <c r="V98" s="50" t="str" cm="1">
        <f t="array" ref="V98">_xlfn.IFS(SUM(N98+N109)=8,"clear",SUM(N98+N109)=5,"some",TRUE,"no")</f>
        <v>clear</v>
      </c>
      <c r="W98" s="50" t="str" cm="1">
        <f t="array" ref="W98">_xlfn.IFS(SUM(O98+O109)=8,"clear",SUM(O98+O109)=5,"some",TRUE,"no")</f>
        <v>clear</v>
      </c>
      <c r="X98" s="50" t="str" cm="1">
        <f t="array" ref="X98">_xlfn.IFS(SUM(P98+P109)=8,"clear",SUM(P98+P109)=5,"some",TRUE,"no")</f>
        <v>clear</v>
      </c>
      <c r="Y98" s="50" t="str" cm="1">
        <f t="array" ref="Y98">_xlfn.IFS(SUM(Q98+Q109)=8,"clear",SUM(Q98+Q109)=5,"some",TRUE,"no")</f>
        <v>clear</v>
      </c>
      <c r="Z98" s="53" t="s">
        <v>394</v>
      </c>
      <c r="AA98" s="52">
        <f>COUNTIF(S97:Y103,"some")</f>
        <v>3</v>
      </c>
      <c r="AB98">
        <v>1670</v>
      </c>
      <c r="AC98">
        <v>12.883137327530299</v>
      </c>
      <c r="AD98">
        <v>24.7962774330956</v>
      </c>
      <c r="AE98">
        <v>42.9299009167515</v>
      </c>
      <c r="AF98">
        <v>67.404389295305094</v>
      </c>
      <c r="AG98">
        <v>82.259931475136597</v>
      </c>
      <c r="AH98">
        <v>89.936568200759297</v>
      </c>
      <c r="AI98">
        <v>95.902398370219402</v>
      </c>
      <c r="AJ98">
        <v>122.05913635396701</v>
      </c>
    </row>
    <row r="99" spans="1:37" x14ac:dyDescent="0.25">
      <c r="A99" s="49">
        <v>556</v>
      </c>
      <c r="B99">
        <v>14.161033429021201</v>
      </c>
      <c r="C99">
        <v>22.282155755162499</v>
      </c>
      <c r="D99">
        <v>39.353180850078701</v>
      </c>
      <c r="E99">
        <v>62.068247059912899</v>
      </c>
      <c r="F99">
        <v>77.810445411612093</v>
      </c>
      <c r="G99">
        <v>89.630984350402798</v>
      </c>
      <c r="H99">
        <v>94.624502268728506</v>
      </c>
      <c r="I99">
        <v>108.04084237396199</v>
      </c>
      <c r="K99" s="50" t="str" cm="1">
        <f t="array" ref="K99">_xlfn.IFS(B99&gt;=50,7,B99&gt;=30,4,TRUE,"0")</f>
        <v>0</v>
      </c>
      <c r="L99" s="50" t="str" cm="1">
        <f t="array" ref="L99">_xlfn.IFS(C99&gt;=50,7,C99&gt;=30,4,TRUE,"0")</f>
        <v>0</v>
      </c>
      <c r="M99" s="50" cm="1">
        <f t="array" ref="M99">_xlfn.IFS(D99&gt;=50,7,D99&gt;=30,4,TRUE,"0")</f>
        <v>4</v>
      </c>
      <c r="N99" s="50" cm="1">
        <f t="array" ref="N99">_xlfn.IFS(E99&gt;=50,7,E99&gt;=30,4,TRUE,"0")</f>
        <v>7</v>
      </c>
      <c r="O99" s="50" cm="1">
        <f t="array" ref="O99">_xlfn.IFS(F99&gt;=50,7,F99&gt;=30,4,TRUE,"0")</f>
        <v>7</v>
      </c>
      <c r="P99" s="50" cm="1">
        <f t="array" ref="P99">_xlfn.IFS(G99&gt;=50,7,G99&gt;=30,4,TRUE,"0")</f>
        <v>7</v>
      </c>
      <c r="Q99" s="50" cm="1">
        <f t="array" ref="Q99">_xlfn.IFS(H99&gt;=50,7,H99&gt;=30,4,TRUE,"0")</f>
        <v>7</v>
      </c>
      <c r="R99" s="50"/>
      <c r="S99" s="50" t="str" cm="1">
        <f t="array" ref="S99">_xlfn.IFS(SUM(K99+K110)=8,"clear",SUM(K99+K110)=5,"some",TRUE,"no")</f>
        <v>no</v>
      </c>
      <c r="T99" s="50" t="str" cm="1">
        <f t="array" ref="T99">_xlfn.IFS(SUM(L99+L110)=8,"clear",SUM(L99+L110)=5,"some",TRUE,"no")</f>
        <v>no</v>
      </c>
      <c r="U99" s="50" t="str" cm="1">
        <f t="array" ref="U99">_xlfn.IFS(SUM(M99+M110)=8,"clear",SUM(M99+M110)=5,"some",TRUE,"no")</f>
        <v>some</v>
      </c>
      <c r="V99" s="50" t="str" cm="1">
        <f t="array" ref="V99">_xlfn.IFS(SUM(N99+N110)=8,"clear",SUM(N99+N110)=5,"some",TRUE,"no")</f>
        <v>clear</v>
      </c>
      <c r="W99" s="50" t="str" cm="1">
        <f t="array" ref="W99">_xlfn.IFS(SUM(O99+O110)=8,"clear",SUM(O99+O110)=5,"some",TRUE,"no")</f>
        <v>clear</v>
      </c>
      <c r="X99" s="50" t="str" cm="1">
        <f t="array" ref="X99">_xlfn.IFS(SUM(P99+P110)=8,"clear",SUM(P99+P110)=5,"some",TRUE,"no")</f>
        <v>clear</v>
      </c>
      <c r="Y99" s="50" t="str" cm="1">
        <f t="array" ref="Y99">_xlfn.IFS(SUM(Q99+Q110)=8,"clear",SUM(Q99+Q110)=5,"some",TRUE,"no")</f>
        <v>clear</v>
      </c>
      <c r="AA99" s="47"/>
      <c r="AB99">
        <v>556</v>
      </c>
      <c r="AC99">
        <v>14.161033429021201</v>
      </c>
      <c r="AD99">
        <v>22.282155755162499</v>
      </c>
      <c r="AE99">
        <v>39.353180850078701</v>
      </c>
      <c r="AF99">
        <v>62.068247059912899</v>
      </c>
      <c r="AG99">
        <v>77.810445411612093</v>
      </c>
      <c r="AH99">
        <v>89.630984350402798</v>
      </c>
      <c r="AI99">
        <v>94.624502268728506</v>
      </c>
      <c r="AJ99">
        <v>108.04084237396199</v>
      </c>
    </row>
    <row r="100" spans="1:37" x14ac:dyDescent="0.25">
      <c r="A100" s="49">
        <v>185</v>
      </c>
      <c r="B100">
        <v>11.5103250300953</v>
      </c>
      <c r="C100">
        <v>19.351328826743199</v>
      </c>
      <c r="D100">
        <v>29.542087230299099</v>
      </c>
      <c r="E100">
        <v>50.194462450226801</v>
      </c>
      <c r="F100">
        <v>71.573756829336006</v>
      </c>
      <c r="G100">
        <v>85.244004074451297</v>
      </c>
      <c r="H100">
        <v>91.411241781646396</v>
      </c>
      <c r="I100">
        <v>99.516158903602104</v>
      </c>
      <c r="K100" s="50" t="str" cm="1">
        <f t="array" ref="K100">_xlfn.IFS(B100&gt;=50,7,B100&gt;=30,4,TRUE,"0")</f>
        <v>0</v>
      </c>
      <c r="L100" s="50" t="str" cm="1">
        <f t="array" ref="L100">_xlfn.IFS(C100&gt;=50,7,C100&gt;=30,4,TRUE,"0")</f>
        <v>0</v>
      </c>
      <c r="M100" s="50" t="str" cm="1">
        <f t="array" ref="M100">_xlfn.IFS(D100&gt;=50,7,D100&gt;=30,4,TRUE,"0")</f>
        <v>0</v>
      </c>
      <c r="N100" s="50" cm="1">
        <f t="array" ref="N100">_xlfn.IFS(E100&gt;=50,7,E100&gt;=30,4,TRUE,"0")</f>
        <v>7</v>
      </c>
      <c r="O100" s="50" cm="1">
        <f t="array" ref="O100">_xlfn.IFS(F100&gt;=50,7,F100&gt;=30,4,TRUE,"0")</f>
        <v>7</v>
      </c>
      <c r="P100" s="50" cm="1">
        <f t="array" ref="P100">_xlfn.IFS(G100&gt;=50,7,G100&gt;=30,4,TRUE,"0")</f>
        <v>7</v>
      </c>
      <c r="Q100" s="50" cm="1">
        <f t="array" ref="Q100">_xlfn.IFS(H100&gt;=50,7,H100&gt;=30,4,TRUE,"0")</f>
        <v>7</v>
      </c>
      <c r="R100" s="50"/>
      <c r="S100" s="50" t="str" cm="1">
        <f t="array" ref="S100">_xlfn.IFS(SUM(K100+K111)=8,"clear",SUM(K100+K111)=5,"some",TRUE,"no")</f>
        <v>no</v>
      </c>
      <c r="T100" s="50" t="str" cm="1">
        <f t="array" ref="T100">_xlfn.IFS(SUM(L100+L111)=8,"clear",SUM(L100+L111)=5,"some",TRUE,"no")</f>
        <v>no</v>
      </c>
      <c r="U100" s="50" t="str" cm="1">
        <f t="array" ref="U100">_xlfn.IFS(SUM(M100+M111)=8,"clear",SUM(M100+M111)=5,"some",TRUE,"no")</f>
        <v>no</v>
      </c>
      <c r="V100" s="50" t="str" cm="1">
        <f t="array" ref="V100">_xlfn.IFS(SUM(N100+N111)=8,"clear",SUM(N100+N111)=5,"some",TRUE,"no")</f>
        <v>clear</v>
      </c>
      <c r="W100" s="50" t="str" cm="1">
        <f t="array" ref="W100">_xlfn.IFS(SUM(O100+O111)=8,"clear",SUM(O100+O111)=5,"some",TRUE,"no")</f>
        <v>clear</v>
      </c>
      <c r="X100" s="50" t="str" cm="1">
        <f t="array" ref="X100">_xlfn.IFS(SUM(P100+P111)=8,"clear",SUM(P100+P111)=5,"some",TRUE,"no")</f>
        <v>clear</v>
      </c>
      <c r="Y100" s="50" t="str" cm="1">
        <f t="array" ref="Y100">_xlfn.IFS(SUM(Q100+Q111)=8,"clear",SUM(Q100+Q111)=5,"some",TRUE,"no")</f>
        <v>no</v>
      </c>
      <c r="AA100" s="47"/>
      <c r="AB100">
        <v>185</v>
      </c>
      <c r="AC100">
        <v>11.5103250300953</v>
      </c>
      <c r="AD100">
        <v>19.351328826743199</v>
      </c>
      <c r="AE100">
        <v>29.542087230299099</v>
      </c>
      <c r="AF100">
        <v>50.194462450226801</v>
      </c>
      <c r="AG100">
        <v>71.573756829336006</v>
      </c>
      <c r="AH100">
        <v>85.244004074451297</v>
      </c>
      <c r="AI100">
        <v>91.411241781646396</v>
      </c>
      <c r="AJ100">
        <v>99.516158903602104</v>
      </c>
    </row>
    <row r="101" spans="1:37" x14ac:dyDescent="0.25">
      <c r="A101" s="49">
        <v>62</v>
      </c>
      <c r="B101">
        <v>9.8435040281507504</v>
      </c>
      <c r="C101">
        <v>14.2258542457635</v>
      </c>
      <c r="D101">
        <v>21.203352162237199</v>
      </c>
      <c r="E101">
        <v>34.880544494860601</v>
      </c>
      <c r="F101">
        <v>60.977868321140797</v>
      </c>
      <c r="G101">
        <v>76.6020001852023</v>
      </c>
      <c r="H101">
        <v>81.264468932308503</v>
      </c>
      <c r="I101">
        <v>95.548198907306201</v>
      </c>
      <c r="K101" s="50" t="str" cm="1">
        <f t="array" ref="K101">_xlfn.IFS(B101&gt;=50,7,B101&gt;=30,4,TRUE,"0")</f>
        <v>0</v>
      </c>
      <c r="L101" s="50" t="str" cm="1">
        <f t="array" ref="L101">_xlfn.IFS(C101&gt;=50,7,C101&gt;=30,4,TRUE,"0")</f>
        <v>0</v>
      </c>
      <c r="M101" s="50" t="str" cm="1">
        <f t="array" ref="M101">_xlfn.IFS(D101&gt;=50,7,D101&gt;=30,4,TRUE,"0")</f>
        <v>0</v>
      </c>
      <c r="N101" s="50" cm="1">
        <f t="array" ref="N101">_xlfn.IFS(E101&gt;=50,7,E101&gt;=30,4,TRUE,"0")</f>
        <v>4</v>
      </c>
      <c r="O101" s="50" cm="1">
        <f t="array" ref="O101">_xlfn.IFS(F101&gt;=50,7,F101&gt;=30,4,TRUE,"0")</f>
        <v>7</v>
      </c>
      <c r="P101" s="50" cm="1">
        <f t="array" ref="P101">_xlfn.IFS(G101&gt;=50,7,G101&gt;=30,4,TRUE,"0")</f>
        <v>7</v>
      </c>
      <c r="Q101" s="50" cm="1">
        <f t="array" ref="Q101">_xlfn.IFS(H101&gt;=50,7,H101&gt;=30,4,TRUE,"0")</f>
        <v>7</v>
      </c>
      <c r="R101" s="50"/>
      <c r="S101" s="50" t="str" cm="1">
        <f t="array" ref="S101">_xlfn.IFS(SUM(K101+K112)=8,"clear",SUM(K101+K112)=5,"some",TRUE,"no")</f>
        <v>no</v>
      </c>
      <c r="T101" s="50" t="str" cm="1">
        <f t="array" ref="T101">_xlfn.IFS(SUM(L101+L112)=8,"clear",SUM(L101+L112)=5,"some",TRUE,"no")</f>
        <v>no</v>
      </c>
      <c r="U101" s="50" t="str" cm="1">
        <f t="array" ref="U101">_xlfn.IFS(SUM(M101+M112)=8,"clear",SUM(M101+M112)=5,"some",TRUE,"no")</f>
        <v>no</v>
      </c>
      <c r="V101" s="50" t="str" cm="1">
        <f t="array" ref="V101">_xlfn.IFS(SUM(N101+N112)=8,"clear",SUM(N101+N112)=5,"some",TRUE,"no")</f>
        <v>no</v>
      </c>
      <c r="W101" s="50" t="str" cm="1">
        <f t="array" ref="W101">_xlfn.IFS(SUM(O101+O112)=8,"clear",SUM(O101+O112)=5,"some",TRUE,"no")</f>
        <v>no</v>
      </c>
      <c r="X101" s="50" t="str" cm="1">
        <f t="array" ref="X101">_xlfn.IFS(SUM(P101+P112)=8,"clear",SUM(P101+P112)=5,"some",TRUE,"no")</f>
        <v>no</v>
      </c>
      <c r="Y101" s="50" t="str" cm="1">
        <f t="array" ref="Y101">_xlfn.IFS(SUM(Q101+Q112)=8,"clear",SUM(Q101+Q112)=5,"some",TRUE,"no")</f>
        <v>no</v>
      </c>
      <c r="AA101" s="47"/>
      <c r="AB101">
        <v>61.7</v>
      </c>
      <c r="AC101">
        <v>9.8435040281507504</v>
      </c>
      <c r="AD101">
        <v>14.2258542457635</v>
      </c>
      <c r="AE101">
        <v>21.203352162237199</v>
      </c>
      <c r="AF101">
        <v>34.880544494860601</v>
      </c>
      <c r="AG101">
        <v>60.977868321140797</v>
      </c>
      <c r="AH101">
        <v>76.6020001852023</v>
      </c>
      <c r="AI101">
        <v>81.264468932308503</v>
      </c>
      <c r="AJ101">
        <v>95.548198907306201</v>
      </c>
    </row>
    <row r="102" spans="1:37" x14ac:dyDescent="0.25">
      <c r="A102" s="49">
        <v>21</v>
      </c>
      <c r="B102">
        <v>5.1266320955643998</v>
      </c>
      <c r="C102">
        <v>7.1464950458375798</v>
      </c>
      <c r="D102">
        <v>18.978609130475</v>
      </c>
      <c r="E102">
        <v>37.371515881100102</v>
      </c>
      <c r="F102">
        <v>51.659875914436498</v>
      </c>
      <c r="G102">
        <v>74.254560607463603</v>
      </c>
      <c r="H102">
        <v>80.009723122511303</v>
      </c>
      <c r="I102">
        <v>94.427724789332302</v>
      </c>
      <c r="K102" s="50" t="str" cm="1">
        <f t="array" ref="K102">_xlfn.IFS(B102&gt;=50,7,B102&gt;=30,4,TRUE,"0")</f>
        <v>0</v>
      </c>
      <c r="L102" s="50" t="str" cm="1">
        <f t="array" ref="L102">_xlfn.IFS(C102&gt;=50,7,C102&gt;=30,4,TRUE,"0")</f>
        <v>0</v>
      </c>
      <c r="M102" s="50" t="str" cm="1">
        <f t="array" ref="M102">_xlfn.IFS(D102&gt;=50,7,D102&gt;=30,4,TRUE,"0")</f>
        <v>0</v>
      </c>
      <c r="N102" s="50" cm="1">
        <f t="array" ref="N102">_xlfn.IFS(E102&gt;=50,7,E102&gt;=30,4,TRUE,"0")</f>
        <v>4</v>
      </c>
      <c r="O102" s="50" cm="1">
        <f t="array" ref="O102">_xlfn.IFS(F102&gt;=50,7,F102&gt;=30,4,TRUE,"0")</f>
        <v>7</v>
      </c>
      <c r="P102" s="50" cm="1">
        <f t="array" ref="P102">_xlfn.IFS(G102&gt;=50,7,G102&gt;=30,4,TRUE,"0")</f>
        <v>7</v>
      </c>
      <c r="Q102" s="50" cm="1">
        <f t="array" ref="Q102">_xlfn.IFS(H102&gt;=50,7,H102&gt;=30,4,TRUE,"0")</f>
        <v>7</v>
      </c>
      <c r="R102" s="50"/>
      <c r="S102" s="50" t="str" cm="1">
        <f t="array" ref="S102">_xlfn.IFS(SUM(K102+K113)=8,"clear",SUM(K102+K113)=5,"some",TRUE,"no")</f>
        <v>no</v>
      </c>
      <c r="T102" s="50" t="str" cm="1">
        <f t="array" ref="T102">_xlfn.IFS(SUM(L102+L113)=8,"clear",SUM(L102+L113)=5,"some",TRUE,"no")</f>
        <v>no</v>
      </c>
      <c r="U102" s="50" t="str" cm="1">
        <f t="array" ref="U102">_xlfn.IFS(SUM(M102+M113)=8,"clear",SUM(M102+M113)=5,"some",TRUE,"no")</f>
        <v>no</v>
      </c>
      <c r="V102" s="50" t="str" cm="1">
        <f t="array" ref="V102">_xlfn.IFS(SUM(N102+N113)=8,"clear",SUM(N102+N113)=5,"some",TRUE,"no")</f>
        <v>no</v>
      </c>
      <c r="W102" s="50" t="str" cm="1">
        <f t="array" ref="W102">_xlfn.IFS(SUM(O102+O113)=8,"clear",SUM(O102+O113)=5,"some",TRUE,"no")</f>
        <v>no</v>
      </c>
      <c r="X102" s="50" t="str" cm="1">
        <f t="array" ref="X102">_xlfn.IFS(SUM(P102+P113)=8,"clear",SUM(P102+P113)=5,"some",TRUE,"no")</f>
        <v>no</v>
      </c>
      <c r="Y102" s="50" t="str" cm="1">
        <f t="array" ref="Y102">_xlfn.IFS(SUM(Q102+Q113)=8,"clear",SUM(Q102+Q113)=5,"some",TRUE,"no")</f>
        <v>no</v>
      </c>
      <c r="AA102" s="47"/>
      <c r="AB102">
        <v>20.6</v>
      </c>
      <c r="AC102">
        <v>5.1266320955643998</v>
      </c>
      <c r="AD102">
        <v>7.1464950458375798</v>
      </c>
      <c r="AE102">
        <v>18.978609130475</v>
      </c>
      <c r="AF102">
        <v>37.371515881100102</v>
      </c>
      <c r="AG102">
        <v>51.659875914436498</v>
      </c>
      <c r="AH102">
        <v>74.254560607463603</v>
      </c>
      <c r="AI102">
        <v>80.009723122511303</v>
      </c>
      <c r="AJ102">
        <v>94.427724789332302</v>
      </c>
    </row>
    <row r="103" spans="1:37" x14ac:dyDescent="0.25">
      <c r="A103" s="49">
        <v>6.859</v>
      </c>
      <c r="B103">
        <v>2.8428558199833298</v>
      </c>
      <c r="C103">
        <v>7.1858505417168299</v>
      </c>
      <c r="D103">
        <v>16.249189739790701</v>
      </c>
      <c r="E103">
        <v>33.470691730715799</v>
      </c>
      <c r="F103">
        <v>52.803500324104</v>
      </c>
      <c r="G103">
        <v>72.430317622001994</v>
      </c>
      <c r="H103">
        <v>79.456431151032504</v>
      </c>
      <c r="I103">
        <v>93.0109269376794</v>
      </c>
      <c r="K103" s="50" t="str" cm="1">
        <f t="array" ref="K103">_xlfn.IFS(B103&gt;=50,7,B103&gt;=30,4,TRUE,"0")</f>
        <v>0</v>
      </c>
      <c r="L103" s="50" t="str" cm="1">
        <f t="array" ref="L103">_xlfn.IFS(C103&gt;=50,7,C103&gt;=30,4,TRUE,"0")</f>
        <v>0</v>
      </c>
      <c r="M103" s="50" t="str" cm="1">
        <f t="array" ref="M103">_xlfn.IFS(D103&gt;=50,7,D103&gt;=30,4,TRUE,"0")</f>
        <v>0</v>
      </c>
      <c r="N103" s="50" cm="1">
        <f t="array" ref="N103">_xlfn.IFS(E103&gt;=50,7,E103&gt;=30,4,TRUE,"0")</f>
        <v>4</v>
      </c>
      <c r="O103" s="50" cm="1">
        <f t="array" ref="O103">_xlfn.IFS(F103&gt;=50,7,F103&gt;=30,4,TRUE,"0")</f>
        <v>7</v>
      </c>
      <c r="P103" s="50" cm="1">
        <f t="array" ref="P103">_xlfn.IFS(G103&gt;=50,7,G103&gt;=30,4,TRUE,"0")</f>
        <v>7</v>
      </c>
      <c r="Q103" s="50" cm="1">
        <f t="array" ref="Q103">_xlfn.IFS(H103&gt;=50,7,H103&gt;=30,4,TRUE,"0")</f>
        <v>7</v>
      </c>
      <c r="R103" s="50"/>
      <c r="S103" s="50" t="str" cm="1">
        <f t="array" ref="S103">_xlfn.IFS(SUM(K103+K114)=8,"clear",SUM(K103+K114)=5,"some",TRUE,"no")</f>
        <v>no</v>
      </c>
      <c r="T103" s="50" t="str" cm="1">
        <f t="array" ref="T103">_xlfn.IFS(SUM(L103+L114)=8,"clear",SUM(L103+L114)=5,"some",TRUE,"no")</f>
        <v>no</v>
      </c>
      <c r="U103" s="50" t="str" cm="1">
        <f t="array" ref="U103">_xlfn.IFS(SUM(M103+M114)=8,"clear",SUM(M103+M114)=5,"some",TRUE,"no")</f>
        <v>no</v>
      </c>
      <c r="V103" s="50" t="str" cm="1">
        <f t="array" ref="V103">_xlfn.IFS(SUM(N103+N114)=8,"clear",SUM(N103+N114)=5,"some",TRUE,"no")</f>
        <v>no</v>
      </c>
      <c r="W103" s="50" t="str" cm="1">
        <f t="array" ref="W103">_xlfn.IFS(SUM(O103+O114)=8,"clear",SUM(O103+O114)=5,"some",TRUE,"no")</f>
        <v>no</v>
      </c>
      <c r="X103" s="50" t="str" cm="1">
        <f t="array" ref="X103">_xlfn.IFS(SUM(P103+P114)=8,"clear",SUM(P103+P114)=5,"some",TRUE,"no")</f>
        <v>no</v>
      </c>
      <c r="Y103" s="50" t="str" cm="1">
        <f t="array" ref="Y103">_xlfn.IFS(SUM(Q103+Q114)=8,"clear",SUM(Q103+Q114)=5,"some",TRUE,"no")</f>
        <v>no</v>
      </c>
      <c r="AA103" s="47"/>
      <c r="AB103">
        <v>6.86</v>
      </c>
      <c r="AC103">
        <v>2.8428558199833298</v>
      </c>
      <c r="AD103">
        <v>7.1858505417168299</v>
      </c>
      <c r="AE103">
        <v>16.249189739790701</v>
      </c>
      <c r="AF103">
        <v>33.470691730715799</v>
      </c>
      <c r="AG103">
        <v>52.803500324104</v>
      </c>
      <c r="AH103">
        <v>72.430317622001994</v>
      </c>
      <c r="AI103">
        <v>79.456431151032504</v>
      </c>
      <c r="AJ103">
        <v>93.0109269376794</v>
      </c>
    </row>
    <row r="104" spans="1:37" x14ac:dyDescent="0.25">
      <c r="A104" s="49">
        <v>0</v>
      </c>
      <c r="C104">
        <v>2.5650523196592299</v>
      </c>
      <c r="D104">
        <v>13.820724141124099</v>
      </c>
      <c r="E104">
        <v>31.005185665339301</v>
      </c>
      <c r="F104">
        <v>49.969904620798197</v>
      </c>
      <c r="G104">
        <v>71.048245207889593</v>
      </c>
      <c r="H104">
        <v>77.481711269561998</v>
      </c>
      <c r="I104">
        <v>91.098712843781797</v>
      </c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AA104" s="47"/>
      <c r="AB104">
        <v>0</v>
      </c>
      <c r="AD104">
        <v>2.5650523196592299</v>
      </c>
      <c r="AE104">
        <v>13.820724141124099</v>
      </c>
      <c r="AF104">
        <v>31.005185665339301</v>
      </c>
      <c r="AG104">
        <v>49.969904620798197</v>
      </c>
      <c r="AH104">
        <v>71.048245207889593</v>
      </c>
      <c r="AI104">
        <v>77.481711269561998</v>
      </c>
      <c r="AJ104">
        <v>91.098712843781797</v>
      </c>
    </row>
    <row r="105" spans="1:37" x14ac:dyDescent="0.25">
      <c r="A105" s="49"/>
      <c r="B105">
        <v>0</v>
      </c>
      <c r="C105">
        <v>0.68600000000000005</v>
      </c>
      <c r="D105">
        <v>2.0579999999999998</v>
      </c>
      <c r="E105">
        <v>6.173</v>
      </c>
      <c r="F105">
        <v>19</v>
      </c>
      <c r="G105">
        <v>56</v>
      </c>
      <c r="H105">
        <v>167</v>
      </c>
      <c r="I105">
        <v>500</v>
      </c>
      <c r="J105" s="38" t="s">
        <v>424</v>
      </c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AA105" s="47"/>
      <c r="AC105">
        <v>0</v>
      </c>
      <c r="AD105">
        <v>0.68600000000000005</v>
      </c>
      <c r="AE105">
        <v>2.06</v>
      </c>
      <c r="AF105">
        <v>6.17</v>
      </c>
      <c r="AG105">
        <v>18.5</v>
      </c>
      <c r="AH105">
        <v>55.6</v>
      </c>
      <c r="AI105">
        <v>167</v>
      </c>
      <c r="AJ105">
        <v>500</v>
      </c>
      <c r="AK105" t="s">
        <v>424</v>
      </c>
    </row>
    <row r="106" spans="1:37" x14ac:dyDescent="0.25">
      <c r="A106" s="49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AA106" s="47"/>
    </row>
    <row r="107" spans="1:37" x14ac:dyDescent="0.25">
      <c r="A107" s="51" t="s">
        <v>419</v>
      </c>
      <c r="B107" s="38" t="s">
        <v>447</v>
      </c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AA107" s="47"/>
      <c r="AB107" t="s">
        <v>419</v>
      </c>
      <c r="AC107" s="38" t="s">
        <v>450</v>
      </c>
    </row>
    <row r="108" spans="1:37" x14ac:dyDescent="0.25">
      <c r="A108" s="49">
        <v>5000</v>
      </c>
      <c r="B108" s="48">
        <v>9.8451684835840006E-2</v>
      </c>
      <c r="C108">
        <v>15.856776390354399</v>
      </c>
      <c r="D108">
        <v>21.760154928106001</v>
      </c>
      <c r="E108">
        <v>25.2302084296497</v>
      </c>
      <c r="F108">
        <v>25.825735948937101</v>
      </c>
      <c r="G108">
        <v>16.186046503997801</v>
      </c>
      <c r="H108">
        <v>14.102038916934401</v>
      </c>
      <c r="I108">
        <v>44.108378496634003</v>
      </c>
      <c r="K108" s="50">
        <f t="shared" ref="K108:Q114" si="6">IF(C108&gt;=10,1,"0")</f>
        <v>1</v>
      </c>
      <c r="L108" s="50">
        <f t="shared" si="6"/>
        <v>1</v>
      </c>
      <c r="M108" s="50">
        <f t="shared" si="6"/>
        <v>1</v>
      </c>
      <c r="N108" s="50">
        <f t="shared" si="6"/>
        <v>1</v>
      </c>
      <c r="O108" s="50">
        <f t="shared" si="6"/>
        <v>1</v>
      </c>
      <c r="P108" s="50">
        <f t="shared" si="6"/>
        <v>1</v>
      </c>
      <c r="Q108" s="50">
        <f t="shared" si="6"/>
        <v>1</v>
      </c>
      <c r="R108" s="50"/>
      <c r="S108" s="50"/>
      <c r="T108" s="50"/>
      <c r="U108" s="50"/>
      <c r="V108" s="50"/>
      <c r="W108" s="50"/>
      <c r="X108" s="50"/>
      <c r="Y108" s="50"/>
      <c r="AA108" s="47"/>
      <c r="AB108">
        <v>5000</v>
      </c>
      <c r="AC108">
        <v>9.8451684835840006E-2</v>
      </c>
      <c r="AD108">
        <v>15.856776390354399</v>
      </c>
      <c r="AE108">
        <v>21.760154928106001</v>
      </c>
      <c r="AF108">
        <v>25.2302084296497</v>
      </c>
      <c r="AG108">
        <v>25.825735948937101</v>
      </c>
      <c r="AH108">
        <v>16.186046503997801</v>
      </c>
      <c r="AI108">
        <v>14.102038916934401</v>
      </c>
      <c r="AJ108">
        <v>44.108378496634003</v>
      </c>
    </row>
    <row r="109" spans="1:37" x14ac:dyDescent="0.25">
      <c r="A109" s="49">
        <v>1667</v>
      </c>
      <c r="B109" s="48">
        <v>0.22222653102852</v>
      </c>
      <c r="C109">
        <v>9.9872135104225492</v>
      </c>
      <c r="D109">
        <v>18.362239343885602</v>
      </c>
      <c r="E109">
        <v>27.233874352130499</v>
      </c>
      <c r="F109">
        <v>25.401155252355501</v>
      </c>
      <c r="G109">
        <v>14.296852559287499</v>
      </c>
      <c r="H109">
        <v>14.738915134459999</v>
      </c>
      <c r="I109">
        <v>29.0194244085307</v>
      </c>
      <c r="K109" s="50" t="str">
        <f t="shared" si="6"/>
        <v>0</v>
      </c>
      <c r="L109" s="50">
        <f t="shared" si="6"/>
        <v>1</v>
      </c>
      <c r="M109" s="50">
        <f t="shared" si="6"/>
        <v>1</v>
      </c>
      <c r="N109" s="50">
        <f t="shared" si="6"/>
        <v>1</v>
      </c>
      <c r="O109" s="50">
        <f t="shared" si="6"/>
        <v>1</v>
      </c>
      <c r="P109" s="50">
        <f t="shared" si="6"/>
        <v>1</v>
      </c>
      <c r="Q109" s="50">
        <f t="shared" si="6"/>
        <v>1</v>
      </c>
      <c r="R109" s="50"/>
      <c r="S109" s="50"/>
      <c r="T109" s="50"/>
      <c r="U109" s="50"/>
      <c r="V109" s="50"/>
      <c r="W109" s="50"/>
      <c r="X109" s="50"/>
      <c r="Y109" s="50"/>
      <c r="AA109" s="47"/>
      <c r="AB109">
        <v>1670</v>
      </c>
      <c r="AC109">
        <v>0.22222653102852</v>
      </c>
      <c r="AD109">
        <v>9.9872135104225492</v>
      </c>
      <c r="AE109">
        <v>18.362239343885602</v>
      </c>
      <c r="AF109">
        <v>27.233874352130499</v>
      </c>
      <c r="AG109">
        <v>25.401155252355501</v>
      </c>
      <c r="AH109">
        <v>14.296852559287499</v>
      </c>
      <c r="AI109">
        <v>14.738915134459999</v>
      </c>
      <c r="AJ109">
        <v>29.0194244085307</v>
      </c>
    </row>
    <row r="110" spans="1:37" x14ac:dyDescent="0.25">
      <c r="A110" s="49">
        <v>556</v>
      </c>
      <c r="B110" s="48">
        <v>0.11717126873455</v>
      </c>
      <c r="C110">
        <v>6.1203861371438402</v>
      </c>
      <c r="D110">
        <v>13.570213148669099</v>
      </c>
      <c r="E110">
        <v>20.9021117843307</v>
      </c>
      <c r="F110">
        <v>20.191017030405899</v>
      </c>
      <c r="G110">
        <v>13.4950493135689</v>
      </c>
      <c r="H110">
        <v>13.042573443001499</v>
      </c>
      <c r="I110">
        <v>14.7499003277554</v>
      </c>
      <c r="K110" s="50" t="str">
        <f t="shared" si="6"/>
        <v>0</v>
      </c>
      <c r="L110" s="50">
        <f t="shared" si="6"/>
        <v>1</v>
      </c>
      <c r="M110" s="50">
        <f t="shared" si="6"/>
        <v>1</v>
      </c>
      <c r="N110" s="50">
        <f t="shared" si="6"/>
        <v>1</v>
      </c>
      <c r="O110" s="50">
        <f t="shared" si="6"/>
        <v>1</v>
      </c>
      <c r="P110" s="50">
        <f t="shared" si="6"/>
        <v>1</v>
      </c>
      <c r="Q110" s="50">
        <f t="shared" si="6"/>
        <v>1</v>
      </c>
      <c r="R110" s="50"/>
      <c r="S110" s="50"/>
      <c r="T110" s="50"/>
      <c r="U110" s="50"/>
      <c r="V110" s="50"/>
      <c r="W110" s="50"/>
      <c r="X110" s="50"/>
      <c r="Y110" s="50"/>
      <c r="AA110" s="47"/>
      <c r="AB110">
        <v>556</v>
      </c>
      <c r="AC110">
        <v>0.11717126873455</v>
      </c>
      <c r="AD110">
        <v>6.1203861371438402</v>
      </c>
      <c r="AE110">
        <v>13.570213148669099</v>
      </c>
      <c r="AF110">
        <v>20.9021117843307</v>
      </c>
      <c r="AG110">
        <v>20.191017030405899</v>
      </c>
      <c r="AH110">
        <v>13.4950493135689</v>
      </c>
      <c r="AI110">
        <v>13.042573443001499</v>
      </c>
      <c r="AJ110">
        <v>14.7499003277554</v>
      </c>
    </row>
    <row r="111" spans="1:37" x14ac:dyDescent="0.25">
      <c r="A111" s="49">
        <v>185</v>
      </c>
      <c r="B111" s="48">
        <v>0.14880076527426001</v>
      </c>
      <c r="C111">
        <v>5.8132333617383196</v>
      </c>
      <c r="D111">
        <v>6.1162969167209198</v>
      </c>
      <c r="E111">
        <v>10.959407483791599</v>
      </c>
      <c r="F111">
        <v>15.429670360536299</v>
      </c>
      <c r="G111">
        <v>10.070523772831001</v>
      </c>
      <c r="H111">
        <v>10.640919562306999</v>
      </c>
      <c r="I111">
        <v>6.7124964808337504</v>
      </c>
      <c r="K111" s="50" t="str">
        <f t="shared" si="6"/>
        <v>0</v>
      </c>
      <c r="L111" s="50" t="str">
        <f t="shared" si="6"/>
        <v>0</v>
      </c>
      <c r="M111" s="50">
        <f t="shared" si="6"/>
        <v>1</v>
      </c>
      <c r="N111" s="50">
        <f t="shared" si="6"/>
        <v>1</v>
      </c>
      <c r="O111" s="50">
        <f t="shared" si="6"/>
        <v>1</v>
      </c>
      <c r="P111" s="50">
        <f t="shared" si="6"/>
        <v>1</v>
      </c>
      <c r="Q111" s="50" t="str">
        <f t="shared" si="6"/>
        <v>0</v>
      </c>
      <c r="R111" s="50"/>
      <c r="S111" s="50"/>
      <c r="T111" s="50"/>
      <c r="U111" s="50"/>
      <c r="V111" s="50"/>
      <c r="W111" s="50"/>
      <c r="X111" s="50"/>
      <c r="Y111" s="50"/>
      <c r="AA111" s="47"/>
      <c r="AB111">
        <v>185</v>
      </c>
      <c r="AC111">
        <v>0.14880076527426001</v>
      </c>
      <c r="AD111">
        <v>5.8132333617383196</v>
      </c>
      <c r="AE111">
        <v>6.1162969167209198</v>
      </c>
      <c r="AF111">
        <v>10.959407483791599</v>
      </c>
      <c r="AG111">
        <v>15.429670360536299</v>
      </c>
      <c r="AH111">
        <v>10.070523772831001</v>
      </c>
      <c r="AI111">
        <v>10.640919562306999</v>
      </c>
      <c r="AJ111">
        <v>6.7124964808337504</v>
      </c>
    </row>
    <row r="112" spans="1:37" x14ac:dyDescent="0.25">
      <c r="A112" s="49">
        <v>62</v>
      </c>
      <c r="B112" s="48">
        <v>0.24099514028408001</v>
      </c>
      <c r="C112">
        <v>2.4083038273282198</v>
      </c>
      <c r="D112">
        <v>-0.67665554191877997</v>
      </c>
      <c r="E112">
        <v>-3.08815250688053</v>
      </c>
      <c r="F112">
        <v>5.8012770790146497</v>
      </c>
      <c r="G112">
        <v>2.0596755190168299</v>
      </c>
      <c r="H112">
        <v>1.0263796218382799</v>
      </c>
      <c r="I112">
        <v>3.0640832321548199</v>
      </c>
      <c r="K112" s="50" t="str">
        <f t="shared" si="6"/>
        <v>0</v>
      </c>
      <c r="L112" s="50" t="str">
        <f t="shared" si="6"/>
        <v>0</v>
      </c>
      <c r="M112" s="50" t="str">
        <f t="shared" si="6"/>
        <v>0</v>
      </c>
      <c r="N112" s="50" t="str">
        <f t="shared" si="6"/>
        <v>0</v>
      </c>
      <c r="O112" s="50" t="str">
        <f t="shared" si="6"/>
        <v>0</v>
      </c>
      <c r="P112" s="50" t="str">
        <f t="shared" si="6"/>
        <v>0</v>
      </c>
      <c r="Q112" s="50" t="str">
        <f t="shared" si="6"/>
        <v>0</v>
      </c>
      <c r="R112" s="50"/>
      <c r="S112" s="50"/>
      <c r="T112" s="50"/>
      <c r="U112" s="50"/>
      <c r="V112" s="50"/>
      <c r="W112" s="50"/>
      <c r="X112" s="50"/>
      <c r="Y112" s="50"/>
      <c r="AA112" s="47"/>
      <c r="AB112">
        <v>61.7</v>
      </c>
      <c r="AC112">
        <v>0.24099514028408001</v>
      </c>
      <c r="AD112">
        <v>2.4083038273282198</v>
      </c>
      <c r="AE112">
        <v>-0.67665554191877997</v>
      </c>
      <c r="AF112">
        <v>-3.08815250688053</v>
      </c>
      <c r="AG112">
        <v>5.8012770790146497</v>
      </c>
      <c r="AH112">
        <v>2.0596755190168299</v>
      </c>
      <c r="AI112">
        <v>1.0263796218382799</v>
      </c>
      <c r="AJ112">
        <v>3.0640832321548199</v>
      </c>
    </row>
    <row r="113" spans="1:37" x14ac:dyDescent="0.25">
      <c r="A113" s="49">
        <v>21</v>
      </c>
      <c r="B113" s="48">
        <v>3.5492877438711701</v>
      </c>
      <c r="C113">
        <v>3.1785957853846898</v>
      </c>
      <c r="D113">
        <v>4.1509330547363801</v>
      </c>
      <c r="E113">
        <v>5.1803300719894896</v>
      </c>
      <c r="F113">
        <v>0.89729292018617002</v>
      </c>
      <c r="G113">
        <v>2.5917604119891502</v>
      </c>
      <c r="H113">
        <v>2.1998426390932599</v>
      </c>
      <c r="I113">
        <v>3.4014788180068098</v>
      </c>
      <c r="K113" s="50" t="str">
        <f t="shared" si="6"/>
        <v>0</v>
      </c>
      <c r="L113" s="50" t="str">
        <f t="shared" si="6"/>
        <v>0</v>
      </c>
      <c r="M113" s="50" t="str">
        <f t="shared" si="6"/>
        <v>0</v>
      </c>
      <c r="N113" s="50" t="str">
        <f t="shared" si="6"/>
        <v>0</v>
      </c>
      <c r="O113" s="50" t="str">
        <f t="shared" si="6"/>
        <v>0</v>
      </c>
      <c r="P113" s="50" t="str">
        <f t="shared" si="6"/>
        <v>0</v>
      </c>
      <c r="Q113" s="50" t="str">
        <f t="shared" si="6"/>
        <v>0</v>
      </c>
      <c r="R113" s="50"/>
      <c r="S113" s="50"/>
      <c r="T113" s="50"/>
      <c r="U113" s="50"/>
      <c r="V113" s="50"/>
      <c r="W113" s="50"/>
      <c r="X113" s="50"/>
      <c r="Y113" s="50"/>
      <c r="AA113" s="47"/>
      <c r="AB113">
        <v>20.6</v>
      </c>
      <c r="AC113">
        <v>3.5492877438711701</v>
      </c>
      <c r="AD113">
        <v>3.1785957853846898</v>
      </c>
      <c r="AE113">
        <v>4.1509330547363801</v>
      </c>
      <c r="AF113">
        <v>5.1803300719894896</v>
      </c>
      <c r="AG113">
        <v>0.89729292018617002</v>
      </c>
      <c r="AH113">
        <v>2.5917604119891502</v>
      </c>
      <c r="AI113">
        <v>2.1998426390932599</v>
      </c>
      <c r="AJ113">
        <v>3.4014788180068098</v>
      </c>
    </row>
    <row r="114" spans="1:37" x14ac:dyDescent="0.25">
      <c r="A114" s="49">
        <v>6.859</v>
      </c>
      <c r="B114" s="48">
        <v>0.10320334422565999</v>
      </c>
      <c r="C114">
        <v>2.0810632746854298</v>
      </c>
      <c r="D114">
        <v>0.40010378412271003</v>
      </c>
      <c r="E114">
        <v>0.44273202546902002</v>
      </c>
      <c r="F114">
        <v>1.40162356546197</v>
      </c>
      <c r="G114">
        <v>0.35046744946306002</v>
      </c>
      <c r="H114">
        <v>1.2948660592944099</v>
      </c>
      <c r="I114">
        <v>1.7735334200392401</v>
      </c>
      <c r="K114" s="50" t="str">
        <f t="shared" si="6"/>
        <v>0</v>
      </c>
      <c r="L114" s="50" t="str">
        <f t="shared" si="6"/>
        <v>0</v>
      </c>
      <c r="M114" s="50" t="str">
        <f t="shared" si="6"/>
        <v>0</v>
      </c>
      <c r="N114" s="50" t="str">
        <f t="shared" si="6"/>
        <v>0</v>
      </c>
      <c r="O114" s="50" t="str">
        <f t="shared" si="6"/>
        <v>0</v>
      </c>
      <c r="P114" s="50" t="str">
        <f t="shared" si="6"/>
        <v>0</v>
      </c>
      <c r="Q114" s="50" t="str">
        <f t="shared" si="6"/>
        <v>0</v>
      </c>
      <c r="R114" s="50"/>
      <c r="S114" s="50"/>
      <c r="T114" s="50"/>
      <c r="U114" s="50"/>
      <c r="V114" s="50"/>
      <c r="W114" s="50"/>
      <c r="X114" s="50"/>
      <c r="Y114" s="50"/>
      <c r="AA114" s="47"/>
      <c r="AB114">
        <v>6.86</v>
      </c>
      <c r="AC114">
        <v>0.10320334422565999</v>
      </c>
      <c r="AD114">
        <v>2.0810632746854298</v>
      </c>
      <c r="AE114">
        <v>0.40010378412271003</v>
      </c>
      <c r="AF114">
        <v>0.44273202546902002</v>
      </c>
      <c r="AG114">
        <v>1.40162356546197</v>
      </c>
      <c r="AH114">
        <v>0.35046744946306002</v>
      </c>
      <c r="AI114">
        <v>1.2948660592944099</v>
      </c>
      <c r="AJ114">
        <v>1.7735334200392401</v>
      </c>
    </row>
    <row r="115" spans="1:37" x14ac:dyDescent="0.25">
      <c r="A115" s="49">
        <v>0</v>
      </c>
      <c r="C115" s="48">
        <v>0.14000029442447001</v>
      </c>
      <c r="D115" s="48">
        <v>0.37918231973138</v>
      </c>
      <c r="E115" s="48">
        <v>-5.0431570010179998E-2</v>
      </c>
      <c r="F115" s="48">
        <v>7.4893991791130002E-2</v>
      </c>
      <c r="G115" s="48">
        <v>-4.858507644283E-2</v>
      </c>
      <c r="H115" s="48">
        <v>0.14909470525960999</v>
      </c>
      <c r="I115" s="48">
        <v>0.35901084703390002</v>
      </c>
      <c r="AA115" s="47"/>
      <c r="AB115">
        <v>0</v>
      </c>
      <c r="AD115">
        <v>0.14000029442447001</v>
      </c>
      <c r="AE115">
        <v>0.37918231973138</v>
      </c>
      <c r="AF115">
        <v>-5.0431570010179998E-2</v>
      </c>
      <c r="AG115">
        <v>7.4893991791130002E-2</v>
      </c>
      <c r="AH115">
        <v>-4.858507644283E-2</v>
      </c>
      <c r="AI115">
        <v>0.14909470525960999</v>
      </c>
      <c r="AJ115">
        <v>0.35901084703390002</v>
      </c>
    </row>
    <row r="116" spans="1:37" ht="15.75" thickBot="1" x14ac:dyDescent="0.3">
      <c r="A116" s="46"/>
      <c r="B116" s="44">
        <v>0</v>
      </c>
      <c r="C116" s="44">
        <v>0.68600000000000005</v>
      </c>
      <c r="D116" s="44">
        <v>2.0579999999999998</v>
      </c>
      <c r="E116" s="44">
        <v>6.173</v>
      </c>
      <c r="F116" s="44">
        <v>19</v>
      </c>
      <c r="G116" s="44">
        <v>56</v>
      </c>
      <c r="H116" s="44">
        <v>167</v>
      </c>
      <c r="I116" s="44">
        <v>500</v>
      </c>
      <c r="J116" s="45" t="s">
        <v>424</v>
      </c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3"/>
      <c r="AC116">
        <v>0</v>
      </c>
      <c r="AD116">
        <v>0.68600000000000005</v>
      </c>
      <c r="AE116">
        <v>2.06</v>
      </c>
      <c r="AF116">
        <v>6.17</v>
      </c>
      <c r="AG116">
        <v>18.5</v>
      </c>
      <c r="AH116">
        <v>55.6</v>
      </c>
      <c r="AI116">
        <v>167</v>
      </c>
      <c r="AJ116">
        <v>500</v>
      </c>
      <c r="AK116" t="s">
        <v>424</v>
      </c>
    </row>
    <row r="118" spans="1:37" ht="15.75" thickBot="1" x14ac:dyDescent="0.3">
      <c r="A118" s="38" t="s">
        <v>416</v>
      </c>
      <c r="AB118" s="38" t="s">
        <v>417</v>
      </c>
      <c r="AC118" s="38"/>
      <c r="AD118" s="38"/>
      <c r="AE118" s="38"/>
      <c r="AF118" s="38"/>
      <c r="AG118" s="38"/>
      <c r="AH118" s="38"/>
      <c r="AI118" s="38"/>
      <c r="AJ118" s="38"/>
      <c r="AK118" s="38"/>
    </row>
    <row r="119" spans="1:37" x14ac:dyDescent="0.25">
      <c r="A119" s="58" t="s">
        <v>429</v>
      </c>
      <c r="B119" s="57" t="s">
        <v>442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5" t="s">
        <v>421</v>
      </c>
      <c r="AA119" s="54"/>
      <c r="AB119" t="s">
        <v>429</v>
      </c>
      <c r="AC119" s="38" t="s">
        <v>443</v>
      </c>
    </row>
    <row r="120" spans="1:37" x14ac:dyDescent="0.25">
      <c r="A120" s="49">
        <v>5000</v>
      </c>
      <c r="B120">
        <v>31.052823814089301</v>
      </c>
      <c r="C120">
        <v>41.471487924028601</v>
      </c>
      <c r="D120">
        <v>58.131306213760602</v>
      </c>
      <c r="E120">
        <v>74.245537141030894</v>
      </c>
      <c r="F120">
        <v>89.668081997899804</v>
      </c>
      <c r="G120">
        <v>98.301602520202707</v>
      </c>
      <c r="H120">
        <v>116.847479259731</v>
      </c>
      <c r="I120">
        <v>147.968517336736</v>
      </c>
      <c r="K120" s="50" cm="1">
        <f t="array" ref="K120">_xlfn.IFS(B120&gt;=50,7,B120&gt;=30,4,TRUE,"0")</f>
        <v>4</v>
      </c>
      <c r="L120" s="50" cm="1">
        <f t="array" ref="L120">_xlfn.IFS(C120&gt;=50,7,C120&gt;=30,4,TRUE,"0")</f>
        <v>4</v>
      </c>
      <c r="M120" s="50" cm="1">
        <f t="array" ref="M120">_xlfn.IFS(D120&gt;=50,7,D120&gt;=30,4,TRUE,"0")</f>
        <v>7</v>
      </c>
      <c r="N120" s="50" cm="1">
        <f t="array" ref="N120">_xlfn.IFS(E120&gt;=50,7,E120&gt;=30,4,TRUE,"0")</f>
        <v>7</v>
      </c>
      <c r="O120" s="50" cm="1">
        <f t="array" ref="O120">_xlfn.IFS(F120&gt;=50,7,F120&gt;=30,4,TRUE,"0")</f>
        <v>7</v>
      </c>
      <c r="P120" s="50" cm="1">
        <f t="array" ref="P120">_xlfn.IFS(G120&gt;=50,7,G120&gt;=30,4,TRUE,"0")</f>
        <v>7</v>
      </c>
      <c r="Q120" s="50" cm="1">
        <f t="array" ref="Q120">_xlfn.IFS(H120&gt;=50,7,H120&gt;=30,4,TRUE,"0")</f>
        <v>7</v>
      </c>
      <c r="R120" s="50"/>
      <c r="S120" s="50" t="str" cm="1">
        <f t="array" ref="S120">_xlfn.IFS(SUM(K120+K131)=8,"clear",SUM(K120+K131)=5,"some",TRUE,"no")</f>
        <v>no</v>
      </c>
      <c r="T120" s="50" t="str" cm="1">
        <f t="array" ref="T120">_xlfn.IFS(SUM(L120+L131)=8,"clear",SUM(L120+L131)=5,"some",TRUE,"no")</f>
        <v>some</v>
      </c>
      <c r="U120" s="50" t="str" cm="1">
        <f t="array" ref="U120">_xlfn.IFS(SUM(M120+M131)=8,"clear",SUM(M120+M131)=5,"some",TRUE,"no")</f>
        <v>clear</v>
      </c>
      <c r="V120" s="50" t="str" cm="1">
        <f t="array" ref="V120">_xlfn.IFS(SUM(N120+N131)=8,"clear",SUM(N120+N131)=5,"some",TRUE,"no")</f>
        <v>clear</v>
      </c>
      <c r="W120" s="50" t="str" cm="1">
        <f t="array" ref="W120">_xlfn.IFS(SUM(O120+O131)=8,"clear",SUM(O120+O131)=5,"some",TRUE,"no")</f>
        <v>clear</v>
      </c>
      <c r="X120" s="50" t="str" cm="1">
        <f t="array" ref="X120">_xlfn.IFS(SUM(P120+P131)=8,"clear",SUM(P120+P131)=5,"some",TRUE,"no")</f>
        <v>clear</v>
      </c>
      <c r="Y120" s="50" t="str" cm="1">
        <f t="array" ref="Y120">_xlfn.IFS(SUM(Q120+Q131)=8,"clear",SUM(Q120+Q131)=5,"some",TRUE,"no")</f>
        <v>clear</v>
      </c>
      <c r="Z120" s="53" t="s">
        <v>388</v>
      </c>
      <c r="AA120" s="52">
        <f>COUNTIF(S120:Y126,"clear")</f>
        <v>13</v>
      </c>
      <c r="AB120">
        <v>5000</v>
      </c>
      <c r="AC120">
        <v>31.052823814089301</v>
      </c>
      <c r="AD120">
        <v>41.471487924028601</v>
      </c>
      <c r="AE120">
        <v>58.131306213760602</v>
      </c>
      <c r="AF120">
        <v>74.245537141030894</v>
      </c>
      <c r="AG120">
        <v>89.668081997899804</v>
      </c>
      <c r="AH120">
        <v>98.301602520202707</v>
      </c>
      <c r="AI120">
        <v>116.847479259731</v>
      </c>
      <c r="AJ120">
        <v>147.968517336736</v>
      </c>
    </row>
    <row r="121" spans="1:37" x14ac:dyDescent="0.25">
      <c r="A121" s="49">
        <v>1667</v>
      </c>
      <c r="B121">
        <v>21.999269506460301</v>
      </c>
      <c r="C121">
        <v>25.450851481532201</v>
      </c>
      <c r="D121">
        <v>43.3456604118157</v>
      </c>
      <c r="E121">
        <v>67.330959229329295</v>
      </c>
      <c r="F121">
        <v>85.7325480527781</v>
      </c>
      <c r="G121">
        <v>94.0350636899054</v>
      </c>
      <c r="H121">
        <v>97.4775144957311</v>
      </c>
      <c r="I121">
        <v>145.09678791746401</v>
      </c>
      <c r="K121" s="50" t="str" cm="1">
        <f t="array" ref="K121">_xlfn.IFS(B121&gt;=50,7,B121&gt;=30,4,TRUE,"0")</f>
        <v>0</v>
      </c>
      <c r="L121" s="50" t="str" cm="1">
        <f t="array" ref="L121">_xlfn.IFS(C121&gt;=50,7,C121&gt;=30,4,TRUE,"0")</f>
        <v>0</v>
      </c>
      <c r="M121" s="50" cm="1">
        <f t="array" ref="M121">_xlfn.IFS(D121&gt;=50,7,D121&gt;=30,4,TRUE,"0")</f>
        <v>4</v>
      </c>
      <c r="N121" s="50" cm="1">
        <f t="array" ref="N121">_xlfn.IFS(E121&gt;=50,7,E121&gt;=30,4,TRUE,"0")</f>
        <v>7</v>
      </c>
      <c r="O121" s="50" cm="1">
        <f t="array" ref="O121">_xlfn.IFS(F121&gt;=50,7,F121&gt;=30,4,TRUE,"0")</f>
        <v>7</v>
      </c>
      <c r="P121" s="50" cm="1">
        <f t="array" ref="P121">_xlfn.IFS(G121&gt;=50,7,G121&gt;=30,4,TRUE,"0")</f>
        <v>7</v>
      </c>
      <c r="Q121" s="50" cm="1">
        <f t="array" ref="Q121">_xlfn.IFS(H121&gt;=50,7,H121&gt;=30,4,TRUE,"0")</f>
        <v>7</v>
      </c>
      <c r="R121" s="50"/>
      <c r="S121" s="50" t="str" cm="1">
        <f t="array" ref="S121">_xlfn.IFS(SUM(K121+K132)=8,"clear",SUM(K121+K132)=5,"some",TRUE,"no")</f>
        <v>no</v>
      </c>
      <c r="T121" s="50" t="str" cm="1">
        <f t="array" ref="T121">_xlfn.IFS(SUM(L121+L132)=8,"clear",SUM(L121+L132)=5,"some",TRUE,"no")</f>
        <v>no</v>
      </c>
      <c r="U121" s="50" t="str" cm="1">
        <f t="array" ref="U121">_xlfn.IFS(SUM(M121+M132)=8,"clear",SUM(M121+M132)=5,"some",TRUE,"no")</f>
        <v>some</v>
      </c>
      <c r="V121" s="50" t="str" cm="1">
        <f t="array" ref="V121">_xlfn.IFS(SUM(N121+N132)=8,"clear",SUM(N121+N132)=5,"some",TRUE,"no")</f>
        <v>clear</v>
      </c>
      <c r="W121" s="50" t="str" cm="1">
        <f t="array" ref="W121">_xlfn.IFS(SUM(O121+O132)=8,"clear",SUM(O121+O132)=5,"some",TRUE,"no")</f>
        <v>clear</v>
      </c>
      <c r="X121" s="50" t="str" cm="1">
        <f t="array" ref="X121">_xlfn.IFS(SUM(P121+P132)=8,"clear",SUM(P121+P132)=5,"some",TRUE,"no")</f>
        <v>clear</v>
      </c>
      <c r="Y121" s="50" t="str" cm="1">
        <f t="array" ref="Y121">_xlfn.IFS(SUM(Q121+Q132)=8,"clear",SUM(Q121+Q132)=5,"some",TRUE,"no")</f>
        <v>clear</v>
      </c>
      <c r="Z121" s="53" t="s">
        <v>394</v>
      </c>
      <c r="AA121" s="52">
        <f>COUNTIF(S120:Y126,"some")</f>
        <v>4</v>
      </c>
      <c r="AB121">
        <v>1670</v>
      </c>
      <c r="AC121">
        <v>21.999269506460301</v>
      </c>
      <c r="AD121">
        <v>25.450851481532201</v>
      </c>
      <c r="AE121">
        <v>43.3456604118157</v>
      </c>
      <c r="AF121">
        <v>67.330959229329295</v>
      </c>
      <c r="AG121">
        <v>85.7325480527781</v>
      </c>
      <c r="AH121">
        <v>94.0350636899054</v>
      </c>
      <c r="AI121">
        <v>97.4775144957311</v>
      </c>
      <c r="AJ121">
        <v>145.09678791746401</v>
      </c>
    </row>
    <row r="122" spans="1:37" x14ac:dyDescent="0.25">
      <c r="A122" s="49">
        <v>556</v>
      </c>
      <c r="B122">
        <v>20.127379810984799</v>
      </c>
      <c r="C122">
        <v>27.188056430625899</v>
      </c>
      <c r="D122">
        <v>39.583618682372197</v>
      </c>
      <c r="E122">
        <v>58.5513399990868</v>
      </c>
      <c r="F122">
        <v>78.060083093640102</v>
      </c>
      <c r="G122">
        <v>88.679632926996305</v>
      </c>
      <c r="H122">
        <v>94.619458521663702</v>
      </c>
      <c r="I122">
        <v>123.994894703254</v>
      </c>
      <c r="K122" s="50" t="str" cm="1">
        <f t="array" ref="K122">_xlfn.IFS(B122&gt;=50,7,B122&gt;=30,4,TRUE,"0")</f>
        <v>0</v>
      </c>
      <c r="L122" s="50" t="str" cm="1">
        <f t="array" ref="L122">_xlfn.IFS(C122&gt;=50,7,C122&gt;=30,4,TRUE,"0")</f>
        <v>0</v>
      </c>
      <c r="M122" s="50" cm="1">
        <f t="array" ref="M122">_xlfn.IFS(D122&gt;=50,7,D122&gt;=30,4,TRUE,"0")</f>
        <v>4</v>
      </c>
      <c r="N122" s="50" cm="1">
        <f t="array" ref="N122">_xlfn.IFS(E122&gt;=50,7,E122&gt;=30,4,TRUE,"0")</f>
        <v>7</v>
      </c>
      <c r="O122" s="50" cm="1">
        <f t="array" ref="O122">_xlfn.IFS(F122&gt;=50,7,F122&gt;=30,4,TRUE,"0")</f>
        <v>7</v>
      </c>
      <c r="P122" s="50" cm="1">
        <f t="array" ref="P122">_xlfn.IFS(G122&gt;=50,7,G122&gt;=30,4,TRUE,"0")</f>
        <v>7</v>
      </c>
      <c r="Q122" s="50" cm="1">
        <f t="array" ref="Q122">_xlfn.IFS(H122&gt;=50,7,H122&gt;=30,4,TRUE,"0")</f>
        <v>7</v>
      </c>
      <c r="R122" s="50"/>
      <c r="S122" s="50" t="str" cm="1">
        <f t="array" ref="S122">_xlfn.IFS(SUM(K122+K133)=8,"clear",SUM(K122+K133)=5,"some",TRUE,"no")</f>
        <v>no</v>
      </c>
      <c r="T122" s="50" t="str" cm="1">
        <f t="array" ref="T122">_xlfn.IFS(SUM(L122+L133)=8,"clear",SUM(L122+L133)=5,"some",TRUE,"no")</f>
        <v>no</v>
      </c>
      <c r="U122" s="50" t="str" cm="1">
        <f t="array" ref="U122">_xlfn.IFS(SUM(M122+M133)=8,"clear",SUM(M122+M133)=5,"some",TRUE,"no")</f>
        <v>some</v>
      </c>
      <c r="V122" s="50" t="str" cm="1">
        <f t="array" ref="V122">_xlfn.IFS(SUM(N122+N133)=8,"clear",SUM(N122+N133)=5,"some",TRUE,"no")</f>
        <v>clear</v>
      </c>
      <c r="W122" s="50" t="str" cm="1">
        <f t="array" ref="W122">_xlfn.IFS(SUM(O122+O133)=8,"clear",SUM(O122+O133)=5,"some",TRUE,"no")</f>
        <v>no</v>
      </c>
      <c r="X122" s="50" t="str" cm="1">
        <f t="array" ref="X122">_xlfn.IFS(SUM(P122+P133)=8,"clear",SUM(P122+P133)=5,"some",TRUE,"no")</f>
        <v>clear</v>
      </c>
      <c r="Y122" s="50" t="str" cm="1">
        <f t="array" ref="Y122">_xlfn.IFS(SUM(Q122+Q133)=8,"clear",SUM(Q122+Q133)=5,"some",TRUE,"no")</f>
        <v>clear</v>
      </c>
      <c r="AA122" s="47"/>
      <c r="AB122">
        <v>556</v>
      </c>
      <c r="AC122">
        <v>20.127379810984799</v>
      </c>
      <c r="AD122">
        <v>27.188056430625899</v>
      </c>
      <c r="AE122">
        <v>39.583618682372197</v>
      </c>
      <c r="AF122">
        <v>58.5513399990868</v>
      </c>
      <c r="AG122">
        <v>78.060083093640102</v>
      </c>
      <c r="AH122">
        <v>88.679632926996305</v>
      </c>
      <c r="AI122">
        <v>94.619458521663702</v>
      </c>
      <c r="AJ122">
        <v>123.994894703254</v>
      </c>
    </row>
    <row r="123" spans="1:37" x14ac:dyDescent="0.25">
      <c r="A123" s="49">
        <v>185</v>
      </c>
      <c r="B123">
        <v>11.496142080993399</v>
      </c>
      <c r="C123">
        <v>15.6919143496324</v>
      </c>
      <c r="D123">
        <v>30.171665981828902</v>
      </c>
      <c r="E123">
        <v>46.836049856183998</v>
      </c>
      <c r="F123">
        <v>66.586768935762194</v>
      </c>
      <c r="G123">
        <v>82.906451171072405</v>
      </c>
      <c r="H123">
        <v>90.551522622471794</v>
      </c>
      <c r="I123">
        <v>109.16826207189899</v>
      </c>
      <c r="K123" s="50" t="str" cm="1">
        <f t="array" ref="K123">_xlfn.IFS(B123&gt;=50,7,B123&gt;=30,4,TRUE,"0")</f>
        <v>0</v>
      </c>
      <c r="L123" s="50" t="str" cm="1">
        <f t="array" ref="L123">_xlfn.IFS(C123&gt;=50,7,C123&gt;=30,4,TRUE,"0")</f>
        <v>0</v>
      </c>
      <c r="M123" s="50" cm="1">
        <f t="array" ref="M123">_xlfn.IFS(D123&gt;=50,7,D123&gt;=30,4,TRUE,"0")</f>
        <v>4</v>
      </c>
      <c r="N123" s="50" cm="1">
        <f t="array" ref="N123">_xlfn.IFS(E123&gt;=50,7,E123&gt;=30,4,TRUE,"0")</f>
        <v>4</v>
      </c>
      <c r="O123" s="50" cm="1">
        <f t="array" ref="O123">_xlfn.IFS(F123&gt;=50,7,F123&gt;=30,4,TRUE,"0")</f>
        <v>7</v>
      </c>
      <c r="P123" s="50" cm="1">
        <f t="array" ref="P123">_xlfn.IFS(G123&gt;=50,7,G123&gt;=30,4,TRUE,"0")</f>
        <v>7</v>
      </c>
      <c r="Q123" s="50" cm="1">
        <f t="array" ref="Q123">_xlfn.IFS(H123&gt;=50,7,H123&gt;=30,4,TRUE,"0")</f>
        <v>7</v>
      </c>
      <c r="R123" s="50"/>
      <c r="S123" s="50" t="str" cm="1">
        <f t="array" ref="S123">_xlfn.IFS(SUM(K123+K134)=8,"clear",SUM(K123+K134)=5,"some",TRUE,"no")</f>
        <v>no</v>
      </c>
      <c r="T123" s="50" t="str" cm="1">
        <f t="array" ref="T123">_xlfn.IFS(SUM(L123+L134)=8,"clear",SUM(L123+L134)=5,"some",TRUE,"no")</f>
        <v>no</v>
      </c>
      <c r="U123" s="50" t="str" cm="1">
        <f t="array" ref="U123">_xlfn.IFS(SUM(M123+M134)=8,"clear",SUM(M123+M134)=5,"some",TRUE,"no")</f>
        <v>no</v>
      </c>
      <c r="V123" s="50" t="str" cm="1">
        <f t="array" ref="V123">_xlfn.IFS(SUM(N123+N134)=8,"clear",SUM(N123+N134)=5,"some",TRUE,"no")</f>
        <v>some</v>
      </c>
      <c r="W123" s="50" t="str" cm="1">
        <f t="array" ref="W123">_xlfn.IFS(SUM(O123+O134)=8,"clear",SUM(O123+O134)=5,"some",TRUE,"no")</f>
        <v>no</v>
      </c>
      <c r="X123" s="50" t="str" cm="1">
        <f t="array" ref="X123">_xlfn.IFS(SUM(P123+P134)=8,"clear",SUM(P123+P134)=5,"some",TRUE,"no")</f>
        <v>no</v>
      </c>
      <c r="Y123" s="50" t="str" cm="1">
        <f t="array" ref="Y123">_xlfn.IFS(SUM(Q123+Q134)=8,"clear",SUM(Q123+Q134)=5,"some",TRUE,"no")</f>
        <v>clear</v>
      </c>
      <c r="AA123" s="47"/>
      <c r="AB123">
        <v>185</v>
      </c>
      <c r="AC123">
        <v>11.496142080993399</v>
      </c>
      <c r="AD123">
        <v>15.6919143496324</v>
      </c>
      <c r="AE123">
        <v>30.171665981828902</v>
      </c>
      <c r="AF123">
        <v>46.836049856183998</v>
      </c>
      <c r="AG123">
        <v>66.586768935762194</v>
      </c>
      <c r="AH123">
        <v>82.906451171072405</v>
      </c>
      <c r="AI123">
        <v>90.551522622471794</v>
      </c>
      <c r="AJ123">
        <v>109.16826207189899</v>
      </c>
    </row>
    <row r="124" spans="1:37" x14ac:dyDescent="0.25">
      <c r="A124" s="49">
        <v>62</v>
      </c>
      <c r="B124">
        <v>12.2494635438067</v>
      </c>
      <c r="C124">
        <v>11.114915764963699</v>
      </c>
      <c r="D124">
        <v>17.890243345660402</v>
      </c>
      <c r="E124">
        <v>29.913710450623199</v>
      </c>
      <c r="F124">
        <v>54.245993699493198</v>
      </c>
      <c r="G124">
        <v>76.119709628817901</v>
      </c>
      <c r="H124">
        <v>85.661781491119896</v>
      </c>
      <c r="I124">
        <v>98.8882801442724</v>
      </c>
      <c r="K124" s="50" t="str" cm="1">
        <f t="array" ref="K124">_xlfn.IFS(B124&gt;=50,7,B124&gt;=30,4,TRUE,"0")</f>
        <v>0</v>
      </c>
      <c r="L124" s="50" t="str" cm="1">
        <f t="array" ref="L124">_xlfn.IFS(C124&gt;=50,7,C124&gt;=30,4,TRUE,"0")</f>
        <v>0</v>
      </c>
      <c r="M124" s="50" t="str" cm="1">
        <f t="array" ref="M124">_xlfn.IFS(D124&gt;=50,7,D124&gt;=30,4,TRUE,"0")</f>
        <v>0</v>
      </c>
      <c r="N124" s="50" t="str" cm="1">
        <f t="array" ref="N124">_xlfn.IFS(E124&gt;=50,7,E124&gt;=30,4,TRUE,"0")</f>
        <v>0</v>
      </c>
      <c r="O124" s="50" cm="1">
        <f t="array" ref="O124">_xlfn.IFS(F124&gt;=50,7,F124&gt;=30,4,TRUE,"0")</f>
        <v>7</v>
      </c>
      <c r="P124" s="50" cm="1">
        <f t="array" ref="P124">_xlfn.IFS(G124&gt;=50,7,G124&gt;=30,4,TRUE,"0")</f>
        <v>7</v>
      </c>
      <c r="Q124" s="50" cm="1">
        <f t="array" ref="Q124">_xlfn.IFS(H124&gt;=50,7,H124&gt;=30,4,TRUE,"0")</f>
        <v>7</v>
      </c>
      <c r="R124" s="50"/>
      <c r="S124" s="50" t="str" cm="1">
        <f t="array" ref="S124">_xlfn.IFS(SUM(K124+K135)=8,"clear",SUM(K124+K135)=5,"some",TRUE,"no")</f>
        <v>no</v>
      </c>
      <c r="T124" s="50" t="str" cm="1">
        <f t="array" ref="T124">_xlfn.IFS(SUM(L124+L135)=8,"clear",SUM(L124+L135)=5,"some",TRUE,"no")</f>
        <v>no</v>
      </c>
      <c r="U124" s="50" t="str" cm="1">
        <f t="array" ref="U124">_xlfn.IFS(SUM(M124+M135)=8,"clear",SUM(M124+M135)=5,"some",TRUE,"no")</f>
        <v>no</v>
      </c>
      <c r="V124" s="50" t="str" cm="1">
        <f t="array" ref="V124">_xlfn.IFS(SUM(N124+N135)=8,"clear",SUM(N124+N135)=5,"some",TRUE,"no")</f>
        <v>no</v>
      </c>
      <c r="W124" s="50" t="str" cm="1">
        <f t="array" ref="W124">_xlfn.IFS(SUM(O124+O135)=8,"clear",SUM(O124+O135)=5,"some",TRUE,"no")</f>
        <v>no</v>
      </c>
      <c r="X124" s="50" t="str" cm="1">
        <f t="array" ref="X124">_xlfn.IFS(SUM(P124+P135)=8,"clear",SUM(P124+P135)=5,"some",TRUE,"no")</f>
        <v>no</v>
      </c>
      <c r="Y124" s="50" t="str" cm="1">
        <f t="array" ref="Y124">_xlfn.IFS(SUM(Q124+Q135)=8,"clear",SUM(Q124+Q135)=5,"some",TRUE,"no")</f>
        <v>no</v>
      </c>
      <c r="AA124" s="47"/>
      <c r="AB124">
        <v>61.7</v>
      </c>
      <c r="AC124">
        <v>12.2494635438067</v>
      </c>
      <c r="AD124">
        <v>11.114915764963699</v>
      </c>
      <c r="AE124">
        <v>17.890243345660402</v>
      </c>
      <c r="AF124">
        <v>29.913710450623199</v>
      </c>
      <c r="AG124">
        <v>54.245993699493198</v>
      </c>
      <c r="AH124">
        <v>76.119709628817901</v>
      </c>
      <c r="AI124">
        <v>85.661781491119896</v>
      </c>
      <c r="AJ124">
        <v>98.8882801442724</v>
      </c>
    </row>
    <row r="125" spans="1:37" x14ac:dyDescent="0.25">
      <c r="A125" s="49">
        <v>21</v>
      </c>
      <c r="B125">
        <v>8.6403688992375507</v>
      </c>
      <c r="C125">
        <v>6.3370314568780497</v>
      </c>
      <c r="D125">
        <v>17.671095283751001</v>
      </c>
      <c r="E125">
        <v>29.429758480573401</v>
      </c>
      <c r="F125">
        <v>52.931105328037198</v>
      </c>
      <c r="G125">
        <v>74.330000456558395</v>
      </c>
      <c r="H125">
        <v>83.376706387252895</v>
      </c>
      <c r="I125">
        <v>97.769711911610202</v>
      </c>
      <c r="K125" s="50" t="str" cm="1">
        <f t="array" ref="K125">_xlfn.IFS(B125&gt;=50,7,B125&gt;=30,4,TRUE,"0")</f>
        <v>0</v>
      </c>
      <c r="L125" s="50" t="str" cm="1">
        <f t="array" ref="L125">_xlfn.IFS(C125&gt;=50,7,C125&gt;=30,4,TRUE,"0")</f>
        <v>0</v>
      </c>
      <c r="M125" s="50" t="str" cm="1">
        <f t="array" ref="M125">_xlfn.IFS(D125&gt;=50,7,D125&gt;=30,4,TRUE,"0")</f>
        <v>0</v>
      </c>
      <c r="N125" s="50" t="str" cm="1">
        <f t="array" ref="N125">_xlfn.IFS(E125&gt;=50,7,E125&gt;=30,4,TRUE,"0")</f>
        <v>0</v>
      </c>
      <c r="O125" s="50" cm="1">
        <f t="array" ref="O125">_xlfn.IFS(F125&gt;=50,7,F125&gt;=30,4,TRUE,"0")</f>
        <v>7</v>
      </c>
      <c r="P125" s="50" cm="1">
        <f t="array" ref="P125">_xlfn.IFS(G125&gt;=50,7,G125&gt;=30,4,TRUE,"0")</f>
        <v>7</v>
      </c>
      <c r="Q125" s="50" cm="1">
        <f t="array" ref="Q125">_xlfn.IFS(H125&gt;=50,7,H125&gt;=30,4,TRUE,"0")</f>
        <v>7</v>
      </c>
      <c r="R125" s="50"/>
      <c r="S125" s="50" t="str" cm="1">
        <f t="array" ref="S125">_xlfn.IFS(SUM(K125+K136)=8,"clear",SUM(K125+K136)=5,"some",TRUE,"no")</f>
        <v>no</v>
      </c>
      <c r="T125" s="50" t="str" cm="1">
        <f t="array" ref="T125">_xlfn.IFS(SUM(L125+L136)=8,"clear",SUM(L125+L136)=5,"some",TRUE,"no")</f>
        <v>no</v>
      </c>
      <c r="U125" s="50" t="str" cm="1">
        <f t="array" ref="U125">_xlfn.IFS(SUM(M125+M136)=8,"clear",SUM(M125+M136)=5,"some",TRUE,"no")</f>
        <v>no</v>
      </c>
      <c r="V125" s="50" t="str" cm="1">
        <f t="array" ref="V125">_xlfn.IFS(SUM(N125+N136)=8,"clear",SUM(N125+N136)=5,"some",TRUE,"no")</f>
        <v>no</v>
      </c>
      <c r="W125" s="50" t="str" cm="1">
        <f t="array" ref="W125">_xlfn.IFS(SUM(O125+O136)=8,"clear",SUM(O125+O136)=5,"some",TRUE,"no")</f>
        <v>no</v>
      </c>
      <c r="X125" s="50" t="str" cm="1">
        <f t="array" ref="X125">_xlfn.IFS(SUM(P125+P136)=8,"clear",SUM(P125+P136)=5,"some",TRUE,"no")</f>
        <v>no</v>
      </c>
      <c r="Y125" s="50" t="str" cm="1">
        <f t="array" ref="Y125">_xlfn.IFS(SUM(Q125+Q136)=8,"clear",SUM(Q125+Q136)=5,"some",TRUE,"no")</f>
        <v>no</v>
      </c>
      <c r="AA125" s="47"/>
      <c r="AB125">
        <v>20.6</v>
      </c>
      <c r="AC125">
        <v>8.6403688992375507</v>
      </c>
      <c r="AD125">
        <v>6.3370314568780497</v>
      </c>
      <c r="AE125">
        <v>17.671095283751001</v>
      </c>
      <c r="AF125">
        <v>29.429758480573401</v>
      </c>
      <c r="AG125">
        <v>52.931105328037198</v>
      </c>
      <c r="AH125">
        <v>74.330000456558395</v>
      </c>
      <c r="AI125">
        <v>83.376706387252895</v>
      </c>
      <c r="AJ125">
        <v>97.769711911610202</v>
      </c>
    </row>
    <row r="126" spans="1:37" x14ac:dyDescent="0.25">
      <c r="A126" s="49">
        <v>6.859</v>
      </c>
      <c r="B126">
        <v>6.4968269186869403</v>
      </c>
      <c r="C126">
        <v>6.3507282107473904</v>
      </c>
      <c r="D126">
        <v>15.9498698808382</v>
      </c>
      <c r="E126">
        <v>34.200794411724402</v>
      </c>
      <c r="F126">
        <v>50.269369492763502</v>
      </c>
      <c r="G126">
        <v>73.526457562890897</v>
      </c>
      <c r="H126">
        <v>80.899876729215094</v>
      </c>
      <c r="I126">
        <v>98.057343742866195</v>
      </c>
      <c r="K126" s="50" t="str" cm="1">
        <f t="array" ref="K126">_xlfn.IFS(B126&gt;=50,7,B126&gt;=30,4,TRUE,"0")</f>
        <v>0</v>
      </c>
      <c r="L126" s="50" t="str" cm="1">
        <f t="array" ref="L126">_xlfn.IFS(C126&gt;=50,7,C126&gt;=30,4,TRUE,"0")</f>
        <v>0</v>
      </c>
      <c r="M126" s="50" t="str" cm="1">
        <f t="array" ref="M126">_xlfn.IFS(D126&gt;=50,7,D126&gt;=30,4,TRUE,"0")</f>
        <v>0</v>
      </c>
      <c r="N126" s="50" cm="1">
        <f t="array" ref="N126">_xlfn.IFS(E126&gt;=50,7,E126&gt;=30,4,TRUE,"0")</f>
        <v>4</v>
      </c>
      <c r="O126" s="50" cm="1">
        <f t="array" ref="O126">_xlfn.IFS(F126&gt;=50,7,F126&gt;=30,4,TRUE,"0")</f>
        <v>7</v>
      </c>
      <c r="P126" s="50" cm="1">
        <f t="array" ref="P126">_xlfn.IFS(G126&gt;=50,7,G126&gt;=30,4,TRUE,"0")</f>
        <v>7</v>
      </c>
      <c r="Q126" s="50" cm="1">
        <f t="array" ref="Q126">_xlfn.IFS(H126&gt;=50,7,H126&gt;=30,4,TRUE,"0")</f>
        <v>7</v>
      </c>
      <c r="R126" s="50"/>
      <c r="S126" s="50" t="str" cm="1">
        <f t="array" ref="S126">_xlfn.IFS(SUM(K126+K137)=8,"clear",SUM(K126+K137)=5,"some",TRUE,"no")</f>
        <v>no</v>
      </c>
      <c r="T126" s="50" t="str" cm="1">
        <f t="array" ref="T126">_xlfn.IFS(SUM(L126+L137)=8,"clear",SUM(L126+L137)=5,"some",TRUE,"no")</f>
        <v>no</v>
      </c>
      <c r="U126" s="50" t="str" cm="1">
        <f t="array" ref="U126">_xlfn.IFS(SUM(M126+M137)=8,"clear",SUM(M126+M137)=5,"some",TRUE,"no")</f>
        <v>no</v>
      </c>
      <c r="V126" s="50" t="str" cm="1">
        <f t="array" ref="V126">_xlfn.IFS(SUM(N126+N137)=8,"clear",SUM(N126+N137)=5,"some",TRUE,"no")</f>
        <v>no</v>
      </c>
      <c r="W126" s="50" t="str" cm="1">
        <f t="array" ref="W126">_xlfn.IFS(SUM(O126+O137)=8,"clear",SUM(O126+O137)=5,"some",TRUE,"no")</f>
        <v>no</v>
      </c>
      <c r="X126" s="50" t="str" cm="1">
        <f t="array" ref="X126">_xlfn.IFS(SUM(P126+P137)=8,"clear",SUM(P126+P137)=5,"some",TRUE,"no")</f>
        <v>no</v>
      </c>
      <c r="Y126" s="50" t="str" cm="1">
        <f t="array" ref="Y126">_xlfn.IFS(SUM(Q126+Q137)=8,"clear",SUM(Q126+Q137)=5,"some",TRUE,"no")</f>
        <v>no</v>
      </c>
      <c r="AA126" s="47"/>
      <c r="AB126">
        <v>6.86</v>
      </c>
      <c r="AC126">
        <v>6.4968269186869403</v>
      </c>
      <c r="AD126">
        <v>6.3507282107473904</v>
      </c>
      <c r="AE126">
        <v>15.9498698808382</v>
      </c>
      <c r="AF126">
        <v>34.200794411724402</v>
      </c>
      <c r="AG126">
        <v>50.269369492763502</v>
      </c>
      <c r="AH126">
        <v>73.526457562890897</v>
      </c>
      <c r="AI126">
        <v>80.899876729215094</v>
      </c>
      <c r="AJ126">
        <v>98.057343742866195</v>
      </c>
    </row>
    <row r="127" spans="1:37" x14ac:dyDescent="0.25">
      <c r="A127" s="49">
        <v>0</v>
      </c>
      <c r="C127">
        <v>4.1660959685887802</v>
      </c>
      <c r="D127">
        <v>13.9250331004885</v>
      </c>
      <c r="E127">
        <v>30.267543258914301</v>
      </c>
      <c r="F127">
        <v>47.577957357439601</v>
      </c>
      <c r="G127">
        <v>73.069899100579804</v>
      </c>
      <c r="H127">
        <v>78.569145779116994</v>
      </c>
      <c r="I127">
        <v>95.329406930557397</v>
      </c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AA127" s="47"/>
      <c r="AB127">
        <v>0</v>
      </c>
      <c r="AD127">
        <v>4.1660959685887802</v>
      </c>
      <c r="AE127">
        <v>13.9250331004885</v>
      </c>
      <c r="AF127">
        <v>30.267543258914301</v>
      </c>
      <c r="AG127">
        <v>47.577957357439601</v>
      </c>
      <c r="AH127">
        <v>73.069899100579804</v>
      </c>
      <c r="AI127">
        <v>78.569145779116994</v>
      </c>
      <c r="AJ127">
        <v>95.329406930557397</v>
      </c>
    </row>
    <row r="128" spans="1:37" x14ac:dyDescent="0.25">
      <c r="A128" s="49"/>
      <c r="B128">
        <v>0</v>
      </c>
      <c r="C128">
        <v>0.68600000000000005</v>
      </c>
      <c r="D128">
        <v>2.0579999999999998</v>
      </c>
      <c r="E128">
        <v>6.173</v>
      </c>
      <c r="F128">
        <v>19</v>
      </c>
      <c r="G128">
        <v>56</v>
      </c>
      <c r="H128">
        <v>167</v>
      </c>
      <c r="I128">
        <v>500</v>
      </c>
      <c r="J128" s="38" t="s">
        <v>424</v>
      </c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AA128" s="47"/>
      <c r="AC128">
        <v>0</v>
      </c>
      <c r="AD128">
        <v>0.68600000000000005</v>
      </c>
      <c r="AE128">
        <v>2.06</v>
      </c>
      <c r="AF128">
        <v>6.17</v>
      </c>
      <c r="AG128">
        <v>18.5</v>
      </c>
      <c r="AH128">
        <v>55.6</v>
      </c>
      <c r="AI128">
        <v>167</v>
      </c>
      <c r="AJ128">
        <v>500</v>
      </c>
      <c r="AK128" t="s">
        <v>424</v>
      </c>
    </row>
    <row r="129" spans="1:37" x14ac:dyDescent="0.25">
      <c r="A129" s="49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AA129" s="47"/>
    </row>
    <row r="130" spans="1:37" x14ac:dyDescent="0.25">
      <c r="A130" s="51" t="s">
        <v>429</v>
      </c>
      <c r="B130" s="38" t="s">
        <v>447</v>
      </c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AA130" s="47"/>
      <c r="AB130" t="s">
        <v>429</v>
      </c>
      <c r="AC130" s="38" t="s">
        <v>450</v>
      </c>
    </row>
    <row r="131" spans="1:37" x14ac:dyDescent="0.25">
      <c r="A131" s="49">
        <v>5000</v>
      </c>
      <c r="B131" s="48">
        <v>1.2216056660089999E-2</v>
      </c>
      <c r="C131">
        <v>7.4241189866950998</v>
      </c>
      <c r="D131">
        <v>17.006811151451899</v>
      </c>
      <c r="E131">
        <v>21.4441339511576</v>
      </c>
      <c r="F131">
        <v>24.380086912689698</v>
      </c>
      <c r="G131">
        <v>14.6751349516919</v>
      </c>
      <c r="H131">
        <v>29.259585179723299</v>
      </c>
      <c r="I131">
        <v>48.321946258105001</v>
      </c>
      <c r="K131" s="50" t="str">
        <f t="shared" ref="K131:Q137" si="7">IF(C131&gt;=10,1,"0")</f>
        <v>0</v>
      </c>
      <c r="L131" s="50">
        <f t="shared" si="7"/>
        <v>1</v>
      </c>
      <c r="M131" s="50">
        <f t="shared" si="7"/>
        <v>1</v>
      </c>
      <c r="N131" s="50">
        <f t="shared" si="7"/>
        <v>1</v>
      </c>
      <c r="O131" s="50">
        <f t="shared" si="7"/>
        <v>1</v>
      </c>
      <c r="P131" s="50">
        <f t="shared" si="7"/>
        <v>1</v>
      </c>
      <c r="Q131" s="50">
        <f t="shared" si="7"/>
        <v>1</v>
      </c>
      <c r="R131" s="50"/>
      <c r="S131" s="50"/>
      <c r="T131" s="50"/>
      <c r="U131" s="50"/>
      <c r="V131" s="50"/>
      <c r="W131" s="50"/>
      <c r="X131" s="50"/>
      <c r="Y131" s="50"/>
      <c r="AA131" s="47"/>
      <c r="AB131">
        <v>5000</v>
      </c>
      <c r="AC131">
        <v>1.2216056660089999E-2</v>
      </c>
      <c r="AD131">
        <v>7.4241189866950998</v>
      </c>
      <c r="AE131">
        <v>17.006811151451899</v>
      </c>
      <c r="AF131">
        <v>21.4441339511576</v>
      </c>
      <c r="AG131">
        <v>24.380086912689698</v>
      </c>
      <c r="AH131">
        <v>14.6751349516919</v>
      </c>
      <c r="AI131">
        <v>29.259585179723299</v>
      </c>
      <c r="AJ131">
        <v>48.321946258105001</v>
      </c>
    </row>
    <row r="132" spans="1:37" x14ac:dyDescent="0.25">
      <c r="A132" s="49">
        <v>1667</v>
      </c>
      <c r="B132" s="48">
        <v>3.807023207442E-2</v>
      </c>
      <c r="C132">
        <v>0.14032183054167</v>
      </c>
      <c r="D132">
        <v>10.151686718822299</v>
      </c>
      <c r="E132">
        <v>21.129692719778099</v>
      </c>
      <c r="F132">
        <v>25.622055291793</v>
      </c>
      <c r="G132">
        <v>13.496742021403501</v>
      </c>
      <c r="H132">
        <v>12.526429273434401</v>
      </c>
      <c r="I132">
        <v>46.713144950611898</v>
      </c>
      <c r="K132" s="50" t="str">
        <f t="shared" si="7"/>
        <v>0</v>
      </c>
      <c r="L132" s="50">
        <f t="shared" si="7"/>
        <v>1</v>
      </c>
      <c r="M132" s="50">
        <f t="shared" si="7"/>
        <v>1</v>
      </c>
      <c r="N132" s="50">
        <f t="shared" si="7"/>
        <v>1</v>
      </c>
      <c r="O132" s="50">
        <f t="shared" si="7"/>
        <v>1</v>
      </c>
      <c r="P132" s="50">
        <f t="shared" si="7"/>
        <v>1</v>
      </c>
      <c r="Q132" s="50">
        <f t="shared" si="7"/>
        <v>1</v>
      </c>
      <c r="R132" s="50"/>
      <c r="S132" s="50"/>
      <c r="T132" s="50"/>
      <c r="U132" s="50"/>
      <c r="V132" s="50"/>
      <c r="W132" s="50"/>
      <c r="X132" s="50"/>
      <c r="Y132" s="50"/>
      <c r="AA132" s="47"/>
      <c r="AB132">
        <v>1670</v>
      </c>
      <c r="AC132">
        <v>3.807023207442E-2</v>
      </c>
      <c r="AD132">
        <v>0.14032183054167</v>
      </c>
      <c r="AE132">
        <v>10.151686718822299</v>
      </c>
      <c r="AF132">
        <v>21.129692719778099</v>
      </c>
      <c r="AG132">
        <v>25.622055291793</v>
      </c>
      <c r="AH132">
        <v>13.496742021403501</v>
      </c>
      <c r="AI132">
        <v>12.526429273434401</v>
      </c>
      <c r="AJ132">
        <v>46.713144950611898</v>
      </c>
    </row>
    <row r="133" spans="1:37" x14ac:dyDescent="0.25">
      <c r="A133" s="49">
        <v>556</v>
      </c>
      <c r="B133" s="48">
        <v>-1.4040016413500001E-2</v>
      </c>
      <c r="C133">
        <v>3.6286453238240099</v>
      </c>
      <c r="D133">
        <v>7.9791538014043004</v>
      </c>
      <c r="E133">
        <v>13.672934235430001</v>
      </c>
      <c r="F133">
        <v>18.987313476618699</v>
      </c>
      <c r="G133">
        <v>8.7602661660338299</v>
      </c>
      <c r="H133">
        <v>10.1968670414273</v>
      </c>
      <c r="I133">
        <v>25.864379528276601</v>
      </c>
      <c r="K133" s="50" t="str">
        <f t="shared" si="7"/>
        <v>0</v>
      </c>
      <c r="L133" s="50" t="str">
        <f t="shared" si="7"/>
        <v>0</v>
      </c>
      <c r="M133" s="50">
        <f t="shared" si="7"/>
        <v>1</v>
      </c>
      <c r="N133" s="50">
        <f t="shared" si="7"/>
        <v>1</v>
      </c>
      <c r="O133" s="50" t="str">
        <f t="shared" si="7"/>
        <v>0</v>
      </c>
      <c r="P133" s="50">
        <f t="shared" si="7"/>
        <v>1</v>
      </c>
      <c r="Q133" s="50">
        <f t="shared" si="7"/>
        <v>1</v>
      </c>
      <c r="R133" s="50"/>
      <c r="S133" s="50"/>
      <c r="T133" s="50"/>
      <c r="U133" s="50"/>
      <c r="V133" s="50"/>
      <c r="W133" s="50"/>
      <c r="X133" s="50"/>
      <c r="Y133" s="50"/>
      <c r="AA133" s="47"/>
      <c r="AB133">
        <v>556</v>
      </c>
      <c r="AC133">
        <v>-1.4040016413500001E-2</v>
      </c>
      <c r="AD133">
        <v>3.6286453238240099</v>
      </c>
      <c r="AE133">
        <v>7.9791538014043004</v>
      </c>
      <c r="AF133">
        <v>13.672934235430001</v>
      </c>
      <c r="AG133">
        <v>18.987313476618699</v>
      </c>
      <c r="AH133">
        <v>8.7602661660338299</v>
      </c>
      <c r="AI133">
        <v>10.1968670414273</v>
      </c>
      <c r="AJ133">
        <v>25.864379528276601</v>
      </c>
    </row>
    <row r="134" spans="1:37" x14ac:dyDescent="0.25">
      <c r="A134" s="49">
        <v>185</v>
      </c>
      <c r="B134" s="48">
        <v>5.32724257561E-2</v>
      </c>
      <c r="C134">
        <v>0.50285413301176995</v>
      </c>
      <c r="D134">
        <v>6.1650570791681298</v>
      </c>
      <c r="E134">
        <v>8.2809216677264406</v>
      </c>
      <c r="F134">
        <v>12.474318464846</v>
      </c>
      <c r="G134">
        <v>5.9456903699969299</v>
      </c>
      <c r="H134">
        <v>8.6551325116353599</v>
      </c>
      <c r="I134">
        <v>12.247698356277301</v>
      </c>
      <c r="K134" s="50" t="str">
        <f t="shared" si="7"/>
        <v>0</v>
      </c>
      <c r="L134" s="50" t="str">
        <f t="shared" si="7"/>
        <v>0</v>
      </c>
      <c r="M134" s="50" t="str">
        <f t="shared" si="7"/>
        <v>0</v>
      </c>
      <c r="N134" s="50">
        <f t="shared" si="7"/>
        <v>1</v>
      </c>
      <c r="O134" s="50" t="str">
        <f t="shared" si="7"/>
        <v>0</v>
      </c>
      <c r="P134" s="50" t="str">
        <f t="shared" si="7"/>
        <v>0</v>
      </c>
      <c r="Q134" s="50">
        <f t="shared" si="7"/>
        <v>1</v>
      </c>
      <c r="R134" s="50"/>
      <c r="S134" s="50"/>
      <c r="T134" s="50"/>
      <c r="U134" s="50"/>
      <c r="V134" s="50"/>
      <c r="W134" s="50"/>
      <c r="X134" s="50"/>
      <c r="Y134" s="50"/>
      <c r="AA134" s="47"/>
      <c r="AB134">
        <v>185</v>
      </c>
      <c r="AC134" s="48">
        <v>5.32724257561E-2</v>
      </c>
      <c r="AD134">
        <v>0.50285413301176995</v>
      </c>
      <c r="AE134">
        <v>6.1650570791681298</v>
      </c>
      <c r="AF134">
        <v>8.2809216677264406</v>
      </c>
      <c r="AG134">
        <v>12.474318464846</v>
      </c>
      <c r="AH134">
        <v>5.9456903699969299</v>
      </c>
      <c r="AI134">
        <v>8.6551325116353599</v>
      </c>
      <c r="AJ134">
        <v>12.247698356277301</v>
      </c>
    </row>
    <row r="135" spans="1:37" x14ac:dyDescent="0.25">
      <c r="A135" s="49">
        <v>62</v>
      </c>
      <c r="B135" s="48">
        <v>-4.3096364587509997E-2</v>
      </c>
      <c r="C135">
        <v>-4.8917756000813002</v>
      </c>
      <c r="D135">
        <v>-6.8585379928528898</v>
      </c>
      <c r="E135">
        <v>-9.2590870295340792</v>
      </c>
      <c r="F135">
        <v>-0.35098979676342001</v>
      </c>
      <c r="G135">
        <v>-1.13005320102017</v>
      </c>
      <c r="H135">
        <v>3.5186274209330701</v>
      </c>
      <c r="I135">
        <v>1.8495261622885999</v>
      </c>
      <c r="K135" s="50" t="str">
        <f t="shared" si="7"/>
        <v>0</v>
      </c>
      <c r="L135" s="50" t="str">
        <f t="shared" si="7"/>
        <v>0</v>
      </c>
      <c r="M135" s="50" t="str">
        <f t="shared" si="7"/>
        <v>0</v>
      </c>
      <c r="N135" s="50" t="str">
        <f t="shared" si="7"/>
        <v>0</v>
      </c>
      <c r="O135" s="50" t="str">
        <f t="shared" si="7"/>
        <v>0</v>
      </c>
      <c r="P135" s="50" t="str">
        <f t="shared" si="7"/>
        <v>0</v>
      </c>
      <c r="Q135" s="50" t="str">
        <f t="shared" si="7"/>
        <v>0</v>
      </c>
      <c r="R135" s="50"/>
      <c r="S135" s="50"/>
      <c r="T135" s="50"/>
      <c r="U135" s="50"/>
      <c r="V135" s="50"/>
      <c r="W135" s="50"/>
      <c r="X135" s="50"/>
      <c r="Y135" s="50"/>
      <c r="AA135" s="47"/>
      <c r="AB135">
        <v>61.7</v>
      </c>
      <c r="AC135">
        <v>-4.3096364587509997E-2</v>
      </c>
      <c r="AD135">
        <v>-4.8917756000813002</v>
      </c>
      <c r="AE135">
        <v>-6.8585379928528898</v>
      </c>
      <c r="AF135">
        <v>-9.2590870295340792</v>
      </c>
      <c r="AG135">
        <v>-0.35098979676342001</v>
      </c>
      <c r="AH135">
        <v>-1.13005320102017</v>
      </c>
      <c r="AI135">
        <v>3.5186274209330701</v>
      </c>
      <c r="AJ135">
        <v>1.8495261622885999</v>
      </c>
    </row>
    <row r="136" spans="1:37" x14ac:dyDescent="0.25">
      <c r="A136" s="49">
        <v>21</v>
      </c>
      <c r="B136" s="48">
        <v>-1.61465808191E-2</v>
      </c>
      <c r="C136">
        <v>-6.1708046834331398</v>
      </c>
      <c r="D136">
        <v>-3.90173818408707</v>
      </c>
      <c r="E136">
        <v>-7.0998722946634603</v>
      </c>
      <c r="F136">
        <v>0.40756400743135002</v>
      </c>
      <c r="G136">
        <v>-1.6830479205054201</v>
      </c>
      <c r="H136">
        <v>2.2895191428322801</v>
      </c>
      <c r="I136">
        <v>1.2367246580209299</v>
      </c>
      <c r="K136" s="50" t="str">
        <f t="shared" si="7"/>
        <v>0</v>
      </c>
      <c r="L136" s="50" t="str">
        <f t="shared" si="7"/>
        <v>0</v>
      </c>
      <c r="M136" s="50" t="str">
        <f t="shared" si="7"/>
        <v>0</v>
      </c>
      <c r="N136" s="50" t="str">
        <f t="shared" si="7"/>
        <v>0</v>
      </c>
      <c r="O136" s="50" t="str">
        <f t="shared" si="7"/>
        <v>0</v>
      </c>
      <c r="P136" s="50" t="str">
        <f t="shared" si="7"/>
        <v>0</v>
      </c>
      <c r="Q136" s="50" t="str">
        <f t="shared" si="7"/>
        <v>0</v>
      </c>
      <c r="R136" s="50"/>
      <c r="S136" s="50"/>
      <c r="T136" s="50"/>
      <c r="U136" s="50"/>
      <c r="V136" s="50"/>
      <c r="W136" s="50"/>
      <c r="X136" s="50"/>
      <c r="Y136" s="50"/>
      <c r="AA136" s="47"/>
      <c r="AB136">
        <v>20.6</v>
      </c>
      <c r="AC136">
        <v>-1.61465808191E-2</v>
      </c>
      <c r="AD136">
        <v>-6.1708046834331398</v>
      </c>
      <c r="AE136">
        <v>-3.90173818408707</v>
      </c>
      <c r="AF136">
        <v>-7.0998722946634603</v>
      </c>
      <c r="AG136">
        <v>0.40756400743135002</v>
      </c>
      <c r="AH136">
        <v>-1.6830479205054201</v>
      </c>
      <c r="AI136">
        <v>2.2895191428322801</v>
      </c>
      <c r="AJ136">
        <v>1.2367246580209299</v>
      </c>
    </row>
    <row r="137" spans="1:37" x14ac:dyDescent="0.25">
      <c r="A137" s="49">
        <v>6.859</v>
      </c>
      <c r="B137" s="48">
        <v>-2.4033497607450001E-2</v>
      </c>
      <c r="C137">
        <v>-4.1020318639806002</v>
      </c>
      <c r="D137">
        <v>-3.7575493199488998</v>
      </c>
      <c r="E137">
        <v>-0.77635468486813997</v>
      </c>
      <c r="F137">
        <v>-1.03632166975966</v>
      </c>
      <c r="G137">
        <v>-1.76019829187287</v>
      </c>
      <c r="H137">
        <v>0.43291867700049003</v>
      </c>
      <c r="I137">
        <v>1.82142196684923</v>
      </c>
      <c r="K137" s="50" t="str">
        <f t="shared" si="7"/>
        <v>0</v>
      </c>
      <c r="L137" s="50" t="str">
        <f t="shared" si="7"/>
        <v>0</v>
      </c>
      <c r="M137" s="50" t="str">
        <f t="shared" si="7"/>
        <v>0</v>
      </c>
      <c r="N137" s="50" t="str">
        <f t="shared" si="7"/>
        <v>0</v>
      </c>
      <c r="O137" s="50" t="str">
        <f t="shared" si="7"/>
        <v>0</v>
      </c>
      <c r="P137" s="50" t="str">
        <f t="shared" si="7"/>
        <v>0</v>
      </c>
      <c r="Q137" s="50" t="str">
        <f t="shared" si="7"/>
        <v>0</v>
      </c>
      <c r="R137" s="50"/>
      <c r="S137" s="50"/>
      <c r="T137" s="50"/>
      <c r="U137" s="50"/>
      <c r="V137" s="50"/>
      <c r="W137" s="50"/>
      <c r="X137" s="50"/>
      <c r="Y137" s="50"/>
      <c r="AA137" s="47"/>
      <c r="AB137">
        <v>6.86</v>
      </c>
      <c r="AC137">
        <v>-2.4033497607450001E-2</v>
      </c>
      <c r="AD137">
        <v>-4.1020318639806002</v>
      </c>
      <c r="AE137">
        <v>-3.7575493199488998</v>
      </c>
      <c r="AF137">
        <v>-0.77635468486813997</v>
      </c>
      <c r="AG137">
        <v>-1.03632166975966</v>
      </c>
      <c r="AH137">
        <v>-1.76019829187287</v>
      </c>
      <c r="AI137">
        <v>0.43291867700049003</v>
      </c>
      <c r="AJ137">
        <v>1.82142196684923</v>
      </c>
    </row>
    <row r="138" spans="1:37" x14ac:dyDescent="0.25">
      <c r="A138" s="49">
        <v>0</v>
      </c>
      <c r="C138" s="48">
        <v>-1.183799029261E-2</v>
      </c>
      <c r="D138" s="48">
        <v>-8.6660109522299994E-2</v>
      </c>
      <c r="E138" s="48">
        <v>3.0633584440850001E-2</v>
      </c>
      <c r="F138" s="48">
        <v>-9.2349596616999995E-3</v>
      </c>
      <c r="G138" s="48">
        <v>1.1595777795000001E-3</v>
      </c>
      <c r="H138" s="48">
        <v>-4.0476586187000001E-3</v>
      </c>
      <c r="I138" s="48">
        <v>5.2419217243E-4</v>
      </c>
      <c r="AA138" s="47"/>
      <c r="AB138">
        <v>0</v>
      </c>
      <c r="AD138">
        <v>-1.183799029261E-2</v>
      </c>
      <c r="AE138">
        <v>-8.6660109522299994E-2</v>
      </c>
      <c r="AF138">
        <v>3.0633584440850001E-2</v>
      </c>
      <c r="AG138">
        <v>-9.2349596616999995E-3</v>
      </c>
      <c r="AH138">
        <v>1.1595777795000001E-3</v>
      </c>
      <c r="AI138">
        <v>-4.0476586187000001E-3</v>
      </c>
      <c r="AJ138" s="48">
        <v>5.2419217243E-4</v>
      </c>
    </row>
    <row r="139" spans="1:37" ht="15.75" thickBot="1" x14ac:dyDescent="0.3">
      <c r="A139" s="46"/>
      <c r="B139" s="44">
        <v>0</v>
      </c>
      <c r="C139" s="44">
        <v>0.68600000000000005</v>
      </c>
      <c r="D139" s="44">
        <v>2.0579999999999998</v>
      </c>
      <c r="E139" s="44">
        <v>6.173</v>
      </c>
      <c r="F139" s="44">
        <v>19</v>
      </c>
      <c r="G139" s="44">
        <v>56</v>
      </c>
      <c r="H139" s="44">
        <v>167</v>
      </c>
      <c r="I139" s="44">
        <v>500</v>
      </c>
      <c r="J139" s="45" t="s">
        <v>424</v>
      </c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3"/>
      <c r="AC139">
        <v>0</v>
      </c>
      <c r="AD139">
        <v>0.68600000000000005</v>
      </c>
      <c r="AE139">
        <v>2.06</v>
      </c>
      <c r="AF139">
        <v>6.17</v>
      </c>
      <c r="AG139">
        <v>18.5</v>
      </c>
      <c r="AH139">
        <v>55.6</v>
      </c>
      <c r="AI139">
        <v>167</v>
      </c>
      <c r="AJ139">
        <v>500</v>
      </c>
      <c r="AK139" t="s">
        <v>424</v>
      </c>
    </row>
    <row r="141" spans="1:37" ht="15.75" thickBot="1" x14ac:dyDescent="0.3">
      <c r="AB141" s="38" t="s">
        <v>417</v>
      </c>
      <c r="AC141" s="38"/>
      <c r="AD141" s="38"/>
      <c r="AE141" s="38"/>
      <c r="AF141" s="38"/>
      <c r="AG141" s="38"/>
      <c r="AH141" s="38"/>
      <c r="AI141" s="38"/>
      <c r="AJ141" s="38"/>
      <c r="AK141" s="38"/>
    </row>
    <row r="142" spans="1:37" x14ac:dyDescent="0.25">
      <c r="A142" s="58" t="s">
        <v>430</v>
      </c>
      <c r="B142" s="57" t="s">
        <v>442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5" t="s">
        <v>421</v>
      </c>
      <c r="AA142" s="54"/>
      <c r="AB142" t="s">
        <v>430</v>
      </c>
      <c r="AC142" s="38" t="s">
        <v>443</v>
      </c>
    </row>
    <row r="143" spans="1:37" x14ac:dyDescent="0.25">
      <c r="A143" s="49">
        <v>5000</v>
      </c>
      <c r="B143">
        <v>24.7944715834624</v>
      </c>
      <c r="C143">
        <v>37.3843282100162</v>
      </c>
      <c r="D143">
        <v>40.474204694388099</v>
      </c>
      <c r="E143">
        <v>60.304221772111603</v>
      </c>
      <c r="F143">
        <v>81.222447277493103</v>
      </c>
      <c r="G143">
        <v>87.553119663211405</v>
      </c>
      <c r="H143">
        <v>93.756702013582697</v>
      </c>
      <c r="I143">
        <v>124.76068921506</v>
      </c>
      <c r="K143" s="50" t="str" cm="1">
        <f t="array" ref="K143">_xlfn.IFS(B143&gt;=50,7,B143&gt;=30,4,TRUE,"0")</f>
        <v>0</v>
      </c>
      <c r="L143" s="50" cm="1">
        <f t="array" ref="L143">_xlfn.IFS(C143&gt;=50,7,C143&gt;=30,4,TRUE,"0")</f>
        <v>4</v>
      </c>
      <c r="M143" s="50" cm="1">
        <f t="array" ref="M143">_xlfn.IFS(D143&gt;=50,7,D143&gt;=30,4,TRUE,"0")</f>
        <v>4</v>
      </c>
      <c r="N143" s="50" cm="1">
        <f t="array" ref="N143">_xlfn.IFS(E143&gt;=50,7,E143&gt;=30,4,TRUE,"0")</f>
        <v>7</v>
      </c>
      <c r="O143" s="50" cm="1">
        <f t="array" ref="O143">_xlfn.IFS(F143&gt;=50,7,F143&gt;=30,4,TRUE,"0")</f>
        <v>7</v>
      </c>
      <c r="P143" s="50" cm="1">
        <f t="array" ref="P143">_xlfn.IFS(G143&gt;=50,7,G143&gt;=30,4,TRUE,"0")</f>
        <v>7</v>
      </c>
      <c r="Q143" s="50" cm="1">
        <f t="array" ref="Q143">_xlfn.IFS(H143&gt;=50,7,H143&gt;=30,4,TRUE,"0")</f>
        <v>7</v>
      </c>
      <c r="R143" s="50"/>
      <c r="S143" s="50" t="str" cm="1">
        <f t="array" ref="S143">_xlfn.IFS(SUM(K143+K154)=8,"clear",SUM(K143+K154)=5,"some",TRUE,"no")</f>
        <v>no</v>
      </c>
      <c r="T143" s="50" t="str" cm="1">
        <f t="array" ref="T143">_xlfn.IFS(SUM(L143+L154)=8,"clear",SUM(L143+L154)=5,"some",TRUE,"no")</f>
        <v>no</v>
      </c>
      <c r="U143" s="50" t="str" cm="1">
        <f t="array" ref="U143">_xlfn.IFS(SUM(M143+M154)=8,"clear",SUM(M143+M154)=5,"some",TRUE,"no")</f>
        <v>some</v>
      </c>
      <c r="V143" s="50" t="str" cm="1">
        <f t="array" ref="V143">_xlfn.IFS(SUM(N143+N154)=8,"clear",SUM(N143+N154)=5,"some",TRUE,"no")</f>
        <v>clear</v>
      </c>
      <c r="W143" s="50" t="str" cm="1">
        <f t="array" ref="W143">_xlfn.IFS(SUM(O143+O154)=8,"clear",SUM(O143+O154)=5,"some",TRUE,"no")</f>
        <v>clear</v>
      </c>
      <c r="X143" s="50" t="str" cm="1">
        <f t="array" ref="X143">_xlfn.IFS(SUM(P143+P154)=8,"clear",SUM(P143+P154)=5,"some",TRUE,"no")</f>
        <v>clear</v>
      </c>
      <c r="Y143" s="50" t="str" cm="1">
        <f t="array" ref="Y143">_xlfn.IFS(SUM(Q143+Q154)=8,"clear",SUM(Q143+Q154)=5,"some",TRUE,"no")</f>
        <v>clear</v>
      </c>
      <c r="Z143" s="53" t="s">
        <v>388</v>
      </c>
      <c r="AA143" s="52">
        <f>COUNTIF(S143:Y149,"clear")</f>
        <v>11</v>
      </c>
      <c r="AB143">
        <v>5000</v>
      </c>
      <c r="AC143">
        <v>24.7944715834624</v>
      </c>
      <c r="AD143">
        <v>37.3843282100162</v>
      </c>
      <c r="AE143">
        <v>40.474204694388099</v>
      </c>
      <c r="AF143">
        <v>60.304221772111603</v>
      </c>
      <c r="AG143">
        <v>81.222447277493103</v>
      </c>
      <c r="AH143">
        <v>87.553119663211405</v>
      </c>
      <c r="AI143">
        <v>93.756702013582697</v>
      </c>
      <c r="AJ143">
        <v>124.76068921506</v>
      </c>
    </row>
    <row r="144" spans="1:37" x14ac:dyDescent="0.25">
      <c r="A144" s="49">
        <v>1667</v>
      </c>
      <c r="B144">
        <v>17.057865681718798</v>
      </c>
      <c r="C144">
        <v>27.4633623257476</v>
      </c>
      <c r="D144">
        <v>38.814091107669</v>
      </c>
      <c r="E144">
        <v>47.797767981254196</v>
      </c>
      <c r="F144">
        <v>59.529766869216402</v>
      </c>
      <c r="G144">
        <v>71.293538266015304</v>
      </c>
      <c r="H144">
        <v>81.822153381786407</v>
      </c>
      <c r="I144">
        <v>96.445450573890895</v>
      </c>
      <c r="K144" s="50" t="str" cm="1">
        <f t="array" ref="K144">_xlfn.IFS(B144&gt;=50,7,B144&gt;=30,4,TRUE,"0")</f>
        <v>0</v>
      </c>
      <c r="L144" s="50" t="str" cm="1">
        <f t="array" ref="L144">_xlfn.IFS(C144&gt;=50,7,C144&gt;=30,4,TRUE,"0")</f>
        <v>0</v>
      </c>
      <c r="M144" s="50" cm="1">
        <f t="array" ref="M144">_xlfn.IFS(D144&gt;=50,7,D144&gt;=30,4,TRUE,"0")</f>
        <v>4</v>
      </c>
      <c r="N144" s="50" cm="1">
        <f t="array" ref="N144">_xlfn.IFS(E144&gt;=50,7,E144&gt;=30,4,TRUE,"0")</f>
        <v>4</v>
      </c>
      <c r="O144" s="50" cm="1">
        <f t="array" ref="O144">_xlfn.IFS(F144&gt;=50,7,F144&gt;=30,4,TRUE,"0")</f>
        <v>7</v>
      </c>
      <c r="P144" s="50" cm="1">
        <f t="array" ref="P144">_xlfn.IFS(G144&gt;=50,7,G144&gt;=30,4,TRUE,"0")</f>
        <v>7</v>
      </c>
      <c r="Q144" s="50" cm="1">
        <f t="array" ref="Q144">_xlfn.IFS(H144&gt;=50,7,H144&gt;=30,4,TRUE,"0")</f>
        <v>7</v>
      </c>
      <c r="R144" s="50"/>
      <c r="S144" s="50" t="str" cm="1">
        <f t="array" ref="S144">_xlfn.IFS(SUM(K144+K155)=8,"clear",SUM(K144+K155)=5,"some",TRUE,"no")</f>
        <v>no</v>
      </c>
      <c r="T144" s="50" t="str" cm="1">
        <f t="array" ref="T144">_xlfn.IFS(SUM(L144+L155)=8,"clear",SUM(L144+L155)=5,"some",TRUE,"no")</f>
        <v>no</v>
      </c>
      <c r="U144" s="50" t="str" cm="1">
        <f t="array" ref="U144">_xlfn.IFS(SUM(M144+M155)=8,"clear",SUM(M144+M155)=5,"some",TRUE,"no")</f>
        <v>some</v>
      </c>
      <c r="V144" s="50" t="str" cm="1">
        <f t="array" ref="V144">_xlfn.IFS(SUM(N144+N155)=8,"clear",SUM(N144+N155)=5,"some",TRUE,"no")</f>
        <v>some</v>
      </c>
      <c r="W144" s="50" t="str" cm="1">
        <f t="array" ref="W144">_xlfn.IFS(SUM(O144+O155)=8,"clear",SUM(O144+O155)=5,"some",TRUE,"no")</f>
        <v>clear</v>
      </c>
      <c r="X144" s="50" t="str" cm="1">
        <f t="array" ref="X144">_xlfn.IFS(SUM(P144+P155)=8,"clear",SUM(P144+P155)=5,"some",TRUE,"no")</f>
        <v>clear</v>
      </c>
      <c r="Y144" s="50" t="str" cm="1">
        <f t="array" ref="Y144">_xlfn.IFS(SUM(Q144+Q155)=8,"clear",SUM(Q144+Q155)=5,"some",TRUE,"no")</f>
        <v>clear</v>
      </c>
      <c r="Z144" s="53" t="s">
        <v>394</v>
      </c>
      <c r="AA144" s="52">
        <f>COUNTIF(S143:Y149,"some")</f>
        <v>7</v>
      </c>
      <c r="AB144">
        <v>1670</v>
      </c>
      <c r="AC144">
        <v>17.057865681718798</v>
      </c>
      <c r="AD144">
        <v>27.4633623257476</v>
      </c>
      <c r="AE144">
        <v>38.814091107669</v>
      </c>
      <c r="AF144">
        <v>47.797767981254196</v>
      </c>
      <c r="AG144">
        <v>59.529766869216402</v>
      </c>
      <c r="AH144">
        <v>71.293538266015304</v>
      </c>
      <c r="AI144">
        <v>81.822153381786407</v>
      </c>
      <c r="AJ144">
        <v>96.445450573890895</v>
      </c>
    </row>
    <row r="145" spans="1:37" x14ac:dyDescent="0.25">
      <c r="A145" s="49">
        <v>556</v>
      </c>
      <c r="B145">
        <v>10.5008141705389</v>
      </c>
      <c r="C145">
        <v>21.0929743039834</v>
      </c>
      <c r="D145">
        <v>30.152110886055802</v>
      </c>
      <c r="E145">
        <v>39.922157353350002</v>
      </c>
      <c r="F145">
        <v>49.815322292386497</v>
      </c>
      <c r="G145">
        <v>63.894515270661998</v>
      </c>
      <c r="H145">
        <v>70.1100123118471</v>
      </c>
      <c r="I145">
        <v>89.2489773223718</v>
      </c>
      <c r="K145" s="50" t="str" cm="1">
        <f t="array" ref="K145">_xlfn.IFS(B145&gt;=50,7,B145&gt;=30,4,TRUE,"0")</f>
        <v>0</v>
      </c>
      <c r="L145" s="50" t="str" cm="1">
        <f t="array" ref="L145">_xlfn.IFS(C145&gt;=50,7,C145&gt;=30,4,TRUE,"0")</f>
        <v>0</v>
      </c>
      <c r="M145" s="50" cm="1">
        <f t="array" ref="M145">_xlfn.IFS(D145&gt;=50,7,D145&gt;=30,4,TRUE,"0")</f>
        <v>4</v>
      </c>
      <c r="N145" s="50" cm="1">
        <f t="array" ref="N145">_xlfn.IFS(E145&gt;=50,7,E145&gt;=30,4,TRUE,"0")</f>
        <v>4</v>
      </c>
      <c r="O145" s="50" cm="1">
        <f t="array" ref="O145">_xlfn.IFS(F145&gt;=50,7,F145&gt;=30,4,TRUE,"0")</f>
        <v>4</v>
      </c>
      <c r="P145" s="50" cm="1">
        <f t="array" ref="P145">_xlfn.IFS(G145&gt;=50,7,G145&gt;=30,4,TRUE,"0")</f>
        <v>7</v>
      </c>
      <c r="Q145" s="50" cm="1">
        <f t="array" ref="Q145">_xlfn.IFS(H145&gt;=50,7,H145&gt;=30,4,TRUE,"0")</f>
        <v>7</v>
      </c>
      <c r="R145" s="50"/>
      <c r="S145" s="50" t="str" cm="1">
        <f t="array" ref="S145">_xlfn.IFS(SUM(K145+K156)=8,"clear",SUM(K145+K156)=5,"some",TRUE,"no")</f>
        <v>no</v>
      </c>
      <c r="T145" s="50" t="str" cm="1">
        <f t="array" ref="T145">_xlfn.IFS(SUM(L145+L156)=8,"clear",SUM(L145+L156)=5,"some",TRUE,"no")</f>
        <v>no</v>
      </c>
      <c r="U145" s="50" t="str" cm="1">
        <f t="array" ref="U145">_xlfn.IFS(SUM(M145+M156)=8,"clear",SUM(M145+M156)=5,"some",TRUE,"no")</f>
        <v>some</v>
      </c>
      <c r="V145" s="50" t="str" cm="1">
        <f t="array" ref="V145">_xlfn.IFS(SUM(N145+N156)=8,"clear",SUM(N145+N156)=5,"some",TRUE,"no")</f>
        <v>some</v>
      </c>
      <c r="W145" s="50" t="str" cm="1">
        <f t="array" ref="W145">_xlfn.IFS(SUM(O145+O156)=8,"clear",SUM(O145+O156)=5,"some",TRUE,"no")</f>
        <v>some</v>
      </c>
      <c r="X145" s="50" t="str" cm="1">
        <f t="array" ref="X145">_xlfn.IFS(SUM(P145+P156)=8,"clear",SUM(P145+P156)=5,"some",TRUE,"no")</f>
        <v>clear</v>
      </c>
      <c r="Y145" s="50" t="str" cm="1">
        <f t="array" ref="Y145">_xlfn.IFS(SUM(Q145+Q156)=8,"clear",SUM(Q145+Q156)=5,"some",TRUE,"no")</f>
        <v>clear</v>
      </c>
      <c r="AA145" s="47"/>
      <c r="AB145">
        <v>556</v>
      </c>
      <c r="AC145">
        <v>10.5008141705389</v>
      </c>
      <c r="AD145">
        <v>21.0929743039834</v>
      </c>
      <c r="AE145">
        <v>30.152110886055802</v>
      </c>
      <c r="AF145">
        <v>39.922157353350002</v>
      </c>
      <c r="AG145">
        <v>49.815322292386497</v>
      </c>
      <c r="AH145">
        <v>63.894515270661998</v>
      </c>
      <c r="AI145">
        <v>70.1100123118471</v>
      </c>
      <c r="AJ145">
        <v>89.2489773223718</v>
      </c>
    </row>
    <row r="146" spans="1:37" x14ac:dyDescent="0.25">
      <c r="A146" s="49">
        <v>185</v>
      </c>
      <c r="B146">
        <v>12.8003494975972</v>
      </c>
      <c r="C146">
        <v>19.134993446919999</v>
      </c>
      <c r="D146">
        <v>20.902339250963099</v>
      </c>
      <c r="E146">
        <v>31.4110965487112</v>
      </c>
      <c r="F146">
        <v>44.652289606418002</v>
      </c>
      <c r="G146">
        <v>61.618809325231297</v>
      </c>
      <c r="H146">
        <v>65.800865800865793</v>
      </c>
      <c r="I146">
        <v>83.728503911990103</v>
      </c>
      <c r="K146" s="50" t="str" cm="1">
        <f t="array" ref="K146">_xlfn.IFS(B146&gt;=50,7,B146&gt;=30,4,TRUE,"0")</f>
        <v>0</v>
      </c>
      <c r="L146" s="50" t="str" cm="1">
        <f t="array" ref="L146">_xlfn.IFS(C146&gt;=50,7,C146&gt;=30,4,TRUE,"0")</f>
        <v>0</v>
      </c>
      <c r="M146" s="50" t="str" cm="1">
        <f t="array" ref="M146">_xlfn.IFS(D146&gt;=50,7,D146&gt;=30,4,TRUE,"0")</f>
        <v>0</v>
      </c>
      <c r="N146" s="50" cm="1">
        <f t="array" ref="N146">_xlfn.IFS(E146&gt;=50,7,E146&gt;=30,4,TRUE,"0")</f>
        <v>4</v>
      </c>
      <c r="O146" s="50" cm="1">
        <f t="array" ref="O146">_xlfn.IFS(F146&gt;=50,7,F146&gt;=30,4,TRUE,"0")</f>
        <v>4</v>
      </c>
      <c r="P146" s="50" cm="1">
        <f t="array" ref="P146">_xlfn.IFS(G146&gt;=50,7,G146&gt;=30,4,TRUE,"0")</f>
        <v>7</v>
      </c>
      <c r="Q146" s="50" cm="1">
        <f t="array" ref="Q146">_xlfn.IFS(H146&gt;=50,7,H146&gt;=30,4,TRUE,"0")</f>
        <v>7</v>
      </c>
      <c r="R146" s="50"/>
      <c r="S146" s="50" t="str" cm="1">
        <f t="array" ref="S146">_xlfn.IFS(SUM(K146+K157)=8,"clear",SUM(K146+K157)=5,"some",TRUE,"no")</f>
        <v>no</v>
      </c>
      <c r="T146" s="50" t="str" cm="1">
        <f t="array" ref="T146">_xlfn.IFS(SUM(L146+L157)=8,"clear",SUM(L146+L157)=5,"some",TRUE,"no")</f>
        <v>no</v>
      </c>
      <c r="U146" s="50" t="str" cm="1">
        <f t="array" ref="U146">_xlfn.IFS(SUM(M146+M157)=8,"clear",SUM(M146+M157)=5,"some",TRUE,"no")</f>
        <v>no</v>
      </c>
      <c r="V146" s="50" t="str" cm="1">
        <f t="array" ref="V146">_xlfn.IFS(SUM(N146+N157)=8,"clear",SUM(N146+N157)=5,"some",TRUE,"no")</f>
        <v>no</v>
      </c>
      <c r="W146" s="50" t="str" cm="1">
        <f t="array" ref="W146">_xlfn.IFS(SUM(O146+O157)=8,"clear",SUM(O146+O157)=5,"some",TRUE,"no")</f>
        <v>some</v>
      </c>
      <c r="X146" s="50" t="str" cm="1">
        <f t="array" ref="X146">_xlfn.IFS(SUM(P146+P157)=8,"clear",SUM(P146+P157)=5,"some",TRUE,"no")</f>
        <v>clear</v>
      </c>
      <c r="Y146" s="50" t="str" cm="1">
        <f t="array" ref="Y146">_xlfn.IFS(SUM(Q146+Q157)=8,"clear",SUM(Q146+Q157)=5,"some",TRUE,"no")</f>
        <v>no</v>
      </c>
      <c r="AA146" s="47"/>
      <c r="AB146">
        <v>185</v>
      </c>
      <c r="AC146">
        <v>12.8003494975972</v>
      </c>
      <c r="AD146">
        <v>19.134993446919999</v>
      </c>
      <c r="AE146">
        <v>20.902339250963099</v>
      </c>
      <c r="AF146">
        <v>31.4110965487112</v>
      </c>
      <c r="AG146">
        <v>44.652289606418002</v>
      </c>
      <c r="AH146">
        <v>61.618809325231297</v>
      </c>
      <c r="AI146">
        <v>65.800865800865793</v>
      </c>
      <c r="AJ146">
        <v>83.728503911990103</v>
      </c>
    </row>
    <row r="147" spans="1:37" x14ac:dyDescent="0.25">
      <c r="A147" s="49">
        <v>62</v>
      </c>
      <c r="B147">
        <v>7.04555383454466</v>
      </c>
      <c r="C147">
        <v>14.0474204694388</v>
      </c>
      <c r="D147">
        <v>20.493268199690199</v>
      </c>
      <c r="E147">
        <v>31.526271893244299</v>
      </c>
      <c r="F147">
        <v>40.275626514158603</v>
      </c>
      <c r="G147">
        <v>54.2515588387148</v>
      </c>
      <c r="H147">
        <v>63.977918106358402</v>
      </c>
      <c r="I147">
        <v>81.500456729814502</v>
      </c>
      <c r="K147" s="50" t="str" cm="1">
        <f t="array" ref="K147">_xlfn.IFS(B147&gt;=50,7,B147&gt;=30,4,TRUE,"0")</f>
        <v>0</v>
      </c>
      <c r="L147" s="50" t="str" cm="1">
        <f t="array" ref="L147">_xlfn.IFS(C147&gt;=50,7,C147&gt;=30,4,TRUE,"0")</f>
        <v>0</v>
      </c>
      <c r="M147" s="50" t="str" cm="1">
        <f t="array" ref="M147">_xlfn.IFS(D147&gt;=50,7,D147&gt;=30,4,TRUE,"0")</f>
        <v>0</v>
      </c>
      <c r="N147" s="50" cm="1">
        <f t="array" ref="N147">_xlfn.IFS(E147&gt;=50,7,E147&gt;=30,4,TRUE,"0")</f>
        <v>4</v>
      </c>
      <c r="O147" s="50" cm="1">
        <f t="array" ref="O147">_xlfn.IFS(F147&gt;=50,7,F147&gt;=30,4,TRUE,"0")</f>
        <v>4</v>
      </c>
      <c r="P147" s="50" cm="1">
        <f t="array" ref="P147">_xlfn.IFS(G147&gt;=50,7,G147&gt;=30,4,TRUE,"0")</f>
        <v>7</v>
      </c>
      <c r="Q147" s="50" cm="1">
        <f t="array" ref="Q147">_xlfn.IFS(H147&gt;=50,7,H147&gt;=30,4,TRUE,"0")</f>
        <v>7</v>
      </c>
      <c r="R147" s="50"/>
      <c r="S147" s="50" t="str" cm="1">
        <f t="array" ref="S147">_xlfn.IFS(SUM(K147+K158)=8,"clear",SUM(K147+K158)=5,"some",TRUE,"no")</f>
        <v>no</v>
      </c>
      <c r="T147" s="50" t="str" cm="1">
        <f t="array" ref="T147">_xlfn.IFS(SUM(L147+L158)=8,"clear",SUM(L147+L158)=5,"some",TRUE,"no")</f>
        <v>no</v>
      </c>
      <c r="U147" s="50" t="str" cm="1">
        <f t="array" ref="U147">_xlfn.IFS(SUM(M147+M158)=8,"clear",SUM(M147+M158)=5,"some",TRUE,"no")</f>
        <v>no</v>
      </c>
      <c r="V147" s="50" t="str" cm="1">
        <f t="array" ref="V147">_xlfn.IFS(SUM(N147+N158)=8,"clear",SUM(N147+N158)=5,"some",TRUE,"no")</f>
        <v>no</v>
      </c>
      <c r="W147" s="50" t="str" cm="1">
        <f t="array" ref="W147">_xlfn.IFS(SUM(O147+O158)=8,"clear",SUM(O147+O158)=5,"some",TRUE,"no")</f>
        <v>no</v>
      </c>
      <c r="X147" s="50" t="str" cm="1">
        <f t="array" ref="X147">_xlfn.IFS(SUM(P147+P158)=8,"clear",SUM(P147+P158)=5,"some",TRUE,"no")</f>
        <v>clear</v>
      </c>
      <c r="Y147" s="50" t="str" cm="1">
        <f t="array" ref="Y147">_xlfn.IFS(SUM(Q147+Q158)=8,"clear",SUM(Q147+Q158)=5,"some",TRUE,"no")</f>
        <v>no</v>
      </c>
      <c r="AA147" s="47"/>
      <c r="AB147">
        <v>61.7</v>
      </c>
      <c r="AC147">
        <v>7.04555383454466</v>
      </c>
      <c r="AD147">
        <v>14.0474204694388</v>
      </c>
      <c r="AE147">
        <v>20.493268199690199</v>
      </c>
      <c r="AF147">
        <v>31.526271893244299</v>
      </c>
      <c r="AG147">
        <v>40.275626514158603</v>
      </c>
      <c r="AH147">
        <v>54.2515588387148</v>
      </c>
      <c r="AI147">
        <v>63.977918106358402</v>
      </c>
      <c r="AJ147">
        <v>81.500456729814502</v>
      </c>
    </row>
    <row r="148" spans="1:37" x14ac:dyDescent="0.25">
      <c r="A148" s="49">
        <v>21</v>
      </c>
      <c r="B148">
        <v>5.8501131895627303</v>
      </c>
      <c r="C148">
        <v>13.9243019976964</v>
      </c>
      <c r="D148">
        <v>17.165097899042799</v>
      </c>
      <c r="E148">
        <v>27.133722546566499</v>
      </c>
      <c r="F148">
        <v>38.949124270225099</v>
      </c>
      <c r="G148">
        <v>49.914611382501199</v>
      </c>
      <c r="H148">
        <v>59.104809563525102</v>
      </c>
      <c r="I148">
        <v>77.902220104054905</v>
      </c>
      <c r="K148" s="50" t="str" cm="1">
        <f t="array" ref="K148">_xlfn.IFS(B148&gt;=50,7,B148&gt;=30,4,TRUE,"0")</f>
        <v>0</v>
      </c>
      <c r="L148" s="50" t="str" cm="1">
        <f t="array" ref="L148">_xlfn.IFS(C148&gt;=50,7,C148&gt;=30,4,TRUE,"0")</f>
        <v>0</v>
      </c>
      <c r="M148" s="50" t="str" cm="1">
        <f t="array" ref="M148">_xlfn.IFS(D148&gt;=50,7,D148&gt;=30,4,TRUE,"0")</f>
        <v>0</v>
      </c>
      <c r="N148" s="50" t="str" cm="1">
        <f t="array" ref="N148">_xlfn.IFS(E148&gt;=50,7,E148&gt;=30,4,TRUE,"0")</f>
        <v>0</v>
      </c>
      <c r="O148" s="50" cm="1">
        <f t="array" ref="O148">_xlfn.IFS(F148&gt;=50,7,F148&gt;=30,4,TRUE,"0")</f>
        <v>4</v>
      </c>
      <c r="P148" s="50" cm="1">
        <f t="array" ref="P148">_xlfn.IFS(G148&gt;=50,7,G148&gt;=30,4,TRUE,"0")</f>
        <v>4</v>
      </c>
      <c r="Q148" s="50" cm="1">
        <f t="array" ref="Q148">_xlfn.IFS(H148&gt;=50,7,H148&gt;=30,4,TRUE,"0")</f>
        <v>7</v>
      </c>
      <c r="R148" s="50"/>
      <c r="S148" s="50" t="str" cm="1">
        <f t="array" ref="S148">_xlfn.IFS(SUM(K148+K159)=8,"clear",SUM(K148+K159)=5,"some",TRUE,"no")</f>
        <v>no</v>
      </c>
      <c r="T148" s="50" t="str" cm="1">
        <f t="array" ref="T148">_xlfn.IFS(SUM(L148+L159)=8,"clear",SUM(L148+L159)=5,"some",TRUE,"no")</f>
        <v>no</v>
      </c>
      <c r="U148" s="50" t="str" cm="1">
        <f t="array" ref="U148">_xlfn.IFS(SUM(M148+M159)=8,"clear",SUM(M148+M159)=5,"some",TRUE,"no")</f>
        <v>no</v>
      </c>
      <c r="V148" s="50" t="str" cm="1">
        <f t="array" ref="V148">_xlfn.IFS(SUM(N148+N159)=8,"clear",SUM(N148+N159)=5,"some",TRUE,"no")</f>
        <v>no</v>
      </c>
      <c r="W148" s="50" t="str" cm="1">
        <f t="array" ref="W148">_xlfn.IFS(SUM(O148+O159)=8,"clear",SUM(O148+O159)=5,"some",TRUE,"no")</f>
        <v>no</v>
      </c>
      <c r="X148" s="50" t="str" cm="1">
        <f t="array" ref="X148">_xlfn.IFS(SUM(P148+P159)=8,"clear",SUM(P148+P159)=5,"some",TRUE,"no")</f>
        <v>no</v>
      </c>
      <c r="Y148" s="50" t="str" cm="1">
        <f t="array" ref="Y148">_xlfn.IFS(SUM(Q148+Q159)=8,"clear",SUM(Q148+Q159)=5,"some",TRUE,"no")</f>
        <v>no</v>
      </c>
      <c r="AA148" s="47"/>
      <c r="AB148">
        <v>20.6</v>
      </c>
      <c r="AC148">
        <v>5.8501131895627303</v>
      </c>
      <c r="AD148">
        <v>13.9243019976964</v>
      </c>
      <c r="AE148">
        <v>17.165097899042799</v>
      </c>
      <c r="AF148">
        <v>27.133722546566499</v>
      </c>
      <c r="AG148">
        <v>38.949124270225099</v>
      </c>
      <c r="AH148">
        <v>49.914611382501199</v>
      </c>
      <c r="AI148">
        <v>59.104809563525102</v>
      </c>
      <c r="AJ148">
        <v>77.902220104054905</v>
      </c>
    </row>
    <row r="149" spans="1:37" x14ac:dyDescent="0.25">
      <c r="A149" s="49">
        <v>6.859</v>
      </c>
      <c r="B149">
        <v>2.1962746733388898</v>
      </c>
      <c r="C149">
        <v>10.250605663449701</v>
      </c>
      <c r="D149">
        <v>14.492235593153</v>
      </c>
      <c r="E149">
        <v>24.381428968584899</v>
      </c>
      <c r="F149">
        <v>35.7679018229476</v>
      </c>
      <c r="G149">
        <v>48.012232415902098</v>
      </c>
      <c r="H149">
        <v>57.246117796576499</v>
      </c>
      <c r="I149">
        <v>75.038722745144696</v>
      </c>
      <c r="K149" s="50" t="str" cm="1">
        <f t="array" ref="K149">_xlfn.IFS(B149&gt;=50,7,B149&gt;=30,4,TRUE,"0")</f>
        <v>0</v>
      </c>
      <c r="L149" s="50" t="str" cm="1">
        <f t="array" ref="L149">_xlfn.IFS(C149&gt;=50,7,C149&gt;=30,4,TRUE,"0")</f>
        <v>0</v>
      </c>
      <c r="M149" s="50" t="str" cm="1">
        <f t="array" ref="M149">_xlfn.IFS(D149&gt;=50,7,D149&gt;=30,4,TRUE,"0")</f>
        <v>0</v>
      </c>
      <c r="N149" s="50" t="str" cm="1">
        <f t="array" ref="N149">_xlfn.IFS(E149&gt;=50,7,E149&gt;=30,4,TRUE,"0")</f>
        <v>0</v>
      </c>
      <c r="O149" s="50" cm="1">
        <f t="array" ref="O149">_xlfn.IFS(F149&gt;=50,7,F149&gt;=30,4,TRUE,"0")</f>
        <v>4</v>
      </c>
      <c r="P149" s="50" cm="1">
        <f t="array" ref="P149">_xlfn.IFS(G149&gt;=50,7,G149&gt;=30,4,TRUE,"0")</f>
        <v>4</v>
      </c>
      <c r="Q149" s="50" cm="1">
        <f t="array" ref="Q149">_xlfn.IFS(H149&gt;=50,7,H149&gt;=30,4,TRUE,"0")</f>
        <v>7</v>
      </c>
      <c r="R149" s="50"/>
      <c r="S149" s="50" t="str" cm="1">
        <f t="array" ref="S149">_xlfn.IFS(SUM(K149+K160)=8,"clear",SUM(K149+K160)=5,"some",TRUE,"no")</f>
        <v>no</v>
      </c>
      <c r="T149" s="50" t="str" cm="1">
        <f t="array" ref="T149">_xlfn.IFS(SUM(L149+L160)=8,"clear",SUM(L149+L160)=5,"some",TRUE,"no")</f>
        <v>no</v>
      </c>
      <c r="U149" s="50" t="str" cm="1">
        <f t="array" ref="U149">_xlfn.IFS(SUM(M149+M160)=8,"clear",SUM(M149+M160)=5,"some",TRUE,"no")</f>
        <v>no</v>
      </c>
      <c r="V149" s="50" t="str" cm="1">
        <f t="array" ref="V149">_xlfn.IFS(SUM(N149+N160)=8,"clear",SUM(N149+N160)=5,"some",TRUE,"no")</f>
        <v>no</v>
      </c>
      <c r="W149" s="50" t="str" cm="1">
        <f t="array" ref="W149">_xlfn.IFS(SUM(O149+O160)=8,"clear",SUM(O149+O160)=5,"some",TRUE,"no")</f>
        <v>no</v>
      </c>
      <c r="X149" s="50" t="str" cm="1">
        <f t="array" ref="X149">_xlfn.IFS(SUM(P149+P160)=8,"clear",SUM(P149+P160)=5,"some",TRUE,"no")</f>
        <v>no</v>
      </c>
      <c r="Y149" s="50" t="str" cm="1">
        <f t="array" ref="Y149">_xlfn.IFS(SUM(Q149+Q160)=8,"clear",SUM(Q149+Q160)=5,"some",TRUE,"no")</f>
        <v>no</v>
      </c>
      <c r="AA149" s="47"/>
      <c r="AB149">
        <v>6.86</v>
      </c>
      <c r="AC149">
        <v>2.1962746733388898</v>
      </c>
      <c r="AD149">
        <v>10.250605663449701</v>
      </c>
      <c r="AE149">
        <v>14.492235593153</v>
      </c>
      <c r="AF149">
        <v>24.381428968584899</v>
      </c>
      <c r="AG149">
        <v>35.7679018229476</v>
      </c>
      <c r="AH149">
        <v>48.012232415902098</v>
      </c>
      <c r="AI149">
        <v>57.246117796576499</v>
      </c>
      <c r="AJ149">
        <v>75.038722745144696</v>
      </c>
    </row>
    <row r="150" spans="1:37" x14ac:dyDescent="0.25">
      <c r="A150" s="49">
        <v>0</v>
      </c>
      <c r="C150">
        <v>4.5275825092338904</v>
      </c>
      <c r="D150">
        <v>9.5992692322967592</v>
      </c>
      <c r="E150">
        <v>16.891060010326001</v>
      </c>
      <c r="F150">
        <v>28.7660351880535</v>
      </c>
      <c r="G150">
        <v>40.942849199729899</v>
      </c>
      <c r="H150">
        <v>47.360895984749199</v>
      </c>
      <c r="I150">
        <v>73.624846101910293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AA150" s="47"/>
      <c r="AB150">
        <v>0</v>
      </c>
      <c r="AD150">
        <v>4.5275825092338904</v>
      </c>
      <c r="AE150">
        <v>9.5992692322967592</v>
      </c>
      <c r="AF150">
        <v>16.891060010326001</v>
      </c>
      <c r="AG150">
        <v>28.7660351880535</v>
      </c>
      <c r="AH150">
        <v>40.942849199729899</v>
      </c>
      <c r="AI150">
        <v>47.360895984749199</v>
      </c>
      <c r="AJ150">
        <v>73.624846101910293</v>
      </c>
    </row>
    <row r="151" spans="1:37" x14ac:dyDescent="0.25">
      <c r="A151" s="49"/>
      <c r="B151">
        <v>0</v>
      </c>
      <c r="C151">
        <v>0.68600000000000005</v>
      </c>
      <c r="D151">
        <v>2.0579999999999998</v>
      </c>
      <c r="E151">
        <v>6.173</v>
      </c>
      <c r="F151">
        <v>19</v>
      </c>
      <c r="G151">
        <v>56</v>
      </c>
      <c r="H151">
        <v>167</v>
      </c>
      <c r="I151">
        <v>500</v>
      </c>
      <c r="J151" t="s">
        <v>424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AA151" s="47"/>
      <c r="AC151">
        <v>0</v>
      </c>
      <c r="AD151">
        <v>0.68600000000000005</v>
      </c>
      <c r="AE151">
        <v>2.06</v>
      </c>
      <c r="AF151">
        <v>6.17</v>
      </c>
      <c r="AG151">
        <v>18.5</v>
      </c>
      <c r="AH151">
        <v>55.6</v>
      </c>
      <c r="AI151">
        <v>167</v>
      </c>
      <c r="AJ151">
        <v>500</v>
      </c>
      <c r="AK151" t="s">
        <v>424</v>
      </c>
    </row>
    <row r="152" spans="1:37" x14ac:dyDescent="0.25">
      <c r="A152" s="49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AA152" s="47"/>
    </row>
    <row r="153" spans="1:37" x14ac:dyDescent="0.25">
      <c r="A153" s="49" t="s">
        <v>430</v>
      </c>
      <c r="B153" s="38" t="s">
        <v>447</v>
      </c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AA153" s="47"/>
      <c r="AB153" t="s">
        <v>430</v>
      </c>
      <c r="AC153" s="38" t="s">
        <v>450</v>
      </c>
    </row>
    <row r="154" spans="1:37" x14ac:dyDescent="0.25">
      <c r="A154" s="49">
        <v>5000</v>
      </c>
      <c r="B154" s="48">
        <v>-0.31585815308419002</v>
      </c>
      <c r="C154">
        <v>8.6658123280714996</v>
      </c>
      <c r="D154">
        <v>7.8550350096177901</v>
      </c>
      <c r="E154">
        <v>21.7823411472149</v>
      </c>
      <c r="F154">
        <v>33.4576069074174</v>
      </c>
      <c r="G154">
        <v>30.154618475402</v>
      </c>
      <c r="H154">
        <v>31.473310030653298</v>
      </c>
      <c r="I154">
        <v>41.718282002303297</v>
      </c>
      <c r="K154" s="50" t="str">
        <f t="shared" ref="K154:Q160" si="8">IF(C154&gt;=10,1,"0")</f>
        <v>0</v>
      </c>
      <c r="L154" s="50" t="str">
        <f t="shared" si="8"/>
        <v>0</v>
      </c>
      <c r="M154" s="50">
        <f t="shared" si="8"/>
        <v>1</v>
      </c>
      <c r="N154" s="50">
        <f t="shared" si="8"/>
        <v>1</v>
      </c>
      <c r="O154" s="50">
        <f t="shared" si="8"/>
        <v>1</v>
      </c>
      <c r="P154" s="50">
        <f t="shared" si="8"/>
        <v>1</v>
      </c>
      <c r="Q154" s="50">
        <f t="shared" si="8"/>
        <v>1</v>
      </c>
      <c r="R154" s="50"/>
      <c r="S154" s="50"/>
      <c r="T154" s="50"/>
      <c r="U154" s="50"/>
      <c r="V154" s="50"/>
      <c r="W154" s="50"/>
      <c r="X154" s="50"/>
      <c r="Y154" s="50"/>
      <c r="AA154" s="47"/>
      <c r="AB154">
        <v>5000</v>
      </c>
      <c r="AC154">
        <v>-0.31585815308419002</v>
      </c>
      <c r="AD154">
        <v>8.6658123280714996</v>
      </c>
      <c r="AE154">
        <v>7.8550350096177901</v>
      </c>
      <c r="AF154">
        <v>21.7823411472149</v>
      </c>
      <c r="AG154">
        <v>33.4576069074174</v>
      </c>
      <c r="AH154">
        <v>30.154618475402</v>
      </c>
      <c r="AI154">
        <v>31.473310030653298</v>
      </c>
      <c r="AJ154">
        <v>41.718282002303297</v>
      </c>
    </row>
    <row r="155" spans="1:37" x14ac:dyDescent="0.25">
      <c r="A155" s="49">
        <v>1667</v>
      </c>
      <c r="B155" s="48">
        <v>-0.14977633654552999</v>
      </c>
      <c r="C155">
        <v>6.3427632006702801</v>
      </c>
      <c r="D155">
        <v>13.4633634903436</v>
      </c>
      <c r="E155">
        <v>16.0457479161743</v>
      </c>
      <c r="F155">
        <v>17.754066327171198</v>
      </c>
      <c r="G155">
        <v>19.070455010787899</v>
      </c>
      <c r="H155">
        <v>24.301569559093</v>
      </c>
      <c r="I155">
        <v>16.412409549511501</v>
      </c>
      <c r="K155" s="50" t="str">
        <f t="shared" si="8"/>
        <v>0</v>
      </c>
      <c r="L155" s="50">
        <f t="shared" si="8"/>
        <v>1</v>
      </c>
      <c r="M155" s="50">
        <f t="shared" si="8"/>
        <v>1</v>
      </c>
      <c r="N155" s="50">
        <f t="shared" si="8"/>
        <v>1</v>
      </c>
      <c r="O155" s="50">
        <f t="shared" si="8"/>
        <v>1</v>
      </c>
      <c r="P155" s="50">
        <f t="shared" si="8"/>
        <v>1</v>
      </c>
      <c r="Q155" s="50">
        <f t="shared" si="8"/>
        <v>1</v>
      </c>
      <c r="R155" s="50"/>
      <c r="S155" s="50"/>
      <c r="T155" s="50"/>
      <c r="U155" s="50"/>
      <c r="V155" s="50"/>
      <c r="W155" s="50"/>
      <c r="X155" s="50"/>
      <c r="Y155" s="50"/>
      <c r="AA155" s="47"/>
      <c r="AB155">
        <v>1670</v>
      </c>
      <c r="AC155" s="48">
        <v>-0.14977633654552999</v>
      </c>
      <c r="AD155">
        <v>6.3427632006702801</v>
      </c>
      <c r="AE155">
        <v>13.4633634903436</v>
      </c>
      <c r="AF155">
        <v>16.0457479161743</v>
      </c>
      <c r="AG155">
        <v>17.754066327171198</v>
      </c>
      <c r="AH155">
        <v>19.070455010787899</v>
      </c>
      <c r="AI155">
        <v>24.301569559093</v>
      </c>
      <c r="AJ155">
        <v>16.412409549511501</v>
      </c>
    </row>
    <row r="156" spans="1:37" x14ac:dyDescent="0.25">
      <c r="A156" s="49">
        <v>556</v>
      </c>
      <c r="B156" s="48">
        <v>-0.27031031998083999</v>
      </c>
      <c r="C156">
        <v>6.16066530541414</v>
      </c>
      <c r="D156">
        <v>10.721325500317899</v>
      </c>
      <c r="E156">
        <v>13.683998863850499</v>
      </c>
      <c r="F156">
        <v>12.9176081840014</v>
      </c>
      <c r="G156">
        <v>15.8866647848385</v>
      </c>
      <c r="H156">
        <v>16.468602169992099</v>
      </c>
      <c r="I156">
        <v>11.6669806653517</v>
      </c>
      <c r="K156" s="50" t="str">
        <f t="shared" si="8"/>
        <v>0</v>
      </c>
      <c r="L156" s="50">
        <f t="shared" si="8"/>
        <v>1</v>
      </c>
      <c r="M156" s="50">
        <f t="shared" si="8"/>
        <v>1</v>
      </c>
      <c r="N156" s="50">
        <f t="shared" si="8"/>
        <v>1</v>
      </c>
      <c r="O156" s="50">
        <f t="shared" si="8"/>
        <v>1</v>
      </c>
      <c r="P156" s="50">
        <f t="shared" si="8"/>
        <v>1</v>
      </c>
      <c r="Q156" s="50">
        <f t="shared" si="8"/>
        <v>1</v>
      </c>
      <c r="R156" s="50"/>
      <c r="S156" s="50"/>
      <c r="T156" s="50"/>
      <c r="U156" s="50"/>
      <c r="V156" s="50"/>
      <c r="W156" s="50"/>
      <c r="X156" s="50"/>
      <c r="Y156" s="50"/>
      <c r="AA156" s="47"/>
      <c r="AB156">
        <v>556</v>
      </c>
      <c r="AC156">
        <v>-0.27031031998083999</v>
      </c>
      <c r="AD156">
        <v>6.16066530541414</v>
      </c>
      <c r="AE156">
        <v>10.721325500317899</v>
      </c>
      <c r="AF156">
        <v>13.683998863850499</v>
      </c>
      <c r="AG156">
        <v>12.9176081840014</v>
      </c>
      <c r="AH156">
        <v>15.8866647848385</v>
      </c>
      <c r="AI156">
        <v>16.468602169992099</v>
      </c>
      <c r="AJ156">
        <v>11.6669806653517</v>
      </c>
    </row>
    <row r="157" spans="1:37" x14ac:dyDescent="0.25">
      <c r="A157" s="49">
        <v>185</v>
      </c>
      <c r="B157" s="48">
        <v>-0.3095672292742</v>
      </c>
      <c r="C157">
        <v>1.9540888620290799</v>
      </c>
      <c r="D157">
        <v>-0.67953402837656995</v>
      </c>
      <c r="E157">
        <v>3.1694048458401598</v>
      </c>
      <c r="F157">
        <v>5.9820957757459103</v>
      </c>
      <c r="G157">
        <v>12.079299268373999</v>
      </c>
      <c r="H157">
        <v>10.749907522289799</v>
      </c>
      <c r="I157">
        <v>5.2558884517704501</v>
      </c>
      <c r="K157" s="50" t="str">
        <f t="shared" si="8"/>
        <v>0</v>
      </c>
      <c r="L157" s="50" t="str">
        <f t="shared" si="8"/>
        <v>0</v>
      </c>
      <c r="M157" s="50" t="str">
        <f t="shared" si="8"/>
        <v>0</v>
      </c>
      <c r="N157" s="50" t="str">
        <f t="shared" si="8"/>
        <v>0</v>
      </c>
      <c r="O157" s="50">
        <f t="shared" si="8"/>
        <v>1</v>
      </c>
      <c r="P157" s="50">
        <f t="shared" si="8"/>
        <v>1</v>
      </c>
      <c r="Q157" s="50" t="str">
        <f t="shared" si="8"/>
        <v>0</v>
      </c>
      <c r="R157" s="50"/>
      <c r="S157" s="50"/>
      <c r="T157" s="50"/>
      <c r="U157" s="50"/>
      <c r="V157" s="50"/>
      <c r="W157" s="50"/>
      <c r="X157" s="50"/>
      <c r="Y157" s="50"/>
      <c r="AA157" s="47"/>
      <c r="AB157">
        <v>185</v>
      </c>
      <c r="AC157" s="48">
        <v>-0.3095672292742</v>
      </c>
      <c r="AD157">
        <v>1.9540888620290799</v>
      </c>
      <c r="AE157">
        <v>-0.67953402837656995</v>
      </c>
      <c r="AF157">
        <v>3.1694048458401598</v>
      </c>
      <c r="AG157">
        <v>5.9820957757459103</v>
      </c>
      <c r="AH157">
        <v>12.079299268373999</v>
      </c>
      <c r="AI157">
        <v>10.749907522289799</v>
      </c>
      <c r="AJ157">
        <v>5.2558884517704501</v>
      </c>
    </row>
    <row r="158" spans="1:37" x14ac:dyDescent="0.25">
      <c r="A158" s="49">
        <v>62</v>
      </c>
      <c r="B158" s="48">
        <v>-0.19638379373331</v>
      </c>
      <c r="C158">
        <v>2.5081935404937701</v>
      </c>
      <c r="D158">
        <v>4.3084278857852096</v>
      </c>
      <c r="E158">
        <v>8.3114016568847209</v>
      </c>
      <c r="F158">
        <v>6.05254594194587</v>
      </c>
      <c r="G158">
        <v>8.5549494932978405</v>
      </c>
      <c r="H158">
        <v>12.463485593594999</v>
      </c>
      <c r="I158">
        <v>5.2623845696625402</v>
      </c>
      <c r="K158" s="50" t="str">
        <f t="shared" si="8"/>
        <v>0</v>
      </c>
      <c r="L158" s="50" t="str">
        <f t="shared" si="8"/>
        <v>0</v>
      </c>
      <c r="M158" s="50" t="str">
        <f t="shared" si="8"/>
        <v>0</v>
      </c>
      <c r="N158" s="50" t="str">
        <f t="shared" si="8"/>
        <v>0</v>
      </c>
      <c r="O158" s="50" t="str">
        <f t="shared" si="8"/>
        <v>0</v>
      </c>
      <c r="P158" s="50">
        <f t="shared" si="8"/>
        <v>1</v>
      </c>
      <c r="Q158" s="50" t="str">
        <f t="shared" si="8"/>
        <v>0</v>
      </c>
      <c r="R158" s="50"/>
      <c r="S158" s="50"/>
      <c r="T158" s="50"/>
      <c r="U158" s="50"/>
      <c r="V158" s="50"/>
      <c r="W158" s="50"/>
      <c r="X158" s="50"/>
      <c r="Y158" s="50"/>
      <c r="AA158" s="47"/>
      <c r="AB158">
        <v>61.7</v>
      </c>
      <c r="AC158" s="48">
        <v>-0.19638379373331</v>
      </c>
      <c r="AD158">
        <v>2.5081935404937701</v>
      </c>
      <c r="AE158">
        <v>4.3084278857852096</v>
      </c>
      <c r="AF158">
        <v>8.3114016568847209</v>
      </c>
      <c r="AG158">
        <v>6.05254594194587</v>
      </c>
      <c r="AH158">
        <v>8.5549494932978405</v>
      </c>
      <c r="AI158">
        <v>12.463485593594999</v>
      </c>
      <c r="AJ158">
        <v>5.2623845696625402</v>
      </c>
    </row>
    <row r="159" spans="1:37" x14ac:dyDescent="0.25">
      <c r="A159" s="49">
        <v>21</v>
      </c>
      <c r="B159" s="48">
        <v>-0.29515378233690998</v>
      </c>
      <c r="C159">
        <v>3.4394520926069299</v>
      </c>
      <c r="D159">
        <v>1.98891279423997</v>
      </c>
      <c r="E159">
        <v>4.8583184372245203</v>
      </c>
      <c r="F159">
        <v>5.5571677586472896</v>
      </c>
      <c r="G159">
        <v>4.9362043985450601</v>
      </c>
      <c r="H159">
        <v>8.2513207875623706</v>
      </c>
      <c r="I159">
        <v>2.0817632807024</v>
      </c>
      <c r="K159" s="50" t="str">
        <f t="shared" si="8"/>
        <v>0</v>
      </c>
      <c r="L159" s="50" t="str">
        <f t="shared" si="8"/>
        <v>0</v>
      </c>
      <c r="M159" s="50" t="str">
        <f t="shared" si="8"/>
        <v>0</v>
      </c>
      <c r="N159" s="50" t="str">
        <f t="shared" si="8"/>
        <v>0</v>
      </c>
      <c r="O159" s="50" t="str">
        <f t="shared" si="8"/>
        <v>0</v>
      </c>
      <c r="P159" s="50" t="str">
        <f t="shared" si="8"/>
        <v>0</v>
      </c>
      <c r="Q159" s="50" t="str">
        <f t="shared" si="8"/>
        <v>0</v>
      </c>
      <c r="R159" s="50"/>
      <c r="S159" s="50"/>
      <c r="T159" s="50"/>
      <c r="U159" s="50"/>
      <c r="V159" s="50"/>
      <c r="W159" s="50"/>
      <c r="X159" s="50"/>
      <c r="Y159" s="50"/>
      <c r="AA159" s="47"/>
      <c r="AB159">
        <v>20.6</v>
      </c>
      <c r="AC159">
        <v>-0.29515378233690998</v>
      </c>
      <c r="AD159">
        <v>3.4394520926069299</v>
      </c>
      <c r="AE159">
        <v>1.98891279423997</v>
      </c>
      <c r="AF159">
        <v>4.8583184372245203</v>
      </c>
      <c r="AG159">
        <v>5.5571677586472896</v>
      </c>
      <c r="AH159">
        <v>4.9362043985450601</v>
      </c>
      <c r="AI159">
        <v>8.2513207875623706</v>
      </c>
      <c r="AJ159">
        <v>2.0817632807024</v>
      </c>
    </row>
    <row r="160" spans="1:37" x14ac:dyDescent="0.25">
      <c r="A160" s="49">
        <v>6.859</v>
      </c>
      <c r="B160" s="48">
        <v>-0.19157151299826</v>
      </c>
      <c r="C160">
        <v>3.3782698000300999</v>
      </c>
      <c r="D160">
        <v>2.7719121238408002</v>
      </c>
      <c r="E160">
        <v>5.3248303706853397</v>
      </c>
      <c r="F160">
        <v>5.2235484661068599</v>
      </c>
      <c r="G160">
        <v>5.4945354596077003</v>
      </c>
      <c r="H160">
        <v>8.6571591421212304</v>
      </c>
      <c r="I160">
        <v>0.64910255240090997</v>
      </c>
      <c r="K160" s="50" t="str">
        <f t="shared" si="8"/>
        <v>0</v>
      </c>
      <c r="L160" s="50" t="str">
        <f t="shared" si="8"/>
        <v>0</v>
      </c>
      <c r="M160" s="50" t="str">
        <f t="shared" si="8"/>
        <v>0</v>
      </c>
      <c r="N160" s="50" t="str">
        <f t="shared" si="8"/>
        <v>0</v>
      </c>
      <c r="O160" s="50" t="str">
        <f t="shared" si="8"/>
        <v>0</v>
      </c>
      <c r="P160" s="50" t="str">
        <f t="shared" si="8"/>
        <v>0</v>
      </c>
      <c r="Q160" s="50" t="str">
        <f t="shared" si="8"/>
        <v>0</v>
      </c>
      <c r="R160" s="50"/>
      <c r="S160" s="50"/>
      <c r="T160" s="50"/>
      <c r="U160" s="50"/>
      <c r="V160" s="50"/>
      <c r="W160" s="50"/>
      <c r="X160" s="50"/>
      <c r="Y160" s="50"/>
      <c r="AA160" s="47"/>
      <c r="AB160">
        <v>6.86</v>
      </c>
      <c r="AC160" s="48">
        <v>-0.19157151299826</v>
      </c>
      <c r="AD160">
        <v>3.3782698000300999</v>
      </c>
      <c r="AE160">
        <v>2.7719121238408002</v>
      </c>
      <c r="AF160">
        <v>5.3248303706853397</v>
      </c>
      <c r="AG160">
        <v>5.2235484661068599</v>
      </c>
      <c r="AH160">
        <v>5.4945354596077003</v>
      </c>
      <c r="AI160">
        <v>8.6571591421212304</v>
      </c>
      <c r="AJ160">
        <v>0.64910255240090997</v>
      </c>
    </row>
    <row r="161" spans="1:37" x14ac:dyDescent="0.25">
      <c r="A161" s="49">
        <v>0</v>
      </c>
      <c r="C161" s="48">
        <v>-4.899560710663E-2</v>
      </c>
      <c r="D161" s="48">
        <v>7.5150685926090005E-2</v>
      </c>
      <c r="E161" s="48">
        <v>-0.11998316439824</v>
      </c>
      <c r="F161" s="48">
        <v>3.1337635366319998E-2</v>
      </c>
      <c r="G161" s="48">
        <v>-1.106307803956E-2</v>
      </c>
      <c r="H161" s="48">
        <v>0.21104940293282001</v>
      </c>
      <c r="I161" s="48">
        <v>0.14452459745779</v>
      </c>
      <c r="AA161" s="47"/>
      <c r="AB161">
        <v>0</v>
      </c>
      <c r="AD161">
        <v>-4.899560710663E-2</v>
      </c>
      <c r="AE161">
        <v>7.5150685926090005E-2</v>
      </c>
      <c r="AF161">
        <v>-0.11998316439824</v>
      </c>
      <c r="AG161">
        <v>3.1337635366319998E-2</v>
      </c>
      <c r="AH161">
        <v>-1.106307803956E-2</v>
      </c>
      <c r="AI161">
        <v>0.21104940293282001</v>
      </c>
      <c r="AJ161">
        <v>0.14452459745779</v>
      </c>
    </row>
    <row r="162" spans="1:37" ht="15.75" thickBot="1" x14ac:dyDescent="0.3">
      <c r="A162" s="46"/>
      <c r="B162" s="44">
        <v>0</v>
      </c>
      <c r="C162" s="44">
        <v>0.68600000000000005</v>
      </c>
      <c r="D162" s="44">
        <v>2.0579999999999998</v>
      </c>
      <c r="E162" s="44">
        <v>6.173</v>
      </c>
      <c r="F162" s="44">
        <v>19</v>
      </c>
      <c r="G162" s="44">
        <v>56</v>
      </c>
      <c r="H162" s="44">
        <v>167</v>
      </c>
      <c r="I162" s="44">
        <v>500</v>
      </c>
      <c r="J162" s="44" t="s">
        <v>424</v>
      </c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3"/>
      <c r="AC162">
        <v>0</v>
      </c>
      <c r="AD162">
        <v>0.68600000000000005</v>
      </c>
      <c r="AE162">
        <v>2.06</v>
      </c>
      <c r="AF162">
        <v>6.17</v>
      </c>
      <c r="AG162">
        <v>18.5</v>
      </c>
      <c r="AH162">
        <v>55.6</v>
      </c>
      <c r="AI162">
        <v>167</v>
      </c>
      <c r="AJ162">
        <v>500</v>
      </c>
      <c r="AK162" t="s">
        <v>424</v>
      </c>
    </row>
    <row r="164" spans="1:37" ht="15.75" thickBot="1" x14ac:dyDescent="0.3">
      <c r="A164" s="38" t="s">
        <v>416</v>
      </c>
      <c r="AB164" s="38" t="s">
        <v>417</v>
      </c>
      <c r="AC164" s="38"/>
      <c r="AD164" s="38"/>
      <c r="AE164" s="38"/>
      <c r="AF164" s="38"/>
      <c r="AG164" s="38"/>
      <c r="AH164" s="38"/>
      <c r="AI164" s="38"/>
      <c r="AJ164" s="38"/>
      <c r="AK164" s="38"/>
    </row>
    <row r="165" spans="1:37" x14ac:dyDescent="0.25">
      <c r="A165" s="58" t="s">
        <v>431</v>
      </c>
      <c r="B165" s="57" t="s">
        <v>442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5" t="s">
        <v>421</v>
      </c>
      <c r="AA165" s="54"/>
      <c r="AB165" t="s">
        <v>431</v>
      </c>
      <c r="AC165" s="38" t="s">
        <v>443</v>
      </c>
    </row>
    <row r="166" spans="1:37" x14ac:dyDescent="0.25">
      <c r="A166" s="49">
        <v>400</v>
      </c>
      <c r="B166">
        <v>31.129409865181199</v>
      </c>
      <c r="C166">
        <v>33.874222975700299</v>
      </c>
      <c r="D166">
        <v>41.664648421732402</v>
      </c>
      <c r="E166">
        <v>50.234116412367797</v>
      </c>
      <c r="F166">
        <v>62.103414870428601</v>
      </c>
      <c r="G166">
        <v>73.347057398885894</v>
      </c>
      <c r="H166">
        <v>84.838944054250405</v>
      </c>
      <c r="I166">
        <v>95.559861144748496</v>
      </c>
      <c r="K166" s="50" cm="1">
        <f t="array" ref="K166">_xlfn.IFS(B166&gt;=50,7,B166&gt;=30,4,TRUE,"0")</f>
        <v>4</v>
      </c>
      <c r="L166" s="50" cm="1">
        <f t="array" ref="L166">_xlfn.IFS(C166&gt;=50,7,C166&gt;=30,4,TRUE,"0")</f>
        <v>4</v>
      </c>
      <c r="M166" s="50" cm="1">
        <f t="array" ref="M166">_xlfn.IFS(D166&gt;=50,7,D166&gt;=30,4,TRUE,"0")</f>
        <v>4</v>
      </c>
      <c r="N166" s="50" cm="1">
        <f t="array" ref="N166">_xlfn.IFS(E166&gt;=50,7,E166&gt;=30,4,TRUE,"0")</f>
        <v>7</v>
      </c>
      <c r="O166" s="50" cm="1">
        <f t="array" ref="O166">_xlfn.IFS(F166&gt;=50,7,F166&gt;=30,4,TRUE,"0")</f>
        <v>7</v>
      </c>
      <c r="P166" s="50" cm="1">
        <f t="array" ref="P166">_xlfn.IFS(G166&gt;=50,7,G166&gt;=30,4,TRUE,"0")</f>
        <v>7</v>
      </c>
      <c r="Q166" s="50" cm="1">
        <f t="array" ref="Q166">_xlfn.IFS(H166&gt;=50,7,H166&gt;=30,4,TRUE,"0")</f>
        <v>7</v>
      </c>
      <c r="R166" s="50"/>
      <c r="S166" s="50" t="str" cm="1">
        <f t="array" ref="S166">_xlfn.IFS(SUM(K166+K177)=8,"clear",SUM(K166+K177)=5,"some",TRUE,"no")</f>
        <v>no</v>
      </c>
      <c r="T166" s="50" t="str" cm="1">
        <f t="array" ref="T166">_xlfn.IFS(SUM(L166+L177)=8,"clear",SUM(L166+L177)=5,"some",TRUE,"no")</f>
        <v>no</v>
      </c>
      <c r="U166" s="50" t="str" cm="1">
        <f t="array" ref="U166">_xlfn.IFS(SUM(M166+M177)=8,"clear",SUM(M166+M177)=5,"some",TRUE,"no")</f>
        <v>no</v>
      </c>
      <c r="V166" s="50" t="str" cm="1">
        <f t="array" ref="V166">_xlfn.IFS(SUM(N166+N177)=8,"clear",SUM(N166+N177)=5,"some",TRUE,"no")</f>
        <v>no</v>
      </c>
      <c r="W166" s="50" t="str" cm="1">
        <f t="array" ref="W166">_xlfn.IFS(SUM(O166+O177)=8,"clear",SUM(O166+O177)=5,"some",TRUE,"no")</f>
        <v>clear</v>
      </c>
      <c r="X166" s="50" t="str" cm="1">
        <f t="array" ref="X166">_xlfn.IFS(SUM(P166+P177)=8,"clear",SUM(P166+P177)=5,"some",TRUE,"no")</f>
        <v>no</v>
      </c>
      <c r="Y166" s="50" t="str" cm="1">
        <f t="array" ref="Y166">_xlfn.IFS(SUM(Q166+Q177)=8,"clear",SUM(Q166+Q177)=5,"some",TRUE,"no")</f>
        <v>clear</v>
      </c>
      <c r="Z166" s="53" t="s">
        <v>388</v>
      </c>
      <c r="AA166" s="52">
        <f>COUNTIF(S166:Y172,"clear")</f>
        <v>8</v>
      </c>
      <c r="AB166">
        <v>400</v>
      </c>
      <c r="AC166">
        <v>31.129409865181199</v>
      </c>
      <c r="AD166">
        <v>33.874222975700299</v>
      </c>
      <c r="AE166">
        <v>41.664648421732402</v>
      </c>
      <c r="AF166">
        <v>50.234116412367797</v>
      </c>
      <c r="AG166">
        <v>62.103414870428601</v>
      </c>
      <c r="AH166">
        <v>73.347057398885894</v>
      </c>
      <c r="AI166">
        <v>84.838944054250405</v>
      </c>
      <c r="AJ166">
        <v>95.559861144748496</v>
      </c>
    </row>
    <row r="167" spans="1:37" x14ac:dyDescent="0.25">
      <c r="A167" s="49">
        <v>133</v>
      </c>
      <c r="B167">
        <v>25.494470008880199</v>
      </c>
      <c r="C167">
        <v>31.8721240009687</v>
      </c>
      <c r="D167">
        <v>36.760313231613701</v>
      </c>
      <c r="E167">
        <v>46.314684750141197</v>
      </c>
      <c r="F167">
        <v>61.673528699442898</v>
      </c>
      <c r="G167">
        <v>72.818277226124096</v>
      </c>
      <c r="H167">
        <v>80.132396867683795</v>
      </c>
      <c r="I167">
        <v>93.981593606199993</v>
      </c>
      <c r="K167" s="50" t="str" cm="1">
        <f t="array" ref="K167">_xlfn.IFS(B167&gt;=50,7,B167&gt;=30,4,TRUE,"0")</f>
        <v>0</v>
      </c>
      <c r="L167" s="50" cm="1">
        <f t="array" ref="L167">_xlfn.IFS(C167&gt;=50,7,C167&gt;=30,4,TRUE,"0")</f>
        <v>4</v>
      </c>
      <c r="M167" s="50" cm="1">
        <f t="array" ref="M167">_xlfn.IFS(D167&gt;=50,7,D167&gt;=30,4,TRUE,"0")</f>
        <v>4</v>
      </c>
      <c r="N167" s="50" cm="1">
        <f t="array" ref="N167">_xlfn.IFS(E167&gt;=50,7,E167&gt;=30,4,TRUE,"0")</f>
        <v>4</v>
      </c>
      <c r="O167" s="50" cm="1">
        <f t="array" ref="O167">_xlfn.IFS(F167&gt;=50,7,F167&gt;=30,4,TRUE,"0")</f>
        <v>7</v>
      </c>
      <c r="P167" s="50" cm="1">
        <f t="array" ref="P167">_xlfn.IFS(G167&gt;=50,7,G167&gt;=30,4,TRUE,"0")</f>
        <v>7</v>
      </c>
      <c r="Q167" s="50" cm="1">
        <f t="array" ref="Q167">_xlfn.IFS(H167&gt;=50,7,H167&gt;=30,4,TRUE,"0")</f>
        <v>7</v>
      </c>
      <c r="R167" s="50"/>
      <c r="S167" s="50" t="str" cm="1">
        <f t="array" ref="S167">_xlfn.IFS(SUM(K167+K178)=8,"clear",SUM(K167+K178)=5,"some",TRUE,"no")</f>
        <v>no</v>
      </c>
      <c r="T167" s="50" t="str" cm="1">
        <f t="array" ref="T167">_xlfn.IFS(SUM(L167+L178)=8,"clear",SUM(L167+L178)=5,"some",TRUE,"no")</f>
        <v>no</v>
      </c>
      <c r="U167" s="50" t="str" cm="1">
        <f t="array" ref="U167">_xlfn.IFS(SUM(M167+M178)=8,"clear",SUM(M167+M178)=5,"some",TRUE,"no")</f>
        <v>no</v>
      </c>
      <c r="V167" s="50" t="str" cm="1">
        <f t="array" ref="V167">_xlfn.IFS(SUM(N167+N178)=8,"clear",SUM(N167+N178)=5,"some",TRUE,"no")</f>
        <v>some</v>
      </c>
      <c r="W167" s="50" t="str" cm="1">
        <f t="array" ref="W167">_xlfn.IFS(SUM(O167+O178)=8,"clear",SUM(O167+O178)=5,"some",TRUE,"no")</f>
        <v>clear</v>
      </c>
      <c r="X167" s="50" t="str" cm="1">
        <f t="array" ref="X167">_xlfn.IFS(SUM(P167+P178)=8,"clear",SUM(P167+P178)=5,"some",TRUE,"no")</f>
        <v>no</v>
      </c>
      <c r="Y167" s="50" t="str" cm="1">
        <f t="array" ref="Y167">_xlfn.IFS(SUM(Q167+Q178)=8,"clear",SUM(Q167+Q178)=5,"some",TRUE,"no")</f>
        <v>clear</v>
      </c>
      <c r="Z167" s="53" t="s">
        <v>394</v>
      </c>
      <c r="AA167" s="52">
        <f>COUNTIF(S166:Y172,"some")</f>
        <v>2</v>
      </c>
      <c r="AB167">
        <v>133</v>
      </c>
      <c r="AC167">
        <v>25.494470008880199</v>
      </c>
      <c r="AD167">
        <v>31.8721240009687</v>
      </c>
      <c r="AE167">
        <v>36.760313231613701</v>
      </c>
      <c r="AF167">
        <v>46.314684750141197</v>
      </c>
      <c r="AG167">
        <v>61.673528699442898</v>
      </c>
      <c r="AH167">
        <v>72.818277226124096</v>
      </c>
      <c r="AI167">
        <v>80.132396867683795</v>
      </c>
      <c r="AJ167">
        <v>93.981593606199993</v>
      </c>
    </row>
    <row r="168" spans="1:37" x14ac:dyDescent="0.25">
      <c r="A168" s="49">
        <v>44</v>
      </c>
      <c r="B168">
        <v>23.718414466779599</v>
      </c>
      <c r="C168">
        <v>28.477436021635501</v>
      </c>
      <c r="D168">
        <v>34.701703398724398</v>
      </c>
      <c r="E168">
        <v>42.915960280939601</v>
      </c>
      <c r="F168">
        <v>56.438201340114603</v>
      </c>
      <c r="G168">
        <v>69.040122709292007</v>
      </c>
      <c r="H168">
        <v>78.2675385484782</v>
      </c>
      <c r="I168">
        <v>92.108662307257603</v>
      </c>
      <c r="K168" s="50" t="str" cm="1">
        <f t="array" ref="K168">_xlfn.IFS(B168&gt;=50,7,B168&gt;=30,4,TRUE,"0")</f>
        <v>0</v>
      </c>
      <c r="L168" s="50" t="str" cm="1">
        <f t="array" ref="L168">_xlfn.IFS(C168&gt;=50,7,C168&gt;=30,4,TRUE,"0")</f>
        <v>0</v>
      </c>
      <c r="M168" s="50" cm="1">
        <f t="array" ref="M168">_xlfn.IFS(D168&gt;=50,7,D168&gt;=30,4,TRUE,"0")</f>
        <v>4</v>
      </c>
      <c r="N168" s="50" cm="1">
        <f t="array" ref="N168">_xlfn.IFS(E168&gt;=50,7,E168&gt;=30,4,TRUE,"0")</f>
        <v>4</v>
      </c>
      <c r="O168" s="50" cm="1">
        <f t="array" ref="O168">_xlfn.IFS(F168&gt;=50,7,F168&gt;=30,4,TRUE,"0")</f>
        <v>7</v>
      </c>
      <c r="P168" s="50" cm="1">
        <f t="array" ref="P168">_xlfn.IFS(G168&gt;=50,7,G168&gt;=30,4,TRUE,"0")</f>
        <v>7</v>
      </c>
      <c r="Q168" s="50" cm="1">
        <f t="array" ref="Q168">_xlfn.IFS(H168&gt;=50,7,H168&gt;=30,4,TRUE,"0")</f>
        <v>7</v>
      </c>
      <c r="R168" s="50"/>
      <c r="S168" s="50" t="str" cm="1">
        <f t="array" ref="S168">_xlfn.IFS(SUM(K168+K179)=8,"clear",SUM(K168+K179)=5,"some",TRUE,"no")</f>
        <v>no</v>
      </c>
      <c r="T168" s="50" t="str" cm="1">
        <f t="array" ref="T168">_xlfn.IFS(SUM(L168+L179)=8,"clear",SUM(L168+L179)=5,"some",TRUE,"no")</f>
        <v>no</v>
      </c>
      <c r="U168" s="50" t="str" cm="1">
        <f t="array" ref="U168">_xlfn.IFS(SUM(M168+M179)=8,"clear",SUM(M168+M179)=5,"some",TRUE,"no")</f>
        <v>no</v>
      </c>
      <c r="V168" s="50" t="str" cm="1">
        <f t="array" ref="V168">_xlfn.IFS(SUM(N168+N179)=8,"clear",SUM(N168+N179)=5,"some",TRUE,"no")</f>
        <v>no</v>
      </c>
      <c r="W168" s="50" t="str" cm="1">
        <f t="array" ref="W168">_xlfn.IFS(SUM(O168+O179)=8,"clear",SUM(O168+O179)=5,"some",TRUE,"no")</f>
        <v>clear</v>
      </c>
      <c r="X168" s="50" t="str" cm="1">
        <f t="array" ref="X168">_xlfn.IFS(SUM(P168+P179)=8,"clear",SUM(P168+P179)=5,"some",TRUE,"no")</f>
        <v>no</v>
      </c>
      <c r="Y168" s="50" t="str" cm="1">
        <f t="array" ref="Y168">_xlfn.IFS(SUM(Q168+Q179)=8,"clear",SUM(Q168+Q179)=5,"some",TRUE,"no")</f>
        <v>clear</v>
      </c>
      <c r="AA168" s="47"/>
      <c r="AB168">
        <v>44.4</v>
      </c>
      <c r="AC168">
        <v>23.718414466779599</v>
      </c>
      <c r="AD168">
        <v>28.477436021635501</v>
      </c>
      <c r="AE168">
        <v>34.701703398724398</v>
      </c>
      <c r="AF168">
        <v>42.915960280939601</v>
      </c>
      <c r="AG168">
        <v>56.438201340114603</v>
      </c>
      <c r="AH168">
        <v>69.040122709292007</v>
      </c>
      <c r="AI168">
        <v>78.2675385484782</v>
      </c>
      <c r="AJ168">
        <v>92.108662307257603</v>
      </c>
    </row>
    <row r="169" spans="1:37" x14ac:dyDescent="0.25">
      <c r="A169" s="49">
        <v>15</v>
      </c>
      <c r="B169">
        <v>17.631387745216699</v>
      </c>
      <c r="C169">
        <v>27.702429966900699</v>
      </c>
      <c r="D169">
        <v>32.154678291757399</v>
      </c>
      <c r="E169">
        <v>40.651489464761397</v>
      </c>
      <c r="F169">
        <v>55.1586340518285</v>
      </c>
      <c r="G169">
        <v>65.435537256801496</v>
      </c>
      <c r="H169">
        <v>73.072576087833994</v>
      </c>
      <c r="I169">
        <v>89.283119399370307</v>
      </c>
      <c r="K169" s="50" t="str" cm="1">
        <f t="array" ref="K169">_xlfn.IFS(B169&gt;=50,7,B169&gt;=30,4,TRUE,"0")</f>
        <v>0</v>
      </c>
      <c r="L169" s="50" t="str" cm="1">
        <f t="array" ref="L169">_xlfn.IFS(C169&gt;=50,7,C169&gt;=30,4,TRUE,"0")</f>
        <v>0</v>
      </c>
      <c r="M169" s="50" cm="1">
        <f t="array" ref="M169">_xlfn.IFS(D169&gt;=50,7,D169&gt;=30,4,TRUE,"0")</f>
        <v>4</v>
      </c>
      <c r="N169" s="50" cm="1">
        <f t="array" ref="N169">_xlfn.IFS(E169&gt;=50,7,E169&gt;=30,4,TRUE,"0")</f>
        <v>4</v>
      </c>
      <c r="O169" s="50" cm="1">
        <f t="array" ref="O169">_xlfn.IFS(F169&gt;=50,7,F169&gt;=30,4,TRUE,"0")</f>
        <v>7</v>
      </c>
      <c r="P169" s="50" cm="1">
        <f t="array" ref="P169">_xlfn.IFS(G169&gt;=50,7,G169&gt;=30,4,TRUE,"0")</f>
        <v>7</v>
      </c>
      <c r="Q169" s="50" cm="1">
        <f t="array" ref="Q169">_xlfn.IFS(H169&gt;=50,7,H169&gt;=30,4,TRUE,"0")</f>
        <v>7</v>
      </c>
      <c r="R169" s="50"/>
      <c r="S169" s="50" t="str" cm="1">
        <f t="array" ref="S169">_xlfn.IFS(SUM(K169+K180)=8,"clear",SUM(K169+K180)=5,"some",TRUE,"no")</f>
        <v>no</v>
      </c>
      <c r="T169" s="50" t="str" cm="1">
        <f t="array" ref="T169">_xlfn.IFS(SUM(L169+L180)=8,"clear",SUM(L169+L180)=5,"some",TRUE,"no")</f>
        <v>no</v>
      </c>
      <c r="U169" s="50" t="str" cm="1">
        <f t="array" ref="U169">_xlfn.IFS(SUM(M169+M180)=8,"clear",SUM(M169+M180)=5,"some",TRUE,"no")</f>
        <v>no</v>
      </c>
      <c r="V169" s="50" t="str" cm="1">
        <f t="array" ref="V169">_xlfn.IFS(SUM(N169+N180)=8,"clear",SUM(N169+N180)=5,"some",TRUE,"no")</f>
        <v>some</v>
      </c>
      <c r="W169" s="50" t="str" cm="1">
        <f t="array" ref="W169">_xlfn.IFS(SUM(O169+O180)=8,"clear",SUM(O169+O180)=5,"some",TRUE,"no")</f>
        <v>clear</v>
      </c>
      <c r="X169" s="50" t="str" cm="1">
        <f t="array" ref="X169">_xlfn.IFS(SUM(P169+P180)=8,"clear",SUM(P169+P180)=5,"some",TRUE,"no")</f>
        <v>no</v>
      </c>
      <c r="Y169" s="50" t="str" cm="1">
        <f t="array" ref="Y169">_xlfn.IFS(SUM(Q169+Q180)=8,"clear",SUM(Q169+Q180)=5,"some",TRUE,"no")</f>
        <v>clear</v>
      </c>
      <c r="AA169" s="47"/>
      <c r="AB169">
        <v>14.8</v>
      </c>
      <c r="AC169">
        <v>17.631387745216699</v>
      </c>
      <c r="AD169">
        <v>27.702429966900699</v>
      </c>
      <c r="AE169">
        <v>32.154678291757399</v>
      </c>
      <c r="AF169">
        <v>40.651489464761397</v>
      </c>
      <c r="AG169">
        <v>55.1586340518285</v>
      </c>
      <c r="AH169">
        <v>65.435537256801496</v>
      </c>
      <c r="AI169">
        <v>73.072576087833994</v>
      </c>
      <c r="AJ169">
        <v>89.283119399370307</v>
      </c>
    </row>
    <row r="170" spans="1:37" x14ac:dyDescent="0.25">
      <c r="A170" s="49">
        <v>4.9379999999999997</v>
      </c>
      <c r="B170">
        <v>17.8130297892952</v>
      </c>
      <c r="C170">
        <v>21.8656656171793</v>
      </c>
      <c r="D170">
        <v>29.409865181238398</v>
      </c>
      <c r="E170">
        <v>35.093242915960197</v>
      </c>
      <c r="F170">
        <v>51.969807055784202</v>
      </c>
      <c r="G170">
        <v>62.016630338257798</v>
      </c>
      <c r="H170">
        <v>71.510454508759096</v>
      </c>
      <c r="I170">
        <v>85.747154274642696</v>
      </c>
      <c r="K170" s="50" t="str" cm="1">
        <f t="array" ref="K170">_xlfn.IFS(B170&gt;=50,7,B170&gt;=30,4,TRUE,"0")</f>
        <v>0</v>
      </c>
      <c r="L170" s="50" t="str" cm="1">
        <f t="array" ref="L170">_xlfn.IFS(C170&gt;=50,7,C170&gt;=30,4,TRUE,"0")</f>
        <v>0</v>
      </c>
      <c r="M170" s="50" t="str" cm="1">
        <f t="array" ref="M170">_xlfn.IFS(D170&gt;=50,7,D170&gt;=30,4,TRUE,"0")</f>
        <v>0</v>
      </c>
      <c r="N170" s="50" cm="1">
        <f t="array" ref="N170">_xlfn.IFS(E170&gt;=50,7,E170&gt;=30,4,TRUE,"0")</f>
        <v>4</v>
      </c>
      <c r="O170" s="50" cm="1">
        <f t="array" ref="O170">_xlfn.IFS(F170&gt;=50,7,F170&gt;=30,4,TRUE,"0")</f>
        <v>7</v>
      </c>
      <c r="P170" s="50" cm="1">
        <f t="array" ref="P170">_xlfn.IFS(G170&gt;=50,7,G170&gt;=30,4,TRUE,"0")</f>
        <v>7</v>
      </c>
      <c r="Q170" s="50" cm="1">
        <f t="array" ref="Q170">_xlfn.IFS(H170&gt;=50,7,H170&gt;=30,4,TRUE,"0")</f>
        <v>7</v>
      </c>
      <c r="R170" s="50"/>
      <c r="S170" s="50" t="str" cm="1">
        <f t="array" ref="S170">_xlfn.IFS(SUM(K170+K181)=8,"clear",SUM(K170+K181)=5,"some",TRUE,"no")</f>
        <v>no</v>
      </c>
      <c r="T170" s="50" t="str" cm="1">
        <f t="array" ref="T170">_xlfn.IFS(SUM(L170+L181)=8,"clear",SUM(L170+L181)=5,"some",TRUE,"no")</f>
        <v>no</v>
      </c>
      <c r="U170" s="50" t="str" cm="1">
        <f t="array" ref="U170">_xlfn.IFS(SUM(M170+M181)=8,"clear",SUM(M170+M181)=5,"some",TRUE,"no")</f>
        <v>no</v>
      </c>
      <c r="V170" s="50" t="str" cm="1">
        <f t="array" ref="V170">_xlfn.IFS(SUM(N170+N181)=8,"clear",SUM(N170+N181)=5,"some",TRUE,"no")</f>
        <v>no</v>
      </c>
      <c r="W170" s="50" t="str" cm="1">
        <f t="array" ref="W170">_xlfn.IFS(SUM(O170+O181)=8,"clear",SUM(O170+O181)=5,"some",TRUE,"no")</f>
        <v>no</v>
      </c>
      <c r="X170" s="50" t="str" cm="1">
        <f t="array" ref="X170">_xlfn.IFS(SUM(P170+P181)=8,"clear",SUM(P170+P181)=5,"some",TRUE,"no")</f>
        <v>no</v>
      </c>
      <c r="Y170" s="50" t="str" cm="1">
        <f t="array" ref="Y170">_xlfn.IFS(SUM(Q170+Q181)=8,"clear",SUM(Q170+Q181)=5,"some",TRUE,"no")</f>
        <v>no</v>
      </c>
      <c r="AA170" s="47"/>
      <c r="AB170">
        <v>4.9400000000000004</v>
      </c>
      <c r="AC170">
        <v>17.8130297892952</v>
      </c>
      <c r="AD170">
        <v>21.8656656171793</v>
      </c>
      <c r="AE170">
        <v>29.409865181238398</v>
      </c>
      <c r="AF170">
        <v>35.093242915960197</v>
      </c>
      <c r="AG170">
        <v>51.969807055784202</v>
      </c>
      <c r="AH170">
        <v>62.016630338257798</v>
      </c>
      <c r="AI170">
        <v>71.510454508759096</v>
      </c>
      <c r="AJ170">
        <v>85.747154274642696</v>
      </c>
    </row>
    <row r="171" spans="1:37" x14ac:dyDescent="0.25">
      <c r="A171" s="49">
        <v>1.6459999999999999</v>
      </c>
      <c r="B171">
        <v>15.6979090982481</v>
      </c>
      <c r="C171">
        <v>21.809154759021499</v>
      </c>
      <c r="D171">
        <v>26.483410026640801</v>
      </c>
      <c r="E171">
        <v>32.913538387018598</v>
      </c>
      <c r="F171">
        <v>47.307661257770199</v>
      </c>
      <c r="G171">
        <v>59.7198676031323</v>
      </c>
      <c r="H171">
        <v>67.986598853636806</v>
      </c>
      <c r="I171">
        <v>84.608864131751005</v>
      </c>
      <c r="K171" s="50" t="str" cm="1">
        <f t="array" ref="K171">_xlfn.IFS(B171&gt;=50,7,B171&gt;=30,4,TRUE,"0")</f>
        <v>0</v>
      </c>
      <c r="L171" s="50" t="str" cm="1">
        <f t="array" ref="L171">_xlfn.IFS(C171&gt;=50,7,C171&gt;=30,4,TRUE,"0")</f>
        <v>0</v>
      </c>
      <c r="M171" s="50" t="str" cm="1">
        <f t="array" ref="M171">_xlfn.IFS(D171&gt;=50,7,D171&gt;=30,4,TRUE,"0")</f>
        <v>0</v>
      </c>
      <c r="N171" s="50" cm="1">
        <f t="array" ref="N171">_xlfn.IFS(E171&gt;=50,7,E171&gt;=30,4,TRUE,"0")</f>
        <v>4</v>
      </c>
      <c r="O171" s="50" cm="1">
        <f t="array" ref="O171">_xlfn.IFS(F171&gt;=50,7,F171&gt;=30,4,TRUE,"0")</f>
        <v>4</v>
      </c>
      <c r="P171" s="50" cm="1">
        <f t="array" ref="P171">_xlfn.IFS(G171&gt;=50,7,G171&gt;=30,4,TRUE,"0")</f>
        <v>7</v>
      </c>
      <c r="Q171" s="50" cm="1">
        <f t="array" ref="Q171">_xlfn.IFS(H171&gt;=50,7,H171&gt;=30,4,TRUE,"0")</f>
        <v>7</v>
      </c>
      <c r="R171" s="50"/>
      <c r="S171" s="50" t="str" cm="1">
        <f t="array" ref="S171">_xlfn.IFS(SUM(K171+K182)=8,"clear",SUM(K171+K182)=5,"some",TRUE,"no")</f>
        <v>no</v>
      </c>
      <c r="T171" s="50" t="str" cm="1">
        <f t="array" ref="T171">_xlfn.IFS(SUM(L171+L182)=8,"clear",SUM(L171+L182)=5,"some",TRUE,"no")</f>
        <v>no</v>
      </c>
      <c r="U171" s="50" t="str" cm="1">
        <f t="array" ref="U171">_xlfn.IFS(SUM(M171+M182)=8,"clear",SUM(M171+M182)=5,"some",TRUE,"no")</f>
        <v>no</v>
      </c>
      <c r="V171" s="50" t="str" cm="1">
        <f t="array" ref="V171">_xlfn.IFS(SUM(N171+N182)=8,"clear",SUM(N171+N182)=5,"some",TRUE,"no")</f>
        <v>no</v>
      </c>
      <c r="W171" s="50" t="str" cm="1">
        <f t="array" ref="W171">_xlfn.IFS(SUM(O171+O182)=8,"clear",SUM(O171+O182)=5,"some",TRUE,"no")</f>
        <v>no</v>
      </c>
      <c r="X171" s="50" t="str" cm="1">
        <f t="array" ref="X171">_xlfn.IFS(SUM(P171+P182)=8,"clear",SUM(P171+P182)=5,"some",TRUE,"no")</f>
        <v>no</v>
      </c>
      <c r="Y171" s="50" t="str" cm="1">
        <f t="array" ref="Y171">_xlfn.IFS(SUM(Q171+Q182)=8,"clear",SUM(Q171+Q182)=5,"some",TRUE,"no")</f>
        <v>no</v>
      </c>
      <c r="AA171" s="47"/>
      <c r="AB171">
        <v>1.65</v>
      </c>
      <c r="AC171">
        <v>15.6979090982481</v>
      </c>
      <c r="AD171">
        <v>21.809154759021499</v>
      </c>
      <c r="AE171">
        <v>26.483410026640801</v>
      </c>
      <c r="AF171">
        <v>32.913538387018598</v>
      </c>
      <c r="AG171">
        <v>47.307661257770199</v>
      </c>
      <c r="AH171">
        <v>59.7198676031323</v>
      </c>
      <c r="AI171">
        <v>67.986598853636806</v>
      </c>
      <c r="AJ171">
        <v>84.608864131751005</v>
      </c>
    </row>
    <row r="172" spans="1:37" x14ac:dyDescent="0.25">
      <c r="A172" s="49">
        <v>0.54900000000000004</v>
      </c>
      <c r="B172">
        <v>9.7198676031323199</v>
      </c>
      <c r="C172">
        <v>14.8300637765399</v>
      </c>
      <c r="D172">
        <v>22.487285056914502</v>
      </c>
      <c r="E172">
        <v>26.313877452167599</v>
      </c>
      <c r="F172">
        <v>44.248001937515099</v>
      </c>
      <c r="G172">
        <v>48.595301525793097</v>
      </c>
      <c r="H172">
        <v>64.188261887462602</v>
      </c>
      <c r="I172">
        <v>81.206103172680997</v>
      </c>
      <c r="K172" s="50" t="str" cm="1">
        <f t="array" ref="K172">_xlfn.IFS(B172&gt;=50,7,B172&gt;=30,4,TRUE,"0")</f>
        <v>0</v>
      </c>
      <c r="L172" s="50" t="str" cm="1">
        <f t="array" ref="L172">_xlfn.IFS(C172&gt;=50,7,C172&gt;=30,4,TRUE,"0")</f>
        <v>0</v>
      </c>
      <c r="M172" s="50" t="str" cm="1">
        <f t="array" ref="M172">_xlfn.IFS(D172&gt;=50,7,D172&gt;=30,4,TRUE,"0")</f>
        <v>0</v>
      </c>
      <c r="N172" s="50" t="str" cm="1">
        <f t="array" ref="N172">_xlfn.IFS(E172&gt;=50,7,E172&gt;=30,4,TRUE,"0")</f>
        <v>0</v>
      </c>
      <c r="O172" s="50" cm="1">
        <f t="array" ref="O172">_xlfn.IFS(F172&gt;=50,7,F172&gt;=30,4,TRUE,"0")</f>
        <v>4</v>
      </c>
      <c r="P172" s="50" cm="1">
        <f t="array" ref="P172">_xlfn.IFS(G172&gt;=50,7,G172&gt;=30,4,TRUE,"0")</f>
        <v>4</v>
      </c>
      <c r="Q172" s="50" cm="1">
        <f t="array" ref="Q172">_xlfn.IFS(H172&gt;=50,7,H172&gt;=30,4,TRUE,"0")</f>
        <v>7</v>
      </c>
      <c r="R172" s="50"/>
      <c r="S172" s="50" t="str" cm="1">
        <f t="array" ref="S172">_xlfn.IFS(SUM(K172+K183)=8,"clear",SUM(K172+K183)=5,"some",TRUE,"no")</f>
        <v>no</v>
      </c>
      <c r="T172" s="50" t="str" cm="1">
        <f t="array" ref="T172">_xlfn.IFS(SUM(L172+L183)=8,"clear",SUM(L172+L183)=5,"some",TRUE,"no")</f>
        <v>no</v>
      </c>
      <c r="U172" s="50" t="str" cm="1">
        <f t="array" ref="U172">_xlfn.IFS(SUM(M172+M183)=8,"clear",SUM(M172+M183)=5,"some",TRUE,"no")</f>
        <v>no</v>
      </c>
      <c r="V172" s="50" t="str" cm="1">
        <f t="array" ref="V172">_xlfn.IFS(SUM(N172+N183)=8,"clear",SUM(N172+N183)=5,"some",TRUE,"no")</f>
        <v>no</v>
      </c>
      <c r="W172" s="50" t="str" cm="1">
        <f t="array" ref="W172">_xlfn.IFS(SUM(O172+O183)=8,"clear",SUM(O172+O183)=5,"some",TRUE,"no")</f>
        <v>no</v>
      </c>
      <c r="X172" s="50" t="str" cm="1">
        <f t="array" ref="X172">_xlfn.IFS(SUM(P172+P183)=8,"clear",SUM(P172+P183)=5,"some",TRUE,"no")</f>
        <v>no</v>
      </c>
      <c r="Y172" s="50" t="str" cm="1">
        <f t="array" ref="Y172">_xlfn.IFS(SUM(Q172+Q183)=8,"clear",SUM(Q172+Q183)=5,"some",TRUE,"no")</f>
        <v>no</v>
      </c>
      <c r="AA172" s="47"/>
      <c r="AB172">
        <v>0.54900000000000004</v>
      </c>
      <c r="AC172">
        <v>9.7198676031323199</v>
      </c>
      <c r="AD172">
        <v>14.8300637765399</v>
      </c>
      <c r="AE172">
        <v>22.487285056914502</v>
      </c>
      <c r="AF172">
        <v>26.313877452167599</v>
      </c>
      <c r="AG172">
        <v>44.248001937515099</v>
      </c>
      <c r="AH172">
        <v>48.595301525793097</v>
      </c>
      <c r="AI172">
        <v>64.188261887462602</v>
      </c>
      <c r="AJ172">
        <v>81.206103172680997</v>
      </c>
    </row>
    <row r="173" spans="1:37" x14ac:dyDescent="0.25">
      <c r="A173" s="49">
        <v>0</v>
      </c>
      <c r="C173">
        <v>10.567530475498501</v>
      </c>
      <c r="D173">
        <v>14.636312262856199</v>
      </c>
      <c r="E173">
        <v>20.1461209332364</v>
      </c>
      <c r="F173">
        <v>33.016468878663098</v>
      </c>
      <c r="G173">
        <v>41.176233147654798</v>
      </c>
      <c r="H173">
        <v>58.186001453136299</v>
      </c>
      <c r="I173">
        <v>67.625333010414096</v>
      </c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AA173" s="47"/>
      <c r="AB173">
        <v>0</v>
      </c>
      <c r="AD173">
        <v>10.567530475498501</v>
      </c>
      <c r="AE173">
        <v>14.636312262856199</v>
      </c>
      <c r="AF173">
        <v>20.1461209332364</v>
      </c>
      <c r="AG173">
        <v>33.016468878663098</v>
      </c>
      <c r="AH173">
        <v>41.176233147654798</v>
      </c>
      <c r="AI173">
        <v>58.186001453136299</v>
      </c>
      <c r="AJ173">
        <v>67.625333010414096</v>
      </c>
    </row>
    <row r="174" spans="1:37" x14ac:dyDescent="0.25">
      <c r="A174" s="49"/>
      <c r="B174">
        <v>0</v>
      </c>
      <c r="C174">
        <v>0.68600000000000005</v>
      </c>
      <c r="D174">
        <v>2.0579999999999998</v>
      </c>
      <c r="E174">
        <v>6.173</v>
      </c>
      <c r="F174">
        <v>19</v>
      </c>
      <c r="G174">
        <v>56</v>
      </c>
      <c r="H174">
        <v>167</v>
      </c>
      <c r="I174">
        <v>500</v>
      </c>
      <c r="J174" s="38" t="s">
        <v>424</v>
      </c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AA174" s="47"/>
      <c r="AC174">
        <v>0</v>
      </c>
      <c r="AD174">
        <v>0.68600000000000005</v>
      </c>
      <c r="AE174">
        <v>2.06</v>
      </c>
      <c r="AF174">
        <v>6.17</v>
      </c>
      <c r="AG174">
        <v>18.5</v>
      </c>
      <c r="AH174">
        <v>55.6</v>
      </c>
      <c r="AI174">
        <v>167</v>
      </c>
      <c r="AJ174">
        <v>500</v>
      </c>
      <c r="AK174" t="s">
        <v>424</v>
      </c>
    </row>
    <row r="175" spans="1:37" x14ac:dyDescent="0.25">
      <c r="A175" s="49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AA175" s="47"/>
    </row>
    <row r="176" spans="1:37" x14ac:dyDescent="0.25">
      <c r="A176" s="51" t="s">
        <v>431</v>
      </c>
      <c r="B176" s="38" t="s">
        <v>447</v>
      </c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AA176" s="47"/>
      <c r="AB176" t="s">
        <v>431</v>
      </c>
      <c r="AC176" s="38" t="s">
        <v>450</v>
      </c>
    </row>
    <row r="177" spans="1:37" x14ac:dyDescent="0.25">
      <c r="A177" s="49">
        <v>400</v>
      </c>
      <c r="B177" s="48">
        <v>0.25317151207563998</v>
      </c>
      <c r="C177">
        <v>-4.5766169786086399</v>
      </c>
      <c r="D177">
        <v>0.12701819617874999</v>
      </c>
      <c r="E177">
        <v>4.6275969864490101</v>
      </c>
      <c r="F177">
        <v>9.9199527940372594</v>
      </c>
      <c r="G177">
        <v>11.9785877354454</v>
      </c>
      <c r="H177">
        <v>9.1684956999665594</v>
      </c>
      <c r="I177">
        <v>13.2451423413422</v>
      </c>
      <c r="K177" s="50" t="str">
        <f t="shared" ref="K177:Q183" si="9">IF(C177&gt;=10,1,"0")</f>
        <v>0</v>
      </c>
      <c r="L177" s="50" t="str">
        <f t="shared" si="9"/>
        <v>0</v>
      </c>
      <c r="M177" s="50" t="str">
        <f t="shared" si="9"/>
        <v>0</v>
      </c>
      <c r="N177" s="50" t="str">
        <f t="shared" si="9"/>
        <v>0</v>
      </c>
      <c r="O177" s="50">
        <f t="shared" si="9"/>
        <v>1</v>
      </c>
      <c r="P177" s="50" t="str">
        <f t="shared" si="9"/>
        <v>0</v>
      </c>
      <c r="Q177" s="50">
        <f t="shared" si="9"/>
        <v>1</v>
      </c>
      <c r="R177" s="50"/>
      <c r="S177" s="50"/>
      <c r="T177" s="50"/>
      <c r="U177" s="50"/>
      <c r="V177" s="50"/>
      <c r="W177" s="50"/>
      <c r="X177" s="50"/>
      <c r="Y177" s="50"/>
      <c r="AA177" s="47"/>
      <c r="AB177">
        <v>400</v>
      </c>
      <c r="AC177">
        <v>0.25317151207563998</v>
      </c>
      <c r="AD177">
        <v>-4.5766169786086399</v>
      </c>
      <c r="AE177">
        <v>0.12701819617874999</v>
      </c>
      <c r="AF177">
        <v>4.6275969864490101</v>
      </c>
      <c r="AG177">
        <v>9.9199527940372594</v>
      </c>
      <c r="AH177">
        <v>11.9785877354454</v>
      </c>
      <c r="AI177">
        <v>9.1684956999665594</v>
      </c>
      <c r="AJ177">
        <v>13.2451423413422</v>
      </c>
    </row>
    <row r="178" spans="1:37" x14ac:dyDescent="0.25">
      <c r="A178" s="49">
        <v>133</v>
      </c>
      <c r="B178" s="48">
        <v>0.15028053309905001</v>
      </c>
      <c r="C178">
        <v>-1.5223015707008001</v>
      </c>
      <c r="D178">
        <v>8.5267533591499994E-2</v>
      </c>
      <c r="E178">
        <v>5.3152507297357596</v>
      </c>
      <c r="F178">
        <v>13.684163866437199</v>
      </c>
      <c r="G178">
        <v>15.0671475490738</v>
      </c>
      <c r="H178">
        <v>7.18121956286637</v>
      </c>
      <c r="I178">
        <v>13.968929953127301</v>
      </c>
      <c r="K178" s="50" t="str">
        <f t="shared" si="9"/>
        <v>0</v>
      </c>
      <c r="L178" s="50" t="str">
        <f t="shared" si="9"/>
        <v>0</v>
      </c>
      <c r="M178" s="50" t="str">
        <f t="shared" si="9"/>
        <v>0</v>
      </c>
      <c r="N178" s="50">
        <f t="shared" si="9"/>
        <v>1</v>
      </c>
      <c r="O178" s="50">
        <f t="shared" si="9"/>
        <v>1</v>
      </c>
      <c r="P178" s="50" t="str">
        <f t="shared" si="9"/>
        <v>0</v>
      </c>
      <c r="Q178" s="50">
        <f t="shared" si="9"/>
        <v>1</v>
      </c>
      <c r="R178" s="50"/>
      <c r="S178" s="50"/>
      <c r="T178" s="50"/>
      <c r="U178" s="50"/>
      <c r="V178" s="50"/>
      <c r="W178" s="50"/>
      <c r="X178" s="50"/>
      <c r="Y178" s="50"/>
      <c r="AA178" s="47"/>
      <c r="AB178">
        <v>133</v>
      </c>
      <c r="AC178">
        <v>0.15028053309905001</v>
      </c>
      <c r="AD178">
        <v>-1.5223015707008001</v>
      </c>
      <c r="AE178">
        <v>8.5267533591499994E-2</v>
      </c>
      <c r="AF178">
        <v>5.3152507297357596</v>
      </c>
      <c r="AG178">
        <v>13.684163866437199</v>
      </c>
      <c r="AH178">
        <v>15.0671475490738</v>
      </c>
      <c r="AI178">
        <v>7.18121956286637</v>
      </c>
      <c r="AJ178">
        <v>13.968929953127301</v>
      </c>
    </row>
    <row r="179" spans="1:37" x14ac:dyDescent="0.25">
      <c r="A179" s="49">
        <v>44</v>
      </c>
      <c r="B179" s="48">
        <v>0.20372308451464</v>
      </c>
      <c r="C179">
        <v>-3.2447880423819302</v>
      </c>
      <c r="D179">
        <v>-0.36524206013603</v>
      </c>
      <c r="E179">
        <v>3.4401306524985</v>
      </c>
      <c r="F179">
        <v>9.8358620162737598</v>
      </c>
      <c r="G179">
        <v>12.4852797526695</v>
      </c>
      <c r="H179">
        <v>6.2156485260172598</v>
      </c>
      <c r="I179">
        <v>12.8573089032623</v>
      </c>
      <c r="K179" s="50" t="str">
        <f t="shared" si="9"/>
        <v>0</v>
      </c>
      <c r="L179" s="50" t="str">
        <f t="shared" si="9"/>
        <v>0</v>
      </c>
      <c r="M179" s="50" t="str">
        <f t="shared" si="9"/>
        <v>0</v>
      </c>
      <c r="N179" s="50" t="str">
        <f t="shared" si="9"/>
        <v>0</v>
      </c>
      <c r="O179" s="50">
        <f t="shared" si="9"/>
        <v>1</v>
      </c>
      <c r="P179" s="50" t="str">
        <f t="shared" si="9"/>
        <v>0</v>
      </c>
      <c r="Q179" s="50">
        <f t="shared" si="9"/>
        <v>1</v>
      </c>
      <c r="R179" s="50"/>
      <c r="S179" s="50"/>
      <c r="T179" s="50"/>
      <c r="U179" s="50"/>
      <c r="V179" s="50"/>
      <c r="W179" s="50"/>
      <c r="X179" s="50"/>
      <c r="Y179" s="50"/>
      <c r="AA179" s="47"/>
      <c r="AB179">
        <v>44.4</v>
      </c>
      <c r="AC179">
        <v>0.20372308451464</v>
      </c>
      <c r="AD179">
        <v>-3.2447880423819302</v>
      </c>
      <c r="AE179">
        <v>-0.36524206013603</v>
      </c>
      <c r="AF179">
        <v>3.4401306524985</v>
      </c>
      <c r="AG179">
        <v>9.8358620162737598</v>
      </c>
      <c r="AH179">
        <v>12.4852797526695</v>
      </c>
      <c r="AI179">
        <v>6.2156485260172598</v>
      </c>
      <c r="AJ179">
        <v>12.8573089032623</v>
      </c>
    </row>
    <row r="180" spans="1:37" x14ac:dyDescent="0.25">
      <c r="A180" s="49">
        <v>15</v>
      </c>
      <c r="B180" s="48">
        <v>-1.1788329421700001E-3</v>
      </c>
      <c r="C180">
        <v>1.3565973845050601</v>
      </c>
      <c r="D180">
        <v>2.2580286302994499</v>
      </c>
      <c r="E180">
        <v>6.0742881636085997</v>
      </c>
      <c r="F180">
        <v>13.0158004144385</v>
      </c>
      <c r="G180">
        <v>12.726944709506901</v>
      </c>
      <c r="H180">
        <v>3.9120364572173698</v>
      </c>
      <c r="I180">
        <v>12.4794984721616</v>
      </c>
      <c r="K180" s="50" t="str">
        <f t="shared" si="9"/>
        <v>0</v>
      </c>
      <c r="L180" s="50" t="str">
        <f t="shared" si="9"/>
        <v>0</v>
      </c>
      <c r="M180" s="50" t="str">
        <f t="shared" si="9"/>
        <v>0</v>
      </c>
      <c r="N180" s="50">
        <f t="shared" si="9"/>
        <v>1</v>
      </c>
      <c r="O180" s="50">
        <f t="shared" si="9"/>
        <v>1</v>
      </c>
      <c r="P180" s="50" t="str">
        <f t="shared" si="9"/>
        <v>0</v>
      </c>
      <c r="Q180" s="50">
        <f t="shared" si="9"/>
        <v>1</v>
      </c>
      <c r="R180" s="50"/>
      <c r="S180" s="50"/>
      <c r="T180" s="50"/>
      <c r="U180" s="50"/>
      <c r="V180" s="50"/>
      <c r="W180" s="50"/>
      <c r="X180" s="50"/>
      <c r="Y180" s="50"/>
      <c r="AA180" s="47"/>
      <c r="AB180">
        <v>14.8</v>
      </c>
      <c r="AC180" s="48">
        <v>-1.1788329421700001E-3</v>
      </c>
      <c r="AD180">
        <v>1.3565973845050601</v>
      </c>
      <c r="AE180">
        <v>2.2580286302994499</v>
      </c>
      <c r="AF180">
        <v>6.0742881636085997</v>
      </c>
      <c r="AG180">
        <v>13.0158004144385</v>
      </c>
      <c r="AH180">
        <v>12.726944709506901</v>
      </c>
      <c r="AI180">
        <v>3.9120364572173698</v>
      </c>
      <c r="AJ180">
        <v>12.4794984721616</v>
      </c>
    </row>
    <row r="181" spans="1:37" x14ac:dyDescent="0.25">
      <c r="A181" s="49">
        <v>4.9379999999999997</v>
      </c>
      <c r="B181" s="48">
        <v>2.6905428938859999E-2</v>
      </c>
      <c r="C181">
        <v>-4.6205221565185104</v>
      </c>
      <c r="D181">
        <v>-0.62175937150376004</v>
      </c>
      <c r="E181">
        <v>0.38815882979361999</v>
      </c>
      <c r="F181">
        <v>9.7105542967819094</v>
      </c>
      <c r="G181">
        <v>9.2076282107006993</v>
      </c>
      <c r="H181">
        <v>2.2744337606019198</v>
      </c>
      <c r="I181">
        <v>8.8796332461839995</v>
      </c>
      <c r="K181" s="50" t="str">
        <f t="shared" si="9"/>
        <v>0</v>
      </c>
      <c r="L181" s="50" t="str">
        <f t="shared" si="9"/>
        <v>0</v>
      </c>
      <c r="M181" s="50" t="str">
        <f t="shared" si="9"/>
        <v>0</v>
      </c>
      <c r="N181" s="50" t="str">
        <f t="shared" si="9"/>
        <v>0</v>
      </c>
      <c r="O181" s="50" t="str">
        <f t="shared" si="9"/>
        <v>0</v>
      </c>
      <c r="P181" s="50" t="str">
        <f t="shared" si="9"/>
        <v>0</v>
      </c>
      <c r="Q181" s="50" t="str">
        <f t="shared" si="9"/>
        <v>0</v>
      </c>
      <c r="R181" s="50"/>
      <c r="S181" s="50"/>
      <c r="T181" s="50"/>
      <c r="U181" s="50"/>
      <c r="V181" s="50"/>
      <c r="W181" s="50"/>
      <c r="X181" s="50"/>
      <c r="Y181" s="50"/>
      <c r="AA181" s="47"/>
      <c r="AB181">
        <v>4.9400000000000004</v>
      </c>
      <c r="AC181" s="48">
        <v>2.6905428938859999E-2</v>
      </c>
      <c r="AD181">
        <v>-4.6205221565185104</v>
      </c>
      <c r="AE181">
        <v>-0.62175937150376004</v>
      </c>
      <c r="AF181">
        <v>0.38815882979361999</v>
      </c>
      <c r="AG181">
        <v>9.7105542967819094</v>
      </c>
      <c r="AH181">
        <v>9.2076282107006993</v>
      </c>
      <c r="AI181">
        <v>2.2744337606019198</v>
      </c>
      <c r="AJ181">
        <v>8.8796332461839995</v>
      </c>
    </row>
    <row r="182" spans="1:37" x14ac:dyDescent="0.25">
      <c r="A182" s="49">
        <v>1.6459999999999999</v>
      </c>
      <c r="B182" s="48">
        <v>0.31966131598559</v>
      </c>
      <c r="C182">
        <v>-2.4761808474078602</v>
      </c>
      <c r="D182">
        <v>-1.4317286358849799</v>
      </c>
      <c r="E182">
        <v>0.21373178252503999</v>
      </c>
      <c r="F182">
        <v>6.8739289781676502</v>
      </c>
      <c r="G182">
        <v>8.4853469057616504</v>
      </c>
      <c r="H182">
        <v>-6.5833460163410004E-2</v>
      </c>
      <c r="I182">
        <v>8.7433343728721908</v>
      </c>
      <c r="K182" s="50" t="str">
        <f t="shared" si="9"/>
        <v>0</v>
      </c>
      <c r="L182" s="50" t="str">
        <f t="shared" si="9"/>
        <v>0</v>
      </c>
      <c r="M182" s="50" t="str">
        <f t="shared" si="9"/>
        <v>0</v>
      </c>
      <c r="N182" s="50" t="str">
        <f t="shared" si="9"/>
        <v>0</v>
      </c>
      <c r="O182" s="50" t="str">
        <f t="shared" si="9"/>
        <v>0</v>
      </c>
      <c r="P182" s="50" t="str">
        <f t="shared" si="9"/>
        <v>0</v>
      </c>
      <c r="Q182" s="50" t="str">
        <f t="shared" si="9"/>
        <v>0</v>
      </c>
      <c r="R182" s="50"/>
      <c r="S182" s="50"/>
      <c r="T182" s="50"/>
      <c r="U182" s="50"/>
      <c r="V182" s="50"/>
      <c r="W182" s="50"/>
      <c r="X182" s="50"/>
      <c r="Y182" s="50"/>
      <c r="AA182" s="47"/>
      <c r="AB182">
        <v>1.65</v>
      </c>
      <c r="AC182" s="48">
        <v>0.31966131598559</v>
      </c>
      <c r="AD182">
        <v>-2.4761808474078602</v>
      </c>
      <c r="AE182">
        <v>-1.4317286358849799</v>
      </c>
      <c r="AF182">
        <v>0.21373178252503999</v>
      </c>
      <c r="AG182">
        <v>6.8739289781676502</v>
      </c>
      <c r="AH182">
        <v>8.4853469057616504</v>
      </c>
      <c r="AI182">
        <v>-6.5833460163410004E-2</v>
      </c>
      <c r="AJ182">
        <v>8.7433343728721908</v>
      </c>
    </row>
    <row r="183" spans="1:37" x14ac:dyDescent="0.25">
      <c r="A183" s="49">
        <v>0.54900000000000004</v>
      </c>
      <c r="B183" s="48">
        <v>0.11042211306451</v>
      </c>
      <c r="C183">
        <v>-4.1824596173255104</v>
      </c>
      <c r="D183">
        <v>-0.35716652556848999</v>
      </c>
      <c r="E183">
        <v>-1.58167571259206</v>
      </c>
      <c r="F183">
        <v>8.1878604066322591</v>
      </c>
      <c r="G183">
        <v>1.1329310150688101</v>
      </c>
      <c r="H183">
        <v>-1.0285235600272999</v>
      </c>
      <c r="I183">
        <v>7.7411489189170899</v>
      </c>
      <c r="K183" s="50" t="str">
        <f t="shared" si="9"/>
        <v>0</v>
      </c>
      <c r="L183" s="50" t="str">
        <f t="shared" si="9"/>
        <v>0</v>
      </c>
      <c r="M183" s="50" t="str">
        <f t="shared" si="9"/>
        <v>0</v>
      </c>
      <c r="N183" s="50" t="str">
        <f t="shared" si="9"/>
        <v>0</v>
      </c>
      <c r="O183" s="50" t="str">
        <f t="shared" si="9"/>
        <v>0</v>
      </c>
      <c r="P183" s="50" t="str">
        <f t="shared" si="9"/>
        <v>0</v>
      </c>
      <c r="Q183" s="50" t="str">
        <f t="shared" si="9"/>
        <v>0</v>
      </c>
      <c r="R183" s="50"/>
      <c r="S183" s="50"/>
      <c r="T183" s="50"/>
      <c r="U183" s="50"/>
      <c r="V183" s="50"/>
      <c r="W183" s="50"/>
      <c r="X183" s="50"/>
      <c r="Y183" s="50"/>
      <c r="AA183" s="47"/>
      <c r="AB183">
        <v>0.54900000000000004</v>
      </c>
      <c r="AC183" s="48">
        <v>0.11042211306451</v>
      </c>
      <c r="AD183">
        <v>-4.1824596173255104</v>
      </c>
      <c r="AE183">
        <v>-0.35716652556848999</v>
      </c>
      <c r="AF183">
        <v>-1.58167571259206</v>
      </c>
      <c r="AG183">
        <v>8.1878604066322591</v>
      </c>
      <c r="AH183">
        <v>1.1329310150688101</v>
      </c>
      <c r="AI183">
        <v>-1.0285235600272999</v>
      </c>
      <c r="AJ183">
        <v>7.7411489189170899</v>
      </c>
    </row>
    <row r="184" spans="1:37" x14ac:dyDescent="0.25">
      <c r="A184" s="49">
        <v>0</v>
      </c>
      <c r="C184" s="48">
        <v>0.33825167376491</v>
      </c>
      <c r="D184" s="48">
        <v>0.23841312312029</v>
      </c>
      <c r="E184" s="48">
        <v>0.25330546188978997</v>
      </c>
      <c r="F184" s="48">
        <v>4.2416839550869003</v>
      </c>
      <c r="G184" s="48">
        <v>-2.63694774573E-3</v>
      </c>
      <c r="H184" s="48">
        <v>-2.3072742239184398</v>
      </c>
      <c r="I184" s="48">
        <v>-1.8408363495764499</v>
      </c>
      <c r="AA184" s="47"/>
      <c r="AB184">
        <v>0</v>
      </c>
      <c r="AD184">
        <v>0.33825167376491</v>
      </c>
      <c r="AE184">
        <v>0.23841312312029</v>
      </c>
      <c r="AF184">
        <v>0.25330546188978997</v>
      </c>
      <c r="AG184">
        <v>4.2416839550869003</v>
      </c>
      <c r="AH184">
        <v>-2.63694774573E-3</v>
      </c>
      <c r="AI184">
        <v>-2.3072742239184398</v>
      </c>
      <c r="AJ184">
        <v>-1.8408363495764499</v>
      </c>
    </row>
    <row r="185" spans="1:37" ht="15.75" thickBot="1" x14ac:dyDescent="0.3">
      <c r="A185" s="46"/>
      <c r="B185" s="44">
        <v>0</v>
      </c>
      <c r="C185" s="44">
        <v>0.68600000000000005</v>
      </c>
      <c r="D185" s="44">
        <v>2.0579999999999998</v>
      </c>
      <c r="E185" s="44">
        <v>6.173</v>
      </c>
      <c r="F185" s="44">
        <v>19</v>
      </c>
      <c r="G185" s="44">
        <v>56</v>
      </c>
      <c r="H185" s="44">
        <v>167</v>
      </c>
      <c r="I185" s="44">
        <v>500</v>
      </c>
      <c r="J185" s="45" t="s">
        <v>424</v>
      </c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3"/>
      <c r="AC185">
        <v>0</v>
      </c>
      <c r="AD185">
        <v>0.68600000000000005</v>
      </c>
      <c r="AE185">
        <v>2.06</v>
      </c>
      <c r="AF185">
        <v>6.17</v>
      </c>
      <c r="AG185">
        <v>18.5</v>
      </c>
      <c r="AH185">
        <v>55.6</v>
      </c>
      <c r="AI185">
        <v>167</v>
      </c>
      <c r="AJ185">
        <v>500</v>
      </c>
      <c r="AK185" t="s">
        <v>424</v>
      </c>
    </row>
    <row r="188" spans="1:37" ht="21" x14ac:dyDescent="0.35">
      <c r="A188" s="59" t="s">
        <v>415</v>
      </c>
    </row>
    <row r="189" spans="1:37" ht="15.75" thickBot="1" x14ac:dyDescent="0.3">
      <c r="A189" s="38" t="s">
        <v>416</v>
      </c>
      <c r="AB189" s="38" t="s">
        <v>417</v>
      </c>
      <c r="AC189" s="38"/>
      <c r="AD189" s="38"/>
      <c r="AE189" s="38"/>
      <c r="AF189" s="38"/>
      <c r="AG189" s="38"/>
      <c r="AH189" s="38"/>
      <c r="AI189" s="38"/>
      <c r="AJ189" s="38"/>
      <c r="AK189" s="38"/>
    </row>
    <row r="190" spans="1:37" x14ac:dyDescent="0.25">
      <c r="A190" s="58" t="s">
        <v>419</v>
      </c>
      <c r="B190" s="57" t="s">
        <v>442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5" t="s">
        <v>421</v>
      </c>
      <c r="AA190" s="54"/>
      <c r="AB190" t="s">
        <v>419</v>
      </c>
      <c r="AC190" s="38" t="s">
        <v>443</v>
      </c>
    </row>
    <row r="191" spans="1:37" x14ac:dyDescent="0.25">
      <c r="A191" s="49">
        <v>5000</v>
      </c>
      <c r="B191">
        <v>38.300695131459101</v>
      </c>
      <c r="C191">
        <v>59.254551767966298</v>
      </c>
      <c r="D191">
        <v>74.842923876225896</v>
      </c>
      <c r="E191">
        <v>107.20562390158101</v>
      </c>
      <c r="F191">
        <v>137.931620013074</v>
      </c>
      <c r="G191">
        <v>149.96985982696901</v>
      </c>
      <c r="H191">
        <v>154.079111586561</v>
      </c>
      <c r="I191">
        <v>157.01162306954299</v>
      </c>
      <c r="K191" s="50" cm="1">
        <f t="array" ref="K191">_xlfn.IFS(B191&gt;=50,7,B191&gt;=30,4,TRUE,"0")</f>
        <v>4</v>
      </c>
      <c r="L191" s="50" cm="1">
        <f t="array" ref="L191">_xlfn.IFS(C191&gt;=50,7,C191&gt;=30,4,TRUE,"0")</f>
        <v>7</v>
      </c>
      <c r="M191" s="50" cm="1">
        <f t="array" ref="M191">_xlfn.IFS(D191&gt;=50,7,D191&gt;=30,4,TRUE,"0")</f>
        <v>7</v>
      </c>
      <c r="N191" s="50" cm="1">
        <f t="array" ref="N191">_xlfn.IFS(E191&gt;=50,7,E191&gt;=30,4,TRUE,"0")</f>
        <v>7</v>
      </c>
      <c r="O191" s="50" cm="1">
        <f t="array" ref="O191">_xlfn.IFS(F191&gt;=50,7,F191&gt;=30,4,TRUE,"0")</f>
        <v>7</v>
      </c>
      <c r="P191" s="50" cm="1">
        <f t="array" ref="P191">_xlfn.IFS(G191&gt;=50,7,G191&gt;=30,4,TRUE,"0")</f>
        <v>7</v>
      </c>
      <c r="Q191" s="50" cm="1">
        <f t="array" ref="Q191">_xlfn.IFS(H191&gt;=50,7,H191&gt;=30,4,TRUE,"0")</f>
        <v>7</v>
      </c>
      <c r="R191" s="50"/>
      <c r="S191" s="50" t="str" cm="1">
        <f t="array" ref="S191">_xlfn.IFS(SUM(K191+K202)=8,"clear",SUM(K191+K202)=5,"some",TRUE,"no")</f>
        <v>some</v>
      </c>
      <c r="T191" s="50" t="str" cm="1">
        <f t="array" ref="T191">_xlfn.IFS(SUM(L191+L202)=8,"clear",SUM(L191+L202)=5,"some",TRUE,"no")</f>
        <v>clear</v>
      </c>
      <c r="U191" s="50" t="str" cm="1">
        <f t="array" ref="U191">_xlfn.IFS(SUM(M191+M202)=8,"clear",SUM(M191+M202)=5,"some",TRUE,"no")</f>
        <v>clear</v>
      </c>
      <c r="V191" s="50" t="str" cm="1">
        <f t="array" ref="V191">_xlfn.IFS(SUM(N191+N202)=8,"clear",SUM(N191+N202)=5,"some",TRUE,"no")</f>
        <v>clear</v>
      </c>
      <c r="W191" s="50" t="str" cm="1">
        <f t="array" ref="W191">_xlfn.IFS(SUM(O191+O202)=8,"clear",SUM(O191+O202)=5,"some",TRUE,"no")</f>
        <v>clear</v>
      </c>
      <c r="X191" s="50" t="str" cm="1">
        <f t="array" ref="X191">_xlfn.IFS(SUM(P191+P202)=8,"clear",SUM(P191+P202)=5,"some",TRUE,"no")</f>
        <v>no</v>
      </c>
      <c r="Y191" s="50" t="str" cm="1">
        <f t="array" ref="Y191">_xlfn.IFS(SUM(Q191+Q202)=8,"clear",SUM(Q191+Q202)=5,"some",TRUE,"no")</f>
        <v>no</v>
      </c>
      <c r="Z191" s="53" t="s">
        <v>388</v>
      </c>
      <c r="AA191" s="52">
        <f>COUNTIF(S191:Y197,"clear")</f>
        <v>14</v>
      </c>
      <c r="AB191">
        <v>5000</v>
      </c>
      <c r="AC191">
        <v>38.300695131459101</v>
      </c>
      <c r="AD191">
        <v>59.254551767966298</v>
      </c>
      <c r="AE191">
        <v>74.842923876225896</v>
      </c>
      <c r="AF191">
        <v>107.20562390158101</v>
      </c>
      <c r="AG191">
        <v>137.931620013074</v>
      </c>
      <c r="AH191">
        <v>149.96985982696901</v>
      </c>
      <c r="AI191">
        <v>154.079111586561</v>
      </c>
      <c r="AJ191">
        <v>157.01162306954299</v>
      </c>
    </row>
    <row r="192" spans="1:37" x14ac:dyDescent="0.25">
      <c r="A192" s="49">
        <v>1667</v>
      </c>
      <c r="B192">
        <v>34.286491125772201</v>
      </c>
      <c r="C192">
        <v>51.085610582246296</v>
      </c>
      <c r="D192">
        <v>69.293665196910197</v>
      </c>
      <c r="E192">
        <v>97.021941519854806</v>
      </c>
      <c r="F192">
        <v>130.086684835672</v>
      </c>
      <c r="G192">
        <v>145.384308431607</v>
      </c>
      <c r="H192">
        <v>152.77162239032799</v>
      </c>
      <c r="I192">
        <v>155.71347308185301</v>
      </c>
      <c r="K192" s="50" cm="1">
        <f t="array" ref="K192">_xlfn.IFS(B192&gt;=50,7,B192&gt;=30,4,TRUE,"0")</f>
        <v>4</v>
      </c>
      <c r="L192" s="50" cm="1">
        <f t="array" ref="L192">_xlfn.IFS(C192&gt;=50,7,C192&gt;=30,4,TRUE,"0")</f>
        <v>7</v>
      </c>
      <c r="M192" s="50" cm="1">
        <f t="array" ref="M192">_xlfn.IFS(D192&gt;=50,7,D192&gt;=30,4,TRUE,"0")</f>
        <v>7</v>
      </c>
      <c r="N192" s="50" cm="1">
        <f t="array" ref="N192">_xlfn.IFS(E192&gt;=50,7,E192&gt;=30,4,TRUE,"0")</f>
        <v>7</v>
      </c>
      <c r="O192" s="50" cm="1">
        <f t="array" ref="O192">_xlfn.IFS(F192&gt;=50,7,F192&gt;=30,4,TRUE,"0")</f>
        <v>7</v>
      </c>
      <c r="P192" s="50" cm="1">
        <f t="array" ref="P192">_xlfn.IFS(G192&gt;=50,7,G192&gt;=30,4,TRUE,"0")</f>
        <v>7</v>
      </c>
      <c r="Q192" s="50" cm="1">
        <f t="array" ref="Q192">_xlfn.IFS(H192&gt;=50,7,H192&gt;=30,4,TRUE,"0")</f>
        <v>7</v>
      </c>
      <c r="R192" s="50"/>
      <c r="S192" s="50" t="str" cm="1">
        <f t="array" ref="S192">_xlfn.IFS(SUM(K192+K203)=8,"clear",SUM(K192+K203)=5,"some",TRUE,"no")</f>
        <v>no</v>
      </c>
      <c r="T192" s="50" t="str" cm="1">
        <f t="array" ref="T192">_xlfn.IFS(SUM(L192+L203)=8,"clear",SUM(L192+L203)=5,"some",TRUE,"no")</f>
        <v>clear</v>
      </c>
      <c r="U192" s="50" t="str" cm="1">
        <f t="array" ref="U192">_xlfn.IFS(SUM(M192+M203)=8,"clear",SUM(M192+M203)=5,"some",TRUE,"no")</f>
        <v>clear</v>
      </c>
      <c r="V192" s="50" t="str" cm="1">
        <f t="array" ref="V192">_xlfn.IFS(SUM(N192+N203)=8,"clear",SUM(N192+N203)=5,"some",TRUE,"no")</f>
        <v>clear</v>
      </c>
      <c r="W192" s="50" t="str" cm="1">
        <f t="array" ref="W192">_xlfn.IFS(SUM(O192+O203)=8,"clear",SUM(O192+O203)=5,"some",TRUE,"no")</f>
        <v>clear</v>
      </c>
      <c r="X192" s="50" t="str" cm="1">
        <f t="array" ref="X192">_xlfn.IFS(SUM(P192+P203)=8,"clear",SUM(P192+P203)=5,"some",TRUE,"no")</f>
        <v>no</v>
      </c>
      <c r="Y192" s="50" t="str" cm="1">
        <f t="array" ref="Y192">_xlfn.IFS(SUM(Q192+Q203)=8,"clear",SUM(Q192+Q203)=5,"some",TRUE,"no")</f>
        <v>no</v>
      </c>
      <c r="Z192" s="53" t="s">
        <v>394</v>
      </c>
      <c r="AA192" s="52">
        <f>COUNTIF(S191:Y197,"some")</f>
        <v>2</v>
      </c>
      <c r="AB192">
        <v>1670</v>
      </c>
      <c r="AC192">
        <v>34.286491125772201</v>
      </c>
      <c r="AD192">
        <v>51.085610582246296</v>
      </c>
      <c r="AE192">
        <v>69.293665196910197</v>
      </c>
      <c r="AF192">
        <v>97.021941519854806</v>
      </c>
      <c r="AG192">
        <v>130.086684835672</v>
      </c>
      <c r="AH192">
        <v>145.384308431607</v>
      </c>
      <c r="AI192">
        <v>152.77162239032799</v>
      </c>
      <c r="AJ192">
        <v>155.71347308185301</v>
      </c>
    </row>
    <row r="193" spans="1:39" x14ac:dyDescent="0.25">
      <c r="A193" s="49">
        <v>556</v>
      </c>
      <c r="B193">
        <v>28.2868056056029</v>
      </c>
      <c r="C193">
        <v>46.321896313379099</v>
      </c>
      <c r="D193">
        <v>64.155195796452901</v>
      </c>
      <c r="E193">
        <v>92.831170192553301</v>
      </c>
      <c r="F193">
        <v>122.56862195732801</v>
      </c>
      <c r="G193">
        <v>147.17743647215599</v>
      </c>
      <c r="H193">
        <v>145.61778864522</v>
      </c>
      <c r="I193">
        <v>155.27453028026099</v>
      </c>
      <c r="K193" s="50" t="str" cm="1">
        <f t="array" ref="K193">_xlfn.IFS(B193&gt;=50,7,B193&gt;=30,4,TRUE,"0")</f>
        <v>0</v>
      </c>
      <c r="L193" s="50" cm="1">
        <f t="array" ref="L193">_xlfn.IFS(C193&gt;=50,7,C193&gt;=30,4,TRUE,"0")</f>
        <v>4</v>
      </c>
      <c r="M193" s="50" cm="1">
        <f t="array" ref="M193">_xlfn.IFS(D193&gt;=50,7,D193&gt;=30,4,TRUE,"0")</f>
        <v>7</v>
      </c>
      <c r="N193" s="50" cm="1">
        <f t="array" ref="N193">_xlfn.IFS(E193&gt;=50,7,E193&gt;=30,4,TRUE,"0")</f>
        <v>7</v>
      </c>
      <c r="O193" s="50" cm="1">
        <f t="array" ref="O193">_xlfn.IFS(F193&gt;=50,7,F193&gt;=30,4,TRUE,"0")</f>
        <v>7</v>
      </c>
      <c r="P193" s="50" cm="1">
        <f t="array" ref="P193">_xlfn.IFS(G193&gt;=50,7,G193&gt;=30,4,TRUE,"0")</f>
        <v>7</v>
      </c>
      <c r="Q193" s="50" cm="1">
        <f t="array" ref="Q193">_xlfn.IFS(H193&gt;=50,7,H193&gt;=30,4,TRUE,"0")</f>
        <v>7</v>
      </c>
      <c r="R193" s="50"/>
      <c r="S193" s="50" t="str" cm="1">
        <f t="array" ref="S193">_xlfn.IFS(SUM(K193+K204)=8,"clear",SUM(K193+K204)=5,"some",TRUE,"no")</f>
        <v>no</v>
      </c>
      <c r="T193" s="50" t="str" cm="1">
        <f t="array" ref="T193">_xlfn.IFS(SUM(L193+L204)=8,"clear",SUM(L193+L204)=5,"some",TRUE,"no")</f>
        <v>some</v>
      </c>
      <c r="U193" s="50" t="str" cm="1">
        <f t="array" ref="U193">_xlfn.IFS(SUM(M193+M204)=8,"clear",SUM(M193+M204)=5,"some",TRUE,"no")</f>
        <v>clear</v>
      </c>
      <c r="V193" s="50" t="str" cm="1">
        <f t="array" ref="V193">_xlfn.IFS(SUM(N193+N204)=8,"clear",SUM(N193+N204)=5,"some",TRUE,"no")</f>
        <v>clear</v>
      </c>
      <c r="W193" s="50" t="str" cm="1">
        <f t="array" ref="W193">_xlfn.IFS(SUM(O193+O204)=8,"clear",SUM(O193+O204)=5,"some",TRUE,"no")</f>
        <v>clear</v>
      </c>
      <c r="X193" s="50" t="str" cm="1">
        <f t="array" ref="X193">_xlfn.IFS(SUM(P193+P204)=8,"clear",SUM(P193+P204)=5,"some",TRUE,"no")</f>
        <v>no</v>
      </c>
      <c r="Y193" s="50" t="str" cm="1">
        <f t="array" ref="Y193">_xlfn.IFS(SUM(Q193+Q204)=8,"clear",SUM(Q193+Q204)=5,"some",TRUE,"no")</f>
        <v>no</v>
      </c>
      <c r="AA193" s="47"/>
      <c r="AB193">
        <v>556</v>
      </c>
      <c r="AC193">
        <v>28.2868056056029</v>
      </c>
      <c r="AD193">
        <v>46.321896313379099</v>
      </c>
      <c r="AE193">
        <v>64.155195796452901</v>
      </c>
      <c r="AF193">
        <v>92.831170192553301</v>
      </c>
      <c r="AG193">
        <v>122.56862195732801</v>
      </c>
      <c r="AH193">
        <v>147.17743647215599</v>
      </c>
      <c r="AI193">
        <v>145.61778864522</v>
      </c>
      <c r="AJ193">
        <v>155.27453028026099</v>
      </c>
    </row>
    <row r="194" spans="1:39" x14ac:dyDescent="0.25">
      <c r="A194" s="49">
        <v>185</v>
      </c>
      <c r="B194">
        <v>23.0258201044335</v>
      </c>
      <c r="C194">
        <v>32.120838874948397</v>
      </c>
      <c r="D194">
        <v>50.130705679636698</v>
      </c>
      <c r="E194">
        <v>85.418946099467306</v>
      </c>
      <c r="F194">
        <v>117.73091193126299</v>
      </c>
      <c r="G194">
        <v>141.15364696093599</v>
      </c>
      <c r="H194">
        <v>148.13003574369799</v>
      </c>
      <c r="I194">
        <v>147.96192998989599</v>
      </c>
      <c r="K194" s="50" t="str" cm="1">
        <f t="array" ref="K194">_xlfn.IFS(B194&gt;=50,7,B194&gt;=30,4,TRUE,"0")</f>
        <v>0</v>
      </c>
      <c r="L194" s="50" cm="1">
        <f t="array" ref="L194">_xlfn.IFS(C194&gt;=50,7,C194&gt;=30,4,TRUE,"0")</f>
        <v>4</v>
      </c>
      <c r="M194" s="50" cm="1">
        <f t="array" ref="M194">_xlfn.IFS(D194&gt;=50,7,D194&gt;=30,4,TRUE,"0")</f>
        <v>7</v>
      </c>
      <c r="N194" s="50" cm="1">
        <f t="array" ref="N194">_xlfn.IFS(E194&gt;=50,7,E194&gt;=30,4,TRUE,"0")</f>
        <v>7</v>
      </c>
      <c r="O194" s="50" cm="1">
        <f t="array" ref="O194">_xlfn.IFS(F194&gt;=50,7,F194&gt;=30,4,TRUE,"0")</f>
        <v>7</v>
      </c>
      <c r="P194" s="50" cm="1">
        <f t="array" ref="P194">_xlfn.IFS(G194&gt;=50,7,G194&gt;=30,4,TRUE,"0")</f>
        <v>7</v>
      </c>
      <c r="Q194" s="50" cm="1">
        <f t="array" ref="Q194">_xlfn.IFS(H194&gt;=50,7,H194&gt;=30,4,TRUE,"0")</f>
        <v>7</v>
      </c>
      <c r="R194" s="50"/>
      <c r="S194" s="50" t="str" cm="1">
        <f t="array" ref="S194">_xlfn.IFS(SUM(K194+K205)=8,"clear",SUM(K194+K205)=5,"some",TRUE,"no")</f>
        <v>no</v>
      </c>
      <c r="T194" s="50" t="str" cm="1">
        <f t="array" ref="T194">_xlfn.IFS(SUM(L194+L205)=8,"clear",SUM(L194+L205)=5,"some",TRUE,"no")</f>
        <v>no</v>
      </c>
      <c r="U194" s="50" t="str" cm="1">
        <f t="array" ref="U194">_xlfn.IFS(SUM(M194+M205)=8,"clear",SUM(M194+M205)=5,"some",TRUE,"no")</f>
        <v>clear</v>
      </c>
      <c r="V194" s="50" t="str" cm="1">
        <f t="array" ref="V194">_xlfn.IFS(SUM(N194+N205)=8,"clear",SUM(N194+N205)=5,"some",TRUE,"no")</f>
        <v>clear</v>
      </c>
      <c r="W194" s="50" t="str" cm="1">
        <f t="array" ref="W194">_xlfn.IFS(SUM(O194+O205)=8,"clear",SUM(O194+O205)=5,"some",TRUE,"no")</f>
        <v>clear</v>
      </c>
      <c r="X194" s="50" t="str" cm="1">
        <f t="array" ref="X194">_xlfn.IFS(SUM(P194+P205)=8,"clear",SUM(P194+P205)=5,"some",TRUE,"no")</f>
        <v>no</v>
      </c>
      <c r="Y194" s="50" t="str" cm="1">
        <f t="array" ref="Y194">_xlfn.IFS(SUM(Q194+Q205)=8,"clear",SUM(Q194+Q205)=5,"some",TRUE,"no")</f>
        <v>no</v>
      </c>
      <c r="AA194" s="47"/>
      <c r="AB194">
        <v>185</v>
      </c>
      <c r="AC194">
        <v>23.0258201044335</v>
      </c>
      <c r="AD194">
        <v>32.120838874948397</v>
      </c>
      <c r="AE194">
        <v>50.130705679636698</v>
      </c>
      <c r="AF194">
        <v>85.418946099467306</v>
      </c>
      <c r="AG194">
        <v>117.73091193126299</v>
      </c>
      <c r="AH194">
        <v>141.15364696093599</v>
      </c>
      <c r="AI194">
        <v>148.13003574369799</v>
      </c>
      <c r="AJ194">
        <v>147.96192998989599</v>
      </c>
    </row>
    <row r="195" spans="1:39" x14ac:dyDescent="0.25">
      <c r="A195" s="49">
        <v>62</v>
      </c>
      <c r="B195">
        <v>15.617199426074301</v>
      </c>
      <c r="C195">
        <v>26.625631416535001</v>
      </c>
      <c r="D195">
        <v>39.749267851644099</v>
      </c>
      <c r="E195">
        <v>67.423492953686207</v>
      </c>
      <c r="F195">
        <v>93.832919486611601</v>
      </c>
      <c r="G195">
        <v>113.201395787167</v>
      </c>
      <c r="H195">
        <v>138.12774339250899</v>
      </c>
      <c r="I195">
        <v>141.303074297649</v>
      </c>
      <c r="K195" s="50" t="str" cm="1">
        <f t="array" ref="K195">_xlfn.IFS(B195&gt;=50,7,B195&gt;=30,4,TRUE,"0")</f>
        <v>0</v>
      </c>
      <c r="L195" s="50" t="str" cm="1">
        <f t="array" ref="L195">_xlfn.IFS(C195&gt;=50,7,C195&gt;=30,4,TRUE,"0")</f>
        <v>0</v>
      </c>
      <c r="M195" s="50" cm="1">
        <f t="array" ref="M195">_xlfn.IFS(D195&gt;=50,7,D195&gt;=30,4,TRUE,"0")</f>
        <v>4</v>
      </c>
      <c r="N195" s="50" cm="1">
        <f t="array" ref="N195">_xlfn.IFS(E195&gt;=50,7,E195&gt;=30,4,TRUE,"0")</f>
        <v>7</v>
      </c>
      <c r="O195" s="50" cm="1">
        <f t="array" ref="O195">_xlfn.IFS(F195&gt;=50,7,F195&gt;=30,4,TRUE,"0")</f>
        <v>7</v>
      </c>
      <c r="P195" s="50" cm="1">
        <f t="array" ref="P195">_xlfn.IFS(G195&gt;=50,7,G195&gt;=30,4,TRUE,"0")</f>
        <v>7</v>
      </c>
      <c r="Q195" s="50" cm="1">
        <f t="array" ref="Q195">_xlfn.IFS(H195&gt;=50,7,H195&gt;=30,4,TRUE,"0")</f>
        <v>7</v>
      </c>
      <c r="R195" s="50"/>
      <c r="S195" s="50" t="str" cm="1">
        <f t="array" ref="S195">_xlfn.IFS(SUM(K195+K206)=8,"clear",SUM(K195+K206)=5,"some",TRUE,"no")</f>
        <v>no</v>
      </c>
      <c r="T195" s="50" t="str" cm="1">
        <f t="array" ref="T195">_xlfn.IFS(SUM(L195+L206)=8,"clear",SUM(L195+L206)=5,"some",TRUE,"no")</f>
        <v>no</v>
      </c>
      <c r="U195" s="50" t="str" cm="1">
        <f t="array" ref="U195">_xlfn.IFS(SUM(M195+M206)=8,"clear",SUM(M195+M206)=5,"some",TRUE,"no")</f>
        <v>no</v>
      </c>
      <c r="V195" s="50" t="str" cm="1">
        <f t="array" ref="V195">_xlfn.IFS(SUM(N195+N206)=8,"clear",SUM(N195+N206)=5,"some",TRUE,"no")</f>
        <v>no</v>
      </c>
      <c r="W195" s="50" t="str" cm="1">
        <f t="array" ref="W195">_xlfn.IFS(SUM(O195+O206)=8,"clear",SUM(O195+O206)=5,"some",TRUE,"no")</f>
        <v>no</v>
      </c>
      <c r="X195" s="50" t="str" cm="1">
        <f t="array" ref="X195">_xlfn.IFS(SUM(P195+P206)=8,"clear",SUM(P195+P206)=5,"some",TRUE,"no")</f>
        <v>no</v>
      </c>
      <c r="Y195" s="50" t="str" cm="1">
        <f t="array" ref="Y195">_xlfn.IFS(SUM(Q195+Q206)=8,"clear",SUM(Q195+Q206)=5,"some",TRUE,"no")</f>
        <v>no</v>
      </c>
      <c r="AA195" s="47"/>
      <c r="AB195">
        <v>61.7</v>
      </c>
      <c r="AC195">
        <v>15.617199426074301</v>
      </c>
      <c r="AD195">
        <v>26.625631416535001</v>
      </c>
      <c r="AE195">
        <v>39.749267851644099</v>
      </c>
      <c r="AF195">
        <v>67.423492953686207</v>
      </c>
      <c r="AG195">
        <v>93.832919486611601</v>
      </c>
      <c r="AH195">
        <v>113.201395787167</v>
      </c>
      <c r="AI195">
        <v>138.12774339250899</v>
      </c>
      <c r="AJ195">
        <v>141.303074297649</v>
      </c>
    </row>
    <row r="196" spans="1:39" x14ac:dyDescent="0.25">
      <c r="A196" s="49">
        <v>21</v>
      </c>
      <c r="B196">
        <v>11.8768549396264</v>
      </c>
      <c r="C196">
        <v>15.602785767166999</v>
      </c>
      <c r="D196">
        <v>34.873847726245302</v>
      </c>
      <c r="E196">
        <v>64.241677749896795</v>
      </c>
      <c r="F196">
        <v>92.4347945726022</v>
      </c>
      <c r="G196">
        <v>110.026064882028</v>
      </c>
      <c r="H196">
        <v>131.19805065247101</v>
      </c>
      <c r="I196">
        <v>142.022193355577</v>
      </c>
      <c r="K196" s="50" t="str" cm="1">
        <f t="array" ref="K196">_xlfn.IFS(B196&gt;=50,7,B196&gt;=30,4,TRUE,"0")</f>
        <v>0</v>
      </c>
      <c r="L196" s="50" t="str" cm="1">
        <f t="array" ref="L196">_xlfn.IFS(C196&gt;=50,7,C196&gt;=30,4,TRUE,"0")</f>
        <v>0</v>
      </c>
      <c r="M196" s="50" cm="1">
        <f t="array" ref="M196">_xlfn.IFS(D196&gt;=50,7,D196&gt;=30,4,TRUE,"0")</f>
        <v>4</v>
      </c>
      <c r="N196" s="50" cm="1">
        <f t="array" ref="N196">_xlfn.IFS(E196&gt;=50,7,E196&gt;=30,4,TRUE,"0")</f>
        <v>7</v>
      </c>
      <c r="O196" s="50" cm="1">
        <f t="array" ref="O196">_xlfn.IFS(F196&gt;=50,7,F196&gt;=30,4,TRUE,"0")</f>
        <v>7</v>
      </c>
      <c r="P196" s="50" cm="1">
        <f t="array" ref="P196">_xlfn.IFS(G196&gt;=50,7,G196&gt;=30,4,TRUE,"0")</f>
        <v>7</v>
      </c>
      <c r="Q196" s="50" cm="1">
        <f t="array" ref="Q196">_xlfn.IFS(H196&gt;=50,7,H196&gt;=30,4,TRUE,"0")</f>
        <v>7</v>
      </c>
      <c r="R196" s="50"/>
      <c r="S196" s="50" t="str" cm="1">
        <f t="array" ref="S196">_xlfn.IFS(SUM(K196+K207)=8,"clear",SUM(K196+K207)=5,"some",TRUE,"no")</f>
        <v>no</v>
      </c>
      <c r="T196" s="50" t="str" cm="1">
        <f t="array" ref="T196">_xlfn.IFS(SUM(L196+L207)=8,"clear",SUM(L196+L207)=5,"some",TRUE,"no")</f>
        <v>no</v>
      </c>
      <c r="U196" s="50" t="str" cm="1">
        <f t="array" ref="U196">_xlfn.IFS(SUM(M196+M207)=8,"clear",SUM(M196+M207)=5,"some",TRUE,"no")</f>
        <v>no</v>
      </c>
      <c r="V196" s="50" t="str" cm="1">
        <f t="array" ref="V196">_xlfn.IFS(SUM(N196+N207)=8,"clear",SUM(N196+N207)=5,"some",TRUE,"no")</f>
        <v>no</v>
      </c>
      <c r="W196" s="50" t="str" cm="1">
        <f t="array" ref="W196">_xlfn.IFS(SUM(O196+O207)=8,"clear",SUM(O196+O207)=5,"some",TRUE,"no")</f>
        <v>no</v>
      </c>
      <c r="X196" s="50" t="str" cm="1">
        <f t="array" ref="X196">_xlfn.IFS(SUM(P196+P207)=8,"clear",SUM(P196+P207)=5,"some",TRUE,"no")</f>
        <v>no</v>
      </c>
      <c r="Y196" s="50" t="str" cm="1">
        <f t="array" ref="Y196">_xlfn.IFS(SUM(Q196+Q207)=8,"clear",SUM(Q196+Q207)=5,"some",TRUE,"no")</f>
        <v>no</v>
      </c>
      <c r="AA196" s="47"/>
      <c r="AB196">
        <v>20.6</v>
      </c>
      <c r="AC196">
        <v>11.8768549396264</v>
      </c>
      <c r="AD196">
        <v>15.602785767166999</v>
      </c>
      <c r="AE196">
        <v>34.873847726245302</v>
      </c>
      <c r="AF196">
        <v>64.241677749896795</v>
      </c>
      <c r="AG196">
        <v>92.4347945726022</v>
      </c>
      <c r="AH196">
        <v>110.026064882028</v>
      </c>
      <c r="AI196">
        <v>131.19805065247101</v>
      </c>
      <c r="AJ196">
        <v>142.022193355577</v>
      </c>
    </row>
    <row r="197" spans="1:39" x14ac:dyDescent="0.25">
      <c r="A197" s="49">
        <v>6.859</v>
      </c>
      <c r="B197">
        <v>11.581374932026399</v>
      </c>
      <c r="C197">
        <v>16.791912627020299</v>
      </c>
      <c r="D197">
        <v>33.432481835513897</v>
      </c>
      <c r="E197">
        <v>60.029285934234402</v>
      </c>
      <c r="F197">
        <v>93.032961417255706</v>
      </c>
      <c r="G197">
        <v>107.934082168054</v>
      </c>
      <c r="H197">
        <v>131.31012115500499</v>
      </c>
      <c r="I197">
        <v>138.351884397578</v>
      </c>
      <c r="K197" s="50" t="str" cm="1">
        <f t="array" ref="K197">_xlfn.IFS(B197&gt;=50,7,B197&gt;=30,4,TRUE,"0")</f>
        <v>0</v>
      </c>
      <c r="L197" s="50" t="str" cm="1">
        <f t="array" ref="L197">_xlfn.IFS(C197&gt;=50,7,C197&gt;=30,4,TRUE,"0")</f>
        <v>0</v>
      </c>
      <c r="M197" s="50" cm="1">
        <f t="array" ref="M197">_xlfn.IFS(D197&gt;=50,7,D197&gt;=30,4,TRUE,"0")</f>
        <v>4</v>
      </c>
      <c r="N197" s="50" cm="1">
        <f t="array" ref="N197">_xlfn.IFS(E197&gt;=50,7,E197&gt;=30,4,TRUE,"0")</f>
        <v>7</v>
      </c>
      <c r="O197" s="50" cm="1">
        <f t="array" ref="O197">_xlfn.IFS(F197&gt;=50,7,F197&gt;=30,4,TRUE,"0")</f>
        <v>7</v>
      </c>
      <c r="P197" s="50" cm="1">
        <f t="array" ref="P197">_xlfn.IFS(G197&gt;=50,7,G197&gt;=30,4,TRUE,"0")</f>
        <v>7</v>
      </c>
      <c r="Q197" s="50" cm="1">
        <f t="array" ref="Q197">_xlfn.IFS(H197&gt;=50,7,H197&gt;=30,4,TRUE,"0")</f>
        <v>7</v>
      </c>
      <c r="R197" s="50"/>
      <c r="S197" s="50" t="str" cm="1">
        <f t="array" ref="S197">_xlfn.IFS(SUM(K197+K208)=8,"clear",SUM(K197+K208)=5,"some",TRUE,"no")</f>
        <v>no</v>
      </c>
      <c r="T197" s="50" t="str" cm="1">
        <f t="array" ref="T197">_xlfn.IFS(SUM(L197+L208)=8,"clear",SUM(L197+L208)=5,"some",TRUE,"no")</f>
        <v>no</v>
      </c>
      <c r="U197" s="50" t="str" cm="1">
        <f t="array" ref="U197">_xlfn.IFS(SUM(M197+M208)=8,"clear",SUM(M197+M208)=5,"some",TRUE,"no")</f>
        <v>no</v>
      </c>
      <c r="V197" s="50" t="str" cm="1">
        <f t="array" ref="V197">_xlfn.IFS(SUM(N197+N208)=8,"clear",SUM(N197+N208)=5,"some",TRUE,"no")</f>
        <v>no</v>
      </c>
      <c r="W197" s="50" t="str" cm="1">
        <f t="array" ref="W197">_xlfn.IFS(SUM(O197+O208)=8,"clear",SUM(O197+O208)=5,"some",TRUE,"no")</f>
        <v>no</v>
      </c>
      <c r="X197" s="50" t="str" cm="1">
        <f t="array" ref="X197">_xlfn.IFS(SUM(P197+P208)=8,"clear",SUM(P197+P208)=5,"some",TRUE,"no")</f>
        <v>no</v>
      </c>
      <c r="Y197" s="50" t="str" cm="1">
        <f t="array" ref="Y197">_xlfn.IFS(SUM(Q197+Q208)=8,"clear",SUM(Q197+Q208)=5,"some",TRUE,"no")</f>
        <v>no</v>
      </c>
      <c r="AA197" s="47"/>
      <c r="AB197">
        <v>6.86</v>
      </c>
      <c r="AC197">
        <v>11.581374932026399</v>
      </c>
      <c r="AD197">
        <v>16.791912627020299</v>
      </c>
      <c r="AE197">
        <v>33.432481835513897</v>
      </c>
      <c r="AF197">
        <v>60.029285934234402</v>
      </c>
      <c r="AG197">
        <v>93.032961417255706</v>
      </c>
      <c r="AH197">
        <v>107.934082168054</v>
      </c>
      <c r="AI197">
        <v>131.31012115500499</v>
      </c>
      <c r="AJ197">
        <v>138.351884397578</v>
      </c>
    </row>
    <row r="198" spans="1:39" x14ac:dyDescent="0.25">
      <c r="A198" s="49">
        <v>0</v>
      </c>
      <c r="C198">
        <v>11.621012494021601</v>
      </c>
      <c r="D198">
        <v>29.313778802748999</v>
      </c>
      <c r="E198">
        <v>58.566299555142002</v>
      </c>
      <c r="F198">
        <v>88.384556419647097</v>
      </c>
      <c r="G198">
        <v>105.83276024553599</v>
      </c>
      <c r="H198">
        <v>127.527741694472</v>
      </c>
      <c r="I198">
        <v>134.33602472343199</v>
      </c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AA198" s="47"/>
      <c r="AB198">
        <v>0</v>
      </c>
      <c r="AD198">
        <v>11.621012494021601</v>
      </c>
      <c r="AE198">
        <v>29.313778802748999</v>
      </c>
      <c r="AF198">
        <v>58.566299555142002</v>
      </c>
      <c r="AG198">
        <v>88.384556419647097</v>
      </c>
      <c r="AH198">
        <v>105.83276024553599</v>
      </c>
      <c r="AI198">
        <v>127.527741694472</v>
      </c>
      <c r="AJ198">
        <v>134.33602472343199</v>
      </c>
    </row>
    <row r="199" spans="1:39" x14ac:dyDescent="0.25">
      <c r="A199" s="49"/>
      <c r="B199">
        <v>0</v>
      </c>
      <c r="C199">
        <v>0.68600000000000005</v>
      </c>
      <c r="D199">
        <v>2.0579999999999998</v>
      </c>
      <c r="E199">
        <v>6.173</v>
      </c>
      <c r="F199">
        <v>19</v>
      </c>
      <c r="G199">
        <v>56</v>
      </c>
      <c r="H199">
        <v>167</v>
      </c>
      <c r="I199">
        <v>500</v>
      </c>
      <c r="J199" s="38" t="s">
        <v>424</v>
      </c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AA199" s="47"/>
      <c r="AK199" t="s">
        <v>424</v>
      </c>
    </row>
    <row r="200" spans="1:39" x14ac:dyDescent="0.25">
      <c r="A200" s="49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AA200" s="47"/>
    </row>
    <row r="201" spans="1:39" x14ac:dyDescent="0.25">
      <c r="A201" s="51" t="s">
        <v>419</v>
      </c>
      <c r="B201" s="38" t="s">
        <v>447</v>
      </c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AA201" s="47"/>
      <c r="AB201" t="s">
        <v>419</v>
      </c>
      <c r="AC201" s="38" t="s">
        <v>450</v>
      </c>
      <c r="AM201" t="s">
        <v>451</v>
      </c>
    </row>
    <row r="202" spans="1:39" x14ac:dyDescent="0.25">
      <c r="A202" s="49">
        <v>5000</v>
      </c>
      <c r="B202" s="48">
        <v>0.43683534530968998</v>
      </c>
      <c r="C202">
        <v>13.044550645208099</v>
      </c>
      <c r="D202">
        <v>15.714937727723701</v>
      </c>
      <c r="E202">
        <v>26.6809551122461</v>
      </c>
      <c r="F202">
        <v>32.459652608113799</v>
      </c>
      <c r="G202">
        <v>18.114135125461001</v>
      </c>
      <c r="H202">
        <v>6.6094121010219498</v>
      </c>
      <c r="I202">
        <v>4.4947288718124696</v>
      </c>
      <c r="K202" s="50">
        <f t="shared" ref="K202:Q208" si="10">IF(C202&gt;=10,1,"0")</f>
        <v>1</v>
      </c>
      <c r="L202" s="50">
        <f t="shared" si="10"/>
        <v>1</v>
      </c>
      <c r="M202" s="50">
        <f t="shared" si="10"/>
        <v>1</v>
      </c>
      <c r="N202" s="50">
        <f t="shared" si="10"/>
        <v>1</v>
      </c>
      <c r="O202" s="50">
        <f t="shared" si="10"/>
        <v>1</v>
      </c>
      <c r="P202" s="50" t="str">
        <f t="shared" si="10"/>
        <v>0</v>
      </c>
      <c r="Q202" s="50" t="str">
        <f t="shared" si="10"/>
        <v>0</v>
      </c>
      <c r="R202" s="50"/>
      <c r="S202" s="50"/>
      <c r="T202" s="50"/>
      <c r="U202" s="50"/>
      <c r="V202" s="50"/>
      <c r="W202" s="50"/>
      <c r="X202" s="50"/>
      <c r="Y202" s="50"/>
      <c r="AA202" s="47"/>
      <c r="AB202">
        <v>5000</v>
      </c>
      <c r="AC202">
        <v>0.43683534530968998</v>
      </c>
      <c r="AD202">
        <v>13.044550645208099</v>
      </c>
      <c r="AE202">
        <v>15.714937727723701</v>
      </c>
      <c r="AF202">
        <v>26.6809551122461</v>
      </c>
      <c r="AG202">
        <v>32.459652608113799</v>
      </c>
      <c r="AH202">
        <v>18.114135125461001</v>
      </c>
      <c r="AI202">
        <v>6.6094121010219498</v>
      </c>
      <c r="AJ202">
        <v>4.4947288718124696</v>
      </c>
    </row>
    <row r="203" spans="1:39" x14ac:dyDescent="0.25">
      <c r="A203" s="49">
        <v>1667</v>
      </c>
      <c r="B203" s="48">
        <v>0.29602985763662998</v>
      </c>
      <c r="C203">
        <v>8.4280392115044496</v>
      </c>
      <c r="D203">
        <v>13.221319979619</v>
      </c>
      <c r="E203">
        <v>18.730058338930299</v>
      </c>
      <c r="F203">
        <v>28.2499956689459</v>
      </c>
      <c r="G203">
        <v>16.1492179933134</v>
      </c>
      <c r="H203">
        <v>7.3220882786538102</v>
      </c>
      <c r="I203">
        <v>5.0226435600513204</v>
      </c>
      <c r="K203" s="50" t="str">
        <f t="shared" si="10"/>
        <v>0</v>
      </c>
      <c r="L203" s="50">
        <f t="shared" si="10"/>
        <v>1</v>
      </c>
      <c r="M203" s="50">
        <f t="shared" si="10"/>
        <v>1</v>
      </c>
      <c r="N203" s="50">
        <f t="shared" si="10"/>
        <v>1</v>
      </c>
      <c r="O203" s="50">
        <f t="shared" si="10"/>
        <v>1</v>
      </c>
      <c r="P203" s="50" t="str">
        <f t="shared" si="10"/>
        <v>0</v>
      </c>
      <c r="Q203" s="50" t="str">
        <f t="shared" si="10"/>
        <v>0</v>
      </c>
      <c r="R203" s="50"/>
      <c r="S203" s="50"/>
      <c r="T203" s="50"/>
      <c r="U203" s="50"/>
      <c r="V203" s="50"/>
      <c r="W203" s="50"/>
      <c r="X203" s="50"/>
      <c r="Y203" s="50"/>
      <c r="AA203" s="47"/>
      <c r="AB203">
        <v>1670</v>
      </c>
      <c r="AC203">
        <v>0.29602985763662998</v>
      </c>
      <c r="AD203">
        <v>8.4280392115044496</v>
      </c>
      <c r="AE203">
        <v>13.221319979619</v>
      </c>
      <c r="AF203">
        <v>18.730058338930299</v>
      </c>
      <c r="AG203">
        <v>28.2499956689459</v>
      </c>
      <c r="AH203">
        <v>16.1492179933134</v>
      </c>
      <c r="AI203">
        <v>7.3220882786538102</v>
      </c>
      <c r="AJ203">
        <v>5.0226435600513204</v>
      </c>
    </row>
    <row r="204" spans="1:39" x14ac:dyDescent="0.25">
      <c r="A204" s="49">
        <v>556</v>
      </c>
      <c r="B204" s="48">
        <v>0.20210669378043</v>
      </c>
      <c r="C204">
        <v>9.0807069145244608</v>
      </c>
      <c r="D204">
        <v>12.7417797087182</v>
      </c>
      <c r="E204">
        <v>17.943610407361898</v>
      </c>
      <c r="F204">
        <v>23.998539398561501</v>
      </c>
      <c r="G204">
        <v>21.938021436066201</v>
      </c>
      <c r="H204">
        <v>3.24839631679365</v>
      </c>
      <c r="I204">
        <v>7.3678976266958802</v>
      </c>
      <c r="K204" s="50" t="str">
        <f t="shared" si="10"/>
        <v>0</v>
      </c>
      <c r="L204" s="50">
        <f t="shared" si="10"/>
        <v>1</v>
      </c>
      <c r="M204" s="50">
        <f t="shared" si="10"/>
        <v>1</v>
      </c>
      <c r="N204" s="50">
        <f t="shared" si="10"/>
        <v>1</v>
      </c>
      <c r="O204" s="50">
        <f t="shared" si="10"/>
        <v>1</v>
      </c>
      <c r="P204" s="50" t="str">
        <f t="shared" si="10"/>
        <v>0</v>
      </c>
      <c r="Q204" s="50" t="str">
        <f t="shared" si="10"/>
        <v>0</v>
      </c>
      <c r="R204" s="50"/>
      <c r="S204" s="50"/>
      <c r="T204" s="50"/>
      <c r="U204" s="50"/>
      <c r="V204" s="50"/>
      <c r="W204" s="50"/>
      <c r="X204" s="50"/>
      <c r="Y204" s="50"/>
      <c r="AA204" s="47"/>
      <c r="AB204">
        <v>556</v>
      </c>
      <c r="AC204">
        <v>0.20210669378043</v>
      </c>
      <c r="AD204">
        <v>9.0807069145244608</v>
      </c>
      <c r="AE204">
        <v>12.7417797087182</v>
      </c>
      <c r="AF204">
        <v>17.943610407361898</v>
      </c>
      <c r="AG204">
        <v>23.998539398561501</v>
      </c>
      <c r="AH204">
        <v>21.938021436066201</v>
      </c>
      <c r="AI204">
        <v>3.24839631679365</v>
      </c>
      <c r="AJ204">
        <v>7.3678976266958802</v>
      </c>
    </row>
    <row r="205" spans="1:39" x14ac:dyDescent="0.25">
      <c r="A205" s="49">
        <v>185</v>
      </c>
      <c r="B205" s="48">
        <v>0.39723912111824</v>
      </c>
      <c r="C205">
        <v>-0.11635324100402999</v>
      </c>
      <c r="D205">
        <v>3.0215038859712902</v>
      </c>
      <c r="E205">
        <v>13.6765162387877</v>
      </c>
      <c r="F205">
        <v>21.136585779817601</v>
      </c>
      <c r="G205">
        <v>19.605690348525499</v>
      </c>
      <c r="H205">
        <v>8.6062737999677008</v>
      </c>
      <c r="I205">
        <v>2.6275150336867199</v>
      </c>
      <c r="K205" s="50" t="str">
        <f t="shared" si="10"/>
        <v>0</v>
      </c>
      <c r="L205" s="50" t="str">
        <f t="shared" si="10"/>
        <v>0</v>
      </c>
      <c r="M205" s="50">
        <f t="shared" si="10"/>
        <v>1</v>
      </c>
      <c r="N205" s="50">
        <f t="shared" si="10"/>
        <v>1</v>
      </c>
      <c r="O205" s="50">
        <f t="shared" si="10"/>
        <v>1</v>
      </c>
      <c r="P205" s="50" t="str">
        <f t="shared" si="10"/>
        <v>0</v>
      </c>
      <c r="Q205" s="50" t="str">
        <f t="shared" si="10"/>
        <v>0</v>
      </c>
      <c r="R205" s="50"/>
      <c r="S205" s="50"/>
      <c r="T205" s="50"/>
      <c r="U205" s="50"/>
      <c r="V205" s="50"/>
      <c r="W205" s="50"/>
      <c r="X205" s="50"/>
      <c r="Y205" s="50"/>
      <c r="AA205" s="47"/>
      <c r="AB205">
        <v>185</v>
      </c>
      <c r="AC205">
        <v>0.39723912111824</v>
      </c>
      <c r="AD205">
        <v>-0.11635324100402999</v>
      </c>
      <c r="AE205">
        <v>3.0215038859712902</v>
      </c>
      <c r="AF205">
        <v>13.6765162387877</v>
      </c>
      <c r="AG205">
        <v>21.136585779817601</v>
      </c>
      <c r="AH205">
        <v>19.605690348525499</v>
      </c>
      <c r="AI205">
        <v>8.6062737999677008</v>
      </c>
      <c r="AJ205">
        <v>2.6275150336867199</v>
      </c>
    </row>
    <row r="206" spans="1:39" x14ac:dyDescent="0.25">
      <c r="A206" s="49">
        <v>62</v>
      </c>
      <c r="B206" s="48">
        <v>-0.10121408632682</v>
      </c>
      <c r="C206">
        <v>0.72599646154271003</v>
      </c>
      <c r="D206">
        <v>-1.90865118155917</v>
      </c>
      <c r="E206">
        <v>-0.33563325026565999</v>
      </c>
      <c r="F206">
        <v>-0.25911330621975998</v>
      </c>
      <c r="G206">
        <v>-3.6713327136473701</v>
      </c>
      <c r="H206">
        <v>2.20796926140238</v>
      </c>
      <c r="I206">
        <v>-0.7736297195238</v>
      </c>
      <c r="K206" s="50" t="str">
        <f t="shared" si="10"/>
        <v>0</v>
      </c>
      <c r="L206" s="50" t="str">
        <f t="shared" si="10"/>
        <v>0</v>
      </c>
      <c r="M206" s="50" t="str">
        <f t="shared" si="10"/>
        <v>0</v>
      </c>
      <c r="N206" s="50" t="str">
        <f t="shared" si="10"/>
        <v>0</v>
      </c>
      <c r="O206" s="50" t="str">
        <f t="shared" si="10"/>
        <v>0</v>
      </c>
      <c r="P206" s="50" t="str">
        <f t="shared" si="10"/>
        <v>0</v>
      </c>
      <c r="Q206" s="50" t="str">
        <f t="shared" si="10"/>
        <v>0</v>
      </c>
      <c r="R206" s="50"/>
      <c r="S206" s="50"/>
      <c r="T206" s="50"/>
      <c r="U206" s="50"/>
      <c r="V206" s="50"/>
      <c r="W206" s="50"/>
      <c r="X206" s="50"/>
      <c r="Y206" s="50"/>
      <c r="AA206" s="47"/>
      <c r="AB206">
        <v>61.7</v>
      </c>
      <c r="AC206">
        <v>-0.10121408632682</v>
      </c>
      <c r="AD206">
        <v>0.72599646154271003</v>
      </c>
      <c r="AE206">
        <v>-1.90865118155917</v>
      </c>
      <c r="AF206">
        <v>-0.33563325026565999</v>
      </c>
      <c r="AG206">
        <v>-0.25911330621975998</v>
      </c>
      <c r="AH206">
        <v>-3.6713327136473701</v>
      </c>
      <c r="AI206">
        <v>2.20796926140238</v>
      </c>
      <c r="AJ206">
        <v>-0.7736297195238</v>
      </c>
    </row>
    <row r="207" spans="1:39" x14ac:dyDescent="0.25">
      <c r="A207" s="49">
        <v>21</v>
      </c>
      <c r="B207" s="48">
        <v>0.16812188993614</v>
      </c>
      <c r="C207">
        <v>-6.6194304803084201</v>
      </c>
      <c r="D207">
        <v>-3.62092047547082</v>
      </c>
      <c r="E207">
        <v>-1.2061043489154299</v>
      </c>
      <c r="F207">
        <v>-0.20526229717972</v>
      </c>
      <c r="G207">
        <v>-4.1338247626100397</v>
      </c>
      <c r="H207">
        <v>-2.63048045436138</v>
      </c>
      <c r="I207">
        <v>1.8358024111917399</v>
      </c>
      <c r="K207" s="50" t="str">
        <f t="shared" si="10"/>
        <v>0</v>
      </c>
      <c r="L207" s="50" t="str">
        <f t="shared" si="10"/>
        <v>0</v>
      </c>
      <c r="M207" s="50" t="str">
        <f t="shared" si="10"/>
        <v>0</v>
      </c>
      <c r="N207" s="50" t="str">
        <f t="shared" si="10"/>
        <v>0</v>
      </c>
      <c r="O207" s="50" t="str">
        <f t="shared" si="10"/>
        <v>0</v>
      </c>
      <c r="P207" s="50" t="str">
        <f t="shared" si="10"/>
        <v>0</v>
      </c>
      <c r="Q207" s="50" t="str">
        <f t="shared" si="10"/>
        <v>0</v>
      </c>
      <c r="R207" s="50"/>
      <c r="S207" s="50"/>
      <c r="T207" s="50"/>
      <c r="U207" s="50"/>
      <c r="V207" s="50"/>
      <c r="W207" s="50"/>
      <c r="X207" s="50"/>
      <c r="Y207" s="50"/>
      <c r="AA207" s="47"/>
      <c r="AB207">
        <v>20.6</v>
      </c>
      <c r="AC207">
        <v>0.16812188993614</v>
      </c>
      <c r="AD207">
        <v>-6.6194304803084201</v>
      </c>
      <c r="AE207">
        <v>-3.62092047547082</v>
      </c>
      <c r="AF207">
        <v>-1.2061043489154299</v>
      </c>
      <c r="AG207">
        <v>-0.20526229717972</v>
      </c>
      <c r="AH207">
        <v>-4.1338247626100397</v>
      </c>
      <c r="AI207">
        <v>-2.63048045436138</v>
      </c>
      <c r="AJ207">
        <v>1.8358024111917399</v>
      </c>
    </row>
    <row r="208" spans="1:39" x14ac:dyDescent="0.25">
      <c r="A208" s="49">
        <v>6.859</v>
      </c>
      <c r="B208" s="48">
        <v>0.17130586513397</v>
      </c>
      <c r="C208">
        <v>-5.1563883975797804</v>
      </c>
      <c r="D208">
        <v>-4.8266767623178604</v>
      </c>
      <c r="E208">
        <v>-5.2463340078980298</v>
      </c>
      <c r="F208">
        <v>0.50105603638601004</v>
      </c>
      <c r="G208">
        <v>-6.0237396896346604</v>
      </c>
      <c r="H208">
        <v>-2.3626421851841801</v>
      </c>
      <c r="I208">
        <v>-1.6937051946038899</v>
      </c>
      <c r="K208" s="50" t="str">
        <f t="shared" si="10"/>
        <v>0</v>
      </c>
      <c r="L208" s="50" t="str">
        <f t="shared" si="10"/>
        <v>0</v>
      </c>
      <c r="M208" s="50" t="str">
        <f t="shared" si="10"/>
        <v>0</v>
      </c>
      <c r="N208" s="50" t="str">
        <f t="shared" si="10"/>
        <v>0</v>
      </c>
      <c r="O208" s="50" t="str">
        <f t="shared" si="10"/>
        <v>0</v>
      </c>
      <c r="P208" s="50" t="str">
        <f t="shared" si="10"/>
        <v>0</v>
      </c>
      <c r="Q208" s="50" t="str">
        <f t="shared" si="10"/>
        <v>0</v>
      </c>
      <c r="R208" s="50"/>
      <c r="S208" s="50"/>
      <c r="T208" s="50"/>
      <c r="U208" s="50"/>
      <c r="V208" s="50"/>
      <c r="W208" s="50"/>
      <c r="X208" s="50"/>
      <c r="Y208" s="50"/>
      <c r="AA208" s="47"/>
      <c r="AB208">
        <v>6.86</v>
      </c>
      <c r="AC208">
        <v>0.17130586513397</v>
      </c>
      <c r="AD208">
        <v>-5.1563883975797804</v>
      </c>
      <c r="AE208">
        <v>-4.8266767623178604</v>
      </c>
      <c r="AF208">
        <v>-5.2463340078980298</v>
      </c>
      <c r="AG208">
        <v>0.50105603638601004</v>
      </c>
      <c r="AH208">
        <v>-6.0237396896346604</v>
      </c>
      <c r="AI208">
        <v>-2.3626421851841801</v>
      </c>
      <c r="AJ208">
        <v>-1.6937051946038899</v>
      </c>
    </row>
    <row r="209" spans="1:37" x14ac:dyDescent="0.25">
      <c r="A209" s="49">
        <v>0</v>
      </c>
      <c r="C209" s="48">
        <v>0.13728634786033</v>
      </c>
      <c r="D209" s="48">
        <v>5.5778724134120002E-2</v>
      </c>
      <c r="E209" s="48">
        <v>-0.13208907834663999</v>
      </c>
      <c r="F209" s="48">
        <v>-1.5561972326600001E-2</v>
      </c>
      <c r="G209" s="48">
        <v>-0.40532458966841001</v>
      </c>
      <c r="H209" s="48">
        <v>-0.19411668844214</v>
      </c>
      <c r="I209" s="48">
        <v>-0.33043231214581997</v>
      </c>
      <c r="AA209" s="47"/>
      <c r="AB209">
        <v>0</v>
      </c>
      <c r="AD209">
        <v>0.13728634786033</v>
      </c>
      <c r="AE209">
        <v>5.5778724134120002E-2</v>
      </c>
      <c r="AF209">
        <v>-0.13208907834663999</v>
      </c>
      <c r="AG209">
        <v>-1.5561972326600001E-2</v>
      </c>
      <c r="AH209">
        <v>-0.40532458966841001</v>
      </c>
      <c r="AI209">
        <v>-0.19411668844214</v>
      </c>
      <c r="AJ209">
        <v>-0.33043231214581997</v>
      </c>
    </row>
    <row r="210" spans="1:37" ht="15.75" thickBot="1" x14ac:dyDescent="0.3">
      <c r="A210" s="46"/>
      <c r="B210" s="44">
        <v>0</v>
      </c>
      <c r="C210" s="44">
        <v>0.68600000000000005</v>
      </c>
      <c r="D210" s="44">
        <v>2.0579999999999998</v>
      </c>
      <c r="E210" s="44">
        <v>6.173</v>
      </c>
      <c r="F210" s="44">
        <v>19</v>
      </c>
      <c r="G210" s="44">
        <v>56</v>
      </c>
      <c r="H210" s="44">
        <v>167</v>
      </c>
      <c r="I210" s="44">
        <v>500</v>
      </c>
      <c r="J210" s="45" t="s">
        <v>424</v>
      </c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3"/>
      <c r="AC210">
        <v>0</v>
      </c>
      <c r="AD210">
        <v>0.68600000000000005</v>
      </c>
      <c r="AE210">
        <v>2.06</v>
      </c>
      <c r="AF210">
        <v>6.17</v>
      </c>
      <c r="AG210">
        <v>18.5</v>
      </c>
      <c r="AH210">
        <v>55.6</v>
      </c>
      <c r="AI210">
        <v>167</v>
      </c>
      <c r="AJ210">
        <v>500</v>
      </c>
      <c r="AK210" t="s">
        <v>424</v>
      </c>
    </row>
    <row r="212" spans="1:37" ht="15.75" thickBot="1" x14ac:dyDescent="0.3">
      <c r="A212" s="38" t="s">
        <v>416</v>
      </c>
      <c r="AB212" s="38" t="s">
        <v>417</v>
      </c>
      <c r="AC212" s="38"/>
      <c r="AD212" s="38"/>
      <c r="AE212" s="38"/>
      <c r="AF212" s="38"/>
      <c r="AG212" s="38"/>
      <c r="AH212" s="38"/>
      <c r="AI212" s="38"/>
      <c r="AJ212" s="38"/>
      <c r="AK212" s="38"/>
    </row>
    <row r="213" spans="1:37" x14ac:dyDescent="0.25">
      <c r="A213" s="58" t="s">
        <v>429</v>
      </c>
      <c r="B213" s="57" t="s">
        <v>442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4"/>
      <c r="AB213" t="s">
        <v>429</v>
      </c>
      <c r="AC213" s="38" t="s">
        <v>443</v>
      </c>
    </row>
    <row r="214" spans="1:37" x14ac:dyDescent="0.25">
      <c r="A214" s="49">
        <v>5000</v>
      </c>
      <c r="B214">
        <v>60.234764431580601</v>
      </c>
      <c r="C214">
        <v>89.968529621206898</v>
      </c>
      <c r="D214">
        <v>110.090199560686</v>
      </c>
      <c r="E214">
        <v>137.19680329017999</v>
      </c>
      <c r="F214">
        <v>150.41360938449299</v>
      </c>
      <c r="G214">
        <v>155.75080618778301</v>
      </c>
      <c r="H214">
        <v>160.340234612328</v>
      </c>
      <c r="I214">
        <v>162.42463896807899</v>
      </c>
      <c r="K214" s="50" cm="1">
        <f t="array" ref="K214">_xlfn.IFS(B214&gt;=50,7,B214&gt;=30,4,TRUE,"0")</f>
        <v>7</v>
      </c>
      <c r="L214" s="50" cm="1">
        <f t="array" ref="L214">_xlfn.IFS(C214&gt;=50,7,C214&gt;=30,4,TRUE,"0")</f>
        <v>7</v>
      </c>
      <c r="M214" s="50" cm="1">
        <f t="array" ref="M214">_xlfn.IFS(D214&gt;=50,7,D214&gt;=30,4,TRUE,"0")</f>
        <v>7</v>
      </c>
      <c r="N214" s="50" cm="1">
        <f t="array" ref="N214">_xlfn.IFS(E214&gt;=50,7,E214&gt;=30,4,TRUE,"0")</f>
        <v>7</v>
      </c>
      <c r="O214" s="50" cm="1">
        <f t="array" ref="O214">_xlfn.IFS(F214&gt;=50,7,F214&gt;=30,4,TRUE,"0")</f>
        <v>7</v>
      </c>
      <c r="P214" s="50" cm="1">
        <f t="array" ref="P214">_xlfn.IFS(G214&gt;=50,7,G214&gt;=30,4,TRUE,"0")</f>
        <v>7</v>
      </c>
      <c r="Q214" s="50" cm="1">
        <f t="array" ref="Q214">_xlfn.IFS(H214&gt;=50,7,H214&gt;=30,4,TRUE,"0")</f>
        <v>7</v>
      </c>
      <c r="R214" s="50"/>
      <c r="S214" s="50" t="str" cm="1">
        <f t="array" ref="S214">_xlfn.IFS(SUM(K214+K225)=8,"clear",SUM(K214+K225)=5,"some",TRUE,"no")</f>
        <v>clear</v>
      </c>
      <c r="T214" s="50" t="str" cm="1">
        <f t="array" ref="T214">_xlfn.IFS(SUM(L214+L225)=8,"clear",SUM(L214+L225)=5,"some",TRUE,"no")</f>
        <v>clear</v>
      </c>
      <c r="U214" s="50" t="str" cm="1">
        <f t="array" ref="U214">_xlfn.IFS(SUM(M214+M225)=8,"clear",SUM(M214+M225)=5,"some",TRUE,"no")</f>
        <v>clear</v>
      </c>
      <c r="V214" s="50" t="str" cm="1">
        <f t="array" ref="V214">_xlfn.IFS(SUM(N214+N225)=8,"clear",SUM(N214+N225)=5,"some",TRUE,"no")</f>
        <v>clear</v>
      </c>
      <c r="W214" s="50" t="str" cm="1">
        <f t="array" ref="W214">_xlfn.IFS(SUM(O214+O225)=8,"clear",SUM(O214+O225)=5,"some",TRUE,"no")</f>
        <v>no</v>
      </c>
      <c r="X214" s="50" t="str" cm="1">
        <f t="array" ref="X214">_xlfn.IFS(SUM(P214+P225)=8,"clear",SUM(P214+P225)=5,"some",TRUE,"no")</f>
        <v>no</v>
      </c>
      <c r="Y214" s="50" t="str" cm="1">
        <f t="array" ref="Y214">_xlfn.IFS(SUM(Q214+Q225)=8,"clear",SUM(Q214+Q225)=5,"some",TRUE,"no")</f>
        <v>no</v>
      </c>
      <c r="AA214" s="52">
        <f>COUNTIF(S214:Y220,"clear")</f>
        <v>18</v>
      </c>
      <c r="AB214">
        <v>5000</v>
      </c>
      <c r="AC214">
        <v>60.234764431580601</v>
      </c>
      <c r="AD214">
        <v>89.968529621206898</v>
      </c>
      <c r="AE214">
        <v>110.090199560686</v>
      </c>
      <c r="AF214">
        <v>137.19680329017999</v>
      </c>
      <c r="AG214">
        <v>150.41360938449299</v>
      </c>
      <c r="AH214">
        <v>155.75080618778301</v>
      </c>
      <c r="AI214">
        <v>160.340234612328</v>
      </c>
      <c r="AJ214">
        <v>162.42463896807899</v>
      </c>
    </row>
    <row r="215" spans="1:37" x14ac:dyDescent="0.25">
      <c r="A215" s="49">
        <v>1667</v>
      </c>
      <c r="B215">
        <v>37.5852801323134</v>
      </c>
      <c r="C215">
        <v>76.852043277513602</v>
      </c>
      <c r="D215">
        <v>93.823076746376302</v>
      </c>
      <c r="E215">
        <v>120.773940272</v>
      </c>
      <c r="F215">
        <v>144.898817591251</v>
      </c>
      <c r="G215">
        <v>156.71355797541699</v>
      </c>
      <c r="H215">
        <v>158.81665654063599</v>
      </c>
      <c r="I215">
        <v>162.798523157451</v>
      </c>
      <c r="K215" s="50" cm="1">
        <f t="array" ref="K215">_xlfn.IFS(B215&gt;=50,7,B215&gt;=30,4,TRUE,"0")</f>
        <v>4</v>
      </c>
      <c r="L215" s="50" cm="1">
        <f t="array" ref="L215">_xlfn.IFS(C215&gt;=50,7,C215&gt;=30,4,TRUE,"0")</f>
        <v>7</v>
      </c>
      <c r="M215" s="50" cm="1">
        <f t="array" ref="M215">_xlfn.IFS(D215&gt;=50,7,D215&gt;=30,4,TRUE,"0")</f>
        <v>7</v>
      </c>
      <c r="N215" s="50" cm="1">
        <f t="array" ref="N215">_xlfn.IFS(E215&gt;=50,7,E215&gt;=30,4,TRUE,"0")</f>
        <v>7</v>
      </c>
      <c r="O215" s="50" cm="1">
        <f t="array" ref="O215">_xlfn.IFS(F215&gt;=50,7,F215&gt;=30,4,TRUE,"0")</f>
        <v>7</v>
      </c>
      <c r="P215" s="50" cm="1">
        <f t="array" ref="P215">_xlfn.IFS(G215&gt;=50,7,G215&gt;=30,4,TRUE,"0")</f>
        <v>7</v>
      </c>
      <c r="Q215" s="50" cm="1">
        <f t="array" ref="Q215">_xlfn.IFS(H215&gt;=50,7,H215&gt;=30,4,TRUE,"0")</f>
        <v>7</v>
      </c>
      <c r="R215" s="50"/>
      <c r="S215" s="50" t="str" cm="1">
        <f t="array" ref="S215">_xlfn.IFS(SUM(K215+K226)=8,"clear",SUM(K215+K226)=5,"some",TRUE,"no")</f>
        <v>some</v>
      </c>
      <c r="T215" s="50" t="str" cm="1">
        <f t="array" ref="T215">_xlfn.IFS(SUM(L215+L226)=8,"clear",SUM(L215+L226)=5,"some",TRUE,"no")</f>
        <v>clear</v>
      </c>
      <c r="U215" s="50" t="str" cm="1">
        <f t="array" ref="U215">_xlfn.IFS(SUM(M215+M226)=8,"clear",SUM(M215+M226)=5,"some",TRUE,"no")</f>
        <v>clear</v>
      </c>
      <c r="V215" s="50" t="str" cm="1">
        <f t="array" ref="V215">_xlfn.IFS(SUM(N215+N226)=8,"clear",SUM(N215+N226)=5,"some",TRUE,"no")</f>
        <v>clear</v>
      </c>
      <c r="W215" s="50" t="str" cm="1">
        <f t="array" ref="W215">_xlfn.IFS(SUM(O215+O226)=8,"clear",SUM(O215+O226)=5,"some",TRUE,"no")</f>
        <v>clear</v>
      </c>
      <c r="X215" s="50" t="str" cm="1">
        <f t="array" ref="X215">_xlfn.IFS(SUM(P215+P226)=8,"clear",SUM(P215+P226)=5,"some",TRUE,"no")</f>
        <v>clear</v>
      </c>
      <c r="Y215" s="50" t="str" cm="1">
        <f t="array" ref="Y215">_xlfn.IFS(SUM(Q215+Q226)=8,"clear",SUM(Q215+Q226)=5,"some",TRUE,"no")</f>
        <v>no</v>
      </c>
      <c r="AA215" s="52">
        <f>COUNTIF(S214:Y220,"some")</f>
        <v>3</v>
      </c>
      <c r="AB215">
        <v>1670</v>
      </c>
      <c r="AC215">
        <v>37.5852801323134</v>
      </c>
      <c r="AD215">
        <v>76.852043277513602</v>
      </c>
      <c r="AE215">
        <v>93.823076746376302</v>
      </c>
      <c r="AF215">
        <v>120.773940272</v>
      </c>
      <c r="AG215">
        <v>144.898817591251</v>
      </c>
      <c r="AH215">
        <v>156.71355797541699</v>
      </c>
      <c r="AI215">
        <v>158.81665654063599</v>
      </c>
      <c r="AJ215">
        <v>162.798523157451</v>
      </c>
    </row>
    <row r="216" spans="1:37" x14ac:dyDescent="0.25">
      <c r="A216" s="49">
        <v>556</v>
      </c>
      <c r="B216">
        <v>32.494888934831003</v>
      </c>
      <c r="C216">
        <v>57.680380401074999</v>
      </c>
      <c r="D216">
        <v>75.450807433441298</v>
      </c>
      <c r="E216">
        <v>104.87451511894101</v>
      </c>
      <c r="F216">
        <v>134.916109735009</v>
      </c>
      <c r="G216">
        <v>147.712296116277</v>
      </c>
      <c r="H216">
        <v>150.89031172594201</v>
      </c>
      <c r="I216">
        <v>156.8724587559</v>
      </c>
      <c r="K216" s="50" cm="1">
        <f t="array" ref="K216">_xlfn.IFS(B216&gt;=50,7,B216&gt;=30,4,TRUE,"0")</f>
        <v>4</v>
      </c>
      <c r="L216" s="50" cm="1">
        <f t="array" ref="L216">_xlfn.IFS(C216&gt;=50,7,C216&gt;=30,4,TRUE,"0")</f>
        <v>7</v>
      </c>
      <c r="M216" s="50" cm="1">
        <f t="array" ref="M216">_xlfn.IFS(D216&gt;=50,7,D216&gt;=30,4,TRUE,"0")</f>
        <v>7</v>
      </c>
      <c r="N216" s="50" cm="1">
        <f t="array" ref="N216">_xlfn.IFS(E216&gt;=50,7,E216&gt;=30,4,TRUE,"0")</f>
        <v>7</v>
      </c>
      <c r="O216" s="50" cm="1">
        <f t="array" ref="O216">_xlfn.IFS(F216&gt;=50,7,F216&gt;=30,4,TRUE,"0")</f>
        <v>7</v>
      </c>
      <c r="P216" s="50" cm="1">
        <f t="array" ref="P216">_xlfn.IFS(G216&gt;=50,7,G216&gt;=30,4,TRUE,"0")</f>
        <v>7</v>
      </c>
      <c r="Q216" s="50" cm="1">
        <f t="array" ref="Q216">_xlfn.IFS(H216&gt;=50,7,H216&gt;=30,4,TRUE,"0")</f>
        <v>7</v>
      </c>
      <c r="R216" s="50"/>
      <c r="S216" s="50" t="str" cm="1">
        <f t="array" ref="S216">_xlfn.IFS(SUM(K216+K227)=8,"clear",SUM(K216+K227)=5,"some",TRUE,"no")</f>
        <v>some</v>
      </c>
      <c r="T216" s="50" t="str" cm="1">
        <f t="array" ref="T216">_xlfn.IFS(SUM(L216+L227)=8,"clear",SUM(L216+L227)=5,"some",TRUE,"no")</f>
        <v>clear</v>
      </c>
      <c r="U216" s="50" t="str" cm="1">
        <f t="array" ref="U216">_xlfn.IFS(SUM(M216+M227)=8,"clear",SUM(M216+M227)=5,"some",TRUE,"no")</f>
        <v>clear</v>
      </c>
      <c r="V216" s="50" t="str" cm="1">
        <f t="array" ref="V216">_xlfn.IFS(SUM(N216+N227)=8,"clear",SUM(N216+N227)=5,"some",TRUE,"no")</f>
        <v>clear</v>
      </c>
      <c r="W216" s="50" t="str" cm="1">
        <f t="array" ref="W216">_xlfn.IFS(SUM(O216+O227)=8,"clear",SUM(O216+O227)=5,"some",TRUE,"no")</f>
        <v>clear</v>
      </c>
      <c r="X216" s="50" t="str" cm="1">
        <f t="array" ref="X216">_xlfn.IFS(SUM(P216+P227)=8,"clear",SUM(P216+P227)=5,"some",TRUE,"no")</f>
        <v>clear</v>
      </c>
      <c r="Y216" s="50" t="str" cm="1">
        <f t="array" ref="Y216">_xlfn.IFS(SUM(Q216+Q227)=8,"clear",SUM(Q216+Q227)=5,"some",TRUE,"no")</f>
        <v>no</v>
      </c>
      <c r="AA216" s="47"/>
      <c r="AB216">
        <v>556</v>
      </c>
      <c r="AC216">
        <v>32.494888934831003</v>
      </c>
      <c r="AD216">
        <v>57.680380401074999</v>
      </c>
      <c r="AE216">
        <v>75.450807433441298</v>
      </c>
      <c r="AF216">
        <v>104.87451511894101</v>
      </c>
      <c r="AG216">
        <v>134.916109735009</v>
      </c>
      <c r="AH216">
        <v>147.712296116277</v>
      </c>
      <c r="AI216">
        <v>150.89031172594201</v>
      </c>
      <c r="AJ216">
        <v>156.8724587559</v>
      </c>
    </row>
    <row r="217" spans="1:37" x14ac:dyDescent="0.25">
      <c r="A217" s="49">
        <v>185</v>
      </c>
      <c r="B217">
        <v>7.8009785679829102</v>
      </c>
      <c r="C217">
        <v>32.660280706590399</v>
      </c>
      <c r="D217">
        <v>57.441481175200401</v>
      </c>
      <c r="E217">
        <v>84.363586244917599</v>
      </c>
      <c r="F217">
        <v>117.82025517595901</v>
      </c>
      <c r="G217">
        <v>136.355563864093</v>
      </c>
      <c r="H217">
        <v>147.34775903163899</v>
      </c>
      <c r="I217">
        <v>152.09608823666801</v>
      </c>
      <c r="K217" s="50" t="str" cm="1">
        <f t="array" ref="K217">_xlfn.IFS(B217&gt;=50,7,B217&gt;=30,4,TRUE,"0")</f>
        <v>0</v>
      </c>
      <c r="L217" s="50" cm="1">
        <f t="array" ref="L217">_xlfn.IFS(C217&gt;=50,7,C217&gt;=30,4,TRUE,"0")</f>
        <v>4</v>
      </c>
      <c r="M217" s="50" cm="1">
        <f t="array" ref="M217">_xlfn.IFS(D217&gt;=50,7,D217&gt;=30,4,TRUE,"0")</f>
        <v>7</v>
      </c>
      <c r="N217" s="50" cm="1">
        <f t="array" ref="N217">_xlfn.IFS(E217&gt;=50,7,E217&gt;=30,4,TRUE,"0")</f>
        <v>7</v>
      </c>
      <c r="O217" s="50" cm="1">
        <f t="array" ref="O217">_xlfn.IFS(F217&gt;=50,7,F217&gt;=30,4,TRUE,"0")</f>
        <v>7</v>
      </c>
      <c r="P217" s="50" cm="1">
        <f t="array" ref="P217">_xlfn.IFS(G217&gt;=50,7,G217&gt;=30,4,TRUE,"0")</f>
        <v>7</v>
      </c>
      <c r="Q217" s="50" cm="1">
        <f t="array" ref="Q217">_xlfn.IFS(H217&gt;=50,7,H217&gt;=30,4,TRUE,"0")</f>
        <v>7</v>
      </c>
      <c r="R217" s="50"/>
      <c r="S217" s="50" t="str" cm="1">
        <f t="array" ref="S217">_xlfn.IFS(SUM(K217+K228)=8,"clear",SUM(K217+K228)=5,"some",TRUE,"no")</f>
        <v>no</v>
      </c>
      <c r="T217" s="50" t="str" cm="1">
        <f t="array" ref="T217">_xlfn.IFS(SUM(L217+L228)=8,"clear",SUM(L217+L228)=5,"some",TRUE,"no")</f>
        <v>some</v>
      </c>
      <c r="U217" s="50" t="str" cm="1">
        <f t="array" ref="U217">_xlfn.IFS(SUM(M217+M228)=8,"clear",SUM(M217+M228)=5,"some",TRUE,"no")</f>
        <v>clear</v>
      </c>
      <c r="V217" s="50" t="str" cm="1">
        <f t="array" ref="V217">_xlfn.IFS(SUM(N217+N228)=8,"clear",SUM(N217+N228)=5,"some",TRUE,"no")</f>
        <v>clear</v>
      </c>
      <c r="W217" s="50" t="str" cm="1">
        <f t="array" ref="W217">_xlfn.IFS(SUM(O217+O228)=8,"clear",SUM(O217+O228)=5,"some",TRUE,"no")</f>
        <v>clear</v>
      </c>
      <c r="X217" s="50" t="str" cm="1">
        <f t="array" ref="X217">_xlfn.IFS(SUM(P217+P228)=8,"clear",SUM(P217+P228)=5,"some",TRUE,"no")</f>
        <v>clear</v>
      </c>
      <c r="Y217" s="50" t="str" cm="1">
        <f t="array" ref="Y217">_xlfn.IFS(SUM(Q217+Q228)=8,"clear",SUM(Q217+Q228)=5,"some",TRUE,"no")</f>
        <v>no</v>
      </c>
      <c r="AA217" s="47"/>
      <c r="AB217">
        <v>185</v>
      </c>
      <c r="AC217">
        <v>7.8009785679829102</v>
      </c>
      <c r="AD217">
        <v>32.660280706590399</v>
      </c>
      <c r="AE217">
        <v>57.441481175200401</v>
      </c>
      <c r="AF217">
        <v>84.363586244917599</v>
      </c>
      <c r="AG217">
        <v>117.82025517595901</v>
      </c>
      <c r="AH217">
        <v>136.355563864093</v>
      </c>
      <c r="AI217">
        <v>147.34775903163899</v>
      </c>
      <c r="AJ217">
        <v>152.09608823666801</v>
      </c>
    </row>
    <row r="218" spans="1:37" x14ac:dyDescent="0.25">
      <c r="A218" s="49">
        <v>62</v>
      </c>
      <c r="B218">
        <v>-2.1960351916936598</v>
      </c>
      <c r="C218">
        <v>14.513127971883399</v>
      </c>
      <c r="D218">
        <v>27.4504398961707</v>
      </c>
      <c r="E218">
        <v>50.9131004065881</v>
      </c>
      <c r="F218">
        <v>85.787793168400896</v>
      </c>
      <c r="G218">
        <v>101.902135813431</v>
      </c>
      <c r="H218">
        <v>120.185072673739</v>
      </c>
      <c r="I218">
        <v>134.299200822545</v>
      </c>
      <c r="K218" s="50" t="str" cm="1">
        <f t="array" ref="K218">_xlfn.IFS(B218&gt;=50,7,B218&gt;=30,4,TRUE,"0")</f>
        <v>0</v>
      </c>
      <c r="L218" s="50" t="str" cm="1">
        <f t="array" ref="L218">_xlfn.IFS(C218&gt;=50,7,C218&gt;=30,4,TRUE,"0")</f>
        <v>0</v>
      </c>
      <c r="M218" s="50" t="str" cm="1">
        <f t="array" ref="M218">_xlfn.IFS(D218&gt;=50,7,D218&gt;=30,4,TRUE,"0")</f>
        <v>0</v>
      </c>
      <c r="N218" s="50" cm="1">
        <f t="array" ref="N218">_xlfn.IFS(E218&gt;=50,7,E218&gt;=30,4,TRUE,"0")</f>
        <v>7</v>
      </c>
      <c r="O218" s="50" cm="1">
        <f t="array" ref="O218">_xlfn.IFS(F218&gt;=50,7,F218&gt;=30,4,TRUE,"0")</f>
        <v>7</v>
      </c>
      <c r="P218" s="50" cm="1">
        <f t="array" ref="P218">_xlfn.IFS(G218&gt;=50,7,G218&gt;=30,4,TRUE,"0")</f>
        <v>7</v>
      </c>
      <c r="Q218" s="50" cm="1">
        <f t="array" ref="Q218">_xlfn.IFS(H218&gt;=50,7,H218&gt;=30,4,TRUE,"0")</f>
        <v>7</v>
      </c>
      <c r="R218" s="50"/>
      <c r="S218" s="50" t="str" cm="1">
        <f t="array" ref="S218">_xlfn.IFS(SUM(K218+K229)=8,"clear",SUM(K218+K229)=5,"some",TRUE,"no")</f>
        <v>no</v>
      </c>
      <c r="T218" s="50" t="str" cm="1">
        <f t="array" ref="T218">_xlfn.IFS(SUM(L218+L229)=8,"clear",SUM(L218+L229)=5,"some",TRUE,"no")</f>
        <v>no</v>
      </c>
      <c r="U218" s="50" t="str" cm="1">
        <f t="array" ref="U218">_xlfn.IFS(SUM(M218+M229)=8,"clear",SUM(M218+M229)=5,"some",TRUE,"no")</f>
        <v>no</v>
      </c>
      <c r="V218" s="50" t="str" cm="1">
        <f t="array" ref="V218">_xlfn.IFS(SUM(N218+N229)=8,"clear",SUM(N218+N229)=5,"some",TRUE,"no")</f>
        <v>no</v>
      </c>
      <c r="W218" s="50" t="str" cm="1">
        <f t="array" ref="W218">_xlfn.IFS(SUM(O218+O229)=8,"clear",SUM(O218+O229)=5,"some",TRUE,"no")</f>
        <v>no</v>
      </c>
      <c r="X218" s="50" t="str" cm="1">
        <f t="array" ref="X218">_xlfn.IFS(SUM(P218+P229)=8,"clear",SUM(P218+P229)=5,"some",TRUE,"no")</f>
        <v>no</v>
      </c>
      <c r="Y218" s="50" t="str" cm="1">
        <f t="array" ref="Y218">_xlfn.IFS(SUM(Q218+Q229)=8,"clear",SUM(Q218+Q229)=5,"some",TRUE,"no")</f>
        <v>no</v>
      </c>
      <c r="AA218" s="47"/>
      <c r="AB218">
        <v>61.7</v>
      </c>
      <c r="AC218">
        <v>-2.1960351916936598</v>
      </c>
      <c r="AD218">
        <v>14.513127971883399</v>
      </c>
      <c r="AE218">
        <v>27.4504398961707</v>
      </c>
      <c r="AF218">
        <v>50.9131004065881</v>
      </c>
      <c r="AG218">
        <v>85.787793168400896</v>
      </c>
      <c r="AH218">
        <v>101.902135813431</v>
      </c>
      <c r="AI218">
        <v>120.185072673739</v>
      </c>
      <c r="AJ218">
        <v>134.299200822545</v>
      </c>
    </row>
    <row r="219" spans="1:37" x14ac:dyDescent="0.25">
      <c r="A219" s="49">
        <v>21</v>
      </c>
      <c r="B219">
        <v>-5.6095375921714599</v>
      </c>
      <c r="C219">
        <v>5.6003491604070499</v>
      </c>
      <c r="D219">
        <v>27.096685273240901</v>
      </c>
      <c r="E219">
        <v>53.880963866492003</v>
      </c>
      <c r="F219">
        <v>82.397261847334207</v>
      </c>
      <c r="G219">
        <v>103.827639388699</v>
      </c>
      <c r="H219">
        <v>115.08155348880599</v>
      </c>
      <c r="I219">
        <v>129.747160816936</v>
      </c>
      <c r="K219" s="50" t="str" cm="1">
        <f t="array" ref="K219">_xlfn.IFS(B219&gt;=50,7,B219&gt;=30,4,TRUE,"0")</f>
        <v>0</v>
      </c>
      <c r="L219" s="50" t="str" cm="1">
        <f t="array" ref="L219">_xlfn.IFS(C219&gt;=50,7,C219&gt;=30,4,TRUE,"0")</f>
        <v>0</v>
      </c>
      <c r="M219" s="50" t="str" cm="1">
        <f t="array" ref="M219">_xlfn.IFS(D219&gt;=50,7,D219&gt;=30,4,TRUE,"0")</f>
        <v>0</v>
      </c>
      <c r="N219" s="50" cm="1">
        <f t="array" ref="N219">_xlfn.IFS(E219&gt;=50,7,E219&gt;=30,4,TRUE,"0")</f>
        <v>7</v>
      </c>
      <c r="O219" s="50" cm="1">
        <f t="array" ref="O219">_xlfn.IFS(F219&gt;=50,7,F219&gt;=30,4,TRUE,"0")</f>
        <v>7</v>
      </c>
      <c r="P219" s="50" cm="1">
        <f t="array" ref="P219">_xlfn.IFS(G219&gt;=50,7,G219&gt;=30,4,TRUE,"0")</f>
        <v>7</v>
      </c>
      <c r="Q219" s="50" cm="1">
        <f t="array" ref="Q219">_xlfn.IFS(H219&gt;=50,7,H219&gt;=30,4,TRUE,"0")</f>
        <v>7</v>
      </c>
      <c r="R219" s="50"/>
      <c r="S219" s="50" t="str" cm="1">
        <f t="array" ref="S219">_xlfn.IFS(SUM(K219+K230)=8,"clear",SUM(K219+K230)=5,"some",TRUE,"no")</f>
        <v>no</v>
      </c>
      <c r="T219" s="50" t="str" cm="1">
        <f t="array" ref="T219">_xlfn.IFS(SUM(L219+L230)=8,"clear",SUM(L219+L230)=5,"some",TRUE,"no")</f>
        <v>no</v>
      </c>
      <c r="U219" s="50" t="str" cm="1">
        <f t="array" ref="U219">_xlfn.IFS(SUM(M219+M230)=8,"clear",SUM(M219+M230)=5,"some",TRUE,"no")</f>
        <v>no</v>
      </c>
      <c r="V219" s="50" t="str" cm="1">
        <f t="array" ref="V219">_xlfn.IFS(SUM(N219+N230)=8,"clear",SUM(N219+N230)=5,"some",TRUE,"no")</f>
        <v>no</v>
      </c>
      <c r="W219" s="50" t="str" cm="1">
        <f t="array" ref="W219">_xlfn.IFS(SUM(O219+O230)=8,"clear",SUM(O219+O230)=5,"some",TRUE,"no")</f>
        <v>no</v>
      </c>
      <c r="X219" s="50" t="str" cm="1">
        <f t="array" ref="X219">_xlfn.IFS(SUM(P219+P230)=8,"clear",SUM(P219+P230)=5,"some",TRUE,"no")</f>
        <v>no</v>
      </c>
      <c r="Y219" s="50" t="str" cm="1">
        <f t="array" ref="Y219">_xlfn.IFS(SUM(Q219+Q230)=8,"clear",SUM(Q219+Q230)=5,"some",TRUE,"no")</f>
        <v>no</v>
      </c>
      <c r="AA219" s="47"/>
      <c r="AB219">
        <v>20.6</v>
      </c>
      <c r="AC219">
        <v>-5.6095375921714599</v>
      </c>
      <c r="AD219">
        <v>5.6003491604070499</v>
      </c>
      <c r="AE219">
        <v>27.096685273240901</v>
      </c>
      <c r="AF219">
        <v>53.880963866492003</v>
      </c>
      <c r="AG219">
        <v>82.397261847334207</v>
      </c>
      <c r="AH219">
        <v>103.827639388699</v>
      </c>
      <c r="AI219">
        <v>115.08155348880599</v>
      </c>
      <c r="AJ219">
        <v>129.747160816936</v>
      </c>
    </row>
    <row r="220" spans="1:37" x14ac:dyDescent="0.25">
      <c r="A220" s="49">
        <v>6.859</v>
      </c>
      <c r="B220">
        <v>-10.465623779661399</v>
      </c>
      <c r="C220">
        <v>9.9372889532079096</v>
      </c>
      <c r="D220">
        <v>19.346243079962299</v>
      </c>
      <c r="E220">
        <v>51.919233684790797</v>
      </c>
      <c r="F220">
        <v>80.701996186800798</v>
      </c>
      <c r="G220">
        <v>96.290170675119995</v>
      </c>
      <c r="H220">
        <v>120.362667663691</v>
      </c>
      <c r="I220">
        <v>128.56942562041399</v>
      </c>
      <c r="K220" s="50" t="str" cm="1">
        <f t="array" ref="K220">_xlfn.IFS(B220&gt;=50,7,B220&gt;=30,4,TRUE,"0")</f>
        <v>0</v>
      </c>
      <c r="L220" s="50" t="str" cm="1">
        <f t="array" ref="L220">_xlfn.IFS(C220&gt;=50,7,C220&gt;=30,4,TRUE,"0")</f>
        <v>0</v>
      </c>
      <c r="M220" s="50" t="str" cm="1">
        <f t="array" ref="M220">_xlfn.IFS(D220&gt;=50,7,D220&gt;=30,4,TRUE,"0")</f>
        <v>0</v>
      </c>
      <c r="N220" s="50" cm="1">
        <f t="array" ref="N220">_xlfn.IFS(E220&gt;=50,7,E220&gt;=30,4,TRUE,"0")</f>
        <v>7</v>
      </c>
      <c r="O220" s="50" cm="1">
        <f t="array" ref="O220">_xlfn.IFS(F220&gt;=50,7,F220&gt;=30,4,TRUE,"0")</f>
        <v>7</v>
      </c>
      <c r="P220" s="50" cm="1">
        <f t="array" ref="P220">_xlfn.IFS(G220&gt;=50,7,G220&gt;=30,4,TRUE,"0")</f>
        <v>7</v>
      </c>
      <c r="Q220" s="50" cm="1">
        <f t="array" ref="Q220">_xlfn.IFS(H220&gt;=50,7,H220&gt;=30,4,TRUE,"0")</f>
        <v>7</v>
      </c>
      <c r="R220" s="50"/>
      <c r="S220" s="50" t="str" cm="1">
        <f t="array" ref="S220">_xlfn.IFS(SUM(K220+K231)=8,"clear",SUM(K220+K231)=5,"some",TRUE,"no")</f>
        <v>no</v>
      </c>
      <c r="T220" s="50" t="str" cm="1">
        <f t="array" ref="T220">_xlfn.IFS(SUM(L220+L231)=8,"clear",SUM(L220+L231)=5,"some",TRUE,"no")</f>
        <v>no</v>
      </c>
      <c r="U220" s="50" t="str" cm="1">
        <f t="array" ref="U220">_xlfn.IFS(SUM(M220+M231)=8,"clear",SUM(M220+M231)=5,"some",TRUE,"no")</f>
        <v>no</v>
      </c>
      <c r="V220" s="50" t="str" cm="1">
        <f t="array" ref="V220">_xlfn.IFS(SUM(N220+N231)=8,"clear",SUM(N220+N231)=5,"some",TRUE,"no")</f>
        <v>no</v>
      </c>
      <c r="W220" s="50" t="str" cm="1">
        <f t="array" ref="W220">_xlfn.IFS(SUM(O220+O231)=8,"clear",SUM(O220+O231)=5,"some",TRUE,"no")</f>
        <v>no</v>
      </c>
      <c r="X220" s="50" t="str" cm="1">
        <f t="array" ref="X220">_xlfn.IFS(SUM(P220+P231)=8,"clear",SUM(P220+P231)=5,"some",TRUE,"no")</f>
        <v>no</v>
      </c>
      <c r="Y220" s="50" t="str" cm="1">
        <f t="array" ref="Y220">_xlfn.IFS(SUM(Q220+Q231)=8,"clear",SUM(Q220+Q231)=5,"some",TRUE,"no")</f>
        <v>no</v>
      </c>
      <c r="AA220" s="47"/>
      <c r="AB220">
        <v>6.86</v>
      </c>
      <c r="AC220">
        <v>-10.465623779661399</v>
      </c>
      <c r="AD220">
        <v>9.9372889532079096</v>
      </c>
      <c r="AE220">
        <v>19.346243079962299</v>
      </c>
      <c r="AF220">
        <v>51.919233684790797</v>
      </c>
      <c r="AG220">
        <v>80.701996186800798</v>
      </c>
      <c r="AH220">
        <v>96.290170675119995</v>
      </c>
      <c r="AI220">
        <v>120.362667663691</v>
      </c>
      <c r="AJ220">
        <v>128.56942562041399</v>
      </c>
    </row>
    <row r="221" spans="1:37" x14ac:dyDescent="0.25">
      <c r="A221" s="49">
        <v>0</v>
      </c>
      <c r="C221">
        <v>3.8958950681092501</v>
      </c>
      <c r="D221">
        <v>18.703052856453699</v>
      </c>
      <c r="E221">
        <v>42.083017480991401</v>
      </c>
      <c r="F221">
        <v>75.427836354030205</v>
      </c>
      <c r="G221">
        <v>96.648519513931902</v>
      </c>
      <c r="H221">
        <v>118.287610412674</v>
      </c>
      <c r="I221">
        <v>127.587979623311</v>
      </c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AA221" s="47"/>
      <c r="AB221">
        <v>0</v>
      </c>
      <c r="AD221">
        <v>3.8958950681092501</v>
      </c>
      <c r="AE221">
        <v>18.703052856453699</v>
      </c>
      <c r="AF221">
        <v>42.083017480991401</v>
      </c>
      <c r="AG221">
        <v>75.427836354030205</v>
      </c>
      <c r="AH221">
        <v>96.648519513931902</v>
      </c>
      <c r="AI221">
        <v>118.287610412674</v>
      </c>
      <c r="AJ221">
        <v>127.587979623311</v>
      </c>
    </row>
    <row r="222" spans="1:37" x14ac:dyDescent="0.25">
      <c r="A222" s="49"/>
      <c r="B222">
        <v>0</v>
      </c>
      <c r="C222">
        <v>0.68600000000000005</v>
      </c>
      <c r="D222">
        <v>2.0579999999999998</v>
      </c>
      <c r="E222">
        <v>6.173</v>
      </c>
      <c r="F222">
        <v>19</v>
      </c>
      <c r="G222">
        <v>56</v>
      </c>
      <c r="H222">
        <v>167</v>
      </c>
      <c r="I222">
        <v>500</v>
      </c>
      <c r="J222" s="38" t="s">
        <v>424</v>
      </c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AA222" s="47"/>
      <c r="AC222">
        <v>0</v>
      </c>
      <c r="AD222">
        <v>0.68600000000000005</v>
      </c>
      <c r="AE222">
        <v>2.06</v>
      </c>
      <c r="AF222">
        <v>6.17</v>
      </c>
      <c r="AG222">
        <v>18.5</v>
      </c>
      <c r="AH222">
        <v>55.6</v>
      </c>
      <c r="AI222">
        <v>167</v>
      </c>
      <c r="AJ222">
        <v>500</v>
      </c>
      <c r="AK222" t="s">
        <v>424</v>
      </c>
    </row>
    <row r="223" spans="1:37" x14ac:dyDescent="0.25">
      <c r="A223" s="49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AA223" s="47"/>
    </row>
    <row r="224" spans="1:37" x14ac:dyDescent="0.25">
      <c r="A224" s="51" t="s">
        <v>429</v>
      </c>
      <c r="B224" s="38" t="s">
        <v>447</v>
      </c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AA224" s="47"/>
      <c r="AB224" t="s">
        <v>429</v>
      </c>
      <c r="AC224" s="38" t="s">
        <v>450</v>
      </c>
    </row>
    <row r="225" spans="1:37" x14ac:dyDescent="0.25">
      <c r="A225" s="49">
        <v>5000</v>
      </c>
      <c r="B225" s="48">
        <v>27.4894009274641</v>
      </c>
      <c r="C225">
        <v>38.724404983539202</v>
      </c>
      <c r="D225">
        <v>52.055124003688199</v>
      </c>
      <c r="E225">
        <v>40.241074574139702</v>
      </c>
      <c r="F225">
        <v>19.692410933683</v>
      </c>
      <c r="G225">
        <v>9.3535694338672304</v>
      </c>
      <c r="H225">
        <v>5.8291953942800401</v>
      </c>
      <c r="K225" s="50">
        <f t="shared" ref="K225:Q231" si="11">IF(C225&gt;=10,1,"0")</f>
        <v>1</v>
      </c>
      <c r="L225" s="50">
        <f t="shared" si="11"/>
        <v>1</v>
      </c>
      <c r="M225" s="50">
        <f t="shared" si="11"/>
        <v>1</v>
      </c>
      <c r="N225" s="50">
        <f t="shared" si="11"/>
        <v>1</v>
      </c>
      <c r="O225" s="50" t="str">
        <f t="shared" si="11"/>
        <v>0</v>
      </c>
      <c r="P225" s="50" t="str">
        <f t="shared" si="11"/>
        <v>0</v>
      </c>
      <c r="Q225" s="50" t="str">
        <f t="shared" si="11"/>
        <v>0</v>
      </c>
      <c r="R225" s="50"/>
      <c r="S225" s="50"/>
      <c r="T225" s="50"/>
      <c r="U225" s="50"/>
      <c r="V225" s="50"/>
      <c r="W225" s="50"/>
      <c r="X225" s="50"/>
      <c r="Y225" s="50"/>
      <c r="AA225" s="47"/>
      <c r="AB225">
        <v>5000</v>
      </c>
      <c r="AC225" s="38">
        <v>27.4894009274641</v>
      </c>
      <c r="AD225">
        <v>38.724404983539202</v>
      </c>
      <c r="AE225">
        <v>52.055124003688199</v>
      </c>
      <c r="AF225">
        <v>40.241074574139702</v>
      </c>
      <c r="AG225">
        <v>19.692410933683</v>
      </c>
      <c r="AH225">
        <v>9.3535694338672304</v>
      </c>
      <c r="AI225">
        <v>5.8291953942800401</v>
      </c>
    </row>
    <row r="226" spans="1:37" x14ac:dyDescent="0.25">
      <c r="A226" s="49">
        <v>1667</v>
      </c>
      <c r="B226" s="48">
        <v>36.645035600491497</v>
      </c>
      <c r="C226">
        <v>42.445797261962198</v>
      </c>
      <c r="D226">
        <v>52.080787927095599</v>
      </c>
      <c r="E226">
        <v>51.244447712618999</v>
      </c>
      <c r="F226">
        <v>37.086232517664101</v>
      </c>
      <c r="G226">
        <v>20.424944657526499</v>
      </c>
      <c r="H226">
        <v>17.356745478534702</v>
      </c>
      <c r="K226" s="50">
        <f t="shared" si="11"/>
        <v>1</v>
      </c>
      <c r="L226" s="50">
        <f t="shared" si="11"/>
        <v>1</v>
      </c>
      <c r="M226" s="50">
        <f t="shared" si="11"/>
        <v>1</v>
      </c>
      <c r="N226" s="50">
        <f t="shared" si="11"/>
        <v>1</v>
      </c>
      <c r="O226" s="50">
        <f t="shared" si="11"/>
        <v>1</v>
      </c>
      <c r="P226" s="50">
        <f t="shared" si="11"/>
        <v>1</v>
      </c>
      <c r="Q226" s="50" t="str">
        <f t="shared" si="11"/>
        <v>0</v>
      </c>
      <c r="R226" s="50"/>
      <c r="S226" s="50"/>
      <c r="T226" s="50"/>
      <c r="U226" s="50"/>
      <c r="V226" s="50"/>
      <c r="W226" s="50"/>
      <c r="X226" s="50"/>
      <c r="Y226" s="50"/>
      <c r="AA226" s="47"/>
      <c r="AB226">
        <v>1670</v>
      </c>
      <c r="AC226">
        <v>36.645035600491497</v>
      </c>
      <c r="AD226">
        <v>42.445797261962198</v>
      </c>
      <c r="AE226">
        <v>52.080787927095599</v>
      </c>
      <c r="AF226">
        <v>51.244447712618999</v>
      </c>
      <c r="AG226">
        <v>37.086232517664101</v>
      </c>
      <c r="AH226">
        <v>20.424944657526499</v>
      </c>
      <c r="AI226">
        <v>17.356745478534702</v>
      </c>
    </row>
    <row r="227" spans="1:37" x14ac:dyDescent="0.25">
      <c r="A227" s="49">
        <v>556</v>
      </c>
      <c r="B227" s="48">
        <v>22.4541667738477</v>
      </c>
      <c r="C227">
        <v>28.5436310417399</v>
      </c>
      <c r="D227">
        <v>39.859805660416598</v>
      </c>
      <c r="E227">
        <v>43.798986871069097</v>
      </c>
      <c r="F227">
        <v>31.7595095411023</v>
      </c>
      <c r="G227">
        <v>15.3152542774883</v>
      </c>
      <c r="H227">
        <v>13.9250152574108</v>
      </c>
      <c r="K227" s="50">
        <f t="shared" si="11"/>
        <v>1</v>
      </c>
      <c r="L227" s="50">
        <f t="shared" si="11"/>
        <v>1</v>
      </c>
      <c r="M227" s="50">
        <f t="shared" si="11"/>
        <v>1</v>
      </c>
      <c r="N227" s="50">
        <f t="shared" si="11"/>
        <v>1</v>
      </c>
      <c r="O227" s="50">
        <f t="shared" si="11"/>
        <v>1</v>
      </c>
      <c r="P227" s="50">
        <f t="shared" si="11"/>
        <v>1</v>
      </c>
      <c r="Q227" s="50" t="str">
        <f t="shared" si="11"/>
        <v>0</v>
      </c>
      <c r="R227" s="50"/>
      <c r="S227" s="50"/>
      <c r="T227" s="50"/>
      <c r="U227" s="50"/>
      <c r="V227" s="50"/>
      <c r="W227" s="50"/>
      <c r="X227" s="50"/>
      <c r="Y227" s="50"/>
      <c r="AA227" s="47"/>
      <c r="AB227">
        <v>556</v>
      </c>
      <c r="AC227">
        <v>22.4541667738477</v>
      </c>
      <c r="AD227">
        <v>28.5436310417399</v>
      </c>
      <c r="AE227">
        <v>39.859805660416598</v>
      </c>
      <c r="AF227">
        <v>43.798986871069097</v>
      </c>
      <c r="AG227">
        <v>31.7595095411023</v>
      </c>
      <c r="AH227">
        <v>15.3152542774883</v>
      </c>
      <c r="AI227">
        <v>13.9250152574108</v>
      </c>
    </row>
    <row r="228" spans="1:37" x14ac:dyDescent="0.25">
      <c r="A228" s="49">
        <v>185</v>
      </c>
      <c r="B228" s="48">
        <v>21.669878378513999</v>
      </c>
      <c r="C228">
        <v>32.285168995040202</v>
      </c>
      <c r="D228">
        <v>37.247638866844298</v>
      </c>
      <c r="E228">
        <v>39.049003121500498</v>
      </c>
      <c r="F228">
        <v>37.302697621867303</v>
      </c>
      <c r="G228">
        <v>25.478127804540598</v>
      </c>
      <c r="H228">
        <v>21.2857080075106</v>
      </c>
      <c r="K228" s="50">
        <f t="shared" si="11"/>
        <v>1</v>
      </c>
      <c r="L228" s="50">
        <f t="shared" si="11"/>
        <v>1</v>
      </c>
      <c r="M228" s="50">
        <f t="shared" si="11"/>
        <v>1</v>
      </c>
      <c r="N228" s="50">
        <f t="shared" si="11"/>
        <v>1</v>
      </c>
      <c r="O228" s="50">
        <f t="shared" si="11"/>
        <v>1</v>
      </c>
      <c r="P228" s="50">
        <f t="shared" si="11"/>
        <v>1</v>
      </c>
      <c r="Q228" s="50" t="str">
        <f t="shared" si="11"/>
        <v>0</v>
      </c>
      <c r="R228" s="50"/>
      <c r="S228" s="50"/>
      <c r="T228" s="50"/>
      <c r="U228" s="50"/>
      <c r="V228" s="50"/>
      <c r="W228" s="50"/>
      <c r="X228" s="50"/>
      <c r="Y228" s="50"/>
      <c r="AA228" s="47"/>
      <c r="AB228">
        <v>185</v>
      </c>
      <c r="AC228">
        <v>21.669878378513999</v>
      </c>
      <c r="AD228">
        <v>32.285168995040202</v>
      </c>
      <c r="AE228">
        <v>37.247638866844298</v>
      </c>
      <c r="AF228">
        <v>39.049003121500498</v>
      </c>
      <c r="AG228">
        <v>37.302697621867303</v>
      </c>
      <c r="AH228">
        <v>25.478127804540598</v>
      </c>
      <c r="AI228">
        <v>21.2857080075106</v>
      </c>
    </row>
    <row r="229" spans="1:37" x14ac:dyDescent="0.25">
      <c r="A229" s="49">
        <v>62</v>
      </c>
      <c r="B229" s="48">
        <v>13.134778623905801</v>
      </c>
      <c r="C229">
        <v>10.920637329558801</v>
      </c>
      <c r="D229">
        <v>10.8958982395535</v>
      </c>
      <c r="E229">
        <v>11.912979811265799</v>
      </c>
      <c r="F229">
        <v>6.3346862773971404</v>
      </c>
      <c r="G229">
        <v>3.7510871251948399</v>
      </c>
      <c r="H229">
        <v>8.3024450983656006</v>
      </c>
      <c r="K229" s="50">
        <f t="shared" si="11"/>
        <v>1</v>
      </c>
      <c r="L229" s="50">
        <f t="shared" si="11"/>
        <v>1</v>
      </c>
      <c r="M229" s="50">
        <f t="shared" si="11"/>
        <v>1</v>
      </c>
      <c r="N229" s="50" t="str">
        <f t="shared" si="11"/>
        <v>0</v>
      </c>
      <c r="O229" s="50" t="str">
        <f t="shared" si="11"/>
        <v>0</v>
      </c>
      <c r="P229" s="50" t="str">
        <f t="shared" si="11"/>
        <v>0</v>
      </c>
      <c r="Q229" s="50" t="str">
        <f t="shared" si="11"/>
        <v>0</v>
      </c>
      <c r="R229" s="50"/>
      <c r="S229" s="50"/>
      <c r="T229" s="50"/>
      <c r="U229" s="50"/>
      <c r="V229" s="50"/>
      <c r="W229" s="50"/>
      <c r="X229" s="50"/>
      <c r="Y229" s="50"/>
      <c r="AA229" s="47"/>
      <c r="AB229">
        <v>61.7</v>
      </c>
      <c r="AC229">
        <v>13.134778623905801</v>
      </c>
      <c r="AD229">
        <v>10.920637329558801</v>
      </c>
      <c r="AE229">
        <v>10.8958982395535</v>
      </c>
      <c r="AF229">
        <v>11.912979811265799</v>
      </c>
      <c r="AG229">
        <v>6.3346862773971404</v>
      </c>
      <c r="AH229">
        <v>3.7510871251948399</v>
      </c>
      <c r="AI229">
        <v>8.3024450983656006</v>
      </c>
    </row>
    <row r="230" spans="1:37" x14ac:dyDescent="0.25">
      <c r="A230" s="49">
        <v>21</v>
      </c>
      <c r="B230" s="48">
        <v>7.3315094601125503</v>
      </c>
      <c r="C230">
        <v>13.357567997762599</v>
      </c>
      <c r="D230">
        <v>16.160213536112099</v>
      </c>
      <c r="E230">
        <v>10.1064517619392</v>
      </c>
      <c r="F230">
        <v>9.3877259676378397</v>
      </c>
      <c r="G230">
        <v>0.40600525993255998</v>
      </c>
      <c r="H230">
        <v>5.3076178827350802</v>
      </c>
      <c r="K230" s="50">
        <f t="shared" si="11"/>
        <v>1</v>
      </c>
      <c r="L230" s="50">
        <f t="shared" si="11"/>
        <v>1</v>
      </c>
      <c r="M230" s="50">
        <f t="shared" si="11"/>
        <v>1</v>
      </c>
      <c r="N230" s="50" t="str">
        <f t="shared" si="11"/>
        <v>0</v>
      </c>
      <c r="O230" s="50" t="str">
        <f t="shared" si="11"/>
        <v>0</v>
      </c>
      <c r="P230" s="50" t="str">
        <f t="shared" si="11"/>
        <v>0</v>
      </c>
      <c r="Q230" s="50" t="str">
        <f t="shared" si="11"/>
        <v>0</v>
      </c>
      <c r="R230" s="50"/>
      <c r="S230" s="50"/>
      <c r="T230" s="50"/>
      <c r="U230" s="50"/>
      <c r="V230" s="50"/>
      <c r="W230" s="50"/>
      <c r="X230" s="50"/>
      <c r="Y230" s="50"/>
      <c r="AA230" s="47"/>
      <c r="AB230">
        <v>20.6</v>
      </c>
      <c r="AC230">
        <v>7.3315094601125503</v>
      </c>
      <c r="AD230">
        <v>13.357567997762599</v>
      </c>
      <c r="AE230">
        <v>16.160213536112099</v>
      </c>
      <c r="AF230">
        <v>10.1064517619392</v>
      </c>
      <c r="AG230">
        <v>9.3877259676378397</v>
      </c>
      <c r="AH230">
        <v>0.40600525993255998</v>
      </c>
      <c r="AI230">
        <v>5.3076178827350802</v>
      </c>
    </row>
    <row r="231" spans="1:37" x14ac:dyDescent="0.25">
      <c r="A231" s="49">
        <v>6.859</v>
      </c>
      <c r="B231" s="48">
        <v>16.517545194537298</v>
      </c>
      <c r="C231">
        <v>9.9590340642537605</v>
      </c>
      <c r="D231" s="48">
        <v>17.7796638436091</v>
      </c>
      <c r="E231" s="48">
        <v>10.8813452926588</v>
      </c>
      <c r="F231" s="48">
        <v>3.6085829769662001</v>
      </c>
      <c r="G231">
        <v>8.4292981821207906</v>
      </c>
      <c r="H231">
        <v>6.55826370948785</v>
      </c>
      <c r="K231" s="50" t="str">
        <f t="shared" si="11"/>
        <v>0</v>
      </c>
      <c r="L231" s="50">
        <f t="shared" si="11"/>
        <v>1</v>
      </c>
      <c r="M231" s="50">
        <f t="shared" si="11"/>
        <v>1</v>
      </c>
      <c r="N231" s="50" t="str">
        <f t="shared" si="11"/>
        <v>0</v>
      </c>
      <c r="O231" s="50" t="str">
        <f t="shared" si="11"/>
        <v>0</v>
      </c>
      <c r="P231" s="50" t="str">
        <f t="shared" si="11"/>
        <v>0</v>
      </c>
      <c r="Q231" s="50" t="str">
        <f t="shared" si="11"/>
        <v>0</v>
      </c>
      <c r="R231" s="50"/>
      <c r="S231" s="50"/>
      <c r="T231" s="50"/>
      <c r="U231" s="50"/>
      <c r="V231" s="50"/>
      <c r="W231" s="50"/>
      <c r="X231" s="50"/>
      <c r="Y231" s="50"/>
      <c r="AA231" s="47"/>
      <c r="AB231">
        <v>6.86</v>
      </c>
      <c r="AC231">
        <v>16.517545194537298</v>
      </c>
      <c r="AD231">
        <v>9.9590340642537605</v>
      </c>
      <c r="AE231">
        <v>17.7796638436091</v>
      </c>
      <c r="AF231">
        <v>10.8813452926588</v>
      </c>
      <c r="AG231">
        <v>3.6085829769662001</v>
      </c>
      <c r="AH231">
        <v>8.4292981821207906</v>
      </c>
      <c r="AI231">
        <v>6.55826370948785</v>
      </c>
    </row>
    <row r="232" spans="1:37" x14ac:dyDescent="0.25">
      <c r="A232" s="49">
        <v>0</v>
      </c>
      <c r="C232" s="48"/>
      <c r="D232" s="48"/>
      <c r="E232" s="48"/>
      <c r="F232" s="48"/>
      <c r="G232" s="48"/>
      <c r="H232" s="48"/>
      <c r="I232" s="48"/>
      <c r="AA232" s="47"/>
      <c r="AB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</row>
    <row r="233" spans="1:37" ht="15.75" thickBot="1" x14ac:dyDescent="0.3">
      <c r="A233" s="46"/>
      <c r="B233" s="44">
        <v>0</v>
      </c>
      <c r="C233" s="44">
        <v>0.68600000000000005</v>
      </c>
      <c r="D233" s="44">
        <v>2.0579999999999998</v>
      </c>
      <c r="E233" s="44">
        <v>6.173</v>
      </c>
      <c r="F233" s="44">
        <v>19</v>
      </c>
      <c r="G233" s="44">
        <v>56</v>
      </c>
      <c r="H233" s="44">
        <v>167</v>
      </c>
      <c r="I233" s="44">
        <v>500</v>
      </c>
      <c r="J233" s="45" t="s">
        <v>424</v>
      </c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3"/>
      <c r="AC233">
        <v>0</v>
      </c>
      <c r="AD233">
        <v>0.68600000000000005</v>
      </c>
      <c r="AE233">
        <v>2.06</v>
      </c>
      <c r="AF233">
        <v>6.17</v>
      </c>
      <c r="AG233">
        <v>18.5</v>
      </c>
      <c r="AH233">
        <v>55.6</v>
      </c>
      <c r="AI233">
        <v>167</v>
      </c>
      <c r="AJ233">
        <v>500</v>
      </c>
      <c r="AK233" t="s">
        <v>424</v>
      </c>
    </row>
    <row r="235" spans="1:37" ht="15.75" thickBot="1" x14ac:dyDescent="0.3">
      <c r="A235" s="38" t="s">
        <v>416</v>
      </c>
      <c r="AB235" s="38" t="s">
        <v>417</v>
      </c>
      <c r="AC235" s="38"/>
      <c r="AD235" s="38"/>
      <c r="AE235" s="38"/>
      <c r="AF235" s="38"/>
      <c r="AG235" s="38"/>
      <c r="AH235" s="38"/>
      <c r="AI235" s="38"/>
      <c r="AJ235" s="38"/>
      <c r="AK235" s="38"/>
    </row>
    <row r="236" spans="1:37" x14ac:dyDescent="0.25">
      <c r="A236" s="58" t="s">
        <v>430</v>
      </c>
      <c r="B236" s="57" t="s">
        <v>442</v>
      </c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5" t="s">
        <v>421</v>
      </c>
      <c r="AA236" s="54"/>
      <c r="AB236" t="s">
        <v>430</v>
      </c>
      <c r="AC236" s="38" t="s">
        <v>443</v>
      </c>
    </row>
    <row r="237" spans="1:37" x14ac:dyDescent="0.25">
      <c r="A237" s="49">
        <v>5000</v>
      </c>
      <c r="B237">
        <v>78.104377159513305</v>
      </c>
      <c r="C237">
        <v>100.995466654203</v>
      </c>
      <c r="D237">
        <v>133.448614291723</v>
      </c>
      <c r="E237">
        <v>146.983221947001</v>
      </c>
      <c r="F237">
        <v>154.16179838295</v>
      </c>
      <c r="G237">
        <v>161.41515165677399</v>
      </c>
      <c r="H237">
        <v>162.611581062765</v>
      </c>
      <c r="I237">
        <v>163.65845679300801</v>
      </c>
      <c r="K237" s="50" cm="1">
        <f t="array" ref="K237">_xlfn.IFS(B237&gt;=50,7,B237&gt;=30,4,TRUE,"0")</f>
        <v>7</v>
      </c>
      <c r="L237" s="50" cm="1">
        <f t="array" ref="L237">_xlfn.IFS(C237&gt;=50,7,C237&gt;=30,4,TRUE,"0")</f>
        <v>7</v>
      </c>
      <c r="M237" s="50" cm="1">
        <f t="array" ref="M237">_xlfn.IFS(D237&gt;=50,7,D237&gt;=30,4,TRUE,"0")</f>
        <v>7</v>
      </c>
      <c r="N237" s="50" cm="1">
        <f t="array" ref="N237">_xlfn.IFS(E237&gt;=50,7,E237&gt;=30,4,TRUE,"0")</f>
        <v>7</v>
      </c>
      <c r="O237" s="50" cm="1">
        <f t="array" ref="O237">_xlfn.IFS(F237&gt;=50,7,F237&gt;=30,4,TRUE,"0")</f>
        <v>7</v>
      </c>
      <c r="P237" s="50" cm="1">
        <f t="array" ref="P237">_xlfn.IFS(G237&gt;=50,7,G237&gt;=30,4,TRUE,"0")</f>
        <v>7</v>
      </c>
      <c r="Q237" s="50" cm="1">
        <f t="array" ref="Q237">_xlfn.IFS(H237&gt;=50,7,H237&gt;=30,4,TRUE,"0")</f>
        <v>7</v>
      </c>
      <c r="R237" s="50"/>
      <c r="S237" s="50" t="str" cm="1">
        <f t="array" ref="S237">_xlfn.IFS(SUM(K237+K248)=8,"clear",SUM(K237+K248)=5,"some",TRUE,"no")</f>
        <v>clear</v>
      </c>
      <c r="T237" s="50" t="str" cm="1">
        <f t="array" ref="T237">_xlfn.IFS(SUM(L237+L248)=8,"clear",SUM(L237+L248)=5,"some",TRUE,"no")</f>
        <v>clear</v>
      </c>
      <c r="U237" s="50" t="str" cm="1">
        <f t="array" ref="U237">_xlfn.IFS(SUM(M237+M248)=8,"clear",SUM(M237+M248)=5,"some",TRUE,"no")</f>
        <v>clear</v>
      </c>
      <c r="V237" s="50" t="str" cm="1">
        <f t="array" ref="V237">_xlfn.IFS(SUM(N237+N248)=8,"clear",SUM(N237+N248)=5,"some",TRUE,"no")</f>
        <v>no</v>
      </c>
      <c r="W237" s="50" t="str" cm="1">
        <f t="array" ref="W237">_xlfn.IFS(SUM(O237+O248)=8,"clear",SUM(O237+O248)=5,"some",TRUE,"no")</f>
        <v>no</v>
      </c>
      <c r="X237" s="50" t="str" cm="1">
        <f t="array" ref="X237">_xlfn.IFS(SUM(P237+P248)=8,"clear",SUM(P237+P248)=5,"some",TRUE,"no")</f>
        <v>no</v>
      </c>
      <c r="Y237" s="50" t="str" cm="1">
        <f t="array" ref="Y237">_xlfn.IFS(SUM(Q237+Q248)=8,"clear",SUM(Q237+Q248)=5,"some",TRUE,"no")</f>
        <v>no</v>
      </c>
      <c r="Z237" s="53" t="s">
        <v>388</v>
      </c>
      <c r="AA237" s="52">
        <f>COUNTIF(S237:Y243,"clear")</f>
        <v>7</v>
      </c>
      <c r="AB237">
        <v>5000</v>
      </c>
      <c r="AC237">
        <v>78.104377159513305</v>
      </c>
      <c r="AD237">
        <v>100.995466654203</v>
      </c>
      <c r="AE237">
        <v>133.448614291723</v>
      </c>
      <c r="AF237">
        <v>146.983221947001</v>
      </c>
      <c r="AG237">
        <v>154.16179838295</v>
      </c>
      <c r="AH237">
        <v>161.41515165677399</v>
      </c>
      <c r="AI237">
        <v>162.611581062765</v>
      </c>
      <c r="AJ237">
        <v>163.65845679300801</v>
      </c>
    </row>
    <row r="238" spans="1:37" x14ac:dyDescent="0.25">
      <c r="A238" s="49">
        <v>1667</v>
      </c>
      <c r="B238">
        <v>69.327132493818198</v>
      </c>
      <c r="C238">
        <v>95.501662108831198</v>
      </c>
      <c r="D238">
        <v>99.562775312361794</v>
      </c>
      <c r="E238">
        <v>136.06580361732901</v>
      </c>
      <c r="F238">
        <v>153.41403000420601</v>
      </c>
      <c r="G238">
        <v>156.62943403280801</v>
      </c>
      <c r="H238">
        <v>159.17184652053999</v>
      </c>
      <c r="I238">
        <v>162.00401925503499</v>
      </c>
      <c r="K238" s="50" cm="1">
        <f t="array" ref="K238">_xlfn.IFS(B238&gt;=50,7,B238&gt;=30,4,TRUE,"0")</f>
        <v>7</v>
      </c>
      <c r="L238" s="50" cm="1">
        <f t="array" ref="L238">_xlfn.IFS(C238&gt;=50,7,C238&gt;=30,4,TRUE,"0")</f>
        <v>7</v>
      </c>
      <c r="M238" s="50" cm="1">
        <f t="array" ref="M238">_xlfn.IFS(D238&gt;=50,7,D238&gt;=30,4,TRUE,"0")</f>
        <v>7</v>
      </c>
      <c r="N238" s="50" cm="1">
        <f t="array" ref="N238">_xlfn.IFS(E238&gt;=50,7,E238&gt;=30,4,TRUE,"0")</f>
        <v>7</v>
      </c>
      <c r="O238" s="50" cm="1">
        <f t="array" ref="O238">_xlfn.IFS(F238&gt;=50,7,F238&gt;=30,4,TRUE,"0")</f>
        <v>7</v>
      </c>
      <c r="P238" s="50" cm="1">
        <f t="array" ref="P238">_xlfn.IFS(G238&gt;=50,7,G238&gt;=30,4,TRUE,"0")</f>
        <v>7</v>
      </c>
      <c r="Q238" s="50" cm="1">
        <f t="array" ref="Q238">_xlfn.IFS(H238&gt;=50,7,H238&gt;=30,4,TRUE,"0")</f>
        <v>7</v>
      </c>
      <c r="R238" s="50"/>
      <c r="S238" s="50" t="str" cm="1">
        <f t="array" ref="S238">_xlfn.IFS(SUM(K238+K249)=8,"clear",SUM(K238+K249)=5,"some",TRUE,"no")</f>
        <v>clear</v>
      </c>
      <c r="T238" s="50" t="str" cm="1">
        <f t="array" ref="T238">_xlfn.IFS(SUM(L238+L249)=8,"clear",SUM(L238+L249)=5,"some",TRUE,"no")</f>
        <v>no</v>
      </c>
      <c r="U238" s="50" t="str" cm="1">
        <f t="array" ref="U238">_xlfn.IFS(SUM(M238+M249)=8,"clear",SUM(M238+M249)=5,"some",TRUE,"no")</f>
        <v>clear</v>
      </c>
      <c r="V238" s="50" t="str" cm="1">
        <f t="array" ref="V238">_xlfn.IFS(SUM(N238+N249)=8,"clear",SUM(N238+N249)=5,"some",TRUE,"no")</f>
        <v>clear</v>
      </c>
      <c r="W238" s="50" t="str" cm="1">
        <f t="array" ref="W238">_xlfn.IFS(SUM(O238+O249)=8,"clear",SUM(O238+O249)=5,"some",TRUE,"no")</f>
        <v>no</v>
      </c>
      <c r="X238" s="50" t="str" cm="1">
        <f t="array" ref="X238">_xlfn.IFS(SUM(P238+P249)=8,"clear",SUM(P238+P249)=5,"some",TRUE,"no")</f>
        <v>no</v>
      </c>
      <c r="Y238" s="50" t="str" cm="1">
        <f t="array" ref="Y238">_xlfn.IFS(SUM(Q238+Q249)=8,"clear",SUM(Q238+Q249)=5,"some",TRUE,"no")</f>
        <v>no</v>
      </c>
      <c r="Z238" s="53" t="s">
        <v>394</v>
      </c>
      <c r="AA238" s="52">
        <f>COUNTIF(S237:Y243,"some")</f>
        <v>0</v>
      </c>
      <c r="AB238">
        <v>1670</v>
      </c>
      <c r="AC238">
        <v>69.327132493818198</v>
      </c>
      <c r="AD238">
        <v>95.501662108831198</v>
      </c>
      <c r="AE238">
        <v>99.562775312361794</v>
      </c>
      <c r="AF238">
        <v>136.06580361732901</v>
      </c>
      <c r="AG238">
        <v>153.41403000420601</v>
      </c>
      <c r="AH238">
        <v>156.62943403280801</v>
      </c>
      <c r="AI238">
        <v>159.17184652053999</v>
      </c>
      <c r="AJ238">
        <v>162.00401925503499</v>
      </c>
    </row>
    <row r="239" spans="1:37" x14ac:dyDescent="0.25">
      <c r="A239" s="49">
        <v>556</v>
      </c>
      <c r="B239">
        <v>59.239851310855201</v>
      </c>
      <c r="C239">
        <v>70.532366089704695</v>
      </c>
      <c r="D239">
        <v>90.078110927342095</v>
      </c>
      <c r="E239">
        <v>122.157311772678</v>
      </c>
      <c r="F239">
        <v>138.79515819974699</v>
      </c>
      <c r="G239">
        <v>148.74047763705099</v>
      </c>
      <c r="H239">
        <v>159.09706968266499</v>
      </c>
      <c r="I239">
        <v>156.47988035705899</v>
      </c>
      <c r="K239" s="50" cm="1">
        <f t="array" ref="K239">_xlfn.IFS(B239&gt;=50,7,B239&gt;=30,4,TRUE,"0")</f>
        <v>7</v>
      </c>
      <c r="L239" s="50" cm="1">
        <f t="array" ref="L239">_xlfn.IFS(C239&gt;=50,7,C239&gt;=30,4,TRUE,"0")</f>
        <v>7</v>
      </c>
      <c r="M239" s="50" cm="1">
        <f t="array" ref="M239">_xlfn.IFS(D239&gt;=50,7,D239&gt;=30,4,TRUE,"0")</f>
        <v>7</v>
      </c>
      <c r="N239" s="50" cm="1">
        <f t="array" ref="N239">_xlfn.IFS(E239&gt;=50,7,E239&gt;=30,4,TRUE,"0")</f>
        <v>7</v>
      </c>
      <c r="O239" s="50" cm="1">
        <f t="array" ref="O239">_xlfn.IFS(F239&gt;=50,7,F239&gt;=30,4,TRUE,"0")</f>
        <v>7</v>
      </c>
      <c r="P239" s="50" cm="1">
        <f t="array" ref="P239">_xlfn.IFS(G239&gt;=50,7,G239&gt;=30,4,TRUE,"0")</f>
        <v>7</v>
      </c>
      <c r="Q239" s="50" cm="1">
        <f t="array" ref="Q239">_xlfn.IFS(H239&gt;=50,7,H239&gt;=30,4,TRUE,"0")</f>
        <v>7</v>
      </c>
      <c r="R239" s="50"/>
      <c r="S239" s="50" t="str" cm="1">
        <f t="array" ref="S239">_xlfn.IFS(SUM(K239+K250)=8,"clear",SUM(K239+K250)=5,"some",TRUE,"no")</f>
        <v>no</v>
      </c>
      <c r="T239" s="50" t="str" cm="1">
        <f t="array" ref="T239">_xlfn.IFS(SUM(L239+L250)=8,"clear",SUM(L239+L250)=5,"some",TRUE,"no")</f>
        <v>no</v>
      </c>
      <c r="U239" s="50" t="str" cm="1">
        <f t="array" ref="U239">_xlfn.IFS(SUM(M239+M250)=8,"clear",SUM(M239+M250)=5,"some",TRUE,"no")</f>
        <v>clear</v>
      </c>
      <c r="V239" s="50" t="str" cm="1">
        <f t="array" ref="V239">_xlfn.IFS(SUM(N239+N250)=8,"clear",SUM(N239+N250)=5,"some",TRUE,"no")</f>
        <v>no</v>
      </c>
      <c r="W239" s="50" t="str" cm="1">
        <f t="array" ref="W239">_xlfn.IFS(SUM(O239+O250)=8,"clear",SUM(O239+O250)=5,"some",TRUE,"no")</f>
        <v>no</v>
      </c>
      <c r="X239" s="50" t="str" cm="1">
        <f t="array" ref="X239">_xlfn.IFS(SUM(P239+P250)=8,"clear",SUM(P239+P250)=5,"some",TRUE,"no")</f>
        <v>no</v>
      </c>
      <c r="Y239" s="50" t="str" cm="1">
        <f t="array" ref="Y239">_xlfn.IFS(SUM(Q239+Q250)=8,"clear",SUM(Q239+Q250)=5,"some",TRUE,"no")</f>
        <v>no</v>
      </c>
      <c r="AA239" s="47"/>
      <c r="AB239">
        <v>556</v>
      </c>
      <c r="AC239">
        <v>59.239851310855201</v>
      </c>
      <c r="AD239">
        <v>70.532366089704695</v>
      </c>
      <c r="AE239">
        <v>90.078110927342095</v>
      </c>
      <c r="AF239">
        <v>122.157311772678</v>
      </c>
      <c r="AG239">
        <v>138.79515819974699</v>
      </c>
      <c r="AH239">
        <v>148.74047763705099</v>
      </c>
      <c r="AI239">
        <v>159.09706968266499</v>
      </c>
      <c r="AJ239">
        <v>156.47988035705899</v>
      </c>
    </row>
    <row r="240" spans="1:37" x14ac:dyDescent="0.25">
      <c r="A240" s="49">
        <v>185</v>
      </c>
      <c r="B240">
        <v>53.370887713495001</v>
      </c>
      <c r="C240">
        <v>66.942866032390597</v>
      </c>
      <c r="D240">
        <v>82.139289632698507</v>
      </c>
      <c r="E240">
        <v>97.663222362323296</v>
      </c>
      <c r="F240">
        <v>131.95307753423299</v>
      </c>
      <c r="G240">
        <v>146.94583352806399</v>
      </c>
      <c r="H240">
        <v>150.684675421788</v>
      </c>
      <c r="I240">
        <v>155.13389727531799</v>
      </c>
      <c r="K240" s="50" cm="1">
        <f t="array" ref="K240">_xlfn.IFS(B240&gt;=50,7,B240&gt;=30,4,TRUE,"0")</f>
        <v>7</v>
      </c>
      <c r="L240" s="50" cm="1">
        <f t="array" ref="L240">_xlfn.IFS(C240&gt;=50,7,C240&gt;=30,4,TRUE,"0")</f>
        <v>7</v>
      </c>
      <c r="M240" s="50" cm="1">
        <f t="array" ref="M240">_xlfn.IFS(D240&gt;=50,7,D240&gt;=30,4,TRUE,"0")</f>
        <v>7</v>
      </c>
      <c r="N240" s="50" cm="1">
        <f t="array" ref="N240">_xlfn.IFS(E240&gt;=50,7,E240&gt;=30,4,TRUE,"0")</f>
        <v>7</v>
      </c>
      <c r="O240" s="50" cm="1">
        <f t="array" ref="O240">_xlfn.IFS(F240&gt;=50,7,F240&gt;=30,4,TRUE,"0")</f>
        <v>7</v>
      </c>
      <c r="P240" s="50" cm="1">
        <f t="array" ref="P240">_xlfn.IFS(G240&gt;=50,7,G240&gt;=30,4,TRUE,"0")</f>
        <v>7</v>
      </c>
      <c r="Q240" s="50" cm="1">
        <f t="array" ref="Q240">_xlfn.IFS(H240&gt;=50,7,H240&gt;=30,4,TRUE,"0")</f>
        <v>7</v>
      </c>
      <c r="R240" s="50"/>
      <c r="S240" s="50" t="str" cm="1">
        <f t="array" ref="S240">_xlfn.IFS(SUM(K240+K251)=8,"clear",SUM(K240+K251)=5,"some",TRUE,"no")</f>
        <v>no</v>
      </c>
      <c r="T240" s="50" t="str" cm="1">
        <f t="array" ref="T240">_xlfn.IFS(SUM(L240+L251)=8,"clear",SUM(L240+L251)=5,"some",TRUE,"no")</f>
        <v>no</v>
      </c>
      <c r="U240" s="50" t="str" cm="1">
        <f t="array" ref="U240">_xlfn.IFS(SUM(M240+M251)=8,"clear",SUM(M240+M251)=5,"some",TRUE,"no")</f>
        <v>no</v>
      </c>
      <c r="V240" s="50" t="str" cm="1">
        <f t="array" ref="V240">_xlfn.IFS(SUM(N240+N251)=8,"clear",SUM(N240+N251)=5,"some",TRUE,"no")</f>
        <v>no</v>
      </c>
      <c r="W240" s="50" t="str" cm="1">
        <f t="array" ref="W240">_xlfn.IFS(SUM(O240+O251)=8,"clear",SUM(O240+O251)=5,"some",TRUE,"no")</f>
        <v>no</v>
      </c>
      <c r="X240" s="50" t="str" cm="1">
        <f t="array" ref="X240">_xlfn.IFS(SUM(P240+P251)=8,"clear",SUM(P240+P251)=5,"some",TRUE,"no")</f>
        <v>no</v>
      </c>
      <c r="Y240" s="50" t="str" cm="1">
        <f t="array" ref="Y240">_xlfn.IFS(SUM(Q240+Q251)=8,"clear",SUM(Q240+Q251)=5,"some",TRUE,"no")</f>
        <v>no</v>
      </c>
      <c r="AA240" s="47"/>
      <c r="AB240">
        <v>185</v>
      </c>
      <c r="AC240">
        <v>53.370887713495001</v>
      </c>
      <c r="AD240">
        <v>66.942866032390597</v>
      </c>
      <c r="AE240">
        <v>82.139289632698507</v>
      </c>
      <c r="AF240">
        <v>97.663222362323296</v>
      </c>
      <c r="AG240">
        <v>131.95307753423299</v>
      </c>
      <c r="AH240">
        <v>146.94583352806399</v>
      </c>
      <c r="AI240">
        <v>150.684675421788</v>
      </c>
      <c r="AJ240">
        <v>155.13389727531799</v>
      </c>
    </row>
    <row r="241" spans="1:37" x14ac:dyDescent="0.25">
      <c r="A241" s="49">
        <v>62</v>
      </c>
      <c r="B241">
        <v>33.536934842058699</v>
      </c>
      <c r="C241">
        <v>52.191854847953799</v>
      </c>
      <c r="D241">
        <v>67.466880639297798</v>
      </c>
      <c r="E241">
        <v>88.977680252837004</v>
      </c>
      <c r="F241">
        <v>115.950834229097</v>
      </c>
      <c r="G241">
        <v>142.64616535028199</v>
      </c>
      <c r="H241">
        <v>144.926858905454</v>
      </c>
      <c r="I241">
        <v>149.30130392110999</v>
      </c>
      <c r="K241" s="50" cm="1">
        <f t="array" ref="K241">_xlfn.IFS(B241&gt;=50,7,B241&gt;=30,4,TRUE,"0")</f>
        <v>4</v>
      </c>
      <c r="L241" s="50" cm="1">
        <f t="array" ref="L241">_xlfn.IFS(C241&gt;=50,7,C241&gt;=30,4,TRUE,"0")</f>
        <v>7</v>
      </c>
      <c r="M241" s="50" cm="1">
        <f t="array" ref="M241">_xlfn.IFS(D241&gt;=50,7,D241&gt;=30,4,TRUE,"0")</f>
        <v>7</v>
      </c>
      <c r="N241" s="50" cm="1">
        <f t="array" ref="N241">_xlfn.IFS(E241&gt;=50,7,E241&gt;=30,4,TRUE,"0")</f>
        <v>7</v>
      </c>
      <c r="O241" s="50" cm="1">
        <f t="array" ref="O241">_xlfn.IFS(F241&gt;=50,7,F241&gt;=30,4,TRUE,"0")</f>
        <v>7</v>
      </c>
      <c r="P241" s="50" cm="1">
        <f t="array" ref="P241">_xlfn.IFS(G241&gt;=50,7,G241&gt;=30,4,TRUE,"0")</f>
        <v>7</v>
      </c>
      <c r="Q241" s="50" cm="1">
        <f t="array" ref="Q241">_xlfn.IFS(H241&gt;=50,7,H241&gt;=30,4,TRUE,"0")</f>
        <v>7</v>
      </c>
      <c r="R241" s="50"/>
      <c r="S241" s="50" t="str" cm="1">
        <f t="array" ref="S241">_xlfn.IFS(SUM(K241+K252)=8,"clear",SUM(K241+K252)=5,"some",TRUE,"no")</f>
        <v>no</v>
      </c>
      <c r="T241" s="50" t="str" cm="1">
        <f t="array" ref="T241">_xlfn.IFS(SUM(L241+L252)=8,"clear",SUM(L241+L252)=5,"some",TRUE,"no")</f>
        <v>no</v>
      </c>
      <c r="U241" s="50" t="str" cm="1">
        <f t="array" ref="U241">_xlfn.IFS(SUM(M241+M252)=8,"clear",SUM(M241+M252)=5,"some",TRUE,"no")</f>
        <v>no</v>
      </c>
      <c r="V241" s="50" t="str" cm="1">
        <f t="array" ref="V241">_xlfn.IFS(SUM(N241+N252)=8,"clear",SUM(N241+N252)=5,"some",TRUE,"no")</f>
        <v>no</v>
      </c>
      <c r="W241" s="50" t="str" cm="1">
        <f t="array" ref="W241">_xlfn.IFS(SUM(O241+O252)=8,"clear",SUM(O241+O252)=5,"some",TRUE,"no")</f>
        <v>no</v>
      </c>
      <c r="X241" s="50" t="str" cm="1">
        <f t="array" ref="X241">_xlfn.IFS(SUM(P241+P252)=8,"clear",SUM(P241+P252)=5,"some",TRUE,"no")</f>
        <v>no</v>
      </c>
      <c r="Y241" s="50" t="str" cm="1">
        <f t="array" ref="Y241">_xlfn.IFS(SUM(Q241+Q252)=8,"clear",SUM(Q241+Q252)=5,"some",TRUE,"no")</f>
        <v>no</v>
      </c>
      <c r="AA241" s="47"/>
      <c r="AB241">
        <v>61.7</v>
      </c>
      <c r="AC241">
        <v>33.536934842058699</v>
      </c>
      <c r="AD241">
        <v>52.191854847953799</v>
      </c>
      <c r="AE241">
        <v>67.466880639297798</v>
      </c>
      <c r="AF241">
        <v>88.977680252837004</v>
      </c>
      <c r="AG241">
        <v>115.950834229097</v>
      </c>
      <c r="AH241">
        <v>142.64616535028199</v>
      </c>
      <c r="AI241">
        <v>144.926858905454</v>
      </c>
      <c r="AJ241">
        <v>149.30130392110999</v>
      </c>
    </row>
    <row r="242" spans="1:37" x14ac:dyDescent="0.25">
      <c r="A242" s="49">
        <v>21</v>
      </c>
      <c r="B242">
        <v>22.427825175626701</v>
      </c>
      <c r="C242">
        <v>38.829482371821101</v>
      </c>
      <c r="D242">
        <v>63.693975469566197</v>
      </c>
      <c r="E242">
        <v>82.8991108127139</v>
      </c>
      <c r="F242">
        <v>104.95863906155</v>
      </c>
      <c r="G242">
        <v>131.05575547973999</v>
      </c>
      <c r="H242">
        <v>140.92629807916899</v>
      </c>
      <c r="I242">
        <v>144.51558629714401</v>
      </c>
      <c r="K242" s="50" t="str" cm="1">
        <f t="array" ref="K242">_xlfn.IFS(B242&gt;=50,7,B242&gt;=30,4,TRUE,"0")</f>
        <v>0</v>
      </c>
      <c r="L242" s="50" cm="1">
        <f t="array" ref="L242">_xlfn.IFS(C242&gt;=50,7,C242&gt;=30,4,TRUE,"0")</f>
        <v>4</v>
      </c>
      <c r="M242" s="50" cm="1">
        <f t="array" ref="M242">_xlfn.IFS(D242&gt;=50,7,D242&gt;=30,4,TRUE,"0")</f>
        <v>7</v>
      </c>
      <c r="N242" s="50" cm="1">
        <f t="array" ref="N242">_xlfn.IFS(E242&gt;=50,7,E242&gt;=30,4,TRUE,"0")</f>
        <v>7</v>
      </c>
      <c r="O242" s="50" cm="1">
        <f t="array" ref="O242">_xlfn.IFS(F242&gt;=50,7,F242&gt;=30,4,TRUE,"0")</f>
        <v>7</v>
      </c>
      <c r="P242" s="50" cm="1">
        <f t="array" ref="P242">_xlfn.IFS(G242&gt;=50,7,G242&gt;=30,4,TRUE,"0")</f>
        <v>7</v>
      </c>
      <c r="Q242" s="50" cm="1">
        <f t="array" ref="Q242">_xlfn.IFS(H242&gt;=50,7,H242&gt;=30,4,TRUE,"0")</f>
        <v>7</v>
      </c>
      <c r="R242" s="50"/>
      <c r="S242" s="50" t="str" cm="1">
        <f t="array" ref="S242">_xlfn.IFS(SUM(K242+K253)=8,"clear",SUM(K242+K253)=5,"some",TRUE,"no")</f>
        <v>no</v>
      </c>
      <c r="T242" s="50" t="str" cm="1">
        <f t="array" ref="T242">_xlfn.IFS(SUM(L242+L253)=8,"clear",SUM(L242+L253)=5,"some",TRUE,"no")</f>
        <v>no</v>
      </c>
      <c r="U242" s="50" t="str" cm="1">
        <f t="array" ref="U242">_xlfn.IFS(SUM(M242+M253)=8,"clear",SUM(M242+M253)=5,"some",TRUE,"no")</f>
        <v>no</v>
      </c>
      <c r="V242" s="50" t="str" cm="1">
        <f t="array" ref="V242">_xlfn.IFS(SUM(N242+N253)=8,"clear",SUM(N242+N253)=5,"some",TRUE,"no")</f>
        <v>no</v>
      </c>
      <c r="W242" s="50" t="str" cm="1">
        <f t="array" ref="W242">_xlfn.IFS(SUM(O242+O253)=8,"clear",SUM(O242+O253)=5,"some",TRUE,"no")</f>
        <v>no</v>
      </c>
      <c r="X242" s="50" t="str" cm="1">
        <f t="array" ref="X242">_xlfn.IFS(SUM(P242+P253)=8,"clear",SUM(P242+P253)=5,"some",TRUE,"no")</f>
        <v>no</v>
      </c>
      <c r="Y242" s="50" t="str" cm="1">
        <f t="array" ref="Y242">_xlfn.IFS(SUM(Q242+Q253)=8,"clear",SUM(Q242+Q253)=5,"some",TRUE,"no")</f>
        <v>no</v>
      </c>
      <c r="AA242" s="47"/>
      <c r="AB242">
        <v>20.6</v>
      </c>
      <c r="AC242">
        <v>22.427825175626701</v>
      </c>
      <c r="AD242">
        <v>38.829482371821101</v>
      </c>
      <c r="AE242">
        <v>63.693975469566197</v>
      </c>
      <c r="AF242">
        <v>82.8991108127139</v>
      </c>
      <c r="AG242">
        <v>104.95863906155</v>
      </c>
      <c r="AH242">
        <v>131.05575547973999</v>
      </c>
      <c r="AI242">
        <v>140.92629807916899</v>
      </c>
      <c r="AJ242">
        <v>144.51558629714401</v>
      </c>
    </row>
    <row r="243" spans="1:37" x14ac:dyDescent="0.25">
      <c r="A243" s="49">
        <v>6.859</v>
      </c>
      <c r="B243">
        <v>9.4322629243290201</v>
      </c>
      <c r="C243">
        <v>33.589336302749402</v>
      </c>
      <c r="D243">
        <v>64.453796649581605</v>
      </c>
      <c r="E243">
        <v>76.558534069137096</v>
      </c>
      <c r="F243">
        <v>100.39725195120801</v>
      </c>
      <c r="G243">
        <v>121.110436042435</v>
      </c>
      <c r="H243">
        <v>134.19638267046699</v>
      </c>
      <c r="I243">
        <v>143.393933729027</v>
      </c>
      <c r="K243" s="50" t="str" cm="1">
        <f t="array" ref="K243">_xlfn.IFS(B243&gt;=50,7,B243&gt;=30,4,TRUE,"0")</f>
        <v>0</v>
      </c>
      <c r="L243" s="50" cm="1">
        <f t="array" ref="L243">_xlfn.IFS(C243&gt;=50,7,C243&gt;=30,4,TRUE,"0")</f>
        <v>4</v>
      </c>
      <c r="M243" s="50" cm="1">
        <f t="array" ref="M243">_xlfn.IFS(D243&gt;=50,7,D243&gt;=30,4,TRUE,"0")</f>
        <v>7</v>
      </c>
      <c r="N243" s="50" cm="1">
        <f t="array" ref="N243">_xlfn.IFS(E243&gt;=50,7,E243&gt;=30,4,TRUE,"0")</f>
        <v>7</v>
      </c>
      <c r="O243" s="50" cm="1">
        <f t="array" ref="O243">_xlfn.IFS(F243&gt;=50,7,F243&gt;=30,4,TRUE,"0")</f>
        <v>7</v>
      </c>
      <c r="P243" s="50" cm="1">
        <f t="array" ref="P243">_xlfn.IFS(G243&gt;=50,7,G243&gt;=30,4,TRUE,"0")</f>
        <v>7</v>
      </c>
      <c r="Q243" s="50" cm="1">
        <f t="array" ref="Q243">_xlfn.IFS(H243&gt;=50,7,H243&gt;=30,4,TRUE,"0")</f>
        <v>7</v>
      </c>
      <c r="R243" s="50"/>
      <c r="S243" s="50" t="str" cm="1">
        <f t="array" ref="S243">_xlfn.IFS(SUM(K243+K254)=8,"clear",SUM(K243+K254)=5,"some",TRUE,"no")</f>
        <v>no</v>
      </c>
      <c r="T243" s="50" t="str" cm="1">
        <f t="array" ref="T243">_xlfn.IFS(SUM(L243+L254)=8,"clear",SUM(L243+L254)=5,"some",TRUE,"no")</f>
        <v>no</v>
      </c>
      <c r="U243" s="50" t="str" cm="1">
        <f t="array" ref="U243">_xlfn.IFS(SUM(M243+M254)=8,"clear",SUM(M243+M254)=5,"some",TRUE,"no")</f>
        <v>no</v>
      </c>
      <c r="V243" s="50" t="str" cm="1">
        <f t="array" ref="V243">_xlfn.IFS(SUM(N243+N254)=8,"clear",SUM(N243+N254)=5,"some",TRUE,"no")</f>
        <v>no</v>
      </c>
      <c r="W243" s="50" t="str" cm="1">
        <f t="array" ref="W243">_xlfn.IFS(SUM(O243+O254)=8,"clear",SUM(O243+O254)=5,"some",TRUE,"no")</f>
        <v>no</v>
      </c>
      <c r="X243" s="50" t="str" cm="1">
        <f t="array" ref="X243">_xlfn.IFS(SUM(P243+P254)=8,"clear",SUM(P243+P254)=5,"some",TRUE,"no")</f>
        <v>no</v>
      </c>
      <c r="Y243" s="50" t="str" cm="1">
        <f t="array" ref="Y243">_xlfn.IFS(SUM(Q243+Q254)=8,"clear",SUM(Q243+Q254)=5,"some",TRUE,"no")</f>
        <v>no</v>
      </c>
      <c r="AA243" s="47"/>
      <c r="AB243">
        <v>6.86</v>
      </c>
      <c r="AC243">
        <v>9.4322629243290201</v>
      </c>
      <c r="AD243">
        <v>33.589336302749402</v>
      </c>
      <c r="AE243">
        <v>64.453796649581605</v>
      </c>
      <c r="AF243">
        <v>76.558534069137096</v>
      </c>
      <c r="AG243">
        <v>100.39725195120801</v>
      </c>
      <c r="AH243">
        <v>121.110436042435</v>
      </c>
      <c r="AI243">
        <v>134.19638267046699</v>
      </c>
      <c r="AJ243">
        <v>143.393933729027</v>
      </c>
    </row>
    <row r="244" spans="1:37" x14ac:dyDescent="0.25">
      <c r="A244" s="49">
        <v>0</v>
      </c>
      <c r="C244">
        <v>18.0261024776065</v>
      </c>
      <c r="D244">
        <v>54.680924230762898</v>
      </c>
      <c r="E244">
        <v>69.405734684854295</v>
      </c>
      <c r="F244">
        <v>93.693811715001502</v>
      </c>
      <c r="G244">
        <v>116.399495256344</v>
      </c>
      <c r="H244">
        <v>127.092583072393</v>
      </c>
      <c r="I244">
        <v>140.627190727672</v>
      </c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AA244" s="47"/>
      <c r="AB244">
        <v>0</v>
      </c>
      <c r="AD244">
        <v>18.0261024776065</v>
      </c>
      <c r="AE244">
        <v>54.680924230762898</v>
      </c>
      <c r="AF244">
        <v>69.405734684854295</v>
      </c>
      <c r="AG244">
        <v>93.693811715001502</v>
      </c>
      <c r="AH244">
        <v>116.399495256344</v>
      </c>
      <c r="AI244">
        <v>127.092583072393</v>
      </c>
      <c r="AJ244">
        <v>140.627190727672</v>
      </c>
    </row>
    <row r="245" spans="1:37" x14ac:dyDescent="0.25">
      <c r="A245" s="49"/>
      <c r="B245">
        <v>0</v>
      </c>
      <c r="C245">
        <v>0.68600000000000005</v>
      </c>
      <c r="D245">
        <v>2.0579999999999998</v>
      </c>
      <c r="E245">
        <v>6.173</v>
      </c>
      <c r="F245">
        <v>19</v>
      </c>
      <c r="G245">
        <v>56</v>
      </c>
      <c r="H245">
        <v>167</v>
      </c>
      <c r="I245">
        <v>500</v>
      </c>
      <c r="J245" s="38" t="s">
        <v>424</v>
      </c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AA245" s="47"/>
      <c r="AC245">
        <v>0</v>
      </c>
      <c r="AD245">
        <v>0.68600000000000005</v>
      </c>
      <c r="AE245">
        <v>2.06</v>
      </c>
      <c r="AF245">
        <v>6.17</v>
      </c>
      <c r="AG245">
        <v>18.5</v>
      </c>
      <c r="AH245">
        <v>55.6</v>
      </c>
      <c r="AI245">
        <v>167</v>
      </c>
      <c r="AJ245">
        <v>500</v>
      </c>
      <c r="AK245" t="s">
        <v>424</v>
      </c>
    </row>
    <row r="246" spans="1:37" x14ac:dyDescent="0.25">
      <c r="A246" s="49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AA246" s="47"/>
    </row>
    <row r="247" spans="1:37" x14ac:dyDescent="0.25">
      <c r="A247" s="51" t="s">
        <v>430</v>
      </c>
      <c r="B247" s="38" t="s">
        <v>447</v>
      </c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AA247" s="47"/>
      <c r="AB247" t="s">
        <v>430</v>
      </c>
      <c r="AC247" s="38" t="s">
        <v>450</v>
      </c>
    </row>
    <row r="248" spans="1:37" x14ac:dyDescent="0.25">
      <c r="A248" s="49">
        <v>5000</v>
      </c>
      <c r="B248" s="48">
        <v>-3.2858304547300002E-3</v>
      </c>
      <c r="C248">
        <v>15.2980514596243</v>
      </c>
      <c r="D248">
        <v>30.034200415595301</v>
      </c>
      <c r="E248">
        <v>26.0019648592375</v>
      </c>
      <c r="F248">
        <v>3.5351888103266602</v>
      </c>
      <c r="G248">
        <v>-3.39405449192971</v>
      </c>
      <c r="H248">
        <v>-6.6282227946488597</v>
      </c>
      <c r="I248">
        <v>-11.3068223762409</v>
      </c>
      <c r="K248" s="50">
        <f t="shared" ref="K248:Q254" si="12">IF(C248&gt;=10,1,"0")</f>
        <v>1</v>
      </c>
      <c r="L248" s="50">
        <f t="shared" si="12"/>
        <v>1</v>
      </c>
      <c r="M248" s="50">
        <f t="shared" si="12"/>
        <v>1</v>
      </c>
      <c r="N248" s="50" t="str">
        <f t="shared" si="12"/>
        <v>0</v>
      </c>
      <c r="O248" s="50" t="str">
        <f t="shared" si="12"/>
        <v>0</v>
      </c>
      <c r="P248" s="50" t="str">
        <f t="shared" si="12"/>
        <v>0</v>
      </c>
      <c r="Q248" s="50" t="str">
        <f t="shared" si="12"/>
        <v>0</v>
      </c>
      <c r="R248" s="50"/>
      <c r="S248" s="50"/>
      <c r="T248" s="50"/>
      <c r="U248" s="50"/>
      <c r="V248" s="50"/>
      <c r="W248" s="50"/>
      <c r="X248" s="50"/>
      <c r="Y248" s="50"/>
      <c r="AA248" s="47"/>
      <c r="AB248">
        <v>5000</v>
      </c>
      <c r="AC248">
        <v>-3.2858304547300002E-3</v>
      </c>
      <c r="AD248">
        <v>15.2980514596243</v>
      </c>
      <c r="AE248">
        <v>30.034200415595301</v>
      </c>
      <c r="AF248">
        <v>26.0019648592375</v>
      </c>
      <c r="AG248">
        <v>3.5351888103266602</v>
      </c>
      <c r="AH248">
        <v>-3.39405449192971</v>
      </c>
      <c r="AI248">
        <v>-6.6282227946488597</v>
      </c>
      <c r="AJ248">
        <v>-11.3068223762409</v>
      </c>
    </row>
    <row r="249" spans="1:37" x14ac:dyDescent="0.25">
      <c r="A249" s="49">
        <v>1667</v>
      </c>
      <c r="B249" s="48">
        <v>3.6470689365449997E-2</v>
      </c>
      <c r="C249">
        <v>17.445808175867398</v>
      </c>
      <c r="D249">
        <v>3.60762251516319</v>
      </c>
      <c r="E249">
        <v>27.322335412707101</v>
      </c>
      <c r="F249">
        <v>10.433974985939599</v>
      </c>
      <c r="G249">
        <v>-2.7297043229841398</v>
      </c>
      <c r="H249">
        <v>-5.3040649675020104</v>
      </c>
      <c r="I249">
        <v>-9.0840832219014498</v>
      </c>
      <c r="K249" s="50">
        <f t="shared" si="12"/>
        <v>1</v>
      </c>
      <c r="L249" s="50" t="str">
        <f t="shared" si="12"/>
        <v>0</v>
      </c>
      <c r="M249" s="50">
        <f t="shared" si="12"/>
        <v>1</v>
      </c>
      <c r="N249" s="50">
        <f t="shared" si="12"/>
        <v>1</v>
      </c>
      <c r="O249" s="50" t="str">
        <f t="shared" si="12"/>
        <v>0</v>
      </c>
      <c r="P249" s="50" t="str">
        <f t="shared" si="12"/>
        <v>0</v>
      </c>
      <c r="Q249" s="50" t="str">
        <f t="shared" si="12"/>
        <v>0</v>
      </c>
      <c r="R249" s="50"/>
      <c r="S249" s="50"/>
      <c r="T249" s="50"/>
      <c r="U249" s="50"/>
      <c r="V249" s="50"/>
      <c r="W249" s="50"/>
      <c r="X249" s="50"/>
      <c r="Y249" s="50"/>
      <c r="AA249" s="47"/>
      <c r="AB249">
        <v>1670</v>
      </c>
      <c r="AC249" s="48">
        <v>3.6470689365449997E-2</v>
      </c>
      <c r="AD249">
        <v>17.445808175867398</v>
      </c>
      <c r="AE249">
        <v>3.60762251516319</v>
      </c>
      <c r="AF249">
        <v>27.322335412707101</v>
      </c>
      <c r="AG249">
        <v>10.433974985939599</v>
      </c>
      <c r="AH249">
        <v>-2.7297043229841398</v>
      </c>
      <c r="AI249">
        <v>-5.3040649675020104</v>
      </c>
      <c r="AJ249">
        <v>-9.0840832219014498</v>
      </c>
    </row>
    <row r="250" spans="1:37" x14ac:dyDescent="0.25">
      <c r="A250" s="49">
        <v>556</v>
      </c>
      <c r="B250" s="48">
        <v>0.11751931070331</v>
      </c>
      <c r="C250">
        <v>1.28924944609597</v>
      </c>
      <c r="D250">
        <v>0.16745540748439</v>
      </c>
      <c r="E250">
        <v>24.038859126280499</v>
      </c>
      <c r="F250">
        <v>4.6335990554546997</v>
      </c>
      <c r="G250">
        <v>-4.3332938907123904</v>
      </c>
      <c r="H250">
        <v>0.1151836285262</v>
      </c>
      <c r="I250">
        <v>-10.136813929330501</v>
      </c>
      <c r="K250" s="50" t="str">
        <f t="shared" si="12"/>
        <v>0</v>
      </c>
      <c r="L250" s="50" t="str">
        <f t="shared" si="12"/>
        <v>0</v>
      </c>
      <c r="M250" s="50">
        <f t="shared" si="12"/>
        <v>1</v>
      </c>
      <c r="N250" s="50" t="str">
        <f t="shared" si="12"/>
        <v>0</v>
      </c>
      <c r="O250" s="50" t="str">
        <f t="shared" si="12"/>
        <v>0</v>
      </c>
      <c r="P250" s="50" t="str">
        <f t="shared" si="12"/>
        <v>0</v>
      </c>
      <c r="Q250" s="50" t="str">
        <f t="shared" si="12"/>
        <v>0</v>
      </c>
      <c r="R250" s="50"/>
      <c r="S250" s="50"/>
      <c r="T250" s="50"/>
      <c r="U250" s="50"/>
      <c r="V250" s="50"/>
      <c r="W250" s="50"/>
      <c r="X250" s="50"/>
      <c r="Y250" s="50"/>
      <c r="AA250" s="47"/>
      <c r="AB250">
        <v>556</v>
      </c>
      <c r="AC250">
        <v>0.11751931070331</v>
      </c>
      <c r="AD250">
        <v>1.28924944609597</v>
      </c>
      <c r="AE250">
        <v>0.16745540748439</v>
      </c>
      <c r="AF250">
        <v>24.038859126280499</v>
      </c>
      <c r="AG250">
        <v>4.6335990554546997</v>
      </c>
      <c r="AH250">
        <v>-4.3332938907123904</v>
      </c>
      <c r="AI250">
        <v>0.1151836285262</v>
      </c>
      <c r="AJ250">
        <v>-10.136813929330501</v>
      </c>
    </row>
    <row r="251" spans="1:37" x14ac:dyDescent="0.25">
      <c r="A251" s="49">
        <v>185</v>
      </c>
      <c r="B251" s="48">
        <v>0.20623240857139</v>
      </c>
      <c r="C251">
        <v>2.8631774620681201</v>
      </c>
      <c r="D251">
        <v>-4.2298638650322404</v>
      </c>
      <c r="E251">
        <v>2.4421486007076298</v>
      </c>
      <c r="F251">
        <v>2.9583204475529699</v>
      </c>
      <c r="G251">
        <v>-2.4453092698106298</v>
      </c>
      <c r="H251">
        <v>-5.0782328925943201</v>
      </c>
      <c r="I251">
        <v>-8.86297597021432</v>
      </c>
      <c r="K251" s="50" t="str">
        <f t="shared" si="12"/>
        <v>0</v>
      </c>
      <c r="L251" s="50" t="str">
        <f t="shared" si="12"/>
        <v>0</v>
      </c>
      <c r="M251" s="50" t="str">
        <f t="shared" si="12"/>
        <v>0</v>
      </c>
      <c r="N251" s="50" t="str">
        <f t="shared" si="12"/>
        <v>0</v>
      </c>
      <c r="O251" s="50" t="str">
        <f t="shared" si="12"/>
        <v>0</v>
      </c>
      <c r="P251" s="50" t="str">
        <f t="shared" si="12"/>
        <v>0</v>
      </c>
      <c r="Q251" s="50" t="str">
        <f t="shared" si="12"/>
        <v>0</v>
      </c>
      <c r="R251" s="50"/>
      <c r="S251" s="50"/>
      <c r="T251" s="50"/>
      <c r="U251" s="50"/>
      <c r="V251" s="50"/>
      <c r="W251" s="50"/>
      <c r="X251" s="50"/>
      <c r="Y251" s="50"/>
      <c r="AA251" s="47"/>
      <c r="AB251">
        <v>185</v>
      </c>
      <c r="AC251" s="48">
        <v>0.20623240857139</v>
      </c>
      <c r="AD251">
        <v>2.8631774620681201</v>
      </c>
      <c r="AE251">
        <v>-4.2298638650322404</v>
      </c>
      <c r="AF251">
        <v>2.4421486007076298</v>
      </c>
      <c r="AG251">
        <v>2.9583204475529699</v>
      </c>
      <c r="AH251">
        <v>-2.4453092698106298</v>
      </c>
      <c r="AI251">
        <v>-5.0782328925943201</v>
      </c>
      <c r="AJ251">
        <v>-8.86297597021432</v>
      </c>
    </row>
    <row r="252" spans="1:37" x14ac:dyDescent="0.25">
      <c r="A252" s="49">
        <v>62</v>
      </c>
      <c r="B252" s="48">
        <v>0.19196830060899001</v>
      </c>
      <c r="C252">
        <v>5.2895900621549199</v>
      </c>
      <c r="D252">
        <v>-7.1205882480565696</v>
      </c>
      <c r="E252">
        <v>3.3954557715516902</v>
      </c>
      <c r="F252">
        <v>4.1447253223972096</v>
      </c>
      <c r="G252">
        <v>5.5062001492524102</v>
      </c>
      <c r="H252">
        <v>-0.12732179542156999</v>
      </c>
      <c r="I252">
        <v>-5.9800850338158202</v>
      </c>
      <c r="K252" s="50" t="str">
        <f t="shared" si="12"/>
        <v>0</v>
      </c>
      <c r="L252" s="50" t="str">
        <f t="shared" si="12"/>
        <v>0</v>
      </c>
      <c r="M252" s="50" t="str">
        <f t="shared" si="12"/>
        <v>0</v>
      </c>
      <c r="N252" s="50" t="str">
        <f t="shared" si="12"/>
        <v>0</v>
      </c>
      <c r="O252" s="50" t="str">
        <f t="shared" si="12"/>
        <v>0</v>
      </c>
      <c r="P252" s="50" t="str">
        <f t="shared" si="12"/>
        <v>0</v>
      </c>
      <c r="Q252" s="50" t="str">
        <f t="shared" si="12"/>
        <v>0</v>
      </c>
      <c r="R252" s="50"/>
      <c r="S252" s="50"/>
      <c r="T252" s="50"/>
      <c r="U252" s="50"/>
      <c r="V252" s="50"/>
      <c r="W252" s="50"/>
      <c r="X252" s="50"/>
      <c r="Y252" s="50"/>
      <c r="AA252" s="47"/>
      <c r="AB252">
        <v>61.7</v>
      </c>
      <c r="AC252">
        <v>0.19196830060899001</v>
      </c>
      <c r="AD252">
        <v>5.2895900621549199</v>
      </c>
      <c r="AE252">
        <v>-7.1205882480565696</v>
      </c>
      <c r="AF252">
        <v>3.3954557715516902</v>
      </c>
      <c r="AG252">
        <v>4.1447253223972096</v>
      </c>
      <c r="AH252">
        <v>5.5062001492524102</v>
      </c>
      <c r="AI252">
        <v>-0.12732179542156999</v>
      </c>
      <c r="AJ252">
        <v>-5.9800850338158202</v>
      </c>
    </row>
    <row r="253" spans="1:37" x14ac:dyDescent="0.25">
      <c r="A253" s="49">
        <v>21</v>
      </c>
      <c r="B253" s="48">
        <v>2.740561497397E-2</v>
      </c>
      <c r="C253">
        <v>1.41269053478226</v>
      </c>
      <c r="D253">
        <v>-4.3875789067171498</v>
      </c>
      <c r="E253">
        <v>2.6395147565434298</v>
      </c>
      <c r="F253">
        <v>2.6442012798217802</v>
      </c>
      <c r="G253">
        <v>0.68096153739587995</v>
      </c>
      <c r="H253">
        <v>1.78553881842197</v>
      </c>
      <c r="I253">
        <v>-5.9530617304501297</v>
      </c>
      <c r="K253" s="50" t="str">
        <f t="shared" si="12"/>
        <v>0</v>
      </c>
      <c r="L253" s="50" t="str">
        <f t="shared" si="12"/>
        <v>0</v>
      </c>
      <c r="M253" s="50" t="str">
        <f t="shared" si="12"/>
        <v>0</v>
      </c>
      <c r="N253" s="50" t="str">
        <f t="shared" si="12"/>
        <v>0</v>
      </c>
      <c r="O253" s="50" t="str">
        <f t="shared" si="12"/>
        <v>0</v>
      </c>
      <c r="P253" s="50" t="str">
        <f t="shared" si="12"/>
        <v>0</v>
      </c>
      <c r="Q253" s="50" t="str">
        <f t="shared" si="12"/>
        <v>0</v>
      </c>
      <c r="R253" s="50"/>
      <c r="S253" s="50"/>
      <c r="T253" s="50"/>
      <c r="U253" s="50"/>
      <c r="V253" s="50"/>
      <c r="W253" s="50"/>
      <c r="X253" s="50"/>
      <c r="Y253" s="50"/>
      <c r="AA253" s="47"/>
      <c r="AB253">
        <v>20.6</v>
      </c>
      <c r="AC253" s="48">
        <v>2.740561497397E-2</v>
      </c>
      <c r="AD253">
        <v>1.41269053478226</v>
      </c>
      <c r="AE253">
        <v>-4.3875789067171498</v>
      </c>
      <c r="AF253">
        <v>2.6395147565434298</v>
      </c>
      <c r="AG253">
        <v>2.6442012798217802</v>
      </c>
      <c r="AH253">
        <v>0.68096153739587995</v>
      </c>
      <c r="AI253">
        <v>1.78553881842197</v>
      </c>
      <c r="AJ253">
        <v>-5.9530617304501297</v>
      </c>
    </row>
    <row r="254" spans="1:37" x14ac:dyDescent="0.25">
      <c r="A254" s="49">
        <v>6.859</v>
      </c>
      <c r="B254" s="48">
        <v>0.28879827810573999</v>
      </c>
      <c r="C254">
        <v>7.6621463144110802</v>
      </c>
      <c r="D254">
        <v>4.2527525860349398</v>
      </c>
      <c r="E254">
        <v>2.7461527932418002</v>
      </c>
      <c r="F254">
        <v>3.6147283117108699</v>
      </c>
      <c r="G254">
        <v>-1.0698140305133701</v>
      </c>
      <c r="H254">
        <v>2.2184563309307799</v>
      </c>
      <c r="I254">
        <v>-1.2451180987051</v>
      </c>
      <c r="K254" s="50" t="str">
        <f t="shared" si="12"/>
        <v>0</v>
      </c>
      <c r="L254" s="50" t="str">
        <f t="shared" si="12"/>
        <v>0</v>
      </c>
      <c r="M254" s="50" t="str">
        <f t="shared" si="12"/>
        <v>0</v>
      </c>
      <c r="N254" s="50" t="str">
        <f t="shared" si="12"/>
        <v>0</v>
      </c>
      <c r="O254" s="50" t="str">
        <f t="shared" si="12"/>
        <v>0</v>
      </c>
      <c r="P254" s="50" t="str">
        <f t="shared" si="12"/>
        <v>0</v>
      </c>
      <c r="Q254" s="50" t="str">
        <f t="shared" si="12"/>
        <v>0</v>
      </c>
      <c r="R254" s="50"/>
      <c r="S254" s="50"/>
      <c r="T254" s="50"/>
      <c r="U254" s="50"/>
      <c r="V254" s="50"/>
      <c r="W254" s="50"/>
      <c r="X254" s="50"/>
      <c r="Y254" s="50"/>
      <c r="AA254" s="47"/>
      <c r="AB254">
        <v>6.86</v>
      </c>
      <c r="AC254" s="48">
        <v>0.28879827810573999</v>
      </c>
      <c r="AD254">
        <v>7.6621463144110802</v>
      </c>
      <c r="AE254">
        <v>4.2527525860349398</v>
      </c>
      <c r="AF254">
        <v>2.7461527932418002</v>
      </c>
      <c r="AG254">
        <v>3.6147283117108699</v>
      </c>
      <c r="AH254">
        <v>-1.0698140305133701</v>
      </c>
      <c r="AI254">
        <v>2.2184563309307799</v>
      </c>
      <c r="AJ254">
        <v>-1.2451180987051</v>
      </c>
    </row>
    <row r="255" spans="1:37" x14ac:dyDescent="0.25">
      <c r="A255" s="49">
        <v>0</v>
      </c>
      <c r="C255" s="48">
        <v>2.341468308858E-2</v>
      </c>
      <c r="D255" s="48">
        <v>-8.4846958748580004E-2</v>
      </c>
      <c r="E255" s="48">
        <v>4.0066910706599998E-2</v>
      </c>
      <c r="F255" s="48">
        <v>-0.31026577679730999</v>
      </c>
      <c r="G255" s="48">
        <v>-0.12888961487702</v>
      </c>
      <c r="H255" s="48">
        <v>5.4939777087729999E-2</v>
      </c>
      <c r="I255" s="48">
        <v>8.87421202689E-3</v>
      </c>
      <c r="AA255" s="47"/>
      <c r="AB255">
        <v>0</v>
      </c>
      <c r="AD255">
        <v>2.341468308858E-2</v>
      </c>
      <c r="AE255">
        <v>-8.4846958748580004E-2</v>
      </c>
      <c r="AF255">
        <v>4.0066910706599998E-2</v>
      </c>
      <c r="AG255">
        <v>-0.31026577679730999</v>
      </c>
      <c r="AH255">
        <v>-0.12888961487702</v>
      </c>
      <c r="AI255">
        <v>5.4939777087729999E-2</v>
      </c>
      <c r="AJ255">
        <v>8.87421202689E-3</v>
      </c>
    </row>
    <row r="256" spans="1:37" ht="15.75" thickBot="1" x14ac:dyDescent="0.3">
      <c r="A256" s="46"/>
      <c r="B256" s="44">
        <v>0</v>
      </c>
      <c r="C256" s="44">
        <v>0.68600000000000005</v>
      </c>
      <c r="D256" s="44">
        <v>2.0579999999999998</v>
      </c>
      <c r="E256" s="44">
        <v>6.173</v>
      </c>
      <c r="F256" s="44">
        <v>19</v>
      </c>
      <c r="G256" s="44">
        <v>56</v>
      </c>
      <c r="H256" s="44">
        <v>167</v>
      </c>
      <c r="I256" s="44">
        <v>500</v>
      </c>
      <c r="J256" s="45" t="s">
        <v>424</v>
      </c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3"/>
      <c r="AC256">
        <v>0</v>
      </c>
      <c r="AD256">
        <v>0.68600000000000005</v>
      </c>
      <c r="AE256">
        <v>2.06</v>
      </c>
      <c r="AF256">
        <v>6.17</v>
      </c>
      <c r="AG256">
        <v>18.5</v>
      </c>
      <c r="AH256">
        <v>55.6</v>
      </c>
      <c r="AI256">
        <v>167</v>
      </c>
      <c r="AJ256">
        <v>500</v>
      </c>
      <c r="AK256" t="s">
        <v>424</v>
      </c>
    </row>
    <row r="258" spans="1:37" ht="15.75" thickBot="1" x14ac:dyDescent="0.3">
      <c r="A258" s="38" t="s">
        <v>416</v>
      </c>
    </row>
    <row r="259" spans="1:37" x14ac:dyDescent="0.25">
      <c r="A259" s="58" t="s">
        <v>431</v>
      </c>
      <c r="B259" s="57" t="s">
        <v>442</v>
      </c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5" t="s">
        <v>421</v>
      </c>
      <c r="AA259" s="54"/>
      <c r="AB259" t="s">
        <v>431</v>
      </c>
      <c r="AC259" s="38" t="s">
        <v>443</v>
      </c>
    </row>
    <row r="260" spans="1:37" x14ac:dyDescent="0.25">
      <c r="A260" s="49">
        <v>400</v>
      </c>
      <c r="B260">
        <v>59.523657764463401</v>
      </c>
      <c r="C260">
        <v>85.495145218518203</v>
      </c>
      <c r="D260">
        <v>107.874935738654</v>
      </c>
      <c r="E260">
        <v>128.81245034350599</v>
      </c>
      <c r="F260">
        <v>148.703089218114</v>
      </c>
      <c r="G260">
        <v>162.68635790063999</v>
      </c>
      <c r="H260">
        <v>163.808010468757</v>
      </c>
      <c r="I260">
        <v>168.21984390335001</v>
      </c>
      <c r="K260" s="50" cm="1">
        <f t="array" ref="K260">_xlfn.IFS(B260&gt;=50,7,B260&gt;=30,4,TRUE,"0")</f>
        <v>7</v>
      </c>
      <c r="L260" s="50" cm="1">
        <f t="array" ref="L260">_xlfn.IFS(C260&gt;=50,7,C260&gt;=30,4,TRUE,"0")</f>
        <v>7</v>
      </c>
      <c r="M260" s="50" cm="1">
        <f t="array" ref="M260">_xlfn.IFS(D260&gt;=50,7,D260&gt;=30,4,TRUE,"0")</f>
        <v>7</v>
      </c>
      <c r="N260" s="50" cm="1">
        <f t="array" ref="N260">_xlfn.IFS(E260&gt;=50,7,E260&gt;=30,4,TRUE,"0")</f>
        <v>7</v>
      </c>
      <c r="O260" s="50" cm="1">
        <f t="array" ref="O260">_xlfn.IFS(F260&gt;=50,7,F260&gt;=30,4,TRUE,"0")</f>
        <v>7</v>
      </c>
      <c r="P260" s="50" cm="1">
        <f t="array" ref="P260">_xlfn.IFS(G260&gt;=50,7,G260&gt;=30,4,TRUE,"0")</f>
        <v>7</v>
      </c>
      <c r="Q260" s="50" cm="1">
        <f t="array" ref="Q260">_xlfn.IFS(H260&gt;=50,7,H260&gt;=30,4,TRUE,"0")</f>
        <v>7</v>
      </c>
      <c r="R260" s="50"/>
      <c r="S260" s="50" t="str" cm="1">
        <f t="array" ref="S260">_xlfn.IFS(SUM(K260+K271)=8,"clear",SUM(K260+K271)=5,"some",TRUE,"no")</f>
        <v>clear</v>
      </c>
      <c r="T260" s="50" t="str" cm="1">
        <f t="array" ref="T260">_xlfn.IFS(SUM(L260+L271)=8,"clear",SUM(L260+L271)=5,"some",TRUE,"no")</f>
        <v>clear</v>
      </c>
      <c r="U260" s="50" t="str" cm="1">
        <f t="array" ref="U260">_xlfn.IFS(SUM(M260+M271)=8,"clear",SUM(M260+M271)=5,"some",TRUE,"no")</f>
        <v>clear</v>
      </c>
      <c r="V260" s="50" t="str" cm="1">
        <f t="array" ref="V260">_xlfn.IFS(SUM(N260+N271)=8,"clear",SUM(N260+N271)=5,"some",TRUE,"no")</f>
        <v>no</v>
      </c>
      <c r="W260" s="50" t="str" cm="1">
        <f t="array" ref="W260">_xlfn.IFS(SUM(O260+O271)=8,"clear",SUM(O260+O271)=5,"some",TRUE,"no")</f>
        <v>no</v>
      </c>
      <c r="X260" s="50" t="str" cm="1">
        <f t="array" ref="X260">_xlfn.IFS(SUM(P260+P271)=8,"clear",SUM(P260+P271)=5,"some",TRUE,"no")</f>
        <v>no</v>
      </c>
      <c r="Y260" s="50" t="str" cm="1">
        <f t="array" ref="Y260">_xlfn.IFS(SUM(Q260+Q271)=8,"clear",SUM(Q260+Q271)=5,"some",TRUE,"no")</f>
        <v>no</v>
      </c>
      <c r="Z260" s="53" t="s">
        <v>388</v>
      </c>
      <c r="AA260" s="52">
        <f>COUNTIF(S260:Y266,"clear")</f>
        <v>14</v>
      </c>
      <c r="AB260">
        <v>400</v>
      </c>
      <c r="AC260">
        <v>59.523657764463401</v>
      </c>
      <c r="AD260">
        <v>85.495145218518203</v>
      </c>
      <c r="AE260">
        <v>107.874935738654</v>
      </c>
      <c r="AF260">
        <v>128.81245034350599</v>
      </c>
      <c r="AG260">
        <v>148.703089218114</v>
      </c>
      <c r="AH260">
        <v>162.68635790063999</v>
      </c>
      <c r="AI260">
        <v>163.808010468757</v>
      </c>
      <c r="AJ260">
        <v>168.21984390335001</v>
      </c>
    </row>
    <row r="261" spans="1:37" x14ac:dyDescent="0.25">
      <c r="A261" s="49">
        <v>133</v>
      </c>
      <c r="B261">
        <v>56.600165721205897</v>
      </c>
      <c r="C261">
        <v>75.636858095905794</v>
      </c>
      <c r="D261">
        <v>94.265621348290694</v>
      </c>
      <c r="E261">
        <v>126.04570734215</v>
      </c>
      <c r="F261">
        <v>148.92741973173801</v>
      </c>
      <c r="G261">
        <v>155.358227788942</v>
      </c>
      <c r="H261">
        <v>157.90064027667401</v>
      </c>
      <c r="I261">
        <v>163.28457260363601</v>
      </c>
      <c r="K261" s="50" cm="1">
        <f t="array" ref="K261">_xlfn.IFS(B261&gt;=50,7,B261&gt;=30,4,TRUE,"0")</f>
        <v>7</v>
      </c>
      <c r="L261" s="50" cm="1">
        <f t="array" ref="L261">_xlfn.IFS(C261&gt;=50,7,C261&gt;=30,4,TRUE,"0")</f>
        <v>7</v>
      </c>
      <c r="M261" s="50" cm="1">
        <f t="array" ref="M261">_xlfn.IFS(D261&gt;=50,7,D261&gt;=30,4,TRUE,"0")</f>
        <v>7</v>
      </c>
      <c r="N261" s="50" cm="1">
        <f t="array" ref="N261">_xlfn.IFS(E261&gt;=50,7,E261&gt;=30,4,TRUE,"0")</f>
        <v>7</v>
      </c>
      <c r="O261" s="50" cm="1">
        <f t="array" ref="O261">_xlfn.IFS(F261&gt;=50,7,F261&gt;=30,4,TRUE,"0")</f>
        <v>7</v>
      </c>
      <c r="P261" s="50" cm="1">
        <f t="array" ref="P261">_xlfn.IFS(G261&gt;=50,7,G261&gt;=30,4,TRUE,"0")</f>
        <v>7</v>
      </c>
      <c r="Q261" s="50" cm="1">
        <f t="array" ref="Q261">_xlfn.IFS(H261&gt;=50,7,H261&gt;=30,4,TRUE,"0")</f>
        <v>7</v>
      </c>
      <c r="R261" s="50"/>
      <c r="S261" s="50" t="str" cm="1">
        <f t="array" ref="S261">_xlfn.IFS(SUM(K261+K272)=8,"clear",SUM(K261+K272)=5,"some",TRUE,"no")</f>
        <v>clear</v>
      </c>
      <c r="T261" s="50" t="str" cm="1">
        <f t="array" ref="T261">_xlfn.IFS(SUM(L261+L272)=8,"clear",SUM(L261+L272)=5,"some",TRUE,"no")</f>
        <v>clear</v>
      </c>
      <c r="U261" s="50" t="str" cm="1">
        <f t="array" ref="U261">_xlfn.IFS(SUM(M261+M272)=8,"clear",SUM(M261+M272)=5,"some",TRUE,"no")</f>
        <v>clear</v>
      </c>
      <c r="V261" s="50" t="str" cm="1">
        <f t="array" ref="V261">_xlfn.IFS(SUM(N261+N272)=8,"clear",SUM(N261+N272)=5,"some",TRUE,"no")</f>
        <v>no</v>
      </c>
      <c r="W261" s="50" t="str" cm="1">
        <f t="array" ref="W261">_xlfn.IFS(SUM(O261+O272)=8,"clear",SUM(O261+O272)=5,"some",TRUE,"no")</f>
        <v>no</v>
      </c>
      <c r="X261" s="50" t="str" cm="1">
        <f t="array" ref="X261">_xlfn.IFS(SUM(P261+P272)=8,"clear",SUM(P261+P272)=5,"some",TRUE,"no")</f>
        <v>no</v>
      </c>
      <c r="Y261" s="50" t="str" cm="1">
        <f t="array" ref="Y261">_xlfn.IFS(SUM(Q261+Q272)=8,"clear",SUM(Q261+Q272)=5,"some",TRUE,"no")</f>
        <v>no</v>
      </c>
      <c r="Z261" s="53" t="s">
        <v>394</v>
      </c>
      <c r="AA261" s="52">
        <f>COUNTIF(S260:Y266,"some")</f>
        <v>5</v>
      </c>
      <c r="AB261">
        <v>133</v>
      </c>
      <c r="AC261">
        <v>56.600165721205897</v>
      </c>
      <c r="AD261">
        <v>75.636858095905794</v>
      </c>
      <c r="AE261">
        <v>94.265621348290694</v>
      </c>
      <c r="AF261">
        <v>126.04570734215</v>
      </c>
      <c r="AG261">
        <v>148.92741973173801</v>
      </c>
      <c r="AH261">
        <v>155.358227788942</v>
      </c>
      <c r="AI261">
        <v>157.90064027667401</v>
      </c>
      <c r="AJ261">
        <v>163.28457260363601</v>
      </c>
    </row>
    <row r="262" spans="1:37" x14ac:dyDescent="0.25">
      <c r="A262" s="49">
        <v>44</v>
      </c>
      <c r="B262">
        <v>49.427411987167197</v>
      </c>
      <c r="C262">
        <v>72.713366052648297</v>
      </c>
      <c r="D262">
        <v>90.050353751035701</v>
      </c>
      <c r="E262">
        <v>125.37271580127999</v>
      </c>
      <c r="F262">
        <v>139.729868673178</v>
      </c>
      <c r="G262">
        <v>156.10599616768701</v>
      </c>
      <c r="H262">
        <v>154.610459410197</v>
      </c>
      <c r="I262">
        <v>160.293499088657</v>
      </c>
      <c r="K262" s="50" cm="1">
        <f t="array" ref="K262">_xlfn.IFS(B262&gt;=50,7,B262&gt;=30,4,TRUE,"0")</f>
        <v>4</v>
      </c>
      <c r="L262" s="50" cm="1">
        <f t="array" ref="L262">_xlfn.IFS(C262&gt;=50,7,C262&gt;=30,4,TRUE,"0")</f>
        <v>7</v>
      </c>
      <c r="M262" s="50" cm="1">
        <f t="array" ref="M262">_xlfn.IFS(D262&gt;=50,7,D262&gt;=30,4,TRUE,"0")</f>
        <v>7</v>
      </c>
      <c r="N262" s="50" cm="1">
        <f t="array" ref="N262">_xlfn.IFS(E262&gt;=50,7,E262&gt;=30,4,TRUE,"0")</f>
        <v>7</v>
      </c>
      <c r="O262" s="50" cm="1">
        <f t="array" ref="O262">_xlfn.IFS(F262&gt;=50,7,F262&gt;=30,4,TRUE,"0")</f>
        <v>7</v>
      </c>
      <c r="P262" s="50" cm="1">
        <f t="array" ref="P262">_xlfn.IFS(G262&gt;=50,7,G262&gt;=30,4,TRUE,"0")</f>
        <v>7</v>
      </c>
      <c r="Q262" s="50" cm="1">
        <f t="array" ref="Q262">_xlfn.IFS(H262&gt;=50,7,H262&gt;=30,4,TRUE,"0")</f>
        <v>7</v>
      </c>
      <c r="R262" s="50"/>
      <c r="S262" s="50" t="str" cm="1">
        <f t="array" ref="S262">_xlfn.IFS(SUM(K262+K273)=8,"clear",SUM(K262+K273)=5,"some",TRUE,"no")</f>
        <v>some</v>
      </c>
      <c r="T262" s="50" t="str" cm="1">
        <f t="array" ref="T262">_xlfn.IFS(SUM(L262+L273)=8,"clear",SUM(L262+L273)=5,"some",TRUE,"no")</f>
        <v>clear</v>
      </c>
      <c r="U262" s="50" t="str" cm="1">
        <f t="array" ref="U262">_xlfn.IFS(SUM(M262+M273)=8,"clear",SUM(M262+M273)=5,"some",TRUE,"no")</f>
        <v>clear</v>
      </c>
      <c r="V262" s="50" t="str" cm="1">
        <f t="array" ref="V262">_xlfn.IFS(SUM(N262+N273)=8,"clear",SUM(N262+N273)=5,"some",TRUE,"no")</f>
        <v>no</v>
      </c>
      <c r="W262" s="50" t="str" cm="1">
        <f t="array" ref="W262">_xlfn.IFS(SUM(O262+O273)=8,"clear",SUM(O262+O273)=5,"some",TRUE,"no")</f>
        <v>no</v>
      </c>
      <c r="X262" s="50" t="str" cm="1">
        <f t="array" ref="X262">_xlfn.IFS(SUM(P262+P273)=8,"clear",SUM(P262+P273)=5,"some",TRUE,"no")</f>
        <v>no</v>
      </c>
      <c r="Y262" s="50" t="str" cm="1">
        <f t="array" ref="Y262">_xlfn.IFS(SUM(Q262+Q273)=8,"clear",SUM(Q262+Q273)=5,"some",TRUE,"no")</f>
        <v>no</v>
      </c>
      <c r="AA262" s="47"/>
      <c r="AB262">
        <v>44.4</v>
      </c>
      <c r="AC262">
        <v>49.427411987167197</v>
      </c>
      <c r="AD262">
        <v>72.713366052648297</v>
      </c>
      <c r="AE262">
        <v>90.050353751035701</v>
      </c>
      <c r="AF262">
        <v>125.37271580127999</v>
      </c>
      <c r="AG262">
        <v>139.729868673178</v>
      </c>
      <c r="AH262">
        <v>156.10599616768701</v>
      </c>
      <c r="AI262">
        <v>154.610459410197</v>
      </c>
      <c r="AJ262">
        <v>160.293499088657</v>
      </c>
    </row>
    <row r="263" spans="1:37" x14ac:dyDescent="0.25">
      <c r="A263" s="49">
        <v>15</v>
      </c>
      <c r="B263">
        <v>46.367943569804702</v>
      </c>
      <c r="C263">
        <v>69.3479507935496</v>
      </c>
      <c r="D263">
        <v>87.058873520725697</v>
      </c>
      <c r="E263">
        <v>111.464223956629</v>
      </c>
      <c r="F263">
        <v>138.907323456559</v>
      </c>
      <c r="G263">
        <v>152.51670794971201</v>
      </c>
      <c r="H263">
        <v>153.638360517829</v>
      </c>
      <c r="I263">
        <v>160.368275926531</v>
      </c>
      <c r="K263" s="50" cm="1">
        <f t="array" ref="K263">_xlfn.IFS(B263&gt;=50,7,B263&gt;=30,4,TRUE,"0")</f>
        <v>4</v>
      </c>
      <c r="L263" s="50" cm="1">
        <f t="array" ref="L263">_xlfn.IFS(C263&gt;=50,7,C263&gt;=30,4,TRUE,"0")</f>
        <v>7</v>
      </c>
      <c r="M263" s="50" cm="1">
        <f t="array" ref="M263">_xlfn.IFS(D263&gt;=50,7,D263&gt;=30,4,TRUE,"0")</f>
        <v>7</v>
      </c>
      <c r="N263" s="50" cm="1">
        <f t="array" ref="N263">_xlfn.IFS(E263&gt;=50,7,E263&gt;=30,4,TRUE,"0")</f>
        <v>7</v>
      </c>
      <c r="O263" s="50" cm="1">
        <f t="array" ref="O263">_xlfn.IFS(F263&gt;=50,7,F263&gt;=30,4,TRUE,"0")</f>
        <v>7</v>
      </c>
      <c r="P263" s="50" cm="1">
        <f t="array" ref="P263">_xlfn.IFS(G263&gt;=50,7,G263&gt;=30,4,TRUE,"0")</f>
        <v>7</v>
      </c>
      <c r="Q263" s="50" cm="1">
        <f t="array" ref="Q263">_xlfn.IFS(H263&gt;=50,7,H263&gt;=30,4,TRUE,"0")</f>
        <v>7</v>
      </c>
      <c r="R263" s="50"/>
      <c r="S263" s="50" t="str" cm="1">
        <f t="array" ref="S263">_xlfn.IFS(SUM(K263+K274)=8,"clear",SUM(K263+K274)=5,"some",TRUE,"no")</f>
        <v>some</v>
      </c>
      <c r="T263" s="50" t="str" cm="1">
        <f t="array" ref="T263">_xlfn.IFS(SUM(L263+L274)=8,"clear",SUM(L263+L274)=5,"some",TRUE,"no")</f>
        <v>clear</v>
      </c>
      <c r="U263" s="50" t="str" cm="1">
        <f t="array" ref="U263">_xlfn.IFS(SUM(M263+M274)=8,"clear",SUM(M263+M274)=5,"some",TRUE,"no")</f>
        <v>clear</v>
      </c>
      <c r="V263" s="50" t="str" cm="1">
        <f t="array" ref="V263">_xlfn.IFS(SUM(N263+N274)=8,"clear",SUM(N263+N274)=5,"some",TRUE,"no")</f>
        <v>no</v>
      </c>
      <c r="W263" s="50" t="str" cm="1">
        <f t="array" ref="W263">_xlfn.IFS(SUM(O263+O274)=8,"clear",SUM(O263+O274)=5,"some",TRUE,"no")</f>
        <v>no</v>
      </c>
      <c r="X263" s="50" t="str" cm="1">
        <f t="array" ref="X263">_xlfn.IFS(SUM(P263+P274)=8,"clear",SUM(P263+P274)=5,"some",TRUE,"no")</f>
        <v>no</v>
      </c>
      <c r="Y263" s="50" t="str" cm="1">
        <f t="array" ref="Y263">_xlfn.IFS(SUM(Q263+Q274)=8,"clear",SUM(Q263+Q274)=5,"some",TRUE,"no")</f>
        <v>no</v>
      </c>
      <c r="AA263" s="47"/>
      <c r="AB263">
        <v>14.8</v>
      </c>
      <c r="AC263">
        <v>46.367943569804702</v>
      </c>
      <c r="AD263">
        <v>69.3479507935496</v>
      </c>
      <c r="AE263">
        <v>87.058873520725697</v>
      </c>
      <c r="AF263">
        <v>111.464223956629</v>
      </c>
      <c r="AG263">
        <v>138.907323456559</v>
      </c>
      <c r="AH263">
        <v>152.51670794971201</v>
      </c>
      <c r="AI263">
        <v>153.638360517829</v>
      </c>
      <c r="AJ263">
        <v>160.368275926531</v>
      </c>
    </row>
    <row r="264" spans="1:37" x14ac:dyDescent="0.25">
      <c r="A264" s="49">
        <v>4.9379999999999997</v>
      </c>
      <c r="B264">
        <v>41.5407822890772</v>
      </c>
      <c r="C264">
        <v>61.699279750143397</v>
      </c>
      <c r="D264">
        <v>83.251535045785701</v>
      </c>
      <c r="E264">
        <v>105.855961116044</v>
      </c>
      <c r="F264">
        <v>138.53343926718699</v>
      </c>
      <c r="G264">
        <v>148.62831238024</v>
      </c>
      <c r="H264">
        <v>153.33925316633099</v>
      </c>
      <c r="I264">
        <v>158.79796233116701</v>
      </c>
      <c r="K264" s="50" cm="1">
        <f t="array" ref="K264">_xlfn.IFS(B264&gt;=50,7,B264&gt;=30,4,TRUE,"0")</f>
        <v>4</v>
      </c>
      <c r="L264" s="50" cm="1">
        <f t="array" ref="L264">_xlfn.IFS(C264&gt;=50,7,C264&gt;=30,4,TRUE,"0")</f>
        <v>7</v>
      </c>
      <c r="M264" s="50" cm="1">
        <f t="array" ref="M264">_xlfn.IFS(D264&gt;=50,7,D264&gt;=30,4,TRUE,"0")</f>
        <v>7</v>
      </c>
      <c r="N264" s="50" cm="1">
        <f t="array" ref="N264">_xlfn.IFS(E264&gt;=50,7,E264&gt;=30,4,TRUE,"0")</f>
        <v>7</v>
      </c>
      <c r="O264" s="50" cm="1">
        <f t="array" ref="O264">_xlfn.IFS(F264&gt;=50,7,F264&gt;=30,4,TRUE,"0")</f>
        <v>7</v>
      </c>
      <c r="P264" s="50" cm="1">
        <f t="array" ref="P264">_xlfn.IFS(G264&gt;=50,7,G264&gt;=30,4,TRUE,"0")</f>
        <v>7</v>
      </c>
      <c r="Q264" s="50" cm="1">
        <f t="array" ref="Q264">_xlfn.IFS(H264&gt;=50,7,H264&gt;=30,4,TRUE,"0")</f>
        <v>7</v>
      </c>
      <c r="R264" s="50"/>
      <c r="S264" s="50" t="str" cm="1">
        <f t="array" ref="S264">_xlfn.IFS(SUM(K264+K275)=8,"clear",SUM(K264+K275)=5,"some",TRUE,"no")</f>
        <v>some</v>
      </c>
      <c r="T264" s="50" t="str" cm="1">
        <f t="array" ref="T264">_xlfn.IFS(SUM(L264+L275)=8,"clear",SUM(L264+L275)=5,"some",TRUE,"no")</f>
        <v>clear</v>
      </c>
      <c r="U264" s="50" t="str" cm="1">
        <f t="array" ref="U264">_xlfn.IFS(SUM(M264+M275)=8,"clear",SUM(M264+M275)=5,"some",TRUE,"no")</f>
        <v>clear</v>
      </c>
      <c r="V264" s="50" t="str" cm="1">
        <f t="array" ref="V264">_xlfn.IFS(SUM(N264+N275)=8,"clear",SUM(N264+N275)=5,"some",TRUE,"no")</f>
        <v>no</v>
      </c>
      <c r="W264" s="50" t="str" cm="1">
        <f t="array" ref="W264">_xlfn.IFS(SUM(O264+O275)=8,"clear",SUM(O264+O275)=5,"some",TRUE,"no")</f>
        <v>no</v>
      </c>
      <c r="X264" s="50" t="str" cm="1">
        <f t="array" ref="X264">_xlfn.IFS(SUM(P264+P275)=8,"clear",SUM(P264+P275)=5,"some",TRUE,"no")</f>
        <v>no</v>
      </c>
      <c r="Y264" s="50" t="str" cm="1">
        <f t="array" ref="Y264">_xlfn.IFS(SUM(Q264+Q275)=8,"clear",SUM(Q264+Q275)=5,"some",TRUE,"no")</f>
        <v>no</v>
      </c>
      <c r="AA264" s="47"/>
      <c r="AB264">
        <v>4.9400000000000004</v>
      </c>
      <c r="AC264">
        <v>41.5407822890772</v>
      </c>
      <c r="AD264">
        <v>61.699279750143397</v>
      </c>
      <c r="AE264">
        <v>83.251535045785701</v>
      </c>
      <c r="AF264">
        <v>105.855961116044</v>
      </c>
      <c r="AG264">
        <v>138.53343926718699</v>
      </c>
      <c r="AH264">
        <v>148.62831238024</v>
      </c>
      <c r="AI264">
        <v>153.33925316633099</v>
      </c>
      <c r="AJ264">
        <v>158.79796233116701</v>
      </c>
    </row>
    <row r="265" spans="1:37" x14ac:dyDescent="0.25">
      <c r="A265" s="49">
        <v>1.6459999999999999</v>
      </c>
      <c r="B265">
        <v>34.028087619776002</v>
      </c>
      <c r="C265">
        <v>50.855163915269699</v>
      </c>
      <c r="D265">
        <v>77.268574585165794</v>
      </c>
      <c r="E265">
        <v>99.092782629018203</v>
      </c>
      <c r="F265">
        <v>131.87830069635899</v>
      </c>
      <c r="G265">
        <v>144.81469364864199</v>
      </c>
      <c r="H265">
        <v>150.72206384072501</v>
      </c>
      <c r="I265">
        <v>155.28345095106701</v>
      </c>
      <c r="K265" s="50" cm="1">
        <f t="array" ref="K265">_xlfn.IFS(B265&gt;=50,7,B265&gt;=30,4,TRUE,"0")</f>
        <v>4</v>
      </c>
      <c r="L265" s="50" cm="1">
        <f t="array" ref="L265">_xlfn.IFS(C265&gt;=50,7,C265&gt;=30,4,TRUE,"0")</f>
        <v>7</v>
      </c>
      <c r="M265" s="50" cm="1">
        <f t="array" ref="M265">_xlfn.IFS(D265&gt;=50,7,D265&gt;=30,4,TRUE,"0")</f>
        <v>7</v>
      </c>
      <c r="N265" s="50" cm="1">
        <f t="array" ref="N265">_xlfn.IFS(E265&gt;=50,7,E265&gt;=30,4,TRUE,"0")</f>
        <v>7</v>
      </c>
      <c r="O265" s="50" cm="1">
        <f t="array" ref="O265">_xlfn.IFS(F265&gt;=50,7,F265&gt;=30,4,TRUE,"0")</f>
        <v>7</v>
      </c>
      <c r="P265" s="50" cm="1">
        <f t="array" ref="P265">_xlfn.IFS(G265&gt;=50,7,G265&gt;=30,4,TRUE,"0")</f>
        <v>7</v>
      </c>
      <c r="Q265" s="50" cm="1">
        <f t="array" ref="Q265">_xlfn.IFS(H265&gt;=50,7,H265&gt;=30,4,TRUE,"0")</f>
        <v>7</v>
      </c>
      <c r="R265" s="50"/>
      <c r="S265" s="50" t="str" cm="1">
        <f t="array" ref="S265">_xlfn.IFS(SUM(K265+K276)=8,"clear",SUM(K265+K276)=5,"some",TRUE,"no")</f>
        <v>some</v>
      </c>
      <c r="T265" s="50" t="str" cm="1">
        <f t="array" ref="T265">_xlfn.IFS(SUM(L265+L276)=8,"clear",SUM(L265+L276)=5,"some",TRUE,"no")</f>
        <v>clear</v>
      </c>
      <c r="U265" s="50" t="str" cm="1">
        <f t="array" ref="U265">_xlfn.IFS(SUM(M265+M276)=8,"clear",SUM(M265+M276)=5,"some",TRUE,"no")</f>
        <v>no</v>
      </c>
      <c r="V265" s="50" t="str" cm="1">
        <f t="array" ref="V265">_xlfn.IFS(SUM(N265+N276)=8,"clear",SUM(N265+N276)=5,"some",TRUE,"no")</f>
        <v>no</v>
      </c>
      <c r="W265" s="50" t="str" cm="1">
        <f t="array" ref="W265">_xlfn.IFS(SUM(O265+O276)=8,"clear",SUM(O265+O276)=5,"some",TRUE,"no")</f>
        <v>no</v>
      </c>
      <c r="X265" s="50" t="str" cm="1">
        <f t="array" ref="X265">_xlfn.IFS(SUM(P265+P276)=8,"clear",SUM(P265+P276)=5,"some",TRUE,"no")</f>
        <v>no</v>
      </c>
      <c r="Y265" s="50" t="str" cm="1">
        <f t="array" ref="Y265">_xlfn.IFS(SUM(Q265+Q276)=8,"clear",SUM(Q265+Q276)=5,"some",TRUE,"no")</f>
        <v>no</v>
      </c>
      <c r="AA265" s="47"/>
      <c r="AB265">
        <v>1.65</v>
      </c>
      <c r="AC265">
        <v>34.028087619776002</v>
      </c>
      <c r="AD265">
        <v>50.855163915269699</v>
      </c>
      <c r="AE265">
        <v>77.268574585165794</v>
      </c>
      <c r="AF265">
        <v>99.092782629018203</v>
      </c>
      <c r="AG265">
        <v>131.87830069635899</v>
      </c>
      <c r="AH265">
        <v>144.81469364864199</v>
      </c>
      <c r="AI265">
        <v>150.72206384072501</v>
      </c>
      <c r="AJ265">
        <v>155.28345095106701</v>
      </c>
    </row>
    <row r="266" spans="1:37" x14ac:dyDescent="0.25">
      <c r="A266" s="49">
        <v>0.54900000000000004</v>
      </c>
      <c r="B266">
        <v>24.305776871268598</v>
      </c>
      <c r="C266">
        <v>46.639896318014699</v>
      </c>
      <c r="D266">
        <v>69.313956700023297</v>
      </c>
      <c r="E266">
        <v>95.421420528183205</v>
      </c>
      <c r="F266">
        <v>117.82025517595901</v>
      </c>
      <c r="G266">
        <v>140.85152124129499</v>
      </c>
      <c r="H266">
        <v>143.54348740477599</v>
      </c>
      <c r="I266">
        <v>150.27340281347799</v>
      </c>
      <c r="K266" s="50" t="str" cm="1">
        <f t="array" ref="K266">_xlfn.IFS(B266&gt;=50,7,B266&gt;=30,4,TRUE,"0")</f>
        <v>0</v>
      </c>
      <c r="L266" s="50" cm="1">
        <f t="array" ref="L266">_xlfn.IFS(C266&gt;=50,7,C266&gt;=30,4,TRUE,"0")</f>
        <v>4</v>
      </c>
      <c r="M266" s="50" cm="1">
        <f t="array" ref="M266">_xlfn.IFS(D266&gt;=50,7,D266&gt;=30,4,TRUE,"0")</f>
        <v>7</v>
      </c>
      <c r="N266" s="50" cm="1">
        <f t="array" ref="N266">_xlfn.IFS(E266&gt;=50,7,E266&gt;=30,4,TRUE,"0")</f>
        <v>7</v>
      </c>
      <c r="O266" s="50" cm="1">
        <f t="array" ref="O266">_xlfn.IFS(F266&gt;=50,7,F266&gt;=30,4,TRUE,"0")</f>
        <v>7</v>
      </c>
      <c r="P266" s="50" cm="1">
        <f t="array" ref="P266">_xlfn.IFS(G266&gt;=50,7,G266&gt;=30,4,TRUE,"0")</f>
        <v>7</v>
      </c>
      <c r="Q266" s="50" cm="1">
        <f t="array" ref="Q266">_xlfn.IFS(H266&gt;=50,7,H266&gt;=30,4,TRUE,"0")</f>
        <v>7</v>
      </c>
      <c r="R266" s="50"/>
      <c r="S266" s="50" t="str" cm="1">
        <f t="array" ref="S266">_xlfn.IFS(SUM(K266+K277)=8,"clear",SUM(K266+K277)=5,"some",TRUE,"no")</f>
        <v>no</v>
      </c>
      <c r="T266" s="50" t="str" cm="1">
        <f t="array" ref="T266">_xlfn.IFS(SUM(L266+L277)=8,"clear",SUM(L266+L277)=5,"some",TRUE,"no")</f>
        <v>some</v>
      </c>
      <c r="U266" s="50" t="str" cm="1">
        <f t="array" ref="U266">_xlfn.IFS(SUM(M266+M277)=8,"clear",SUM(M266+M277)=5,"some",TRUE,"no")</f>
        <v>clear</v>
      </c>
      <c r="V266" s="50" t="str" cm="1">
        <f t="array" ref="V266">_xlfn.IFS(SUM(N266+N277)=8,"clear",SUM(N266+N277)=5,"some",TRUE,"no")</f>
        <v>no</v>
      </c>
      <c r="W266" s="50" t="str" cm="1">
        <f t="array" ref="W266">_xlfn.IFS(SUM(O266+O277)=8,"clear",SUM(O266+O277)=5,"some",TRUE,"no")</f>
        <v>no</v>
      </c>
      <c r="X266" s="50" t="str" cm="1">
        <f t="array" ref="X266">_xlfn.IFS(SUM(P266+P277)=8,"clear",SUM(P266+P277)=5,"some",TRUE,"no")</f>
        <v>no</v>
      </c>
      <c r="Y266" s="50" t="str" cm="1">
        <f t="array" ref="Y266">_xlfn.IFS(SUM(Q266+Q277)=8,"clear",SUM(Q266+Q277)=5,"some",TRUE,"no")</f>
        <v>no</v>
      </c>
      <c r="AA266" s="47"/>
      <c r="AB266">
        <v>0.54900000000000004</v>
      </c>
      <c r="AC266">
        <v>24.305776871268598</v>
      </c>
      <c r="AD266">
        <v>46.639896318014699</v>
      </c>
      <c r="AE266">
        <v>69.313956700023297</v>
      </c>
      <c r="AF266">
        <v>95.421420528183205</v>
      </c>
      <c r="AG266">
        <v>117.82025517595901</v>
      </c>
      <c r="AH266">
        <v>140.85152124129499</v>
      </c>
      <c r="AI266">
        <v>143.54348740477599</v>
      </c>
      <c r="AJ266">
        <v>150.27340281347799</v>
      </c>
    </row>
    <row r="267" spans="1:37" x14ac:dyDescent="0.25">
      <c r="A267" s="49">
        <v>0</v>
      </c>
      <c r="C267">
        <v>14.0055665328149</v>
      </c>
      <c r="D267">
        <v>28.334076954129198</v>
      </c>
      <c r="E267">
        <v>76.316739966430802</v>
      </c>
      <c r="F267">
        <v>107.35149787353301</v>
      </c>
      <c r="G267">
        <v>129.41066504650101</v>
      </c>
      <c r="H267">
        <v>142.27228116091001</v>
      </c>
      <c r="I267">
        <v>148.92741973173801</v>
      </c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AA267" s="47"/>
      <c r="AB267">
        <v>0</v>
      </c>
      <c r="AD267">
        <v>14.0055665328149</v>
      </c>
      <c r="AE267">
        <v>28.334076954129198</v>
      </c>
      <c r="AF267">
        <v>76.316739966430802</v>
      </c>
      <c r="AG267">
        <v>107.35149787353301</v>
      </c>
      <c r="AH267">
        <v>129.41066504650101</v>
      </c>
      <c r="AI267">
        <v>142.27228116091001</v>
      </c>
      <c r="AJ267">
        <v>148.92741973173801</v>
      </c>
    </row>
    <row r="268" spans="1:37" x14ac:dyDescent="0.25">
      <c r="A268" s="49"/>
      <c r="B268">
        <v>0</v>
      </c>
      <c r="C268">
        <v>0.68600000000000005</v>
      </c>
      <c r="D268">
        <v>2.0579999999999998</v>
      </c>
      <c r="E268">
        <v>6.173</v>
      </c>
      <c r="F268">
        <v>19</v>
      </c>
      <c r="G268">
        <v>56</v>
      </c>
      <c r="H268">
        <v>167</v>
      </c>
      <c r="I268">
        <v>500</v>
      </c>
      <c r="J268" s="38" t="s">
        <v>424</v>
      </c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AA268" s="47"/>
      <c r="AC268">
        <v>0</v>
      </c>
      <c r="AD268">
        <v>0.68600000000000005</v>
      </c>
      <c r="AE268">
        <v>2.06</v>
      </c>
      <c r="AF268">
        <v>6.17</v>
      </c>
      <c r="AG268">
        <v>18.5</v>
      </c>
      <c r="AH268">
        <v>55.6</v>
      </c>
      <c r="AI268">
        <v>167</v>
      </c>
      <c r="AJ268">
        <v>500</v>
      </c>
      <c r="AK268" t="s">
        <v>424</v>
      </c>
    </row>
    <row r="269" spans="1:37" x14ac:dyDescent="0.25">
      <c r="A269" s="49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AA269" s="47"/>
    </row>
    <row r="270" spans="1:37" x14ac:dyDescent="0.25">
      <c r="A270" s="51" t="s">
        <v>431</v>
      </c>
      <c r="B270" s="38" t="s">
        <v>447</v>
      </c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AA270" s="47"/>
      <c r="AB270" t="s">
        <v>431</v>
      </c>
      <c r="AC270" s="38" t="s">
        <v>450</v>
      </c>
    </row>
    <row r="271" spans="1:37" x14ac:dyDescent="0.25">
      <c r="A271" s="49">
        <v>400</v>
      </c>
      <c r="B271" s="48">
        <v>-0.58901825997986001</v>
      </c>
      <c r="C271">
        <v>21.570843079423799</v>
      </c>
      <c r="D271">
        <v>34.9801178154665</v>
      </c>
      <c r="E271">
        <v>23.153598065510199</v>
      </c>
      <c r="F271">
        <v>3.2498645057314901</v>
      </c>
      <c r="G271">
        <v>4.6165020505183998</v>
      </c>
      <c r="H271">
        <v>-2.29625051287878</v>
      </c>
      <c r="I271">
        <v>-1.9169059117193299</v>
      </c>
      <c r="K271" s="50">
        <f t="shared" ref="K271:Q277" si="13">IF(C271&gt;=10,1,"0")</f>
        <v>1</v>
      </c>
      <c r="L271" s="50">
        <f t="shared" si="13"/>
        <v>1</v>
      </c>
      <c r="M271" s="50">
        <f t="shared" si="13"/>
        <v>1</v>
      </c>
      <c r="N271" s="50" t="str">
        <f t="shared" si="13"/>
        <v>0</v>
      </c>
      <c r="O271" s="50" t="str">
        <f t="shared" si="13"/>
        <v>0</v>
      </c>
      <c r="P271" s="50" t="str">
        <f t="shared" si="13"/>
        <v>0</v>
      </c>
      <c r="Q271" s="50" t="str">
        <f t="shared" si="13"/>
        <v>0</v>
      </c>
      <c r="R271" s="50"/>
      <c r="S271" s="50"/>
      <c r="T271" s="50"/>
      <c r="U271" s="50"/>
      <c r="V271" s="50"/>
      <c r="W271" s="50"/>
      <c r="X271" s="50"/>
      <c r="Y271" s="50"/>
      <c r="AA271" s="47"/>
      <c r="AB271">
        <v>400</v>
      </c>
      <c r="AC271">
        <v>-0.58901825997986001</v>
      </c>
      <c r="AD271">
        <v>21.570843079423799</v>
      </c>
      <c r="AE271">
        <v>34.9801178154665</v>
      </c>
      <c r="AF271">
        <v>23.153598065510199</v>
      </c>
      <c r="AG271">
        <v>3.2498645057314901</v>
      </c>
      <c r="AH271">
        <v>4.6165020505183998</v>
      </c>
      <c r="AI271">
        <v>-2.29625051287878</v>
      </c>
      <c r="AJ271">
        <v>-1.9169059117193299</v>
      </c>
    </row>
    <row r="272" spans="1:37" x14ac:dyDescent="0.25">
      <c r="A272" s="49">
        <v>133</v>
      </c>
      <c r="B272" s="48">
        <v>-0.34413718276511002</v>
      </c>
      <c r="C272">
        <v>14.739430194739899</v>
      </c>
      <c r="D272">
        <v>24.0646654731914</v>
      </c>
      <c r="E272">
        <v>23.889078676600398</v>
      </c>
      <c r="F272">
        <v>5.4991333310868598</v>
      </c>
      <c r="G272">
        <v>-1.1550565707873299</v>
      </c>
      <c r="H272">
        <v>-6.9453101965799</v>
      </c>
      <c r="I272">
        <v>-5.7435646657164598</v>
      </c>
      <c r="K272" s="50">
        <f t="shared" si="13"/>
        <v>1</v>
      </c>
      <c r="L272" s="50">
        <f t="shared" si="13"/>
        <v>1</v>
      </c>
      <c r="M272" s="50">
        <f t="shared" si="13"/>
        <v>1</v>
      </c>
      <c r="N272" s="50" t="str">
        <f t="shared" si="13"/>
        <v>0</v>
      </c>
      <c r="O272" s="50" t="str">
        <f t="shared" si="13"/>
        <v>0</v>
      </c>
      <c r="P272" s="50" t="str">
        <f t="shared" si="13"/>
        <v>0</v>
      </c>
      <c r="Q272" s="50" t="str">
        <f t="shared" si="13"/>
        <v>0</v>
      </c>
      <c r="R272" s="50"/>
      <c r="S272" s="50"/>
      <c r="T272" s="50"/>
      <c r="U272" s="50"/>
      <c r="V272" s="50"/>
      <c r="W272" s="50"/>
      <c r="X272" s="50"/>
      <c r="Y272" s="50"/>
      <c r="AA272" s="47"/>
      <c r="AB272">
        <v>133</v>
      </c>
      <c r="AC272">
        <v>-0.34413718276511002</v>
      </c>
      <c r="AD272">
        <v>14.739430194739899</v>
      </c>
      <c r="AE272">
        <v>24.0646654731914</v>
      </c>
      <c r="AF272">
        <v>23.889078676600398</v>
      </c>
      <c r="AG272">
        <v>5.4991333310868598</v>
      </c>
      <c r="AH272">
        <v>-1.1550565707873299</v>
      </c>
      <c r="AI272">
        <v>-6.9453101965799</v>
      </c>
      <c r="AJ272">
        <v>-5.7435646657164598</v>
      </c>
    </row>
    <row r="273" spans="1:37" x14ac:dyDescent="0.25">
      <c r="A273" s="49">
        <v>44</v>
      </c>
      <c r="B273" s="48">
        <v>-0.16807425435209999</v>
      </c>
      <c r="C273">
        <v>18.836558194970401</v>
      </c>
      <c r="D273">
        <v>26.097619771719199</v>
      </c>
      <c r="E273">
        <v>28.0851439076974</v>
      </c>
      <c r="F273">
        <v>0.99828302078849995</v>
      </c>
      <c r="G273">
        <v>3.2030689439206701</v>
      </c>
      <c r="H273">
        <v>-7.3169291137755401</v>
      </c>
      <c r="I273">
        <v>-6.1632900350072104</v>
      </c>
      <c r="K273" s="50">
        <f t="shared" si="13"/>
        <v>1</v>
      </c>
      <c r="L273" s="50">
        <f t="shared" si="13"/>
        <v>1</v>
      </c>
      <c r="M273" s="50">
        <f t="shared" si="13"/>
        <v>1</v>
      </c>
      <c r="N273" s="50" t="str">
        <f t="shared" si="13"/>
        <v>0</v>
      </c>
      <c r="O273" s="50" t="str">
        <f t="shared" si="13"/>
        <v>0</v>
      </c>
      <c r="P273" s="50" t="str">
        <f t="shared" si="13"/>
        <v>0</v>
      </c>
      <c r="Q273" s="50" t="str">
        <f t="shared" si="13"/>
        <v>0</v>
      </c>
      <c r="R273" s="50"/>
      <c r="S273" s="50"/>
      <c r="T273" s="50"/>
      <c r="U273" s="50"/>
      <c r="V273" s="50"/>
      <c r="W273" s="50"/>
      <c r="X273" s="50"/>
      <c r="Y273" s="50"/>
      <c r="AA273" s="47"/>
      <c r="AB273">
        <v>44.4</v>
      </c>
      <c r="AC273">
        <v>-0.16807425435209999</v>
      </c>
      <c r="AD273">
        <v>18.836558194970401</v>
      </c>
      <c r="AE273">
        <v>26.097619771719199</v>
      </c>
      <c r="AF273">
        <v>28.0851439076974</v>
      </c>
      <c r="AG273">
        <v>0.99828302078849995</v>
      </c>
      <c r="AH273">
        <v>3.2030689439206701</v>
      </c>
      <c r="AI273">
        <v>-7.3169291137755401</v>
      </c>
      <c r="AJ273">
        <v>-6.1632900350072104</v>
      </c>
    </row>
    <row r="274" spans="1:37" x14ac:dyDescent="0.25">
      <c r="A274" s="49">
        <v>15</v>
      </c>
      <c r="B274" s="48">
        <v>-0.2216359283863</v>
      </c>
      <c r="C274">
        <v>18.342806511164198</v>
      </c>
      <c r="D274">
        <v>25.6618669725082</v>
      </c>
      <c r="E274">
        <v>15.6871475193556</v>
      </c>
      <c r="F274">
        <v>2.0968422620785598</v>
      </c>
      <c r="G274">
        <v>1.0905350605950701</v>
      </c>
      <c r="H274">
        <v>-7.0952405642838201</v>
      </c>
      <c r="I274">
        <v>-5.0367475747761201</v>
      </c>
      <c r="K274" s="50">
        <f t="shared" si="13"/>
        <v>1</v>
      </c>
      <c r="L274" s="50">
        <f t="shared" si="13"/>
        <v>1</v>
      </c>
      <c r="M274" s="50">
        <f t="shared" si="13"/>
        <v>1</v>
      </c>
      <c r="N274" s="50" t="str">
        <f t="shared" si="13"/>
        <v>0</v>
      </c>
      <c r="O274" s="50" t="str">
        <f t="shared" si="13"/>
        <v>0</v>
      </c>
      <c r="P274" s="50" t="str">
        <f t="shared" si="13"/>
        <v>0</v>
      </c>
      <c r="Q274" s="50" t="str">
        <f t="shared" si="13"/>
        <v>0</v>
      </c>
      <c r="R274" s="50"/>
      <c r="S274" s="50"/>
      <c r="T274" s="50"/>
      <c r="U274" s="50"/>
      <c r="V274" s="50"/>
      <c r="W274" s="50"/>
      <c r="X274" s="50"/>
      <c r="Y274" s="50"/>
      <c r="AA274" s="47"/>
      <c r="AB274">
        <v>14.8</v>
      </c>
      <c r="AC274">
        <v>-0.2216359283863</v>
      </c>
      <c r="AD274">
        <v>18.342806511164198</v>
      </c>
      <c r="AE274">
        <v>25.6618669725082</v>
      </c>
      <c r="AF274">
        <v>15.6871475193556</v>
      </c>
      <c r="AG274">
        <v>2.0968422620785598</v>
      </c>
      <c r="AH274">
        <v>1.0905350605950701</v>
      </c>
      <c r="AI274">
        <v>-7.0952405642838201</v>
      </c>
      <c r="AJ274">
        <v>-5.0367475747761201</v>
      </c>
    </row>
    <row r="275" spans="1:37" x14ac:dyDescent="0.25">
      <c r="A275" s="49">
        <v>4.9379999999999997</v>
      </c>
      <c r="B275" s="48">
        <v>-2.3513217830459999E-2</v>
      </c>
      <c r="C275">
        <v>15.494991324414</v>
      </c>
      <c r="D275">
        <v>26.127201352137401</v>
      </c>
      <c r="E275">
        <v>12.604135554349201</v>
      </c>
      <c r="F275">
        <v>4.9346663199237399</v>
      </c>
      <c r="G275">
        <v>-0.32901814261270002</v>
      </c>
      <c r="H275">
        <v>-5.3985704573197903</v>
      </c>
      <c r="I275">
        <v>-4.8487162193719398</v>
      </c>
      <c r="K275" s="50">
        <f t="shared" si="13"/>
        <v>1</v>
      </c>
      <c r="L275" s="50">
        <f t="shared" si="13"/>
        <v>1</v>
      </c>
      <c r="M275" s="50">
        <f t="shared" si="13"/>
        <v>1</v>
      </c>
      <c r="N275" s="50" t="str">
        <f t="shared" si="13"/>
        <v>0</v>
      </c>
      <c r="O275" s="50" t="str">
        <f t="shared" si="13"/>
        <v>0</v>
      </c>
      <c r="P275" s="50" t="str">
        <f t="shared" si="13"/>
        <v>0</v>
      </c>
      <c r="Q275" s="50" t="str">
        <f t="shared" si="13"/>
        <v>0</v>
      </c>
      <c r="R275" s="50"/>
      <c r="S275" s="50"/>
      <c r="T275" s="50"/>
      <c r="U275" s="50"/>
      <c r="V275" s="50"/>
      <c r="W275" s="50"/>
      <c r="X275" s="50"/>
      <c r="Y275" s="50"/>
      <c r="AA275" s="47"/>
      <c r="AB275">
        <v>4.9400000000000004</v>
      </c>
      <c r="AC275">
        <v>-2.3513217830459999E-2</v>
      </c>
      <c r="AD275">
        <v>15.494991324414</v>
      </c>
      <c r="AE275">
        <v>26.127201352137401</v>
      </c>
      <c r="AF275">
        <v>12.604135554349201</v>
      </c>
      <c r="AG275">
        <v>4.9346663199237399</v>
      </c>
      <c r="AH275">
        <v>-0.32901814261270002</v>
      </c>
      <c r="AI275">
        <v>-5.3985704573197903</v>
      </c>
      <c r="AJ275">
        <v>-4.8487162193719398</v>
      </c>
    </row>
    <row r="276" spans="1:37" x14ac:dyDescent="0.25">
      <c r="A276" s="49">
        <v>1.6459999999999999</v>
      </c>
      <c r="B276" s="48">
        <v>0.17295302268257001</v>
      </c>
      <c r="C276">
        <v>12.0157468814821</v>
      </c>
      <c r="D276">
        <v>26.698840115761001</v>
      </c>
      <c r="E276">
        <v>9.7148804856320492</v>
      </c>
      <c r="F276">
        <v>3.2065280372637099</v>
      </c>
      <c r="G276">
        <v>-0.35524832154099001</v>
      </c>
      <c r="H276">
        <v>-4.9540881253342102</v>
      </c>
      <c r="I276">
        <v>-5.6657951391487797</v>
      </c>
      <c r="K276" s="50">
        <f t="shared" si="13"/>
        <v>1</v>
      </c>
      <c r="L276" s="50">
        <f t="shared" si="13"/>
        <v>1</v>
      </c>
      <c r="M276" s="50" t="str">
        <f t="shared" si="13"/>
        <v>0</v>
      </c>
      <c r="N276" s="50" t="str">
        <f t="shared" si="13"/>
        <v>0</v>
      </c>
      <c r="O276" s="50" t="str">
        <f t="shared" si="13"/>
        <v>0</v>
      </c>
      <c r="P276" s="50" t="str">
        <f t="shared" si="13"/>
        <v>0</v>
      </c>
      <c r="Q276" s="50" t="str">
        <f t="shared" si="13"/>
        <v>0</v>
      </c>
      <c r="R276" s="50"/>
      <c r="S276" s="50"/>
      <c r="T276" s="50"/>
      <c r="U276" s="50"/>
      <c r="V276" s="50"/>
      <c r="W276" s="50"/>
      <c r="X276" s="50"/>
      <c r="Y276" s="50"/>
      <c r="AA276" s="47"/>
      <c r="AB276">
        <v>1.65</v>
      </c>
      <c r="AC276">
        <v>0.17295302268257001</v>
      </c>
      <c r="AD276">
        <v>12.0157468814821</v>
      </c>
      <c r="AE276">
        <v>26.698840115761001</v>
      </c>
      <c r="AF276">
        <v>9.7148804856320492</v>
      </c>
      <c r="AG276">
        <v>3.2065280372637099</v>
      </c>
      <c r="AH276">
        <v>-0.35524832154099001</v>
      </c>
      <c r="AI276">
        <v>-4.9540881253342102</v>
      </c>
      <c r="AJ276">
        <v>-5.6657951391487797</v>
      </c>
    </row>
    <row r="277" spans="1:37" x14ac:dyDescent="0.25">
      <c r="A277" s="49">
        <v>0.54900000000000004</v>
      </c>
      <c r="B277" s="48">
        <v>0.53223793194835001</v>
      </c>
      <c r="C277">
        <v>17.431832983244298</v>
      </c>
      <c r="D277">
        <v>27.315948758398299</v>
      </c>
      <c r="E277">
        <v>11.109611824726301</v>
      </c>
      <c r="F277">
        <v>-4.4082708974018399</v>
      </c>
      <c r="G277">
        <v>0.63450740863292998</v>
      </c>
      <c r="H277">
        <v>-8.1287870900772496</v>
      </c>
      <c r="I277">
        <v>-7.1482968034883196</v>
      </c>
      <c r="K277" s="50">
        <f t="shared" si="13"/>
        <v>1</v>
      </c>
      <c r="L277" s="50">
        <f t="shared" si="13"/>
        <v>1</v>
      </c>
      <c r="M277" s="50">
        <f t="shared" si="13"/>
        <v>1</v>
      </c>
      <c r="N277" s="50" t="str">
        <f t="shared" si="13"/>
        <v>0</v>
      </c>
      <c r="O277" s="50" t="str">
        <f t="shared" si="13"/>
        <v>0</v>
      </c>
      <c r="P277" s="50" t="str">
        <f t="shared" si="13"/>
        <v>0</v>
      </c>
      <c r="Q277" s="50" t="str">
        <f t="shared" si="13"/>
        <v>0</v>
      </c>
      <c r="R277" s="50"/>
      <c r="S277" s="50"/>
      <c r="T277" s="50"/>
      <c r="U277" s="50"/>
      <c r="V277" s="50"/>
      <c r="W277" s="50"/>
      <c r="X277" s="50"/>
      <c r="Y277" s="50"/>
      <c r="AA277" s="47"/>
      <c r="AB277">
        <v>0.54900000000000004</v>
      </c>
      <c r="AC277">
        <v>0.53223793194835001</v>
      </c>
      <c r="AD277">
        <v>17.431832983244298</v>
      </c>
      <c r="AE277">
        <v>27.315948758398299</v>
      </c>
      <c r="AF277">
        <v>11.109611824726301</v>
      </c>
      <c r="AG277">
        <v>-4.4082708974018399</v>
      </c>
      <c r="AH277">
        <v>0.63450740863292998</v>
      </c>
      <c r="AI277">
        <v>-8.1287870900772496</v>
      </c>
      <c r="AJ277">
        <v>-7.1482968034883196</v>
      </c>
    </row>
    <row r="278" spans="1:37" x14ac:dyDescent="0.25">
      <c r="A278" s="49">
        <v>0</v>
      </c>
      <c r="C278" s="48">
        <v>7.5093208482005798</v>
      </c>
      <c r="D278" s="48">
        <v>6.5491663537226801</v>
      </c>
      <c r="E278" s="48">
        <v>3.9513506347459701</v>
      </c>
      <c r="F278" s="48">
        <v>0.31687351983697998</v>
      </c>
      <c r="G278" s="48">
        <v>0.87321404675415004</v>
      </c>
      <c r="H278" s="48">
        <v>4.1601052615010001E-2</v>
      </c>
      <c r="I278" s="48">
        <v>-0.17592768297530001</v>
      </c>
      <c r="AA278" s="47"/>
      <c r="AB278">
        <v>0</v>
      </c>
      <c r="AD278">
        <v>7.5093208482005798</v>
      </c>
      <c r="AE278">
        <v>6.5491663537226801</v>
      </c>
      <c r="AF278">
        <v>3.9513506347459701</v>
      </c>
      <c r="AG278">
        <v>0.31687351983697998</v>
      </c>
      <c r="AH278">
        <v>0.87321404675415004</v>
      </c>
      <c r="AI278">
        <v>4.1601052615010001E-2</v>
      </c>
      <c r="AJ278">
        <v>-0.17592768297530001</v>
      </c>
    </row>
    <row r="279" spans="1:37" ht="15.75" thickBot="1" x14ac:dyDescent="0.3">
      <c r="A279" s="46"/>
      <c r="B279" s="44">
        <v>0</v>
      </c>
      <c r="C279" s="44">
        <v>0.68600000000000005</v>
      </c>
      <c r="D279" s="44">
        <v>2.0579999999999998</v>
      </c>
      <c r="E279" s="44">
        <v>6.173</v>
      </c>
      <c r="F279" s="44">
        <v>19</v>
      </c>
      <c r="G279" s="44">
        <v>56</v>
      </c>
      <c r="H279" s="44">
        <v>167</v>
      </c>
      <c r="I279" s="44">
        <v>500</v>
      </c>
      <c r="J279" s="45" t="s">
        <v>424</v>
      </c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3"/>
      <c r="AC279">
        <v>0</v>
      </c>
      <c r="AD279">
        <v>0.68600000000000005</v>
      </c>
      <c r="AE279">
        <v>2.06</v>
      </c>
      <c r="AF279">
        <v>6.17</v>
      </c>
      <c r="AG279">
        <v>18.5</v>
      </c>
      <c r="AH279">
        <v>55.6</v>
      </c>
      <c r="AI279">
        <v>167</v>
      </c>
      <c r="AJ279">
        <v>500</v>
      </c>
      <c r="AK279" t="s">
        <v>424</v>
      </c>
    </row>
  </sheetData>
  <conditionalFormatting sqref="C4:I10">
    <cfRule type="cellIs" dxfId="71" priority="70" operator="greaterThanOrEqual">
      <formula>50</formula>
    </cfRule>
    <cfRule type="cellIs" dxfId="70" priority="71" operator="greaterThanOrEqual">
      <formula>30</formula>
    </cfRule>
    <cfRule type="cellIs" dxfId="69" priority="72" operator="lessThan">
      <formula>30</formula>
    </cfRule>
  </conditionalFormatting>
  <conditionalFormatting sqref="C15:I21">
    <cfRule type="cellIs" dxfId="68" priority="69" operator="greaterThanOrEqual">
      <formula>10</formula>
    </cfRule>
  </conditionalFormatting>
  <conditionalFormatting sqref="C27:I33">
    <cfRule type="cellIs" dxfId="67" priority="66" operator="greaterThanOrEqual">
      <formula>50</formula>
    </cfRule>
    <cfRule type="cellIs" dxfId="66" priority="67" operator="greaterThanOrEqual">
      <formula>30</formula>
    </cfRule>
    <cfRule type="cellIs" dxfId="65" priority="68" operator="lessThan">
      <formula>30</formula>
    </cfRule>
  </conditionalFormatting>
  <conditionalFormatting sqref="C50:I56">
    <cfRule type="cellIs" dxfId="64" priority="63" operator="greaterThanOrEqual">
      <formula>50</formula>
    </cfRule>
    <cfRule type="cellIs" dxfId="63" priority="64" operator="greaterThanOrEqual">
      <formula>30</formula>
    </cfRule>
    <cfRule type="cellIs" dxfId="62" priority="65" operator="lessThan">
      <formula>30</formula>
    </cfRule>
  </conditionalFormatting>
  <conditionalFormatting sqref="C61:I67">
    <cfRule type="cellIs" dxfId="61" priority="62" operator="greaterThanOrEqual">
      <formula>10</formula>
    </cfRule>
  </conditionalFormatting>
  <conditionalFormatting sqref="C73:I79">
    <cfRule type="cellIs" dxfId="60" priority="59" operator="greaterThanOrEqual">
      <formula>50</formula>
    </cfRule>
    <cfRule type="cellIs" dxfId="59" priority="60" operator="greaterThanOrEqual">
      <formula>30</formula>
    </cfRule>
    <cfRule type="cellIs" dxfId="58" priority="61" operator="lessThan">
      <formula>30</formula>
    </cfRule>
  </conditionalFormatting>
  <conditionalFormatting sqref="AA4">
    <cfRule type="cellIs" dxfId="57" priority="58" operator="greaterThanOrEqual">
      <formula>5</formula>
    </cfRule>
  </conditionalFormatting>
  <conditionalFormatting sqref="AA5">
    <cfRule type="cellIs" dxfId="56" priority="57" operator="greaterThanOrEqual">
      <formula>5</formula>
    </cfRule>
  </conditionalFormatting>
  <conditionalFormatting sqref="AA27">
    <cfRule type="cellIs" dxfId="55" priority="56" operator="greaterThanOrEqual">
      <formula>5</formula>
    </cfRule>
  </conditionalFormatting>
  <conditionalFormatting sqref="AA28">
    <cfRule type="cellIs" dxfId="54" priority="55" operator="greaterThanOrEqual">
      <formula>5</formula>
    </cfRule>
  </conditionalFormatting>
  <conditionalFormatting sqref="AA50">
    <cfRule type="cellIs" dxfId="53" priority="54" operator="greaterThanOrEqual">
      <formula>5</formula>
    </cfRule>
  </conditionalFormatting>
  <conditionalFormatting sqref="AA51">
    <cfRule type="cellIs" dxfId="52" priority="53" operator="greaterThanOrEqual">
      <formula>5</formula>
    </cfRule>
  </conditionalFormatting>
  <conditionalFormatting sqref="AA73">
    <cfRule type="cellIs" dxfId="51" priority="52" operator="greaterThanOrEqual">
      <formula>5</formula>
    </cfRule>
  </conditionalFormatting>
  <conditionalFormatting sqref="AA74">
    <cfRule type="cellIs" dxfId="50" priority="51" operator="greaterThanOrEqual">
      <formula>5</formula>
    </cfRule>
  </conditionalFormatting>
  <conditionalFormatting sqref="C131:I137">
    <cfRule type="cellIs" dxfId="49" priority="42" operator="greaterThanOrEqual">
      <formula>10</formula>
    </cfRule>
  </conditionalFormatting>
  <conditionalFormatting sqref="AA166">
    <cfRule type="cellIs" dxfId="48" priority="38" operator="greaterThanOrEqual">
      <formula>5</formula>
    </cfRule>
  </conditionalFormatting>
  <conditionalFormatting sqref="AA167">
    <cfRule type="cellIs" dxfId="47" priority="37" operator="greaterThanOrEqual">
      <formula>5</formula>
    </cfRule>
  </conditionalFormatting>
  <conditionalFormatting sqref="AA97">
    <cfRule type="cellIs" dxfId="46" priority="50" operator="greaterThanOrEqual">
      <formula>5</formula>
    </cfRule>
  </conditionalFormatting>
  <conditionalFormatting sqref="AA98">
    <cfRule type="cellIs" dxfId="45" priority="49" operator="greaterThanOrEqual">
      <formula>5</formula>
    </cfRule>
  </conditionalFormatting>
  <conditionalFormatting sqref="C97:I103">
    <cfRule type="cellIs" dxfId="44" priority="46" operator="greaterThanOrEqual">
      <formula>50</formula>
    </cfRule>
    <cfRule type="cellIs" dxfId="43" priority="47" operator="greaterThanOrEqual">
      <formula>30</formula>
    </cfRule>
    <cfRule type="cellIs" dxfId="42" priority="48" operator="lessThan">
      <formula>30</formula>
    </cfRule>
  </conditionalFormatting>
  <conditionalFormatting sqref="C108:I114">
    <cfRule type="cellIs" dxfId="41" priority="45" operator="greaterThanOrEqual">
      <formula>10</formula>
    </cfRule>
  </conditionalFormatting>
  <conditionalFormatting sqref="AA120">
    <cfRule type="cellIs" dxfId="40" priority="44" operator="greaterThanOrEqual">
      <formula>5</formula>
    </cfRule>
  </conditionalFormatting>
  <conditionalFormatting sqref="AA121">
    <cfRule type="cellIs" dxfId="39" priority="43" operator="greaterThanOrEqual">
      <formula>5</formula>
    </cfRule>
  </conditionalFormatting>
  <conditionalFormatting sqref="AA143">
    <cfRule type="cellIs" dxfId="38" priority="41" operator="greaterThanOrEqual">
      <formula>5</formula>
    </cfRule>
  </conditionalFormatting>
  <conditionalFormatting sqref="AA144">
    <cfRule type="cellIs" dxfId="37" priority="40" operator="greaterThanOrEqual">
      <formula>5</formula>
    </cfRule>
  </conditionalFormatting>
  <conditionalFormatting sqref="C154:I160">
    <cfRule type="cellIs" dxfId="36" priority="39" operator="greaterThanOrEqual">
      <formula>10</formula>
    </cfRule>
  </conditionalFormatting>
  <conditionalFormatting sqref="C166:I172">
    <cfRule type="cellIs" dxfId="35" priority="34" operator="greaterThanOrEqual">
      <formula>50</formula>
    </cfRule>
    <cfRule type="cellIs" dxfId="34" priority="35" operator="greaterThanOrEqual">
      <formula>30</formula>
    </cfRule>
    <cfRule type="cellIs" dxfId="33" priority="36" operator="lessThan">
      <formula>30</formula>
    </cfRule>
  </conditionalFormatting>
  <conditionalFormatting sqref="C177:I183">
    <cfRule type="cellIs" dxfId="32" priority="33" operator="greaterThanOrEqual">
      <formula>10</formula>
    </cfRule>
  </conditionalFormatting>
  <conditionalFormatting sqref="C191:I197">
    <cfRule type="cellIs" dxfId="31" priority="30" operator="greaterThanOrEqual">
      <formula>50</formula>
    </cfRule>
    <cfRule type="cellIs" dxfId="30" priority="31" operator="greaterThanOrEqual">
      <formula>30</formula>
    </cfRule>
    <cfRule type="cellIs" dxfId="29" priority="32" operator="lessThan">
      <formula>30</formula>
    </cfRule>
  </conditionalFormatting>
  <conditionalFormatting sqref="C202:I208">
    <cfRule type="cellIs" dxfId="28" priority="29" operator="greaterThanOrEqual">
      <formula>10</formula>
    </cfRule>
  </conditionalFormatting>
  <conditionalFormatting sqref="C225:I230 C231 G231:I231">
    <cfRule type="cellIs" dxfId="27" priority="28" operator="greaterThanOrEqual">
      <formula>10</formula>
    </cfRule>
  </conditionalFormatting>
  <conditionalFormatting sqref="C237:I243">
    <cfRule type="cellIs" dxfId="26" priority="25" operator="greaterThanOrEqual">
      <formula>50</formula>
    </cfRule>
    <cfRule type="cellIs" dxfId="25" priority="26" operator="greaterThanOrEqual">
      <formula>30</formula>
    </cfRule>
    <cfRule type="cellIs" dxfId="24" priority="27" operator="lessThan">
      <formula>30</formula>
    </cfRule>
  </conditionalFormatting>
  <conditionalFormatting sqref="C248:I254">
    <cfRule type="cellIs" dxfId="23" priority="24" operator="greaterThanOrEqual">
      <formula>10</formula>
    </cfRule>
  </conditionalFormatting>
  <conditionalFormatting sqref="C260:I266">
    <cfRule type="cellIs" dxfId="22" priority="21" operator="greaterThanOrEqual">
      <formula>50</formula>
    </cfRule>
    <cfRule type="cellIs" dxfId="21" priority="22" operator="greaterThanOrEqual">
      <formula>30</formula>
    </cfRule>
    <cfRule type="cellIs" dxfId="20" priority="23" operator="lessThan">
      <formula>30</formula>
    </cfRule>
  </conditionalFormatting>
  <conditionalFormatting sqref="C271:I277">
    <cfRule type="cellIs" dxfId="19" priority="20" operator="greaterThanOrEqual">
      <formula>10</formula>
    </cfRule>
  </conditionalFormatting>
  <conditionalFormatting sqref="AA191">
    <cfRule type="cellIs" dxfId="18" priority="19" operator="greaterThanOrEqual">
      <formula>5</formula>
    </cfRule>
  </conditionalFormatting>
  <conditionalFormatting sqref="AA192">
    <cfRule type="cellIs" dxfId="17" priority="18" operator="greaterThanOrEqual">
      <formula>5</formula>
    </cfRule>
  </conditionalFormatting>
  <conditionalFormatting sqref="AA214">
    <cfRule type="cellIs" dxfId="16" priority="17" operator="greaterThanOrEqual">
      <formula>5</formula>
    </cfRule>
  </conditionalFormatting>
  <conditionalFormatting sqref="AA215">
    <cfRule type="cellIs" dxfId="15" priority="16" operator="greaterThanOrEqual">
      <formula>5</formula>
    </cfRule>
  </conditionalFormatting>
  <conditionalFormatting sqref="AA237">
    <cfRule type="cellIs" dxfId="14" priority="15" operator="greaterThanOrEqual">
      <formula>5</formula>
    </cfRule>
  </conditionalFormatting>
  <conditionalFormatting sqref="AA238">
    <cfRule type="cellIs" dxfId="13" priority="14" operator="greaterThanOrEqual">
      <formula>5</formula>
    </cfRule>
  </conditionalFormatting>
  <conditionalFormatting sqref="AA260">
    <cfRule type="cellIs" dxfId="12" priority="13" operator="greaterThanOrEqual">
      <formula>5</formula>
    </cfRule>
  </conditionalFormatting>
  <conditionalFormatting sqref="AA261">
    <cfRule type="cellIs" dxfId="11" priority="12" operator="greaterThanOrEqual">
      <formula>5</formula>
    </cfRule>
  </conditionalFormatting>
  <conditionalFormatting sqref="C37:I37">
    <cfRule type="cellIs" dxfId="10" priority="11" operator="greaterThanOrEqual">
      <formula>10</formula>
    </cfRule>
  </conditionalFormatting>
  <conditionalFormatting sqref="B38:I45">
    <cfRule type="cellIs" dxfId="9" priority="10" operator="greaterThanOrEqual">
      <formula>10</formula>
    </cfRule>
  </conditionalFormatting>
  <conditionalFormatting sqref="C143:I149">
    <cfRule type="cellIs" dxfId="8" priority="7" operator="greaterThanOrEqual">
      <formula>50</formula>
    </cfRule>
    <cfRule type="cellIs" dxfId="7" priority="8" operator="greaterThanOrEqual">
      <formula>30</formula>
    </cfRule>
    <cfRule type="cellIs" dxfId="6" priority="9" operator="lessThan">
      <formula>30</formula>
    </cfRule>
  </conditionalFormatting>
  <conditionalFormatting sqref="C120:I126">
    <cfRule type="cellIs" dxfId="5" priority="4" operator="greaterThanOrEqual">
      <formula>50</formula>
    </cfRule>
    <cfRule type="cellIs" dxfId="4" priority="5" operator="greaterThanOrEqual">
      <formula>30</formula>
    </cfRule>
    <cfRule type="cellIs" dxfId="3" priority="6" operator="lessThan">
      <formula>30</formula>
    </cfRule>
  </conditionalFormatting>
  <conditionalFormatting sqref="C214:I220">
    <cfRule type="cellIs" dxfId="2" priority="1" operator="greaterThanOrEqual">
      <formula>50</formula>
    </cfRule>
    <cfRule type="cellIs" dxfId="1" priority="2" operator="greaterThanOrEqual">
      <formula>30</formula>
    </cfRule>
    <cfRule type="cellIs" dxfId="0" priority="3" operator="lessThan">
      <formula>30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2F54-75F4-4B14-B489-61022501F89B}">
  <dimension ref="A1:W15"/>
  <sheetViews>
    <sheetView workbookViewId="0">
      <selection sqref="A1:S43"/>
    </sheetView>
  </sheetViews>
  <sheetFormatPr defaultColWidth="8.85546875" defaultRowHeight="15" x14ac:dyDescent="0.25"/>
  <sheetData>
    <row r="1" spans="1:23" x14ac:dyDescent="0.25">
      <c r="A1" s="80" t="s">
        <v>452</v>
      </c>
      <c r="B1" s="80" t="s">
        <v>392</v>
      </c>
      <c r="C1" s="80" t="s">
        <v>393</v>
      </c>
      <c r="D1" s="80" t="s">
        <v>359</v>
      </c>
      <c r="E1" s="80" t="s">
        <v>95</v>
      </c>
      <c r="F1" s="80" t="s">
        <v>453</v>
      </c>
      <c r="G1" s="80" t="s">
        <v>454</v>
      </c>
      <c r="H1" s="80" t="s">
        <v>455</v>
      </c>
      <c r="I1" s="80" t="s">
        <v>456</v>
      </c>
      <c r="J1" s="80" t="s">
        <v>457</v>
      </c>
      <c r="K1" s="80" t="s">
        <v>458</v>
      </c>
      <c r="L1" s="80" t="s">
        <v>459</v>
      </c>
      <c r="M1" s="80" t="s">
        <v>460</v>
      </c>
      <c r="N1" s="80" t="s">
        <v>461</v>
      </c>
      <c r="O1" s="80" t="s">
        <v>462</v>
      </c>
      <c r="P1" s="80" t="s">
        <v>463</v>
      </c>
      <c r="Q1" s="80" t="s">
        <v>464</v>
      </c>
      <c r="R1" s="80" t="s">
        <v>465</v>
      </c>
      <c r="S1" s="80" t="s">
        <v>92</v>
      </c>
      <c r="T1" s="80" t="s">
        <v>466</v>
      </c>
      <c r="U1" s="80" t="s">
        <v>467</v>
      </c>
      <c r="V1" s="80" t="s">
        <v>468</v>
      </c>
      <c r="W1" s="80" t="s">
        <v>469</v>
      </c>
    </row>
    <row r="2" spans="1:23" x14ac:dyDescent="0.25">
      <c r="A2" s="80" t="s">
        <v>414</v>
      </c>
      <c r="B2" s="80" t="s">
        <v>399</v>
      </c>
      <c r="C2" s="80" t="s">
        <v>470</v>
      </c>
      <c r="D2" s="80" t="s">
        <v>399</v>
      </c>
      <c r="E2" s="80" t="s">
        <v>470</v>
      </c>
      <c r="F2" s="80" t="e">
        <v>#N/A</v>
      </c>
      <c r="G2" s="81">
        <v>4588565</v>
      </c>
      <c r="H2" s="81">
        <v>6631832</v>
      </c>
      <c r="I2" s="81">
        <v>5017477</v>
      </c>
      <c r="J2" s="81">
        <v>4666757</v>
      </c>
      <c r="K2" s="80">
        <v>1</v>
      </c>
      <c r="L2" s="80">
        <v>0</v>
      </c>
      <c r="M2" s="80">
        <v>0</v>
      </c>
      <c r="N2" s="80">
        <v>0</v>
      </c>
      <c r="O2" s="80">
        <v>0</v>
      </c>
      <c r="P2" s="80">
        <v>0</v>
      </c>
      <c r="Q2" s="80">
        <v>0</v>
      </c>
      <c r="R2" s="80">
        <v>0</v>
      </c>
      <c r="S2" s="80">
        <v>0</v>
      </c>
      <c r="T2" s="80">
        <v>0</v>
      </c>
      <c r="U2" s="80">
        <v>0</v>
      </c>
      <c r="V2" s="80">
        <v>0</v>
      </c>
      <c r="W2" s="80">
        <v>0</v>
      </c>
    </row>
    <row r="3" spans="1:23" x14ac:dyDescent="0.25">
      <c r="A3" s="80" t="s">
        <v>415</v>
      </c>
      <c r="B3" s="80" t="s">
        <v>470</v>
      </c>
      <c r="C3" s="80" t="s">
        <v>470</v>
      </c>
      <c r="D3" s="80" t="s">
        <v>470</v>
      </c>
      <c r="E3" s="80" t="s">
        <v>470</v>
      </c>
      <c r="F3" s="80" t="e">
        <v>#N/A</v>
      </c>
      <c r="G3" s="81">
        <v>385599</v>
      </c>
      <c r="H3" s="81">
        <v>2459432</v>
      </c>
      <c r="I3" s="81">
        <v>5744699</v>
      </c>
      <c r="J3" s="81">
        <v>4908813</v>
      </c>
      <c r="K3" s="80">
        <v>1</v>
      </c>
      <c r="L3" s="80">
        <v>0</v>
      </c>
      <c r="M3" s="80">
        <v>0</v>
      </c>
      <c r="N3" s="80">
        <v>0</v>
      </c>
      <c r="O3" s="80">
        <v>0</v>
      </c>
      <c r="P3" s="80">
        <v>0</v>
      </c>
      <c r="Q3" s="80">
        <v>0</v>
      </c>
      <c r="R3" s="80">
        <v>0</v>
      </c>
      <c r="S3" s="80">
        <v>0</v>
      </c>
      <c r="T3" s="80">
        <v>0</v>
      </c>
      <c r="U3" s="80">
        <v>0</v>
      </c>
      <c r="V3" s="80">
        <v>0</v>
      </c>
      <c r="W3" s="80">
        <v>0</v>
      </c>
    </row>
    <row r="4" spans="1:23" x14ac:dyDescent="0.25">
      <c r="A4" s="80" t="s">
        <v>411</v>
      </c>
      <c r="B4" s="80" t="s">
        <v>470</v>
      </c>
      <c r="C4" s="80" t="s">
        <v>470</v>
      </c>
      <c r="D4" s="80" t="s">
        <v>470</v>
      </c>
      <c r="E4" s="80" t="s">
        <v>470</v>
      </c>
      <c r="F4" s="80" t="e">
        <v>#N/A</v>
      </c>
      <c r="G4" s="81">
        <v>4593354</v>
      </c>
      <c r="H4" s="81">
        <v>2981853</v>
      </c>
      <c r="I4" s="81">
        <v>6524659</v>
      </c>
      <c r="J4" s="81">
        <v>4863443</v>
      </c>
      <c r="K4" s="80">
        <v>1</v>
      </c>
      <c r="L4" s="80">
        <v>0</v>
      </c>
      <c r="M4" s="80">
        <v>0</v>
      </c>
      <c r="N4" s="80">
        <v>0</v>
      </c>
      <c r="O4" s="80">
        <v>0</v>
      </c>
      <c r="P4" s="80">
        <v>0</v>
      </c>
      <c r="Q4" s="80">
        <v>0</v>
      </c>
      <c r="R4" s="80">
        <v>0</v>
      </c>
      <c r="S4" s="80">
        <v>0</v>
      </c>
      <c r="T4" s="80">
        <v>0</v>
      </c>
      <c r="U4" s="80">
        <v>0</v>
      </c>
      <c r="V4" s="80">
        <v>0</v>
      </c>
      <c r="W4" s="80">
        <v>0</v>
      </c>
    </row>
    <row r="5" spans="1:23" x14ac:dyDescent="0.25">
      <c r="A5" s="80" t="s">
        <v>403</v>
      </c>
      <c r="B5" s="80" t="s">
        <v>399</v>
      </c>
      <c r="C5" s="80" t="s">
        <v>399</v>
      </c>
      <c r="D5" s="80" t="s">
        <v>399</v>
      </c>
      <c r="E5" s="80" t="s">
        <v>470</v>
      </c>
      <c r="F5" s="81">
        <v>2154869</v>
      </c>
      <c r="G5" s="81">
        <v>3604071</v>
      </c>
      <c r="H5" s="81">
        <v>5565292</v>
      </c>
      <c r="I5" s="81">
        <v>2865919</v>
      </c>
      <c r="J5" s="81">
        <v>6893605</v>
      </c>
      <c r="K5" s="80">
        <v>1</v>
      </c>
      <c r="L5" s="80">
        <v>1</v>
      </c>
      <c r="M5" s="80">
        <v>0</v>
      </c>
      <c r="N5" s="80">
        <v>0</v>
      </c>
      <c r="O5" s="80">
        <v>0</v>
      </c>
      <c r="P5" s="80">
        <v>0</v>
      </c>
      <c r="Q5" s="80">
        <v>0</v>
      </c>
      <c r="R5" s="80">
        <v>0</v>
      </c>
      <c r="S5" s="80">
        <v>0</v>
      </c>
      <c r="T5" s="80">
        <v>0</v>
      </c>
      <c r="U5" s="80">
        <v>0</v>
      </c>
      <c r="V5" s="80">
        <v>0</v>
      </c>
      <c r="W5" s="80">
        <v>0</v>
      </c>
    </row>
    <row r="6" spans="1:23" x14ac:dyDescent="0.25">
      <c r="A6" s="80" t="s">
        <v>409</v>
      </c>
      <c r="B6" s="80" t="s">
        <v>399</v>
      </c>
      <c r="C6" s="80" t="s">
        <v>399</v>
      </c>
      <c r="D6" s="80" t="s">
        <v>399</v>
      </c>
      <c r="E6" s="80" t="s">
        <v>471</v>
      </c>
      <c r="F6" s="81">
        <v>3482926</v>
      </c>
      <c r="G6" s="81">
        <v>5566511</v>
      </c>
      <c r="H6" s="81">
        <v>4335569</v>
      </c>
      <c r="I6" s="81">
        <v>5204767</v>
      </c>
      <c r="J6" s="81">
        <v>696035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</row>
    <row r="7" spans="1:23" x14ac:dyDescent="0.25">
      <c r="A7" s="80" t="s">
        <v>404</v>
      </c>
      <c r="B7" s="80" t="s">
        <v>399</v>
      </c>
      <c r="C7" s="80" t="s">
        <v>471</v>
      </c>
      <c r="D7" s="80" t="s">
        <v>399</v>
      </c>
      <c r="E7" s="80" t="s">
        <v>470</v>
      </c>
      <c r="F7" s="81">
        <v>2311637</v>
      </c>
      <c r="G7" s="81">
        <v>4584962</v>
      </c>
      <c r="H7" s="81">
        <v>6207112</v>
      </c>
      <c r="I7" s="81">
        <v>1112384</v>
      </c>
      <c r="J7" s="81">
        <v>7004277</v>
      </c>
      <c r="K7" s="80">
        <v>1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</row>
    <row r="8" spans="1:23" x14ac:dyDescent="0.25">
      <c r="A8" s="80" t="s">
        <v>402</v>
      </c>
      <c r="B8" s="80" t="s">
        <v>470</v>
      </c>
      <c r="C8" s="80" t="s">
        <v>470</v>
      </c>
      <c r="D8" s="80" t="s">
        <v>470</v>
      </c>
      <c r="E8" s="80" t="s">
        <v>470</v>
      </c>
      <c r="F8" s="81">
        <v>5072607</v>
      </c>
      <c r="G8" s="81">
        <v>5691534</v>
      </c>
      <c r="H8" s="81">
        <v>7256728</v>
      </c>
      <c r="I8" s="81">
        <v>328244</v>
      </c>
      <c r="J8" s="81">
        <v>732598</v>
      </c>
      <c r="K8" s="80">
        <v>1</v>
      </c>
      <c r="L8" s="80">
        <v>0</v>
      </c>
      <c r="M8" s="80">
        <v>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</row>
    <row r="9" spans="1:23" x14ac:dyDescent="0.25">
      <c r="A9" s="80" t="s">
        <v>408</v>
      </c>
      <c r="B9" s="80" t="s">
        <v>470</v>
      </c>
      <c r="C9" s="80" t="s">
        <v>470</v>
      </c>
      <c r="D9" s="80" t="s">
        <v>470</v>
      </c>
      <c r="E9" s="80" t="s">
        <v>470</v>
      </c>
      <c r="F9" s="81">
        <v>2843706</v>
      </c>
      <c r="G9" s="81">
        <v>4535431</v>
      </c>
      <c r="H9" s="81">
        <v>6312338</v>
      </c>
      <c r="I9" s="81">
        <v>5276869</v>
      </c>
      <c r="J9" s="81">
        <v>8083745</v>
      </c>
      <c r="K9" s="80">
        <v>1</v>
      </c>
      <c r="L9" s="80">
        <v>0</v>
      </c>
      <c r="M9" s="80">
        <v>0</v>
      </c>
      <c r="N9" s="80">
        <v>1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</row>
    <row r="10" spans="1:23" x14ac:dyDescent="0.25">
      <c r="A10" s="80" t="s">
        <v>396</v>
      </c>
      <c r="B10" s="80" t="s">
        <v>470</v>
      </c>
      <c r="C10" s="80" t="s">
        <v>399</v>
      </c>
      <c r="D10" s="80" t="s">
        <v>399</v>
      </c>
      <c r="E10" s="80" t="s">
        <v>470</v>
      </c>
      <c r="F10" s="81">
        <v>2183077</v>
      </c>
      <c r="G10" s="81">
        <v>3982765</v>
      </c>
      <c r="H10" s="81">
        <v>523611</v>
      </c>
      <c r="I10" s="81">
        <v>4589764</v>
      </c>
      <c r="J10" s="81">
        <v>6352794</v>
      </c>
      <c r="K10" s="80">
        <v>0</v>
      </c>
      <c r="L10" s="80">
        <v>1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</row>
    <row r="11" spans="1:23" x14ac:dyDescent="0.25">
      <c r="A11" s="80" t="s">
        <v>410</v>
      </c>
      <c r="B11" s="80" t="s">
        <v>399</v>
      </c>
      <c r="C11" s="80" t="s">
        <v>399</v>
      </c>
      <c r="D11" s="80" t="s">
        <v>399</v>
      </c>
      <c r="E11" s="80" t="s">
        <v>399</v>
      </c>
      <c r="F11" s="81">
        <v>1985222</v>
      </c>
      <c r="G11" s="81">
        <v>378136</v>
      </c>
      <c r="H11" s="81">
        <v>5516645</v>
      </c>
      <c r="I11" s="81">
        <v>5678917</v>
      </c>
      <c r="J11" s="81">
        <v>6671152</v>
      </c>
      <c r="K11" s="80">
        <v>1</v>
      </c>
      <c r="L11" s="80">
        <v>1</v>
      </c>
      <c r="M11" s="80">
        <v>1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</row>
    <row r="12" spans="1:23" x14ac:dyDescent="0.25">
      <c r="A12" s="80" t="s">
        <v>383</v>
      </c>
      <c r="B12" s="80" t="s">
        <v>470</v>
      </c>
      <c r="C12" s="80" t="s">
        <v>470</v>
      </c>
      <c r="D12" s="80" t="s">
        <v>399</v>
      </c>
      <c r="E12" s="80" t="s">
        <v>470</v>
      </c>
      <c r="F12" s="81">
        <v>1743879</v>
      </c>
      <c r="G12" s="81">
        <v>3773996</v>
      </c>
      <c r="H12" s="81">
        <v>3981853</v>
      </c>
      <c r="I12" s="81">
        <v>5829342</v>
      </c>
      <c r="J12" s="81">
        <v>5017477</v>
      </c>
      <c r="K12" s="80">
        <v>1</v>
      </c>
      <c r="L12" s="80">
        <v>1</v>
      </c>
      <c r="M12" s="80">
        <v>1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</row>
    <row r="13" spans="1:23" x14ac:dyDescent="0.25">
      <c r="A13" s="80" t="s">
        <v>401</v>
      </c>
      <c r="B13" s="80" t="s">
        <v>470</v>
      </c>
      <c r="C13" s="80" t="s">
        <v>470</v>
      </c>
      <c r="D13" s="80" t="s">
        <v>470</v>
      </c>
      <c r="E13" s="80" t="s">
        <v>470</v>
      </c>
      <c r="F13" s="81">
        <v>315338</v>
      </c>
      <c r="G13" s="81">
        <v>5324091</v>
      </c>
      <c r="H13" s="81">
        <v>3286881</v>
      </c>
      <c r="I13" s="81">
        <v>6145881</v>
      </c>
      <c r="J13" s="81">
        <v>6499368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</row>
    <row r="14" spans="1:23" x14ac:dyDescent="0.25">
      <c r="A14" s="80" t="s">
        <v>400</v>
      </c>
      <c r="B14" s="80" t="s">
        <v>471</v>
      </c>
      <c r="C14" s="80" t="s">
        <v>399</v>
      </c>
      <c r="D14" s="80" t="s">
        <v>399</v>
      </c>
      <c r="E14" s="80" t="s">
        <v>399</v>
      </c>
      <c r="F14" s="81">
        <v>2273319</v>
      </c>
      <c r="G14" s="81">
        <v>3648465</v>
      </c>
      <c r="H14" s="81">
        <v>6029232</v>
      </c>
      <c r="I14" s="81">
        <v>4937345</v>
      </c>
      <c r="J14" s="81">
        <v>5859224</v>
      </c>
      <c r="K14" s="80">
        <v>0</v>
      </c>
      <c r="L14" s="80">
        <v>0</v>
      </c>
      <c r="M14" s="80">
        <v>0</v>
      </c>
      <c r="N14" s="80">
        <v>0</v>
      </c>
      <c r="O14" s="80">
        <v>1</v>
      </c>
      <c r="P14" s="80">
        <v>1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</row>
    <row r="15" spans="1:23" x14ac:dyDescent="0.25">
      <c r="A15" s="80" t="s">
        <v>16</v>
      </c>
      <c r="B15" s="80" t="s">
        <v>470</v>
      </c>
      <c r="C15" s="80" t="s">
        <v>470</v>
      </c>
      <c r="D15" s="80" t="s">
        <v>470</v>
      </c>
      <c r="E15" s="80" t="s">
        <v>470</v>
      </c>
      <c r="F15" s="81">
        <v>2116382</v>
      </c>
      <c r="G15" s="81">
        <v>4702104</v>
      </c>
      <c r="H15" s="81">
        <v>3695994</v>
      </c>
      <c r="I15" s="81">
        <v>6465485</v>
      </c>
      <c r="J15" s="81">
        <v>6349259</v>
      </c>
      <c r="K15" s="80">
        <v>1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EDC9-5FAE-47D8-BBA9-BC4010792B24}">
  <dimension ref="A1:S43"/>
  <sheetViews>
    <sheetView workbookViewId="0">
      <selection sqref="A1:S43"/>
    </sheetView>
  </sheetViews>
  <sheetFormatPr defaultColWidth="8.85546875" defaultRowHeight="15" x14ac:dyDescent="0.25"/>
  <sheetData>
    <row r="1" spans="1:19" x14ac:dyDescent="0.25">
      <c r="A1" s="82" t="s">
        <v>472</v>
      </c>
      <c r="B1" s="84" t="s">
        <v>473</v>
      </c>
      <c r="C1" s="84"/>
      <c r="D1" s="84"/>
      <c r="E1" s="84" t="s">
        <v>474</v>
      </c>
      <c r="F1" s="84"/>
      <c r="G1" s="84"/>
      <c r="H1" s="84" t="s">
        <v>475</v>
      </c>
      <c r="I1" s="84"/>
      <c r="J1" s="84"/>
      <c r="K1" s="84" t="s">
        <v>476</v>
      </c>
      <c r="L1" s="84"/>
      <c r="M1" s="84"/>
      <c r="N1" s="84" t="s">
        <v>477</v>
      </c>
      <c r="O1" s="84"/>
      <c r="P1" s="84"/>
      <c r="Q1" s="84" t="s">
        <v>478</v>
      </c>
      <c r="R1" s="84"/>
      <c r="S1" s="84"/>
    </row>
    <row r="2" spans="1:19" x14ac:dyDescent="0.25">
      <c r="A2" s="83">
        <v>0</v>
      </c>
      <c r="B2" s="83">
        <v>5.6548429999999996</v>
      </c>
      <c r="C2" s="83">
        <v>0.46586450000000001</v>
      </c>
      <c r="D2" s="83">
        <v>3</v>
      </c>
      <c r="E2" s="83">
        <v>6.859953</v>
      </c>
      <c r="F2" s="83">
        <v>0.74149080000000001</v>
      </c>
      <c r="G2" s="83">
        <v>3</v>
      </c>
      <c r="H2" s="83">
        <v>9.8571690000000007</v>
      </c>
      <c r="I2" s="83">
        <v>0.5204394</v>
      </c>
      <c r="J2" s="83">
        <v>3</v>
      </c>
      <c r="K2" s="83">
        <v>8.1825240000000008</v>
      </c>
      <c r="L2" s="83">
        <v>0.39661920000000001</v>
      </c>
      <c r="M2" s="83">
        <v>3</v>
      </c>
      <c r="N2" s="83">
        <v>7.5074940000000003</v>
      </c>
      <c r="O2" s="83">
        <v>0.65457560000000004</v>
      </c>
      <c r="P2" s="83">
        <v>3</v>
      </c>
      <c r="Q2" s="83">
        <v>7.0029539999999999</v>
      </c>
      <c r="R2" s="83">
        <v>0.40175050000000001</v>
      </c>
      <c r="S2" s="83">
        <v>3</v>
      </c>
    </row>
    <row r="3" spans="1:19" x14ac:dyDescent="0.25">
      <c r="A3" s="83">
        <v>4</v>
      </c>
      <c r="B3" s="83">
        <v>5.8360789999999998</v>
      </c>
      <c r="C3" s="83">
        <v>0.54601869999999997</v>
      </c>
      <c r="D3" s="83">
        <v>3</v>
      </c>
      <c r="E3" s="83">
        <v>7.148574</v>
      </c>
      <c r="F3" s="83">
        <v>0.80305910000000003</v>
      </c>
      <c r="G3" s="83">
        <v>3</v>
      </c>
      <c r="H3" s="83">
        <v>10.237640000000001</v>
      </c>
      <c r="I3" s="83">
        <v>0.54222990000000004</v>
      </c>
      <c r="J3" s="83">
        <v>3</v>
      </c>
      <c r="K3" s="83">
        <v>8.264939</v>
      </c>
      <c r="L3" s="83">
        <v>0.41603950000000001</v>
      </c>
      <c r="M3" s="83">
        <v>3</v>
      </c>
      <c r="N3" s="83">
        <v>7.6692020000000003</v>
      </c>
      <c r="O3" s="83">
        <v>0.65827979999999997</v>
      </c>
      <c r="P3" s="83">
        <v>3</v>
      </c>
      <c r="Q3" s="83">
        <v>7.2677709999999998</v>
      </c>
      <c r="R3" s="83">
        <v>0.40950940000000002</v>
      </c>
      <c r="S3" s="83">
        <v>3</v>
      </c>
    </row>
    <row r="4" spans="1:19" x14ac:dyDescent="0.25">
      <c r="A4" s="83">
        <v>8</v>
      </c>
      <c r="B4" s="83">
        <v>5.9480259999999996</v>
      </c>
      <c r="C4" s="83">
        <v>0.56780459999999999</v>
      </c>
      <c r="D4" s="83">
        <v>3</v>
      </c>
      <c r="E4" s="83">
        <v>7.459651</v>
      </c>
      <c r="F4" s="83">
        <v>0.82159839999999995</v>
      </c>
      <c r="G4" s="83">
        <v>3</v>
      </c>
      <c r="H4" s="83">
        <v>10.66306</v>
      </c>
      <c r="I4" s="83">
        <v>0.5970242</v>
      </c>
      <c r="J4" s="83">
        <v>3</v>
      </c>
      <c r="K4" s="83">
        <v>8.4806539999999995</v>
      </c>
      <c r="L4" s="83">
        <v>0.40279470000000001</v>
      </c>
      <c r="M4" s="83">
        <v>3</v>
      </c>
      <c r="N4" s="83">
        <v>7.8686290000000003</v>
      </c>
      <c r="O4" s="83">
        <v>0.69091860000000005</v>
      </c>
      <c r="P4" s="83">
        <v>3</v>
      </c>
      <c r="Q4" s="83">
        <v>7.704828</v>
      </c>
      <c r="R4" s="83">
        <v>0.44163019999999997</v>
      </c>
      <c r="S4" s="83">
        <v>3</v>
      </c>
    </row>
    <row r="5" spans="1:19" x14ac:dyDescent="0.25">
      <c r="A5" s="83">
        <v>12</v>
      </c>
      <c r="B5" s="83">
        <v>6.1775770000000003</v>
      </c>
      <c r="C5" s="83">
        <v>0.57358339999999997</v>
      </c>
      <c r="D5" s="83">
        <v>3</v>
      </c>
      <c r="E5" s="83">
        <v>7.7856730000000001</v>
      </c>
      <c r="F5" s="83">
        <v>0.84229659999999995</v>
      </c>
      <c r="G5" s="83">
        <v>3</v>
      </c>
      <c r="H5" s="83">
        <v>11.074299999999999</v>
      </c>
      <c r="I5" s="83">
        <v>0.60641590000000001</v>
      </c>
      <c r="J5" s="83">
        <v>3</v>
      </c>
      <c r="K5" s="83">
        <v>8.667999</v>
      </c>
      <c r="L5" s="83">
        <v>0.39101200000000003</v>
      </c>
      <c r="M5" s="83">
        <v>3</v>
      </c>
      <c r="N5" s="83">
        <v>8.014068</v>
      </c>
      <c r="O5" s="83">
        <v>0.70748509999999998</v>
      </c>
      <c r="P5" s="83">
        <v>3</v>
      </c>
      <c r="Q5" s="83">
        <v>8.1565049999999992</v>
      </c>
      <c r="R5" s="83">
        <v>0.45517010000000002</v>
      </c>
      <c r="S5" s="83">
        <v>3</v>
      </c>
    </row>
    <row r="6" spans="1:19" x14ac:dyDescent="0.25">
      <c r="A6" s="83">
        <v>16</v>
      </c>
      <c r="B6" s="83">
        <v>6.3159520000000002</v>
      </c>
      <c r="C6" s="83">
        <v>0.59523870000000001</v>
      </c>
      <c r="D6" s="83">
        <v>3</v>
      </c>
      <c r="E6" s="83">
        <v>8.0754669999999997</v>
      </c>
      <c r="F6" s="83">
        <v>0.90908639999999996</v>
      </c>
      <c r="G6" s="83">
        <v>3</v>
      </c>
      <c r="H6" s="83">
        <v>11.59721</v>
      </c>
      <c r="I6" s="83">
        <v>0.73641579999999995</v>
      </c>
      <c r="J6" s="83">
        <v>3</v>
      </c>
      <c r="K6" s="83">
        <v>8.9235670000000002</v>
      </c>
      <c r="L6" s="83">
        <v>0.41476249999999998</v>
      </c>
      <c r="M6" s="83">
        <v>3</v>
      </c>
      <c r="N6" s="83">
        <v>8.2831279999999996</v>
      </c>
      <c r="O6" s="83">
        <v>0.74803419999999998</v>
      </c>
      <c r="P6" s="83">
        <v>3</v>
      </c>
      <c r="Q6" s="83">
        <v>8.8361599999999996</v>
      </c>
      <c r="R6" s="83">
        <v>0.49518430000000002</v>
      </c>
      <c r="S6" s="83">
        <v>3</v>
      </c>
    </row>
    <row r="7" spans="1:19" x14ac:dyDescent="0.25">
      <c r="A7" s="83">
        <v>20</v>
      </c>
      <c r="B7" s="83">
        <v>6.492629</v>
      </c>
      <c r="C7" s="83">
        <v>0.60281189999999996</v>
      </c>
      <c r="D7" s="83">
        <v>3</v>
      </c>
      <c r="E7" s="83">
        <v>8.3836049999999993</v>
      </c>
      <c r="F7" s="83">
        <v>1.061472</v>
      </c>
      <c r="G7" s="83">
        <v>3</v>
      </c>
      <c r="H7" s="83">
        <v>12.17069</v>
      </c>
      <c r="I7" s="83">
        <v>0.76868979999999998</v>
      </c>
      <c r="J7" s="83">
        <v>3</v>
      </c>
      <c r="K7" s="83">
        <v>9.1998899999999999</v>
      </c>
      <c r="L7" s="83">
        <v>0.41099360000000001</v>
      </c>
      <c r="M7" s="83">
        <v>3</v>
      </c>
      <c r="N7" s="83">
        <v>8.5452519999999996</v>
      </c>
      <c r="O7" s="83">
        <v>0.7901089</v>
      </c>
      <c r="P7" s="83">
        <v>3</v>
      </c>
      <c r="Q7" s="83">
        <v>9.7030750000000001</v>
      </c>
      <c r="R7" s="83">
        <v>0.55133549999999998</v>
      </c>
      <c r="S7" s="83">
        <v>3</v>
      </c>
    </row>
    <row r="8" spans="1:19" x14ac:dyDescent="0.25">
      <c r="A8" s="83">
        <v>24</v>
      </c>
      <c r="B8" s="83">
        <v>6.6582520000000001</v>
      </c>
      <c r="C8" s="83">
        <v>0.65317000000000003</v>
      </c>
      <c r="D8" s="83">
        <v>3</v>
      </c>
      <c r="E8" s="83">
        <v>8.8821429999999992</v>
      </c>
      <c r="F8" s="83">
        <v>1.054559</v>
      </c>
      <c r="G8" s="83">
        <v>3</v>
      </c>
      <c r="H8" s="83">
        <v>12.818199999999999</v>
      </c>
      <c r="I8" s="83">
        <v>0.83855170000000001</v>
      </c>
      <c r="J8" s="83">
        <v>3</v>
      </c>
      <c r="K8" s="83">
        <v>9.3487310000000008</v>
      </c>
      <c r="L8" s="83">
        <v>0.42541810000000002</v>
      </c>
      <c r="M8" s="83">
        <v>3</v>
      </c>
      <c r="N8" s="83">
        <v>8.8497669999999999</v>
      </c>
      <c r="O8" s="83">
        <v>0.81817329999999999</v>
      </c>
      <c r="P8" s="83">
        <v>3</v>
      </c>
      <c r="Q8" s="83">
        <v>10.45302</v>
      </c>
      <c r="R8" s="83">
        <v>0.56465969999999999</v>
      </c>
      <c r="S8" s="83">
        <v>3</v>
      </c>
    </row>
    <row r="9" spans="1:19" x14ac:dyDescent="0.25">
      <c r="A9" s="83">
        <v>28</v>
      </c>
      <c r="B9" s="83">
        <v>6.8902710000000003</v>
      </c>
      <c r="C9" s="83">
        <v>0.65257520000000002</v>
      </c>
      <c r="D9" s="83">
        <v>3</v>
      </c>
      <c r="E9" s="83">
        <v>9.2561040000000006</v>
      </c>
      <c r="F9" s="83">
        <v>1.1041399999999999</v>
      </c>
      <c r="G9" s="83">
        <v>3</v>
      </c>
      <c r="H9" s="83">
        <v>13.403790000000001</v>
      </c>
      <c r="I9" s="83">
        <v>0.90250529999999995</v>
      </c>
      <c r="J9" s="83">
        <v>3</v>
      </c>
      <c r="K9" s="83">
        <v>9.4871449999999999</v>
      </c>
      <c r="L9" s="83">
        <v>0.46889380000000003</v>
      </c>
      <c r="M9" s="83">
        <v>3</v>
      </c>
      <c r="N9" s="83">
        <v>8.9072279999999999</v>
      </c>
      <c r="O9" s="83">
        <v>0.8391672</v>
      </c>
      <c r="P9" s="83">
        <v>3</v>
      </c>
      <c r="Q9" s="83">
        <v>11.22284</v>
      </c>
      <c r="R9" s="83">
        <v>0.62153360000000002</v>
      </c>
      <c r="S9" s="83">
        <v>3</v>
      </c>
    </row>
    <row r="10" spans="1:19" x14ac:dyDescent="0.25">
      <c r="A10" s="83">
        <v>32</v>
      </c>
      <c r="B10" s="83">
        <v>6.9419760000000004</v>
      </c>
      <c r="C10" s="83">
        <v>0.68285200000000001</v>
      </c>
      <c r="D10" s="83">
        <v>3</v>
      </c>
      <c r="E10" s="83">
        <v>9.7828680000000006</v>
      </c>
      <c r="F10" s="83">
        <v>1.1281159999999999</v>
      </c>
      <c r="G10" s="83">
        <v>3</v>
      </c>
      <c r="H10" s="83">
        <v>13.856</v>
      </c>
      <c r="I10" s="83">
        <v>0.86808560000000001</v>
      </c>
      <c r="J10" s="83">
        <v>3</v>
      </c>
      <c r="K10" s="83">
        <v>9.5900320000000008</v>
      </c>
      <c r="L10" s="83">
        <v>0.45819199999999999</v>
      </c>
      <c r="M10" s="83">
        <v>3</v>
      </c>
      <c r="N10" s="83">
        <v>9.0115420000000004</v>
      </c>
      <c r="O10" s="83">
        <v>0.81303400000000003</v>
      </c>
      <c r="P10" s="83">
        <v>3</v>
      </c>
      <c r="Q10" s="83">
        <v>11.938190000000001</v>
      </c>
      <c r="R10" s="83">
        <v>0.73066929999999997</v>
      </c>
      <c r="S10" s="83">
        <v>3</v>
      </c>
    </row>
    <row r="11" spans="1:19" x14ac:dyDescent="0.25">
      <c r="A11" s="83">
        <v>36</v>
      </c>
      <c r="B11" s="83">
        <v>7.0432350000000001</v>
      </c>
      <c r="C11" s="83">
        <v>0.67929200000000001</v>
      </c>
      <c r="D11" s="83">
        <v>3</v>
      </c>
      <c r="E11" s="83">
        <v>10.1571</v>
      </c>
      <c r="F11" s="83">
        <v>1.165</v>
      </c>
      <c r="G11" s="83">
        <v>3</v>
      </c>
      <c r="H11" s="83">
        <v>14.525980000000001</v>
      </c>
      <c r="I11" s="83">
        <v>0.95275520000000002</v>
      </c>
      <c r="J11" s="83">
        <v>3</v>
      </c>
      <c r="K11" s="83">
        <v>9.5677500000000002</v>
      </c>
      <c r="L11" s="83">
        <v>0.44757079999999999</v>
      </c>
      <c r="M11" s="83">
        <v>3</v>
      </c>
      <c r="N11" s="83">
        <v>9.0646620000000002</v>
      </c>
      <c r="O11" s="83">
        <v>0.79894699999999996</v>
      </c>
      <c r="P11" s="83">
        <v>3</v>
      </c>
      <c r="Q11" s="83">
        <v>12.870520000000001</v>
      </c>
      <c r="R11" s="83">
        <v>0.74456359999999999</v>
      </c>
      <c r="S11" s="83">
        <v>3</v>
      </c>
    </row>
    <row r="12" spans="1:19" x14ac:dyDescent="0.25">
      <c r="A12" s="83">
        <v>40</v>
      </c>
      <c r="B12" s="83">
        <v>7.2015500000000001</v>
      </c>
      <c r="C12" s="83">
        <v>0.69375379999999998</v>
      </c>
      <c r="D12" s="83">
        <v>3</v>
      </c>
      <c r="E12" s="83">
        <v>10.820690000000001</v>
      </c>
      <c r="F12" s="83">
        <v>1.2719339999999999</v>
      </c>
      <c r="G12" s="83">
        <v>3</v>
      </c>
      <c r="H12" s="83">
        <v>15.72106</v>
      </c>
      <c r="I12" s="83">
        <v>1.2192259999999999</v>
      </c>
      <c r="J12" s="83">
        <v>3</v>
      </c>
      <c r="K12" s="83">
        <v>9.7172000000000001</v>
      </c>
      <c r="L12" s="83">
        <v>0.42387419999999998</v>
      </c>
      <c r="M12" s="83">
        <v>3</v>
      </c>
      <c r="N12" s="83">
        <v>8.9934119999999993</v>
      </c>
      <c r="O12" s="83">
        <v>0.76772680000000004</v>
      </c>
      <c r="P12" s="83">
        <v>3</v>
      </c>
      <c r="Q12" s="83">
        <v>13.97728</v>
      </c>
      <c r="R12" s="83">
        <v>0.77703239999999996</v>
      </c>
      <c r="S12" s="83">
        <v>3</v>
      </c>
    </row>
    <row r="13" spans="1:19" x14ac:dyDescent="0.25">
      <c r="A13" s="83">
        <v>44</v>
      </c>
      <c r="B13" s="83">
        <v>7.317202</v>
      </c>
      <c r="C13" s="83">
        <v>0.68964360000000002</v>
      </c>
      <c r="D13" s="83">
        <v>3</v>
      </c>
      <c r="E13" s="83">
        <v>11.327999999999999</v>
      </c>
      <c r="F13" s="83">
        <v>1.326919</v>
      </c>
      <c r="G13" s="83">
        <v>3</v>
      </c>
      <c r="H13" s="83">
        <v>16.96998</v>
      </c>
      <c r="I13" s="83">
        <v>1.324732</v>
      </c>
      <c r="J13" s="83">
        <v>3</v>
      </c>
      <c r="K13" s="83">
        <v>9.7099390000000003</v>
      </c>
      <c r="L13" s="83">
        <v>0.45019480000000001</v>
      </c>
      <c r="M13" s="83">
        <v>3</v>
      </c>
      <c r="N13" s="83">
        <v>9.0216840000000005</v>
      </c>
      <c r="O13" s="83">
        <v>0.76023669999999999</v>
      </c>
      <c r="P13" s="83">
        <v>3</v>
      </c>
      <c r="Q13" s="83">
        <v>15.138820000000001</v>
      </c>
      <c r="R13" s="83">
        <v>0.8534815</v>
      </c>
      <c r="S13" s="83">
        <v>3</v>
      </c>
    </row>
    <row r="14" spans="1:19" x14ac:dyDescent="0.25">
      <c r="A14" s="83">
        <v>48</v>
      </c>
      <c r="B14" s="83">
        <v>7.5215370000000004</v>
      </c>
      <c r="C14" s="83">
        <v>0.70228199999999996</v>
      </c>
      <c r="D14" s="83">
        <v>3</v>
      </c>
      <c r="E14" s="83">
        <v>12.0997</v>
      </c>
      <c r="F14" s="83">
        <v>1.4079410000000001</v>
      </c>
      <c r="G14" s="83">
        <v>3</v>
      </c>
      <c r="H14" s="83">
        <v>18.2759</v>
      </c>
      <c r="I14" s="83">
        <v>1.2689379999999999</v>
      </c>
      <c r="J14" s="83">
        <v>3</v>
      </c>
      <c r="K14" s="83">
        <v>9.8543289999999999</v>
      </c>
      <c r="L14" s="83">
        <v>0.4723909</v>
      </c>
      <c r="M14" s="83">
        <v>3</v>
      </c>
      <c r="N14" s="83">
        <v>9.100759</v>
      </c>
      <c r="O14" s="83">
        <v>0.79477180000000003</v>
      </c>
      <c r="P14" s="83">
        <v>3</v>
      </c>
      <c r="Q14" s="83">
        <v>16.466940000000001</v>
      </c>
      <c r="R14" s="83">
        <v>0.89380760000000004</v>
      </c>
      <c r="S14" s="83">
        <v>3</v>
      </c>
    </row>
    <row r="15" spans="1:19" x14ac:dyDescent="0.25">
      <c r="A15" s="83">
        <v>52</v>
      </c>
      <c r="B15" s="83">
        <v>7.7637739999999997</v>
      </c>
      <c r="C15" s="83">
        <v>0.72019299999999997</v>
      </c>
      <c r="D15" s="83">
        <v>3</v>
      </c>
      <c r="E15" s="83">
        <v>13.01675</v>
      </c>
      <c r="F15" s="83">
        <v>1.473104</v>
      </c>
      <c r="G15" s="83">
        <v>3</v>
      </c>
      <c r="H15" s="83">
        <v>19.171240000000001</v>
      </c>
      <c r="I15" s="83">
        <v>1.29142</v>
      </c>
      <c r="J15" s="83">
        <v>3</v>
      </c>
      <c r="K15" s="83">
        <v>9.9200890000000008</v>
      </c>
      <c r="L15" s="83">
        <v>0.49617020000000001</v>
      </c>
      <c r="M15" s="83">
        <v>3</v>
      </c>
      <c r="N15" s="83">
        <v>9.2841330000000006</v>
      </c>
      <c r="O15" s="83">
        <v>0.80205680000000001</v>
      </c>
      <c r="P15" s="83">
        <v>3</v>
      </c>
      <c r="Q15" s="83">
        <v>18.045179999999998</v>
      </c>
      <c r="R15" s="83">
        <v>1.021965</v>
      </c>
      <c r="S15" s="83">
        <v>3</v>
      </c>
    </row>
    <row r="16" spans="1:19" x14ac:dyDescent="0.25">
      <c r="A16" s="83">
        <v>56</v>
      </c>
      <c r="B16" s="83">
        <v>7.8735780000000002</v>
      </c>
      <c r="C16" s="83">
        <v>0.78906290000000001</v>
      </c>
      <c r="D16" s="83">
        <v>3</v>
      </c>
      <c r="E16" s="83">
        <v>13.858779999999999</v>
      </c>
      <c r="F16" s="83">
        <v>1.486521</v>
      </c>
      <c r="G16" s="83">
        <v>3</v>
      </c>
      <c r="H16" s="83">
        <v>20.372050000000002</v>
      </c>
      <c r="I16" s="83">
        <v>1.3467340000000001</v>
      </c>
      <c r="J16" s="83">
        <v>3</v>
      </c>
      <c r="K16" s="83">
        <v>9.9819309999999994</v>
      </c>
      <c r="L16" s="83">
        <v>0.4960118</v>
      </c>
      <c r="M16" s="83">
        <v>3</v>
      </c>
      <c r="N16" s="83">
        <v>9.2690230000000007</v>
      </c>
      <c r="O16" s="83">
        <v>0.77418410000000004</v>
      </c>
      <c r="P16" s="83">
        <v>3</v>
      </c>
      <c r="Q16" s="83">
        <v>19.719329999999999</v>
      </c>
      <c r="R16" s="83">
        <v>1.154018</v>
      </c>
      <c r="S16" s="83">
        <v>3</v>
      </c>
    </row>
    <row r="17" spans="1:19" x14ac:dyDescent="0.25">
      <c r="A17" s="83">
        <v>60</v>
      </c>
      <c r="B17" s="83">
        <v>8.0343689999999999</v>
      </c>
      <c r="C17" s="83">
        <v>0.74959019999999998</v>
      </c>
      <c r="D17" s="83">
        <v>3</v>
      </c>
      <c r="E17" s="83">
        <v>15.190250000000001</v>
      </c>
      <c r="F17" s="83">
        <v>1.739465</v>
      </c>
      <c r="G17" s="83">
        <v>3</v>
      </c>
      <c r="H17" s="83">
        <v>21.89434</v>
      </c>
      <c r="I17" s="83">
        <v>1.4995909999999999</v>
      </c>
      <c r="J17" s="83">
        <v>3</v>
      </c>
      <c r="K17" s="83">
        <v>10.063409999999999</v>
      </c>
      <c r="L17" s="83">
        <v>0.47771789999999997</v>
      </c>
      <c r="M17" s="83">
        <v>3</v>
      </c>
      <c r="N17" s="83">
        <v>9.3497029999999999</v>
      </c>
      <c r="O17" s="83">
        <v>0.82794670000000004</v>
      </c>
      <c r="P17" s="83">
        <v>3</v>
      </c>
      <c r="Q17" s="83">
        <v>21.89931</v>
      </c>
      <c r="R17" s="83">
        <v>1.3673</v>
      </c>
      <c r="S17" s="83">
        <v>3</v>
      </c>
    </row>
    <row r="18" spans="1:19" x14ac:dyDescent="0.25">
      <c r="A18" s="83">
        <v>64</v>
      </c>
      <c r="B18" s="83">
        <v>8.4503559999999993</v>
      </c>
      <c r="C18" s="83">
        <v>0.69302790000000003</v>
      </c>
      <c r="D18" s="83">
        <v>3</v>
      </c>
      <c r="E18" s="83">
        <v>16.323460000000001</v>
      </c>
      <c r="F18" s="83">
        <v>1.8412599999999999</v>
      </c>
      <c r="G18" s="83">
        <v>3</v>
      </c>
      <c r="H18" s="83">
        <v>23.125620000000001</v>
      </c>
      <c r="I18" s="83">
        <v>1.660873</v>
      </c>
      <c r="J18" s="83">
        <v>3</v>
      </c>
      <c r="K18" s="83">
        <v>10.50145</v>
      </c>
      <c r="L18" s="83">
        <v>0.50282199999999999</v>
      </c>
      <c r="M18" s="83">
        <v>3</v>
      </c>
      <c r="N18" s="83">
        <v>9.6032069999999994</v>
      </c>
      <c r="O18" s="83">
        <v>0.79424649999999997</v>
      </c>
      <c r="P18" s="83">
        <v>3</v>
      </c>
      <c r="Q18" s="83">
        <v>24.108339999999998</v>
      </c>
      <c r="R18" s="83">
        <v>1.5468280000000001</v>
      </c>
      <c r="S18" s="83">
        <v>3</v>
      </c>
    </row>
    <row r="19" spans="1:19" x14ac:dyDescent="0.25">
      <c r="A19" s="83">
        <v>68</v>
      </c>
      <c r="B19" s="83">
        <v>8.5687979999999992</v>
      </c>
      <c r="C19" s="83">
        <v>0.71541560000000004</v>
      </c>
      <c r="D19" s="83">
        <v>3</v>
      </c>
      <c r="E19" s="83">
        <v>17.43375</v>
      </c>
      <c r="F19" s="83">
        <v>1.8985099999999999</v>
      </c>
      <c r="G19" s="83">
        <v>3</v>
      </c>
      <c r="H19" s="83">
        <v>24.684069999999998</v>
      </c>
      <c r="I19" s="83">
        <v>1.742963</v>
      </c>
      <c r="J19" s="83">
        <v>3</v>
      </c>
      <c r="K19" s="83">
        <v>10.518179999999999</v>
      </c>
      <c r="L19" s="83">
        <v>0.50038300000000002</v>
      </c>
      <c r="M19" s="83">
        <v>3</v>
      </c>
      <c r="N19" s="83">
        <v>9.6174149999999994</v>
      </c>
      <c r="O19" s="83">
        <v>0.78926180000000001</v>
      </c>
      <c r="P19" s="83">
        <v>3</v>
      </c>
      <c r="Q19" s="83">
        <v>26.604990000000001</v>
      </c>
      <c r="R19" s="83">
        <v>1.6819759999999999</v>
      </c>
      <c r="S19" s="83">
        <v>3</v>
      </c>
    </row>
    <row r="20" spans="1:19" x14ac:dyDescent="0.25">
      <c r="A20" s="83">
        <v>72</v>
      </c>
      <c r="B20" s="83">
        <v>8.7103140000000003</v>
      </c>
      <c r="C20" s="83">
        <v>0.75076719999999997</v>
      </c>
      <c r="D20" s="83">
        <v>3</v>
      </c>
      <c r="E20" s="83">
        <v>18.356660000000002</v>
      </c>
      <c r="F20" s="83">
        <v>2.2391480000000001</v>
      </c>
      <c r="G20" s="83">
        <v>3</v>
      </c>
      <c r="H20" s="83">
        <v>27.092130000000001</v>
      </c>
      <c r="I20" s="83">
        <v>1.948914</v>
      </c>
      <c r="J20" s="83">
        <v>3</v>
      </c>
      <c r="K20" s="83">
        <v>10.546849999999999</v>
      </c>
      <c r="L20" s="83">
        <v>0.51044889999999998</v>
      </c>
      <c r="M20" s="83">
        <v>3</v>
      </c>
      <c r="N20" s="83">
        <v>9.6266529999999992</v>
      </c>
      <c r="O20" s="83">
        <v>0.78852809999999995</v>
      </c>
      <c r="P20" s="83">
        <v>3</v>
      </c>
      <c r="Q20" s="83">
        <v>28.849350000000001</v>
      </c>
      <c r="R20" s="83">
        <v>1.7665999999999999</v>
      </c>
      <c r="S20" s="83">
        <v>3</v>
      </c>
    </row>
    <row r="21" spans="1:19" x14ac:dyDescent="0.25">
      <c r="A21" s="83">
        <v>76</v>
      </c>
      <c r="B21" s="83">
        <v>9.0704720000000005</v>
      </c>
      <c r="C21" s="83">
        <v>0.85219820000000002</v>
      </c>
      <c r="D21" s="83">
        <v>3</v>
      </c>
      <c r="E21" s="83">
        <v>19.75187</v>
      </c>
      <c r="F21" s="83">
        <v>2.4149530000000001</v>
      </c>
      <c r="G21" s="83">
        <v>3</v>
      </c>
      <c r="H21" s="83">
        <v>29.338760000000001</v>
      </c>
      <c r="I21" s="83">
        <v>2.2146979999999998</v>
      </c>
      <c r="J21" s="83">
        <v>3</v>
      </c>
      <c r="K21" s="83">
        <v>10.65531</v>
      </c>
      <c r="L21" s="83">
        <v>0.50353740000000002</v>
      </c>
      <c r="M21" s="83">
        <v>3</v>
      </c>
      <c r="N21" s="83">
        <v>9.7639859999999992</v>
      </c>
      <c r="O21" s="83">
        <v>0.78881179999999995</v>
      </c>
      <c r="P21" s="83">
        <v>3</v>
      </c>
      <c r="Q21" s="83">
        <v>31.371230000000001</v>
      </c>
      <c r="R21" s="83">
        <v>1.9386639999999999</v>
      </c>
      <c r="S21" s="83">
        <v>3</v>
      </c>
    </row>
    <row r="22" spans="1:19" x14ac:dyDescent="0.25">
      <c r="A22" s="83">
        <v>80</v>
      </c>
      <c r="B22" s="83">
        <v>9.2199109999999997</v>
      </c>
      <c r="C22" s="83">
        <v>0.8220364</v>
      </c>
      <c r="D22" s="83">
        <v>3</v>
      </c>
      <c r="E22" s="83">
        <v>21.09104</v>
      </c>
      <c r="F22" s="83">
        <v>2.4597829999999998</v>
      </c>
      <c r="G22" s="83">
        <v>3</v>
      </c>
      <c r="H22" s="83">
        <v>31.464649999999999</v>
      </c>
      <c r="I22" s="83">
        <v>2.4562189999999999</v>
      </c>
      <c r="J22" s="83">
        <v>3</v>
      </c>
      <c r="K22" s="83">
        <v>10.742559999999999</v>
      </c>
      <c r="L22" s="83">
        <v>0.5113664</v>
      </c>
      <c r="M22" s="83">
        <v>3</v>
      </c>
      <c r="N22" s="83">
        <v>9.7178989999999992</v>
      </c>
      <c r="O22" s="83">
        <v>0.86303240000000003</v>
      </c>
      <c r="P22" s="83">
        <v>3</v>
      </c>
      <c r="Q22" s="83">
        <v>33.671709999999997</v>
      </c>
      <c r="R22" s="83">
        <v>2.045261</v>
      </c>
      <c r="S22" s="83">
        <v>3</v>
      </c>
    </row>
    <row r="23" spans="1:19" x14ac:dyDescent="0.25">
      <c r="A23" s="83">
        <v>84</v>
      </c>
      <c r="B23" s="83">
        <v>9.3961869999999994</v>
      </c>
      <c r="C23" s="83">
        <v>0.931284</v>
      </c>
      <c r="D23" s="83">
        <v>3</v>
      </c>
      <c r="E23" s="83">
        <v>22.72972</v>
      </c>
      <c r="F23" s="83">
        <v>2.452642</v>
      </c>
      <c r="G23" s="83">
        <v>3</v>
      </c>
      <c r="H23" s="83">
        <v>33.629559999999998</v>
      </c>
      <c r="I23" s="83">
        <v>2.394657</v>
      </c>
      <c r="J23" s="83">
        <v>3</v>
      </c>
      <c r="K23" s="83">
        <v>10.95463</v>
      </c>
      <c r="L23" s="83">
        <v>0.51780420000000005</v>
      </c>
      <c r="M23" s="83">
        <v>3</v>
      </c>
      <c r="N23" s="83">
        <v>9.8182589999999994</v>
      </c>
      <c r="O23" s="83">
        <v>0.88015120000000002</v>
      </c>
      <c r="P23" s="83">
        <v>3</v>
      </c>
      <c r="Q23" s="83">
        <v>36.543689999999998</v>
      </c>
      <c r="R23" s="83">
        <v>2.2512460000000001</v>
      </c>
      <c r="S23" s="83">
        <v>3</v>
      </c>
    </row>
    <row r="24" spans="1:19" x14ac:dyDescent="0.25">
      <c r="A24" s="83">
        <v>88</v>
      </c>
      <c r="B24" s="83">
        <v>9.7997359999999993</v>
      </c>
      <c r="C24" s="83">
        <v>0.93544159999999998</v>
      </c>
      <c r="D24" s="83">
        <v>3</v>
      </c>
      <c r="E24" s="83">
        <v>24.63944</v>
      </c>
      <c r="F24" s="83">
        <v>2.6457739999999998</v>
      </c>
      <c r="G24" s="83">
        <v>3</v>
      </c>
      <c r="H24" s="83">
        <v>36.025759999999998</v>
      </c>
      <c r="I24" s="83">
        <v>2.7469929999999998</v>
      </c>
      <c r="J24" s="83">
        <v>3</v>
      </c>
      <c r="K24" s="83">
        <v>11.169119999999999</v>
      </c>
      <c r="L24" s="83">
        <v>0.55212300000000003</v>
      </c>
      <c r="M24" s="83">
        <v>3</v>
      </c>
      <c r="N24" s="83">
        <v>9.8305810000000005</v>
      </c>
      <c r="O24" s="83">
        <v>0.84683580000000003</v>
      </c>
      <c r="P24" s="83">
        <v>3</v>
      </c>
      <c r="Q24" s="83">
        <v>39.70729</v>
      </c>
      <c r="R24" s="83">
        <v>2.4293550000000002</v>
      </c>
      <c r="S24" s="83">
        <v>3</v>
      </c>
    </row>
    <row r="25" spans="1:19" x14ac:dyDescent="0.25">
      <c r="A25" s="83">
        <v>92</v>
      </c>
      <c r="B25" s="83">
        <v>10.14099</v>
      </c>
      <c r="C25" s="83">
        <v>1.032268</v>
      </c>
      <c r="D25" s="83">
        <v>3</v>
      </c>
      <c r="E25" s="83">
        <v>26.52242</v>
      </c>
      <c r="F25" s="83">
        <v>3.0452490000000001</v>
      </c>
      <c r="G25" s="83">
        <v>3</v>
      </c>
      <c r="H25" s="83">
        <v>38.426160000000003</v>
      </c>
      <c r="I25" s="83">
        <v>2.7554530000000002</v>
      </c>
      <c r="J25" s="83">
        <v>3</v>
      </c>
      <c r="K25" s="83">
        <v>11.483090000000001</v>
      </c>
      <c r="L25" s="83">
        <v>0.5598841</v>
      </c>
      <c r="M25" s="83">
        <v>3</v>
      </c>
      <c r="N25" s="83">
        <v>9.9660019999999996</v>
      </c>
      <c r="O25" s="83">
        <v>0.84904559999999996</v>
      </c>
      <c r="P25" s="83">
        <v>3</v>
      </c>
      <c r="Q25" s="83">
        <v>42.70055</v>
      </c>
      <c r="R25" s="83">
        <v>2.4098959999999998</v>
      </c>
      <c r="S25" s="83">
        <v>3</v>
      </c>
    </row>
    <row r="26" spans="1:19" x14ac:dyDescent="0.25">
      <c r="A26" s="83">
        <v>96</v>
      </c>
      <c r="B26" s="83">
        <v>10.38378</v>
      </c>
      <c r="C26" s="83">
        <v>1.021493</v>
      </c>
      <c r="D26" s="83">
        <v>3</v>
      </c>
      <c r="E26" s="83">
        <v>28.014939999999999</v>
      </c>
      <c r="F26" s="83">
        <v>3.2033809999999998</v>
      </c>
      <c r="G26" s="83">
        <v>3</v>
      </c>
      <c r="H26" s="83">
        <v>41.239109999999997</v>
      </c>
      <c r="I26" s="83">
        <v>2.9539900000000001</v>
      </c>
      <c r="J26" s="83">
        <v>3</v>
      </c>
      <c r="K26" s="83">
        <v>11.469609999999999</v>
      </c>
      <c r="L26" s="83">
        <v>0.60988180000000003</v>
      </c>
      <c r="M26" s="83">
        <v>3</v>
      </c>
      <c r="N26" s="83">
        <v>10.058949999999999</v>
      </c>
      <c r="O26" s="83">
        <v>0.86047819999999997</v>
      </c>
      <c r="P26" s="83">
        <v>3</v>
      </c>
      <c r="Q26" s="83">
        <v>45.604309999999998</v>
      </c>
      <c r="R26" s="83">
        <v>2.4907560000000002</v>
      </c>
      <c r="S26" s="83">
        <v>3</v>
      </c>
    </row>
    <row r="27" spans="1:19" x14ac:dyDescent="0.25">
      <c r="A27" s="83">
        <v>100</v>
      </c>
      <c r="B27" s="83">
        <v>10.692869999999999</v>
      </c>
      <c r="C27" s="83">
        <v>1.0852269999999999</v>
      </c>
      <c r="D27" s="83">
        <v>3</v>
      </c>
      <c r="E27" s="83">
        <v>30.093</v>
      </c>
      <c r="F27" s="83">
        <v>3.5597819999999998</v>
      </c>
      <c r="G27" s="83">
        <v>3</v>
      </c>
      <c r="H27" s="83">
        <v>43.919139999999999</v>
      </c>
      <c r="I27" s="83">
        <v>3.0890840000000002</v>
      </c>
      <c r="J27" s="83">
        <v>3</v>
      </c>
      <c r="K27" s="83">
        <v>11.67253</v>
      </c>
      <c r="L27" s="83">
        <v>0.60747669999999998</v>
      </c>
      <c r="M27" s="83">
        <v>3</v>
      </c>
      <c r="N27" s="83">
        <v>10.207800000000001</v>
      </c>
      <c r="O27" s="83">
        <v>0.88563539999999996</v>
      </c>
      <c r="P27" s="83">
        <v>3</v>
      </c>
      <c r="Q27" s="83">
        <v>48.647660000000002</v>
      </c>
      <c r="R27" s="83">
        <v>2.598258</v>
      </c>
      <c r="S27" s="83">
        <v>3</v>
      </c>
    </row>
    <row r="28" spans="1:19" x14ac:dyDescent="0.25">
      <c r="A28" s="83">
        <v>104</v>
      </c>
      <c r="B28" s="83">
        <v>10.94154</v>
      </c>
      <c r="C28" s="83">
        <v>1.152426</v>
      </c>
      <c r="D28" s="83">
        <v>3</v>
      </c>
      <c r="E28" s="83">
        <v>32.23122</v>
      </c>
      <c r="F28" s="83">
        <v>3.6368689999999999</v>
      </c>
      <c r="G28" s="83">
        <v>3</v>
      </c>
      <c r="H28" s="83">
        <v>45.832740000000001</v>
      </c>
      <c r="I28" s="83">
        <v>3.0207639999999998</v>
      </c>
      <c r="J28" s="83">
        <v>3</v>
      </c>
      <c r="K28" s="83">
        <v>11.79768</v>
      </c>
      <c r="L28" s="83">
        <v>0.64743320000000004</v>
      </c>
      <c r="M28" s="83">
        <v>3</v>
      </c>
      <c r="N28" s="83">
        <v>10.14133</v>
      </c>
      <c r="O28" s="83">
        <v>0.92002740000000005</v>
      </c>
      <c r="P28" s="83">
        <v>3</v>
      </c>
      <c r="Q28" s="83">
        <v>51.895339999999997</v>
      </c>
      <c r="R28" s="83">
        <v>2.7529180000000002</v>
      </c>
      <c r="S28" s="83">
        <v>3</v>
      </c>
    </row>
    <row r="29" spans="1:19" x14ac:dyDescent="0.25">
      <c r="A29" s="83">
        <v>108</v>
      </c>
      <c r="B29" s="83">
        <v>11.86454</v>
      </c>
      <c r="C29" s="83">
        <v>1.1901109999999999</v>
      </c>
      <c r="D29" s="83">
        <v>3</v>
      </c>
      <c r="E29" s="83">
        <v>34.842930000000003</v>
      </c>
      <c r="F29" s="83">
        <v>3.882803</v>
      </c>
      <c r="G29" s="83">
        <v>3</v>
      </c>
      <c r="H29" s="83">
        <v>47.423920000000003</v>
      </c>
      <c r="I29" s="83">
        <v>4.0278450000000001</v>
      </c>
      <c r="J29" s="83">
        <v>3</v>
      </c>
      <c r="K29" s="83">
        <v>12.45154</v>
      </c>
      <c r="L29" s="83">
        <v>0.68185130000000005</v>
      </c>
      <c r="M29" s="83">
        <v>3</v>
      </c>
      <c r="N29" s="83">
        <v>10.86618</v>
      </c>
      <c r="O29" s="83">
        <v>0.88517670000000004</v>
      </c>
      <c r="P29" s="83">
        <v>3</v>
      </c>
      <c r="Q29" s="83">
        <v>55.18835</v>
      </c>
      <c r="R29" s="83">
        <v>2.8454009999999998</v>
      </c>
      <c r="S29" s="83">
        <v>3</v>
      </c>
    </row>
    <row r="30" spans="1:19" x14ac:dyDescent="0.25">
      <c r="A30" s="83">
        <v>112</v>
      </c>
      <c r="B30" s="83">
        <v>12.12677</v>
      </c>
      <c r="C30" s="83">
        <v>1.2780339999999999</v>
      </c>
      <c r="D30" s="83">
        <v>3</v>
      </c>
      <c r="E30" s="83">
        <v>35.594090000000001</v>
      </c>
      <c r="F30" s="83">
        <v>3.934577</v>
      </c>
      <c r="G30" s="83">
        <v>3</v>
      </c>
      <c r="H30" s="83">
        <v>50.494219999999999</v>
      </c>
      <c r="I30" s="83">
        <v>3.3446929999999999</v>
      </c>
      <c r="J30" s="83">
        <v>3</v>
      </c>
      <c r="K30" s="83">
        <v>11.978479999999999</v>
      </c>
      <c r="L30" s="83">
        <v>0.66138960000000002</v>
      </c>
      <c r="M30" s="83">
        <v>3</v>
      </c>
      <c r="N30" s="83">
        <v>10.78237</v>
      </c>
      <c r="O30" s="83">
        <v>0.89866639999999998</v>
      </c>
      <c r="P30" s="83">
        <v>3</v>
      </c>
      <c r="Q30" s="83">
        <v>57.851689999999998</v>
      </c>
      <c r="R30" s="83">
        <v>2.993347</v>
      </c>
      <c r="S30" s="83">
        <v>3</v>
      </c>
    </row>
    <row r="31" spans="1:19" x14ac:dyDescent="0.25">
      <c r="A31" s="83">
        <v>116</v>
      </c>
      <c r="B31" s="83">
        <v>12.18844</v>
      </c>
      <c r="C31" s="83">
        <v>1.352757</v>
      </c>
      <c r="D31" s="83">
        <v>3</v>
      </c>
      <c r="E31" s="83">
        <v>38.003019999999999</v>
      </c>
      <c r="F31" s="83">
        <v>4.0491409999999997</v>
      </c>
      <c r="G31" s="83">
        <v>3</v>
      </c>
      <c r="H31" s="83">
        <v>52.880249999999997</v>
      </c>
      <c r="I31" s="83">
        <v>3.2480069999999999</v>
      </c>
      <c r="J31" s="83">
        <v>3</v>
      </c>
      <c r="K31" s="83">
        <v>12.66957</v>
      </c>
      <c r="L31" s="83">
        <v>0.67359910000000001</v>
      </c>
      <c r="M31" s="83">
        <v>3</v>
      </c>
      <c r="N31" s="83">
        <v>10.96875</v>
      </c>
      <c r="O31" s="83">
        <v>0.92958839999999998</v>
      </c>
      <c r="P31" s="83">
        <v>3</v>
      </c>
      <c r="Q31" s="83">
        <v>61.583080000000002</v>
      </c>
      <c r="R31" s="83">
        <v>2.9790549999999998</v>
      </c>
      <c r="S31" s="83">
        <v>3</v>
      </c>
    </row>
    <row r="32" spans="1:19" x14ac:dyDescent="0.25">
      <c r="A32" s="83">
        <v>120</v>
      </c>
      <c r="B32" s="83">
        <v>12.88068</v>
      </c>
      <c r="C32" s="83">
        <v>1.453246</v>
      </c>
      <c r="D32" s="83">
        <v>3</v>
      </c>
      <c r="E32" s="83">
        <v>40.37923</v>
      </c>
      <c r="F32" s="83">
        <v>4.2474249999999998</v>
      </c>
      <c r="G32" s="83">
        <v>3</v>
      </c>
      <c r="H32" s="83">
        <v>55.688720000000004</v>
      </c>
      <c r="I32" s="83">
        <v>3.5032890000000001</v>
      </c>
      <c r="J32" s="83">
        <v>3</v>
      </c>
      <c r="K32" s="83">
        <v>12.58184</v>
      </c>
      <c r="L32" s="83">
        <v>0.74448619999999999</v>
      </c>
      <c r="M32" s="83">
        <v>3</v>
      </c>
      <c r="N32" s="83">
        <v>10.92712</v>
      </c>
      <c r="O32" s="83">
        <v>0.96671280000000004</v>
      </c>
      <c r="P32" s="83">
        <v>3</v>
      </c>
      <c r="Q32" s="83">
        <v>65.374570000000006</v>
      </c>
      <c r="R32" s="83">
        <v>3.058036</v>
      </c>
      <c r="S32" s="83">
        <v>3</v>
      </c>
    </row>
    <row r="33" spans="1:19" x14ac:dyDescent="0.25">
      <c r="A33" s="83">
        <v>124</v>
      </c>
      <c r="B33" s="83">
        <v>13.328810000000001</v>
      </c>
      <c r="C33" s="83">
        <v>1.4890939999999999</v>
      </c>
      <c r="D33" s="83">
        <v>3</v>
      </c>
      <c r="E33" s="83">
        <v>42.71631</v>
      </c>
      <c r="F33" s="83">
        <v>4.2837820000000004</v>
      </c>
      <c r="G33" s="83">
        <v>3</v>
      </c>
      <c r="H33" s="83">
        <v>59.096490000000003</v>
      </c>
      <c r="I33" s="83">
        <v>3.5970339999999998</v>
      </c>
      <c r="J33" s="83">
        <v>3</v>
      </c>
      <c r="K33" s="83">
        <v>13.13157</v>
      </c>
      <c r="L33" s="83">
        <v>0.73647949999999995</v>
      </c>
      <c r="M33" s="83">
        <v>3</v>
      </c>
      <c r="N33" s="83">
        <v>11.06068</v>
      </c>
      <c r="O33" s="83">
        <v>0.94965270000000002</v>
      </c>
      <c r="P33" s="83">
        <v>3</v>
      </c>
      <c r="Q33" s="83">
        <v>69.004649999999998</v>
      </c>
      <c r="R33" s="83">
        <v>3.1609780000000001</v>
      </c>
      <c r="S33" s="83">
        <v>3</v>
      </c>
    </row>
    <row r="34" spans="1:19" x14ac:dyDescent="0.25">
      <c r="A34" s="83">
        <v>128</v>
      </c>
      <c r="B34" s="83">
        <v>13.91653</v>
      </c>
      <c r="C34" s="83">
        <v>1.524205</v>
      </c>
      <c r="D34" s="83">
        <v>3</v>
      </c>
      <c r="E34" s="83">
        <v>45.298520000000003</v>
      </c>
      <c r="F34" s="83">
        <v>4.5989409999999999</v>
      </c>
      <c r="G34" s="83">
        <v>3</v>
      </c>
      <c r="H34" s="83">
        <v>62.827579999999998</v>
      </c>
      <c r="I34" s="83">
        <v>3.6121059999999998</v>
      </c>
      <c r="J34" s="83">
        <v>3</v>
      </c>
      <c r="K34" s="83">
        <v>13.072789999999999</v>
      </c>
      <c r="L34" s="83">
        <v>0.74319599999999997</v>
      </c>
      <c r="M34" s="83">
        <v>3</v>
      </c>
      <c r="N34" s="83">
        <v>11.33394</v>
      </c>
      <c r="O34" s="83">
        <v>0.99984530000000005</v>
      </c>
      <c r="P34" s="83">
        <v>3</v>
      </c>
      <c r="Q34" s="83">
        <v>72.347890000000007</v>
      </c>
      <c r="R34" s="83">
        <v>3.1230600000000002</v>
      </c>
      <c r="S34" s="83">
        <v>3</v>
      </c>
    </row>
    <row r="35" spans="1:19" x14ac:dyDescent="0.25">
      <c r="A35" s="83">
        <v>132</v>
      </c>
      <c r="B35" s="83">
        <v>14.13401</v>
      </c>
      <c r="C35" s="83">
        <v>1.529455</v>
      </c>
      <c r="D35" s="83">
        <v>3</v>
      </c>
      <c r="E35" s="83">
        <v>47.154310000000002</v>
      </c>
      <c r="F35" s="83">
        <v>4.8900079999999999</v>
      </c>
      <c r="G35" s="83">
        <v>3</v>
      </c>
      <c r="H35" s="83">
        <v>64.148139999999998</v>
      </c>
      <c r="I35" s="83">
        <v>3.6197840000000001</v>
      </c>
      <c r="J35" s="83">
        <v>3</v>
      </c>
      <c r="K35" s="83">
        <v>12.92625</v>
      </c>
      <c r="L35" s="83">
        <v>0.80523999999999996</v>
      </c>
      <c r="M35" s="83">
        <v>3</v>
      </c>
      <c r="N35" s="83">
        <v>11.322050000000001</v>
      </c>
      <c r="O35" s="83">
        <v>0.97210839999999998</v>
      </c>
      <c r="P35" s="83">
        <v>3</v>
      </c>
      <c r="Q35" s="83">
        <v>74.860190000000003</v>
      </c>
      <c r="R35" s="83">
        <v>3.016734</v>
      </c>
      <c r="S35" s="83">
        <v>3</v>
      </c>
    </row>
    <row r="36" spans="1:19" x14ac:dyDescent="0.25">
      <c r="A36" s="83">
        <v>136</v>
      </c>
      <c r="B36" s="83">
        <v>14.512589999999999</v>
      </c>
      <c r="C36" s="83">
        <v>1.644379</v>
      </c>
      <c r="D36" s="83">
        <v>3</v>
      </c>
      <c r="E36" s="83">
        <v>49.581189999999999</v>
      </c>
      <c r="F36" s="83">
        <v>4.9718590000000003</v>
      </c>
      <c r="G36" s="83">
        <v>3</v>
      </c>
      <c r="H36" s="83">
        <v>68.53931</v>
      </c>
      <c r="I36" s="83">
        <v>3.546046</v>
      </c>
      <c r="J36" s="83">
        <v>3</v>
      </c>
      <c r="K36" s="83">
        <v>13.31775</v>
      </c>
      <c r="L36" s="83">
        <v>0.83390120000000001</v>
      </c>
      <c r="M36" s="83">
        <v>3</v>
      </c>
      <c r="N36" s="83">
        <v>11.220890000000001</v>
      </c>
      <c r="O36" s="83">
        <v>0.9341758</v>
      </c>
      <c r="P36" s="83">
        <v>3</v>
      </c>
      <c r="Q36" s="83">
        <v>77.882390000000001</v>
      </c>
      <c r="R36" s="83">
        <v>2.8562850000000002</v>
      </c>
      <c r="S36" s="83">
        <v>3</v>
      </c>
    </row>
    <row r="37" spans="1:19" x14ac:dyDescent="0.25">
      <c r="A37" s="83">
        <v>140</v>
      </c>
      <c r="B37" s="83">
        <v>15.304270000000001</v>
      </c>
      <c r="C37" s="83">
        <v>1.684428</v>
      </c>
      <c r="D37" s="83">
        <v>3</v>
      </c>
      <c r="E37" s="83">
        <v>51.343890000000002</v>
      </c>
      <c r="F37" s="83">
        <v>4.8254739999999998</v>
      </c>
      <c r="G37" s="83">
        <v>3</v>
      </c>
      <c r="H37" s="83">
        <v>70.850369999999998</v>
      </c>
      <c r="I37" s="83">
        <v>3.6457380000000001</v>
      </c>
      <c r="J37" s="83">
        <v>3</v>
      </c>
      <c r="K37" s="83">
        <v>13.757389999999999</v>
      </c>
      <c r="L37" s="83">
        <v>0.86146429999999996</v>
      </c>
      <c r="M37" s="83">
        <v>3</v>
      </c>
      <c r="N37" s="83">
        <v>11.6432</v>
      </c>
      <c r="O37" s="83">
        <v>1.01092</v>
      </c>
      <c r="P37" s="83">
        <v>3</v>
      </c>
      <c r="Q37" s="83">
        <v>80.306070000000005</v>
      </c>
      <c r="R37" s="83">
        <v>2.677915</v>
      </c>
      <c r="S37" s="83">
        <v>3</v>
      </c>
    </row>
    <row r="38" spans="1:19" x14ac:dyDescent="0.25">
      <c r="A38" s="83">
        <v>144</v>
      </c>
      <c r="B38" s="83">
        <v>15.866</v>
      </c>
      <c r="C38" s="83">
        <v>1.7953509999999999</v>
      </c>
      <c r="D38" s="83">
        <v>3</v>
      </c>
      <c r="E38" s="83">
        <v>53.608060000000002</v>
      </c>
      <c r="F38" s="83">
        <v>4.7236979999999997</v>
      </c>
      <c r="G38" s="83">
        <v>3</v>
      </c>
      <c r="H38" s="83">
        <v>73.730840000000001</v>
      </c>
      <c r="I38" s="83">
        <v>3.4740340000000001</v>
      </c>
      <c r="J38" s="83">
        <v>3</v>
      </c>
      <c r="K38" s="83">
        <v>14.187900000000001</v>
      </c>
      <c r="L38" s="83">
        <v>0.91280079999999997</v>
      </c>
      <c r="M38" s="83">
        <v>3</v>
      </c>
      <c r="N38" s="83">
        <v>11.76516</v>
      </c>
      <c r="O38" s="83">
        <v>1.0183439999999999</v>
      </c>
      <c r="P38" s="83">
        <v>3</v>
      </c>
      <c r="Q38" s="83">
        <v>82.827150000000003</v>
      </c>
      <c r="R38" s="83">
        <v>2.4892509999999999</v>
      </c>
      <c r="S38" s="83">
        <v>3</v>
      </c>
    </row>
    <row r="39" spans="1:19" x14ac:dyDescent="0.25">
      <c r="A39" s="83">
        <v>148</v>
      </c>
      <c r="B39" s="83">
        <v>16.243760000000002</v>
      </c>
      <c r="C39" s="83">
        <v>1.8705799999999999</v>
      </c>
      <c r="D39" s="83">
        <v>3</v>
      </c>
      <c r="E39" s="83">
        <v>55.705579999999998</v>
      </c>
      <c r="F39" s="83">
        <v>4.7356860000000003</v>
      </c>
      <c r="G39" s="83">
        <v>3</v>
      </c>
      <c r="H39" s="83">
        <v>75.773139999999998</v>
      </c>
      <c r="I39" s="83">
        <v>3.34606</v>
      </c>
      <c r="J39" s="83">
        <v>3</v>
      </c>
      <c r="K39" s="83">
        <v>14.116440000000001</v>
      </c>
      <c r="L39" s="83">
        <v>0.847499</v>
      </c>
      <c r="M39" s="83">
        <v>3</v>
      </c>
      <c r="N39" s="83">
        <v>11.66377</v>
      </c>
      <c r="O39" s="83">
        <v>1.030886</v>
      </c>
      <c r="P39" s="83">
        <v>3</v>
      </c>
      <c r="Q39" s="83">
        <v>84.932270000000003</v>
      </c>
      <c r="R39" s="83">
        <v>2.375302</v>
      </c>
      <c r="S39" s="83">
        <v>3</v>
      </c>
    </row>
    <row r="40" spans="1:19" x14ac:dyDescent="0.25">
      <c r="A40" s="83">
        <v>152</v>
      </c>
      <c r="B40" s="83">
        <v>17.08154</v>
      </c>
      <c r="C40" s="83">
        <v>1.9224399999999999</v>
      </c>
      <c r="D40" s="83">
        <v>3</v>
      </c>
      <c r="E40" s="83">
        <v>57.321300000000001</v>
      </c>
      <c r="F40" s="83">
        <v>4.6754069999999999</v>
      </c>
      <c r="G40" s="83">
        <v>3</v>
      </c>
      <c r="H40" s="83">
        <v>78.901679999999999</v>
      </c>
      <c r="I40" s="83">
        <v>3.1097839999999999</v>
      </c>
      <c r="J40" s="83">
        <v>3</v>
      </c>
      <c r="K40" s="83">
        <v>14.06512</v>
      </c>
      <c r="L40" s="83">
        <v>0.90606690000000001</v>
      </c>
      <c r="M40" s="83">
        <v>3</v>
      </c>
      <c r="N40" s="83">
        <v>12.06683</v>
      </c>
      <c r="O40" s="83">
        <v>1.0180769999999999</v>
      </c>
      <c r="P40" s="83">
        <v>3</v>
      </c>
      <c r="Q40" s="83">
        <v>86.775049999999993</v>
      </c>
      <c r="R40" s="83">
        <v>2.2619760000000002</v>
      </c>
      <c r="S40" s="83">
        <v>3</v>
      </c>
    </row>
    <row r="41" spans="1:19" x14ac:dyDescent="0.25">
      <c r="A41" s="83">
        <v>156</v>
      </c>
      <c r="B41" s="83">
        <v>17.594270000000002</v>
      </c>
      <c r="C41" s="83">
        <v>2.0603660000000001</v>
      </c>
      <c r="D41" s="83">
        <v>3</v>
      </c>
      <c r="E41" s="83">
        <v>58.708680000000001</v>
      </c>
      <c r="F41" s="83">
        <v>4.5953330000000001</v>
      </c>
      <c r="G41" s="83">
        <v>3</v>
      </c>
      <c r="H41" s="83">
        <v>81.064949999999996</v>
      </c>
      <c r="I41" s="83">
        <v>2.9244569999999999</v>
      </c>
      <c r="J41" s="83">
        <v>3</v>
      </c>
      <c r="K41" s="83">
        <v>14.24396</v>
      </c>
      <c r="L41" s="83">
        <v>0.89660799999999996</v>
      </c>
      <c r="M41" s="83">
        <v>3</v>
      </c>
      <c r="N41" s="83">
        <v>11.59906</v>
      </c>
      <c r="O41" s="83">
        <v>1.123761</v>
      </c>
      <c r="P41" s="83">
        <v>3</v>
      </c>
      <c r="Q41" s="83">
        <v>88.261189999999999</v>
      </c>
      <c r="R41" s="83">
        <v>2.151831</v>
      </c>
      <c r="S41" s="83">
        <v>3</v>
      </c>
    </row>
    <row r="42" spans="1:19" x14ac:dyDescent="0.25">
      <c r="A42" s="83">
        <v>160</v>
      </c>
      <c r="B42" s="83">
        <v>18.11168</v>
      </c>
      <c r="C42" s="83">
        <v>2.1519360000000001</v>
      </c>
      <c r="D42" s="83">
        <v>3</v>
      </c>
      <c r="E42" s="83">
        <v>60.444519999999997</v>
      </c>
      <c r="F42" s="83">
        <v>4.6125769999999999</v>
      </c>
      <c r="G42" s="83">
        <v>3</v>
      </c>
      <c r="H42" s="83">
        <v>82.498859999999993</v>
      </c>
      <c r="I42" s="83">
        <v>2.7779940000000001</v>
      </c>
      <c r="J42" s="83">
        <v>3</v>
      </c>
      <c r="K42" s="83">
        <v>14.20379</v>
      </c>
      <c r="L42" s="83">
        <v>0.92714450000000004</v>
      </c>
      <c r="M42" s="83">
        <v>3</v>
      </c>
      <c r="N42" s="83">
        <v>11.648529999999999</v>
      </c>
      <c r="O42" s="83">
        <v>1.092077</v>
      </c>
      <c r="P42" s="83">
        <v>3</v>
      </c>
      <c r="Q42" s="83">
        <v>89.50864</v>
      </c>
      <c r="R42" s="83">
        <v>2.1032380000000002</v>
      </c>
      <c r="S42" s="83">
        <v>3</v>
      </c>
    </row>
    <row r="43" spans="1:19" x14ac:dyDescent="0.25">
      <c r="A43" s="83">
        <v>164</v>
      </c>
      <c r="B43" s="83">
        <v>18.731000000000002</v>
      </c>
      <c r="C43" s="83">
        <v>2.2260040000000001</v>
      </c>
      <c r="D43" s="83">
        <v>3</v>
      </c>
      <c r="E43" s="83">
        <v>62.44838</v>
      </c>
      <c r="F43" s="83">
        <v>4.6948569999999998</v>
      </c>
      <c r="G43" s="83">
        <v>3</v>
      </c>
      <c r="H43" s="83">
        <v>83.883939999999996</v>
      </c>
      <c r="I43" s="83">
        <v>2.692698</v>
      </c>
      <c r="J43" s="83">
        <v>3</v>
      </c>
      <c r="K43" s="83">
        <v>14.461539999999999</v>
      </c>
      <c r="L43" s="83">
        <v>0.95087730000000004</v>
      </c>
      <c r="M43" s="83">
        <v>3</v>
      </c>
      <c r="N43" s="83">
        <v>11.917490000000001</v>
      </c>
      <c r="O43" s="83">
        <v>1.1096170000000001</v>
      </c>
      <c r="P43" s="83">
        <v>3</v>
      </c>
      <c r="Q43" s="83">
        <v>90.48151</v>
      </c>
      <c r="R43" s="83">
        <v>2.0722290000000001</v>
      </c>
      <c r="S43" s="83">
        <v>3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8896-0667-48C5-97C6-0539ECAA1E1F}">
  <dimension ref="A1:S43"/>
  <sheetViews>
    <sheetView workbookViewId="0">
      <selection sqref="A1:S43"/>
    </sheetView>
  </sheetViews>
  <sheetFormatPr defaultColWidth="11.42578125" defaultRowHeight="15" x14ac:dyDescent="0.25"/>
  <sheetData>
    <row r="1" spans="1:19" x14ac:dyDescent="0.25">
      <c r="A1" s="82" t="s">
        <v>472</v>
      </c>
      <c r="B1" s="84" t="s">
        <v>473</v>
      </c>
      <c r="C1" s="84"/>
      <c r="D1" s="84"/>
      <c r="E1" s="84" t="s">
        <v>474</v>
      </c>
      <c r="F1" s="84"/>
      <c r="G1" s="84"/>
      <c r="H1" s="84" t="s">
        <v>475</v>
      </c>
      <c r="I1" s="84"/>
      <c r="J1" s="84"/>
      <c r="K1" s="84" t="s">
        <v>476</v>
      </c>
      <c r="L1" s="84"/>
      <c r="M1" s="84"/>
      <c r="N1" s="84" t="s">
        <v>477</v>
      </c>
      <c r="O1" s="84"/>
      <c r="P1" s="84"/>
      <c r="Q1" s="84" t="s">
        <v>478</v>
      </c>
      <c r="R1" s="84"/>
      <c r="S1" s="84"/>
    </row>
    <row r="2" spans="1:19" x14ac:dyDescent="0.25">
      <c r="A2" s="83">
        <v>0</v>
      </c>
      <c r="B2" s="83">
        <v>0</v>
      </c>
      <c r="C2" s="83">
        <v>0.46586450000000001</v>
      </c>
      <c r="D2" s="83">
        <v>3</v>
      </c>
      <c r="E2" s="83">
        <v>0</v>
      </c>
      <c r="F2" s="83">
        <v>0.74149080000000001</v>
      </c>
      <c r="G2" s="83">
        <v>3</v>
      </c>
      <c r="H2" s="83">
        <v>0</v>
      </c>
      <c r="I2" s="83">
        <v>0.5204394</v>
      </c>
      <c r="J2" s="83">
        <v>3</v>
      </c>
      <c r="K2" s="83">
        <v>0</v>
      </c>
      <c r="L2" s="83">
        <v>0.39661920000000001</v>
      </c>
      <c r="M2" s="83">
        <v>3</v>
      </c>
      <c r="N2" s="83">
        <v>0</v>
      </c>
      <c r="O2" s="83">
        <v>0.65457560000000004</v>
      </c>
      <c r="P2" s="83">
        <v>3</v>
      </c>
      <c r="Q2" s="83">
        <v>0</v>
      </c>
      <c r="R2" s="83">
        <v>0.40175050000000001</v>
      </c>
      <c r="S2" s="83">
        <v>3</v>
      </c>
    </row>
    <row r="3" spans="1:19" x14ac:dyDescent="0.25">
      <c r="A3" s="83">
        <v>4</v>
      </c>
      <c r="B3" s="83">
        <v>0.18123600000000001</v>
      </c>
      <c r="C3" s="83">
        <v>0.54601869999999997</v>
      </c>
      <c r="D3" s="83">
        <v>3</v>
      </c>
      <c r="E3" s="83">
        <v>0.28862100000000002</v>
      </c>
      <c r="F3" s="83">
        <v>0.80305910000000003</v>
      </c>
      <c r="G3" s="83">
        <v>3</v>
      </c>
      <c r="H3" s="83">
        <v>0.380471</v>
      </c>
      <c r="I3" s="83">
        <v>0.54222990000000004</v>
      </c>
      <c r="J3" s="83">
        <v>3</v>
      </c>
      <c r="K3" s="83">
        <v>8.2415000000000002E-2</v>
      </c>
      <c r="L3" s="83">
        <v>0.41603950000000001</v>
      </c>
      <c r="M3" s="83">
        <v>3</v>
      </c>
      <c r="N3" s="83">
        <v>0.16170799999999999</v>
      </c>
      <c r="O3" s="83">
        <v>0.65827979999999997</v>
      </c>
      <c r="P3" s="83">
        <v>3</v>
      </c>
      <c r="Q3" s="83">
        <v>0.26481700000000002</v>
      </c>
      <c r="R3" s="83">
        <v>0.40950940000000002</v>
      </c>
      <c r="S3" s="83">
        <v>3</v>
      </c>
    </row>
    <row r="4" spans="1:19" x14ac:dyDescent="0.25">
      <c r="A4" s="83">
        <v>8</v>
      </c>
      <c r="B4" s="83">
        <v>0.29318300000000003</v>
      </c>
      <c r="C4" s="83">
        <v>0.56780459999999999</v>
      </c>
      <c r="D4" s="83">
        <v>3</v>
      </c>
      <c r="E4" s="83">
        <v>0.59969799999999995</v>
      </c>
      <c r="F4" s="83">
        <v>0.82159839999999995</v>
      </c>
      <c r="G4" s="83">
        <v>3</v>
      </c>
      <c r="H4" s="83">
        <v>0.80589100000000002</v>
      </c>
      <c r="I4" s="83">
        <v>0.5970242</v>
      </c>
      <c r="J4" s="83">
        <v>3</v>
      </c>
      <c r="K4" s="83">
        <v>0.29813000000000001</v>
      </c>
      <c r="L4" s="83">
        <v>0.40279470000000001</v>
      </c>
      <c r="M4" s="83">
        <v>3</v>
      </c>
      <c r="N4" s="83">
        <v>0.36113499999999998</v>
      </c>
      <c r="O4" s="83">
        <v>0.69091860000000005</v>
      </c>
      <c r="P4" s="83">
        <v>3</v>
      </c>
      <c r="Q4" s="83">
        <v>0.701874</v>
      </c>
      <c r="R4" s="83">
        <v>0.44163019999999997</v>
      </c>
      <c r="S4" s="83">
        <v>3</v>
      </c>
    </row>
    <row r="5" spans="1:19" x14ac:dyDescent="0.25">
      <c r="A5" s="83">
        <v>12</v>
      </c>
      <c r="B5" s="83">
        <v>0.52273400000000003</v>
      </c>
      <c r="C5" s="83">
        <v>0.57358339999999997</v>
      </c>
      <c r="D5" s="83">
        <v>3</v>
      </c>
      <c r="E5" s="83">
        <v>0.92571999999999999</v>
      </c>
      <c r="F5" s="83">
        <v>0.84229659999999995</v>
      </c>
      <c r="G5" s="83">
        <v>3</v>
      </c>
      <c r="H5" s="83">
        <v>1.217131</v>
      </c>
      <c r="I5" s="83">
        <v>0.60641590000000001</v>
      </c>
      <c r="J5" s="83">
        <v>3</v>
      </c>
      <c r="K5" s="83">
        <v>0.48547499999999999</v>
      </c>
      <c r="L5" s="83">
        <v>0.39101200000000003</v>
      </c>
      <c r="M5" s="83">
        <v>3</v>
      </c>
      <c r="N5" s="83">
        <v>0.50657399999999997</v>
      </c>
      <c r="O5" s="83">
        <v>0.70748509999999998</v>
      </c>
      <c r="P5" s="83">
        <v>3</v>
      </c>
      <c r="Q5" s="83">
        <v>1.153551</v>
      </c>
      <c r="R5" s="83">
        <v>0.45517010000000002</v>
      </c>
      <c r="S5" s="83">
        <v>3</v>
      </c>
    </row>
    <row r="6" spans="1:19" x14ac:dyDescent="0.25">
      <c r="A6" s="83">
        <v>16</v>
      </c>
      <c r="B6" s="83">
        <v>0.66110899999999995</v>
      </c>
      <c r="C6" s="83">
        <v>0.59523870000000001</v>
      </c>
      <c r="D6" s="83">
        <v>3</v>
      </c>
      <c r="E6" s="83">
        <v>1.215514</v>
      </c>
      <c r="F6" s="83">
        <v>0.90908639999999996</v>
      </c>
      <c r="G6" s="83">
        <v>3</v>
      </c>
      <c r="H6" s="83">
        <v>1.7400409999999999</v>
      </c>
      <c r="I6" s="83">
        <v>0.73641579999999995</v>
      </c>
      <c r="J6" s="83">
        <v>3</v>
      </c>
      <c r="K6" s="83">
        <v>0.74104300000000001</v>
      </c>
      <c r="L6" s="83">
        <v>0.41476249999999998</v>
      </c>
      <c r="M6" s="83">
        <v>3</v>
      </c>
      <c r="N6" s="83">
        <v>0.77563400000000005</v>
      </c>
      <c r="O6" s="83">
        <v>0.74803419999999998</v>
      </c>
      <c r="P6" s="83">
        <v>3</v>
      </c>
      <c r="Q6" s="83">
        <v>1.8332059999999999</v>
      </c>
      <c r="R6" s="83">
        <v>0.49518430000000002</v>
      </c>
      <c r="S6" s="83">
        <v>3</v>
      </c>
    </row>
    <row r="7" spans="1:19" x14ac:dyDescent="0.25">
      <c r="A7" s="83">
        <v>20</v>
      </c>
      <c r="B7" s="83">
        <v>0.83778600000000003</v>
      </c>
      <c r="C7" s="83">
        <v>0.60281189999999996</v>
      </c>
      <c r="D7" s="83">
        <v>3</v>
      </c>
      <c r="E7" s="83">
        <v>1.523652</v>
      </c>
      <c r="F7" s="83">
        <v>1.061472</v>
      </c>
      <c r="G7" s="83">
        <v>3</v>
      </c>
      <c r="H7" s="83">
        <v>2.3135210000000002</v>
      </c>
      <c r="I7" s="83">
        <v>0.76868979999999998</v>
      </c>
      <c r="J7" s="83">
        <v>3</v>
      </c>
      <c r="K7" s="83">
        <v>1.017366</v>
      </c>
      <c r="L7" s="83">
        <v>0.41099360000000001</v>
      </c>
      <c r="M7" s="83">
        <v>3</v>
      </c>
      <c r="N7" s="83">
        <v>1.037758</v>
      </c>
      <c r="O7" s="83">
        <v>0.7901089</v>
      </c>
      <c r="P7" s="83">
        <v>3</v>
      </c>
      <c r="Q7" s="83">
        <v>2.7001210000000002</v>
      </c>
      <c r="R7" s="83">
        <v>0.55133549999999998</v>
      </c>
      <c r="S7" s="83">
        <v>3</v>
      </c>
    </row>
    <row r="8" spans="1:19" x14ac:dyDescent="0.25">
      <c r="A8" s="83">
        <v>24</v>
      </c>
      <c r="B8" s="83">
        <v>1.003409</v>
      </c>
      <c r="C8" s="83">
        <v>0.65317000000000003</v>
      </c>
      <c r="D8" s="83">
        <v>3</v>
      </c>
      <c r="E8" s="83">
        <v>2.0221900000000002</v>
      </c>
      <c r="F8" s="83">
        <v>1.054559</v>
      </c>
      <c r="G8" s="83">
        <v>3</v>
      </c>
      <c r="H8" s="83">
        <v>2.9610310000000002</v>
      </c>
      <c r="I8" s="83">
        <v>0.83855170000000001</v>
      </c>
      <c r="J8" s="83">
        <v>3</v>
      </c>
      <c r="K8" s="83">
        <v>1.166207</v>
      </c>
      <c r="L8" s="83">
        <v>0.42541810000000002</v>
      </c>
      <c r="M8" s="83">
        <v>3</v>
      </c>
      <c r="N8" s="83">
        <v>1.342273</v>
      </c>
      <c r="O8" s="83">
        <v>0.81817329999999999</v>
      </c>
      <c r="P8" s="83">
        <v>3</v>
      </c>
      <c r="Q8" s="83">
        <v>3.4500660000000001</v>
      </c>
      <c r="R8" s="83">
        <v>0.56465969999999999</v>
      </c>
      <c r="S8" s="83">
        <v>3</v>
      </c>
    </row>
    <row r="9" spans="1:19" x14ac:dyDescent="0.25">
      <c r="A9" s="83">
        <v>28</v>
      </c>
      <c r="B9" s="83">
        <v>1.235428</v>
      </c>
      <c r="C9" s="83">
        <v>0.65257520000000002</v>
      </c>
      <c r="D9" s="83">
        <v>3</v>
      </c>
      <c r="E9" s="83">
        <v>2.3961510000000001</v>
      </c>
      <c r="F9" s="83">
        <v>1.1041399999999999</v>
      </c>
      <c r="G9" s="83">
        <v>3</v>
      </c>
      <c r="H9" s="83">
        <v>3.546621</v>
      </c>
      <c r="I9" s="83">
        <v>0.90250529999999995</v>
      </c>
      <c r="J9" s="83">
        <v>3</v>
      </c>
      <c r="K9" s="83">
        <v>1.304621</v>
      </c>
      <c r="L9" s="83">
        <v>0.46889380000000003</v>
      </c>
      <c r="M9" s="83">
        <v>3</v>
      </c>
      <c r="N9" s="83">
        <v>1.399734</v>
      </c>
      <c r="O9" s="83">
        <v>0.8391672</v>
      </c>
      <c r="P9" s="83">
        <v>3</v>
      </c>
      <c r="Q9" s="83">
        <v>4.2198859999999998</v>
      </c>
      <c r="R9" s="83">
        <v>0.62153360000000002</v>
      </c>
      <c r="S9" s="83">
        <v>3</v>
      </c>
    </row>
    <row r="10" spans="1:19" x14ac:dyDescent="0.25">
      <c r="A10" s="83">
        <v>32</v>
      </c>
      <c r="B10" s="83">
        <v>1.2871330000000001</v>
      </c>
      <c r="C10" s="83">
        <v>0.68285200000000001</v>
      </c>
      <c r="D10" s="83">
        <v>3</v>
      </c>
      <c r="E10" s="83">
        <v>2.9229150000000002</v>
      </c>
      <c r="F10" s="83">
        <v>1.1281159999999999</v>
      </c>
      <c r="G10" s="83">
        <v>3</v>
      </c>
      <c r="H10" s="83">
        <v>3.998831</v>
      </c>
      <c r="I10" s="83">
        <v>0.86808560000000001</v>
      </c>
      <c r="J10" s="83">
        <v>3</v>
      </c>
      <c r="K10" s="83">
        <v>1.407508</v>
      </c>
      <c r="L10" s="83">
        <v>0.45819199999999999</v>
      </c>
      <c r="M10" s="83">
        <v>3</v>
      </c>
      <c r="N10" s="83">
        <v>1.5040480000000001</v>
      </c>
      <c r="O10" s="83">
        <v>0.81303400000000003</v>
      </c>
      <c r="P10" s="83">
        <v>3</v>
      </c>
      <c r="Q10" s="83">
        <v>4.9352359999999997</v>
      </c>
      <c r="R10" s="83">
        <v>0.73066929999999997</v>
      </c>
      <c r="S10" s="83">
        <v>3</v>
      </c>
    </row>
    <row r="11" spans="1:19" x14ac:dyDescent="0.25">
      <c r="A11" s="83">
        <v>36</v>
      </c>
      <c r="B11" s="83">
        <v>1.3883920000000001</v>
      </c>
      <c r="C11" s="83">
        <v>0.67929200000000001</v>
      </c>
      <c r="D11" s="83">
        <v>3</v>
      </c>
      <c r="E11" s="83">
        <v>3.2971469999999998</v>
      </c>
      <c r="F11" s="83">
        <v>1.165</v>
      </c>
      <c r="G11" s="83">
        <v>3</v>
      </c>
      <c r="H11" s="83">
        <v>4.6688109999999998</v>
      </c>
      <c r="I11" s="83">
        <v>0.95275520000000002</v>
      </c>
      <c r="J11" s="83">
        <v>3</v>
      </c>
      <c r="K11" s="83">
        <v>1.3852260000000001</v>
      </c>
      <c r="L11" s="83">
        <v>0.44757079999999999</v>
      </c>
      <c r="M11" s="83">
        <v>3</v>
      </c>
      <c r="N11" s="83">
        <v>1.5571680000000001</v>
      </c>
      <c r="O11" s="83">
        <v>0.79894699999999996</v>
      </c>
      <c r="P11" s="83">
        <v>3</v>
      </c>
      <c r="Q11" s="83">
        <v>5.8675660000000001</v>
      </c>
      <c r="R11" s="83">
        <v>0.74456359999999999</v>
      </c>
      <c r="S11" s="83">
        <v>3</v>
      </c>
    </row>
    <row r="12" spans="1:19" x14ac:dyDescent="0.25">
      <c r="A12" s="83">
        <v>40</v>
      </c>
      <c r="B12" s="83">
        <v>1.5467070000000001</v>
      </c>
      <c r="C12" s="83">
        <v>0.69375379999999998</v>
      </c>
      <c r="D12" s="83">
        <v>3</v>
      </c>
      <c r="E12" s="83">
        <v>3.960737</v>
      </c>
      <c r="F12" s="83">
        <v>1.2719339999999999</v>
      </c>
      <c r="G12" s="83">
        <v>3</v>
      </c>
      <c r="H12" s="83">
        <v>5.8638909999999997</v>
      </c>
      <c r="I12" s="83">
        <v>1.2192259999999999</v>
      </c>
      <c r="J12" s="83">
        <v>3</v>
      </c>
      <c r="K12" s="83">
        <v>1.5346759999999999</v>
      </c>
      <c r="L12" s="83">
        <v>0.42387419999999998</v>
      </c>
      <c r="M12" s="83">
        <v>3</v>
      </c>
      <c r="N12" s="83">
        <v>1.4859180000000001</v>
      </c>
      <c r="O12" s="83">
        <v>0.76772680000000004</v>
      </c>
      <c r="P12" s="83">
        <v>3</v>
      </c>
      <c r="Q12" s="83">
        <v>6.9743259999999996</v>
      </c>
      <c r="R12" s="83">
        <v>0.77703239999999996</v>
      </c>
      <c r="S12" s="83">
        <v>3</v>
      </c>
    </row>
    <row r="13" spans="1:19" x14ac:dyDescent="0.25">
      <c r="A13" s="83">
        <v>44</v>
      </c>
      <c r="B13" s="83">
        <v>1.6623589999999999</v>
      </c>
      <c r="C13" s="83">
        <v>0.68964360000000002</v>
      </c>
      <c r="D13" s="83">
        <v>3</v>
      </c>
      <c r="E13" s="83">
        <v>4.4680470000000003</v>
      </c>
      <c r="F13" s="83">
        <v>1.326919</v>
      </c>
      <c r="G13" s="83">
        <v>3</v>
      </c>
      <c r="H13" s="83">
        <v>7.1128109999999998</v>
      </c>
      <c r="I13" s="83">
        <v>1.324732</v>
      </c>
      <c r="J13" s="83">
        <v>3</v>
      </c>
      <c r="K13" s="83">
        <v>1.527415</v>
      </c>
      <c r="L13" s="83">
        <v>0.45019480000000001</v>
      </c>
      <c r="M13" s="83">
        <v>3</v>
      </c>
      <c r="N13" s="83">
        <v>1.5141899999999999</v>
      </c>
      <c r="O13" s="83">
        <v>0.76023669999999999</v>
      </c>
      <c r="P13" s="83">
        <v>3</v>
      </c>
      <c r="Q13" s="83">
        <v>8.135866</v>
      </c>
      <c r="R13" s="83">
        <v>0.8534815</v>
      </c>
      <c r="S13" s="83">
        <v>3</v>
      </c>
    </row>
    <row r="14" spans="1:19" x14ac:dyDescent="0.25">
      <c r="A14" s="83">
        <v>48</v>
      </c>
      <c r="B14" s="83">
        <v>1.8666940000000001</v>
      </c>
      <c r="C14" s="83">
        <v>0.70228199999999996</v>
      </c>
      <c r="D14" s="83">
        <v>3</v>
      </c>
      <c r="E14" s="83">
        <v>5.2397470000000004</v>
      </c>
      <c r="F14" s="83">
        <v>1.4079410000000001</v>
      </c>
      <c r="G14" s="83">
        <v>3</v>
      </c>
      <c r="H14" s="83">
        <v>8.4187309999999993</v>
      </c>
      <c r="I14" s="83">
        <v>1.2689379999999999</v>
      </c>
      <c r="J14" s="83">
        <v>3</v>
      </c>
      <c r="K14" s="83">
        <v>1.671805</v>
      </c>
      <c r="L14" s="83">
        <v>0.4723909</v>
      </c>
      <c r="M14" s="83">
        <v>3</v>
      </c>
      <c r="N14" s="83">
        <v>1.5932649999999999</v>
      </c>
      <c r="O14" s="83">
        <v>0.79477180000000003</v>
      </c>
      <c r="P14" s="83">
        <v>3</v>
      </c>
      <c r="Q14" s="83">
        <v>9.4639860000000002</v>
      </c>
      <c r="R14" s="83">
        <v>0.89380760000000004</v>
      </c>
      <c r="S14" s="83">
        <v>3</v>
      </c>
    </row>
    <row r="15" spans="1:19" x14ac:dyDescent="0.25">
      <c r="A15" s="83">
        <v>52</v>
      </c>
      <c r="B15" s="83">
        <v>2.1089310000000001</v>
      </c>
      <c r="C15" s="83">
        <v>0.72019299999999997</v>
      </c>
      <c r="D15" s="83">
        <v>3</v>
      </c>
      <c r="E15" s="83">
        <v>6.1567970000000001</v>
      </c>
      <c r="F15" s="83">
        <v>1.473104</v>
      </c>
      <c r="G15" s="83">
        <v>3</v>
      </c>
      <c r="H15" s="83">
        <v>9.3140710000000002</v>
      </c>
      <c r="I15" s="83">
        <v>1.29142</v>
      </c>
      <c r="J15" s="83">
        <v>3</v>
      </c>
      <c r="K15" s="83">
        <v>1.737565</v>
      </c>
      <c r="L15" s="83">
        <v>0.49617020000000001</v>
      </c>
      <c r="M15" s="83">
        <v>3</v>
      </c>
      <c r="N15" s="83">
        <v>1.7766390000000001</v>
      </c>
      <c r="O15" s="83">
        <v>0.80205680000000001</v>
      </c>
      <c r="P15" s="83">
        <v>3</v>
      </c>
      <c r="Q15" s="83">
        <v>11.042225999999999</v>
      </c>
      <c r="R15" s="83">
        <v>1.021965</v>
      </c>
      <c r="S15" s="83">
        <v>3</v>
      </c>
    </row>
    <row r="16" spans="1:19" x14ac:dyDescent="0.25">
      <c r="A16" s="83">
        <v>56</v>
      </c>
      <c r="B16" s="83">
        <v>2.2187350000000001</v>
      </c>
      <c r="C16" s="83">
        <v>0.78906290000000001</v>
      </c>
      <c r="D16" s="83">
        <v>3</v>
      </c>
      <c r="E16" s="83">
        <v>6.9988270000000004</v>
      </c>
      <c r="F16" s="83">
        <v>1.486521</v>
      </c>
      <c r="G16" s="83">
        <v>3</v>
      </c>
      <c r="H16" s="83">
        <v>10.514881000000001</v>
      </c>
      <c r="I16" s="83">
        <v>1.3467340000000001</v>
      </c>
      <c r="J16" s="83">
        <v>3</v>
      </c>
      <c r="K16" s="83">
        <v>1.799407</v>
      </c>
      <c r="L16" s="83">
        <v>0.4960118</v>
      </c>
      <c r="M16" s="83">
        <v>3</v>
      </c>
      <c r="N16" s="83">
        <v>1.7615289999999999</v>
      </c>
      <c r="O16" s="83">
        <v>0.77418410000000004</v>
      </c>
      <c r="P16" s="83">
        <v>3</v>
      </c>
      <c r="Q16" s="83">
        <v>12.716376</v>
      </c>
      <c r="R16" s="83">
        <v>1.154018</v>
      </c>
      <c r="S16" s="83">
        <v>3</v>
      </c>
    </row>
    <row r="17" spans="1:19" x14ac:dyDescent="0.25">
      <c r="A17" s="83">
        <v>60</v>
      </c>
      <c r="B17" s="83">
        <v>2.3795259999999998</v>
      </c>
      <c r="C17" s="83">
        <v>0.74959019999999998</v>
      </c>
      <c r="D17" s="83">
        <v>3</v>
      </c>
      <c r="E17" s="83">
        <v>8.3302969999999998</v>
      </c>
      <c r="F17" s="83">
        <v>1.739465</v>
      </c>
      <c r="G17" s="83">
        <v>3</v>
      </c>
      <c r="H17" s="83">
        <v>12.037171000000001</v>
      </c>
      <c r="I17" s="83">
        <v>1.4995909999999999</v>
      </c>
      <c r="J17" s="83">
        <v>3</v>
      </c>
      <c r="K17" s="83">
        <v>1.8808860000000001</v>
      </c>
      <c r="L17" s="83">
        <v>0.47771789999999997</v>
      </c>
      <c r="M17" s="83">
        <v>3</v>
      </c>
      <c r="N17" s="83">
        <v>1.842209</v>
      </c>
      <c r="O17" s="83">
        <v>0.82794670000000004</v>
      </c>
      <c r="P17" s="83">
        <v>3</v>
      </c>
      <c r="Q17" s="83">
        <v>14.896356000000001</v>
      </c>
      <c r="R17" s="83">
        <v>1.3673</v>
      </c>
      <c r="S17" s="83">
        <v>3</v>
      </c>
    </row>
    <row r="18" spans="1:19" x14ac:dyDescent="0.25">
      <c r="A18" s="83">
        <v>64</v>
      </c>
      <c r="B18" s="83">
        <v>2.7955130000000001</v>
      </c>
      <c r="C18" s="83">
        <v>0.69302790000000003</v>
      </c>
      <c r="D18" s="83">
        <v>3</v>
      </c>
      <c r="E18" s="83">
        <v>9.4635069999999999</v>
      </c>
      <c r="F18" s="83">
        <v>1.8412599999999999</v>
      </c>
      <c r="G18" s="83">
        <v>3</v>
      </c>
      <c r="H18" s="83">
        <v>13.268451000000001</v>
      </c>
      <c r="I18" s="83">
        <v>1.660873</v>
      </c>
      <c r="J18" s="83">
        <v>3</v>
      </c>
      <c r="K18" s="83">
        <v>2.3189259999999998</v>
      </c>
      <c r="L18" s="83">
        <v>0.50282199999999999</v>
      </c>
      <c r="M18" s="83">
        <v>3</v>
      </c>
      <c r="N18" s="83">
        <v>2.0957129999999999</v>
      </c>
      <c r="O18" s="83">
        <v>0.79424649999999997</v>
      </c>
      <c r="P18" s="83">
        <v>3</v>
      </c>
      <c r="Q18" s="83">
        <v>17.105385999999999</v>
      </c>
      <c r="R18" s="83">
        <v>1.5468280000000001</v>
      </c>
      <c r="S18" s="83">
        <v>3</v>
      </c>
    </row>
    <row r="19" spans="1:19" x14ac:dyDescent="0.25">
      <c r="A19" s="83">
        <v>68</v>
      </c>
      <c r="B19" s="83">
        <v>2.9139550000000001</v>
      </c>
      <c r="C19" s="83">
        <v>0.71541560000000004</v>
      </c>
      <c r="D19" s="83">
        <v>3</v>
      </c>
      <c r="E19" s="83">
        <v>10.573797000000001</v>
      </c>
      <c r="F19" s="83">
        <v>1.8985099999999999</v>
      </c>
      <c r="G19" s="83">
        <v>3</v>
      </c>
      <c r="H19" s="83">
        <v>14.826900999999999</v>
      </c>
      <c r="I19" s="83">
        <v>1.742963</v>
      </c>
      <c r="J19" s="83">
        <v>3</v>
      </c>
      <c r="K19" s="83">
        <v>2.3356560000000002</v>
      </c>
      <c r="L19" s="83">
        <v>0.50038300000000002</v>
      </c>
      <c r="M19" s="83">
        <v>3</v>
      </c>
      <c r="N19" s="83">
        <v>2.1099209999999999</v>
      </c>
      <c r="O19" s="83">
        <v>0.78926180000000001</v>
      </c>
      <c r="P19" s="83">
        <v>3</v>
      </c>
      <c r="Q19" s="83">
        <v>19.602035999999998</v>
      </c>
      <c r="R19" s="83">
        <v>1.6819759999999999</v>
      </c>
      <c r="S19" s="83">
        <v>3</v>
      </c>
    </row>
    <row r="20" spans="1:19" x14ac:dyDescent="0.25">
      <c r="A20" s="83">
        <v>72</v>
      </c>
      <c r="B20" s="83">
        <v>3.0554709999999998</v>
      </c>
      <c r="C20" s="83">
        <v>0.75076719999999997</v>
      </c>
      <c r="D20" s="83">
        <v>3</v>
      </c>
      <c r="E20" s="83">
        <v>11.496707000000001</v>
      </c>
      <c r="F20" s="83">
        <v>2.2391480000000001</v>
      </c>
      <c r="G20" s="83">
        <v>3</v>
      </c>
      <c r="H20" s="83">
        <v>17.234960999999998</v>
      </c>
      <c r="I20" s="83">
        <v>1.948914</v>
      </c>
      <c r="J20" s="83">
        <v>3</v>
      </c>
      <c r="K20" s="83">
        <v>2.3643260000000001</v>
      </c>
      <c r="L20" s="83">
        <v>0.51044889999999998</v>
      </c>
      <c r="M20" s="83">
        <v>3</v>
      </c>
      <c r="N20" s="83">
        <v>2.1191589999999998</v>
      </c>
      <c r="O20" s="83">
        <v>0.78852809999999995</v>
      </c>
      <c r="P20" s="83">
        <v>3</v>
      </c>
      <c r="Q20" s="83">
        <v>21.846395999999999</v>
      </c>
      <c r="R20" s="83">
        <v>1.7665999999999999</v>
      </c>
      <c r="S20" s="83">
        <v>3</v>
      </c>
    </row>
    <row r="21" spans="1:19" x14ac:dyDescent="0.25">
      <c r="A21" s="83">
        <v>76</v>
      </c>
      <c r="B21" s="83">
        <v>3.415629</v>
      </c>
      <c r="C21" s="83">
        <v>0.85219820000000002</v>
      </c>
      <c r="D21" s="83">
        <v>3</v>
      </c>
      <c r="E21" s="83">
        <v>12.891916999999999</v>
      </c>
      <c r="F21" s="83">
        <v>2.4149530000000001</v>
      </c>
      <c r="G21" s="83">
        <v>3</v>
      </c>
      <c r="H21" s="83">
        <v>19.481591000000002</v>
      </c>
      <c r="I21" s="83">
        <v>2.2146979999999998</v>
      </c>
      <c r="J21" s="83">
        <v>3</v>
      </c>
      <c r="K21" s="83">
        <v>2.4727860000000002</v>
      </c>
      <c r="L21" s="83">
        <v>0.50353740000000002</v>
      </c>
      <c r="M21" s="83">
        <v>3</v>
      </c>
      <c r="N21" s="83">
        <v>2.2564920000000002</v>
      </c>
      <c r="O21" s="83">
        <v>0.78881179999999995</v>
      </c>
      <c r="P21" s="83">
        <v>3</v>
      </c>
      <c r="Q21" s="83">
        <v>24.368276000000002</v>
      </c>
      <c r="R21" s="83">
        <v>1.9386639999999999</v>
      </c>
      <c r="S21" s="83">
        <v>3</v>
      </c>
    </row>
    <row r="22" spans="1:19" x14ac:dyDescent="0.25">
      <c r="A22" s="83">
        <v>80</v>
      </c>
      <c r="B22" s="83">
        <v>3.5650680000000001</v>
      </c>
      <c r="C22" s="83">
        <v>0.8220364</v>
      </c>
      <c r="D22" s="83">
        <v>3</v>
      </c>
      <c r="E22" s="83">
        <v>14.231087</v>
      </c>
      <c r="F22" s="83">
        <v>2.4597829999999998</v>
      </c>
      <c r="G22" s="83">
        <v>3</v>
      </c>
      <c r="H22" s="83">
        <v>21.607481</v>
      </c>
      <c r="I22" s="83">
        <v>2.4562189999999999</v>
      </c>
      <c r="J22" s="83">
        <v>3</v>
      </c>
      <c r="K22" s="83">
        <v>2.5600360000000002</v>
      </c>
      <c r="L22" s="83">
        <v>0.5113664</v>
      </c>
      <c r="M22" s="83">
        <v>3</v>
      </c>
      <c r="N22" s="83">
        <v>2.2104050000000002</v>
      </c>
      <c r="O22" s="83">
        <v>0.86303240000000003</v>
      </c>
      <c r="P22" s="83">
        <v>3</v>
      </c>
      <c r="Q22" s="83">
        <v>26.668755999999998</v>
      </c>
      <c r="R22" s="83">
        <v>2.045261</v>
      </c>
      <c r="S22" s="83">
        <v>3</v>
      </c>
    </row>
    <row r="23" spans="1:19" x14ac:dyDescent="0.25">
      <c r="A23" s="83">
        <v>84</v>
      </c>
      <c r="B23" s="83">
        <v>3.7413439999999998</v>
      </c>
      <c r="C23" s="83">
        <v>0.931284</v>
      </c>
      <c r="D23" s="83">
        <v>3</v>
      </c>
      <c r="E23" s="83">
        <v>15.869767</v>
      </c>
      <c r="F23" s="83">
        <v>2.452642</v>
      </c>
      <c r="G23" s="83">
        <v>3</v>
      </c>
      <c r="H23" s="83">
        <v>23.772390999999999</v>
      </c>
      <c r="I23" s="83">
        <v>2.394657</v>
      </c>
      <c r="J23" s="83">
        <v>3</v>
      </c>
      <c r="K23" s="83">
        <v>2.772106</v>
      </c>
      <c r="L23" s="83">
        <v>0.51780420000000005</v>
      </c>
      <c r="M23" s="83">
        <v>3</v>
      </c>
      <c r="N23" s="83">
        <v>2.310765</v>
      </c>
      <c r="O23" s="83">
        <v>0.88015120000000002</v>
      </c>
      <c r="P23" s="83">
        <v>3</v>
      </c>
      <c r="Q23" s="83">
        <v>29.540735999999999</v>
      </c>
      <c r="R23" s="83">
        <v>2.2512460000000001</v>
      </c>
      <c r="S23" s="83">
        <v>3</v>
      </c>
    </row>
    <row r="24" spans="1:19" x14ac:dyDescent="0.25">
      <c r="A24" s="83">
        <v>88</v>
      </c>
      <c r="B24" s="83">
        <v>4.1448929999999997</v>
      </c>
      <c r="C24" s="83">
        <v>0.93544159999999998</v>
      </c>
      <c r="D24" s="83">
        <v>3</v>
      </c>
      <c r="E24" s="83">
        <v>17.779487</v>
      </c>
      <c r="F24" s="83">
        <v>2.6457739999999998</v>
      </c>
      <c r="G24" s="83">
        <v>3</v>
      </c>
      <c r="H24" s="83">
        <v>26.168590999999999</v>
      </c>
      <c r="I24" s="83">
        <v>2.7469929999999998</v>
      </c>
      <c r="J24" s="83">
        <v>3</v>
      </c>
      <c r="K24" s="83">
        <v>2.986596</v>
      </c>
      <c r="L24" s="83">
        <v>0.55212300000000003</v>
      </c>
      <c r="M24" s="83">
        <v>3</v>
      </c>
      <c r="N24" s="83">
        <v>2.3230870000000001</v>
      </c>
      <c r="O24" s="83">
        <v>0.84683580000000003</v>
      </c>
      <c r="P24" s="83">
        <v>3</v>
      </c>
      <c r="Q24" s="83">
        <v>32.704335999999998</v>
      </c>
      <c r="R24" s="83">
        <v>2.4293550000000002</v>
      </c>
      <c r="S24" s="83">
        <v>3</v>
      </c>
    </row>
    <row r="25" spans="1:19" x14ac:dyDescent="0.25">
      <c r="A25" s="83">
        <v>92</v>
      </c>
      <c r="B25" s="83">
        <v>4.4861469999999999</v>
      </c>
      <c r="C25" s="83">
        <v>1.032268</v>
      </c>
      <c r="D25" s="83">
        <v>3</v>
      </c>
      <c r="E25" s="83">
        <v>19.662466999999999</v>
      </c>
      <c r="F25" s="83">
        <v>3.0452490000000001</v>
      </c>
      <c r="G25" s="83">
        <v>3</v>
      </c>
      <c r="H25" s="83">
        <v>28.568991</v>
      </c>
      <c r="I25" s="83">
        <v>2.7554530000000002</v>
      </c>
      <c r="J25" s="83">
        <v>3</v>
      </c>
      <c r="K25" s="83">
        <v>3.3005659999999999</v>
      </c>
      <c r="L25" s="83">
        <v>0.5598841</v>
      </c>
      <c r="M25" s="83">
        <v>3</v>
      </c>
      <c r="N25" s="83">
        <v>2.4585080000000001</v>
      </c>
      <c r="O25" s="83">
        <v>0.84904559999999996</v>
      </c>
      <c r="P25" s="83">
        <v>3</v>
      </c>
      <c r="Q25" s="83">
        <v>35.697595999999997</v>
      </c>
      <c r="R25" s="83">
        <v>2.4098959999999998</v>
      </c>
      <c r="S25" s="83">
        <v>3</v>
      </c>
    </row>
    <row r="26" spans="1:19" x14ac:dyDescent="0.25">
      <c r="A26" s="83">
        <v>96</v>
      </c>
      <c r="B26" s="83">
        <v>4.7289370000000002</v>
      </c>
      <c r="C26" s="83">
        <v>1.021493</v>
      </c>
      <c r="D26" s="83">
        <v>3</v>
      </c>
      <c r="E26" s="83">
        <v>21.154986999999998</v>
      </c>
      <c r="F26" s="83">
        <v>3.2033809999999998</v>
      </c>
      <c r="G26" s="83">
        <v>3</v>
      </c>
      <c r="H26" s="83">
        <v>31.381941000000001</v>
      </c>
      <c r="I26" s="83">
        <v>2.9539900000000001</v>
      </c>
      <c r="J26" s="83">
        <v>3</v>
      </c>
      <c r="K26" s="83">
        <v>3.287086</v>
      </c>
      <c r="L26" s="83">
        <v>0.60988180000000003</v>
      </c>
      <c r="M26" s="83">
        <v>3</v>
      </c>
      <c r="N26" s="83">
        <v>2.5514559999999999</v>
      </c>
      <c r="O26" s="83">
        <v>0.86047819999999997</v>
      </c>
      <c r="P26" s="83">
        <v>3</v>
      </c>
      <c r="Q26" s="83">
        <v>38.601356000000003</v>
      </c>
      <c r="R26" s="83">
        <v>2.4907560000000002</v>
      </c>
      <c r="S26" s="83">
        <v>3</v>
      </c>
    </row>
    <row r="27" spans="1:19" x14ac:dyDescent="0.25">
      <c r="A27" s="83">
        <v>100</v>
      </c>
      <c r="B27" s="83">
        <v>5.0380269999999996</v>
      </c>
      <c r="C27" s="83">
        <v>1.0852269999999999</v>
      </c>
      <c r="D27" s="83">
        <v>3</v>
      </c>
      <c r="E27" s="83">
        <v>23.233046999999999</v>
      </c>
      <c r="F27" s="83">
        <v>3.5597819999999998</v>
      </c>
      <c r="G27" s="83">
        <v>3</v>
      </c>
      <c r="H27" s="83">
        <v>34.061971</v>
      </c>
      <c r="I27" s="83">
        <v>3.0890840000000002</v>
      </c>
      <c r="J27" s="83">
        <v>3</v>
      </c>
      <c r="K27" s="83">
        <v>3.4900060000000002</v>
      </c>
      <c r="L27" s="83">
        <v>0.60747669999999998</v>
      </c>
      <c r="M27" s="83">
        <v>3</v>
      </c>
      <c r="N27" s="83">
        <v>2.7003059999999999</v>
      </c>
      <c r="O27" s="83">
        <v>0.88563539999999996</v>
      </c>
      <c r="P27" s="83">
        <v>3</v>
      </c>
      <c r="Q27" s="83">
        <v>41.644705999999999</v>
      </c>
      <c r="R27" s="83">
        <v>2.598258</v>
      </c>
      <c r="S27" s="83">
        <v>3</v>
      </c>
    </row>
    <row r="28" spans="1:19" x14ac:dyDescent="0.25">
      <c r="A28" s="83">
        <v>104</v>
      </c>
      <c r="B28" s="83">
        <v>5.2866970000000002</v>
      </c>
      <c r="C28" s="83">
        <v>1.152426</v>
      </c>
      <c r="D28" s="83">
        <v>3</v>
      </c>
      <c r="E28" s="83">
        <v>25.371267</v>
      </c>
      <c r="F28" s="83">
        <v>3.6368689999999999</v>
      </c>
      <c r="G28" s="83">
        <v>3</v>
      </c>
      <c r="H28" s="83">
        <v>35.975571000000002</v>
      </c>
      <c r="I28" s="83">
        <v>3.0207639999999998</v>
      </c>
      <c r="J28" s="83">
        <v>3</v>
      </c>
      <c r="K28" s="83">
        <v>3.6151559999999998</v>
      </c>
      <c r="L28" s="83">
        <v>0.64743320000000004</v>
      </c>
      <c r="M28" s="83">
        <v>3</v>
      </c>
      <c r="N28" s="83">
        <v>2.6338360000000001</v>
      </c>
      <c r="O28" s="83">
        <v>0.92002740000000005</v>
      </c>
      <c r="P28" s="83">
        <v>3</v>
      </c>
      <c r="Q28" s="83">
        <v>44.892386000000002</v>
      </c>
      <c r="R28" s="83">
        <v>2.7529180000000002</v>
      </c>
      <c r="S28" s="83">
        <v>3</v>
      </c>
    </row>
    <row r="29" spans="1:19" x14ac:dyDescent="0.25">
      <c r="A29" s="83">
        <v>108</v>
      </c>
      <c r="B29" s="83">
        <v>6.2096970000000002</v>
      </c>
      <c r="C29" s="83">
        <v>1.1901109999999999</v>
      </c>
      <c r="D29" s="83">
        <v>3</v>
      </c>
      <c r="E29" s="83">
        <v>27.982977000000002</v>
      </c>
      <c r="F29" s="83">
        <v>3.882803</v>
      </c>
      <c r="G29" s="83">
        <v>3</v>
      </c>
      <c r="H29" s="83">
        <v>37.566750999999996</v>
      </c>
      <c r="I29" s="83">
        <v>4.0278450000000001</v>
      </c>
      <c r="J29" s="83">
        <v>3</v>
      </c>
      <c r="K29" s="83">
        <v>4.2690159999999997</v>
      </c>
      <c r="L29" s="83">
        <v>0.68185130000000005</v>
      </c>
      <c r="M29" s="83">
        <v>3</v>
      </c>
      <c r="N29" s="83">
        <v>3.3586860000000001</v>
      </c>
      <c r="O29" s="83">
        <v>0.88517670000000004</v>
      </c>
      <c r="P29" s="83">
        <v>3</v>
      </c>
      <c r="Q29" s="83">
        <v>48.185395999999997</v>
      </c>
      <c r="R29" s="83">
        <v>2.8454009999999998</v>
      </c>
      <c r="S29" s="83">
        <v>3</v>
      </c>
    </row>
    <row r="30" spans="1:19" x14ac:dyDescent="0.25">
      <c r="A30" s="83">
        <v>112</v>
      </c>
      <c r="B30" s="83">
        <v>6.471927</v>
      </c>
      <c r="C30" s="83">
        <v>1.2780339999999999</v>
      </c>
      <c r="D30" s="83">
        <v>3</v>
      </c>
      <c r="E30" s="83">
        <v>28.734137</v>
      </c>
      <c r="F30" s="83">
        <v>3.934577</v>
      </c>
      <c r="G30" s="83">
        <v>3</v>
      </c>
      <c r="H30" s="83">
        <v>40.637051</v>
      </c>
      <c r="I30" s="83">
        <v>3.3446929999999999</v>
      </c>
      <c r="J30" s="83">
        <v>3</v>
      </c>
      <c r="K30" s="83">
        <v>3.7959559999999999</v>
      </c>
      <c r="L30" s="83">
        <v>0.66138960000000002</v>
      </c>
      <c r="M30" s="83">
        <v>3</v>
      </c>
      <c r="N30" s="83">
        <v>3.2748759999999999</v>
      </c>
      <c r="O30" s="83">
        <v>0.89866639999999998</v>
      </c>
      <c r="P30" s="83">
        <v>3</v>
      </c>
      <c r="Q30" s="83">
        <v>50.848736000000002</v>
      </c>
      <c r="R30" s="83">
        <v>2.993347</v>
      </c>
      <c r="S30" s="83">
        <v>3</v>
      </c>
    </row>
    <row r="31" spans="1:19" x14ac:dyDescent="0.25">
      <c r="A31" s="83">
        <v>116</v>
      </c>
      <c r="B31" s="83">
        <v>6.5335970000000003</v>
      </c>
      <c r="C31" s="83">
        <v>1.352757</v>
      </c>
      <c r="D31" s="83">
        <v>3</v>
      </c>
      <c r="E31" s="83">
        <v>31.143066999999999</v>
      </c>
      <c r="F31" s="83">
        <v>4.0491409999999997</v>
      </c>
      <c r="G31" s="83">
        <v>3</v>
      </c>
      <c r="H31" s="83">
        <v>43.023080999999998</v>
      </c>
      <c r="I31" s="83">
        <v>3.2480069999999999</v>
      </c>
      <c r="J31" s="83">
        <v>3</v>
      </c>
      <c r="K31" s="83">
        <v>4.4870460000000003</v>
      </c>
      <c r="L31" s="83">
        <v>0.67359910000000001</v>
      </c>
      <c r="M31" s="83">
        <v>3</v>
      </c>
      <c r="N31" s="83">
        <v>3.4612560000000001</v>
      </c>
      <c r="O31" s="83">
        <v>0.92958839999999998</v>
      </c>
      <c r="P31" s="83">
        <v>3</v>
      </c>
      <c r="Q31" s="83">
        <v>54.580126</v>
      </c>
      <c r="R31" s="83">
        <v>2.9790549999999998</v>
      </c>
      <c r="S31" s="83">
        <v>3</v>
      </c>
    </row>
    <row r="32" spans="1:19" x14ac:dyDescent="0.25">
      <c r="A32" s="83">
        <v>120</v>
      </c>
      <c r="B32" s="83">
        <v>7.2258370000000003</v>
      </c>
      <c r="C32" s="83">
        <v>1.453246</v>
      </c>
      <c r="D32" s="83">
        <v>3</v>
      </c>
      <c r="E32" s="83">
        <v>33.519277000000002</v>
      </c>
      <c r="F32" s="83">
        <v>4.2474249999999998</v>
      </c>
      <c r="G32" s="83">
        <v>3</v>
      </c>
      <c r="H32" s="83">
        <v>45.831550999999997</v>
      </c>
      <c r="I32" s="83">
        <v>3.5032890000000001</v>
      </c>
      <c r="J32" s="83">
        <v>3</v>
      </c>
      <c r="K32" s="83">
        <v>4.3993159999999998</v>
      </c>
      <c r="L32" s="83">
        <v>0.74448619999999999</v>
      </c>
      <c r="M32" s="83">
        <v>3</v>
      </c>
      <c r="N32" s="83">
        <v>3.4196260000000001</v>
      </c>
      <c r="O32" s="83">
        <v>0.96671280000000004</v>
      </c>
      <c r="P32" s="83">
        <v>3</v>
      </c>
      <c r="Q32" s="83">
        <v>58.371616000000003</v>
      </c>
      <c r="R32" s="83">
        <v>3.058036</v>
      </c>
      <c r="S32" s="83">
        <v>3</v>
      </c>
    </row>
    <row r="33" spans="1:19" x14ac:dyDescent="0.25">
      <c r="A33" s="83">
        <v>124</v>
      </c>
      <c r="B33" s="83">
        <v>7.6739670000000002</v>
      </c>
      <c r="C33" s="83">
        <v>1.4890939999999999</v>
      </c>
      <c r="D33" s="83">
        <v>3</v>
      </c>
      <c r="E33" s="83">
        <v>35.856357000000003</v>
      </c>
      <c r="F33" s="83">
        <v>4.2837820000000004</v>
      </c>
      <c r="G33" s="83">
        <v>3</v>
      </c>
      <c r="H33" s="83">
        <v>49.239320999999997</v>
      </c>
      <c r="I33" s="83">
        <v>3.5970339999999998</v>
      </c>
      <c r="J33" s="83">
        <v>3</v>
      </c>
      <c r="K33" s="83">
        <v>4.9490460000000001</v>
      </c>
      <c r="L33" s="83">
        <v>0.73647949999999995</v>
      </c>
      <c r="M33" s="83">
        <v>3</v>
      </c>
      <c r="N33" s="83">
        <v>3.5531860000000002</v>
      </c>
      <c r="O33" s="83">
        <v>0.94965270000000002</v>
      </c>
      <c r="P33" s="83">
        <v>3</v>
      </c>
      <c r="Q33" s="83">
        <v>62.001696000000003</v>
      </c>
      <c r="R33" s="83">
        <v>3.1609780000000001</v>
      </c>
      <c r="S33" s="83">
        <v>3</v>
      </c>
    </row>
    <row r="34" spans="1:19" x14ac:dyDescent="0.25">
      <c r="A34" s="83">
        <v>128</v>
      </c>
      <c r="B34" s="83">
        <v>8.2616870000000002</v>
      </c>
      <c r="C34" s="83">
        <v>1.524205</v>
      </c>
      <c r="D34" s="83">
        <v>3</v>
      </c>
      <c r="E34" s="83">
        <v>38.438566999999999</v>
      </c>
      <c r="F34" s="83">
        <v>4.5989409999999999</v>
      </c>
      <c r="G34" s="83">
        <v>3</v>
      </c>
      <c r="H34" s="83">
        <v>52.970410999999999</v>
      </c>
      <c r="I34" s="83">
        <v>3.6121059999999998</v>
      </c>
      <c r="J34" s="83">
        <v>3</v>
      </c>
      <c r="K34" s="83">
        <v>4.8902659999999996</v>
      </c>
      <c r="L34" s="83">
        <v>0.74319599999999997</v>
      </c>
      <c r="M34" s="83">
        <v>3</v>
      </c>
      <c r="N34" s="83">
        <v>3.8264459999999998</v>
      </c>
      <c r="O34" s="83">
        <v>0.99984530000000005</v>
      </c>
      <c r="P34" s="83">
        <v>3</v>
      </c>
      <c r="Q34" s="83">
        <v>65.344936000000004</v>
      </c>
      <c r="R34" s="83">
        <v>3.1230600000000002</v>
      </c>
      <c r="S34" s="83">
        <v>3</v>
      </c>
    </row>
    <row r="35" spans="1:19" x14ac:dyDescent="0.25">
      <c r="A35" s="83">
        <v>132</v>
      </c>
      <c r="B35" s="83">
        <v>8.4791670000000003</v>
      </c>
      <c r="C35" s="83">
        <v>1.529455</v>
      </c>
      <c r="D35" s="83">
        <v>3</v>
      </c>
      <c r="E35" s="83">
        <v>40.294356999999998</v>
      </c>
      <c r="F35" s="83">
        <v>4.8900079999999999</v>
      </c>
      <c r="G35" s="83">
        <v>3</v>
      </c>
      <c r="H35" s="83">
        <v>54.290970999999999</v>
      </c>
      <c r="I35" s="83">
        <v>3.6197840000000001</v>
      </c>
      <c r="J35" s="83">
        <v>3</v>
      </c>
      <c r="K35" s="83">
        <v>4.7437259999999997</v>
      </c>
      <c r="L35" s="83">
        <v>0.80523999999999996</v>
      </c>
      <c r="M35" s="83">
        <v>3</v>
      </c>
      <c r="N35" s="83">
        <v>3.8145560000000001</v>
      </c>
      <c r="O35" s="83">
        <v>0.97210839999999998</v>
      </c>
      <c r="P35" s="83">
        <v>3</v>
      </c>
      <c r="Q35" s="83">
        <v>67.857236</v>
      </c>
      <c r="R35" s="83">
        <v>3.016734</v>
      </c>
      <c r="S35" s="83">
        <v>3</v>
      </c>
    </row>
    <row r="36" spans="1:19" x14ac:dyDescent="0.25">
      <c r="A36" s="83">
        <v>136</v>
      </c>
      <c r="B36" s="83">
        <v>8.8577469999999998</v>
      </c>
      <c r="C36" s="83">
        <v>1.644379</v>
      </c>
      <c r="D36" s="83">
        <v>3</v>
      </c>
      <c r="E36" s="83">
        <v>42.721237000000002</v>
      </c>
      <c r="F36" s="83">
        <v>4.9718590000000003</v>
      </c>
      <c r="G36" s="83">
        <v>3</v>
      </c>
      <c r="H36" s="83">
        <v>58.682141000000001</v>
      </c>
      <c r="I36" s="83">
        <v>3.546046</v>
      </c>
      <c r="J36" s="83">
        <v>3</v>
      </c>
      <c r="K36" s="83">
        <v>5.1352260000000003</v>
      </c>
      <c r="L36" s="83">
        <v>0.83390120000000001</v>
      </c>
      <c r="M36" s="83">
        <v>3</v>
      </c>
      <c r="N36" s="83">
        <v>3.7133959999999999</v>
      </c>
      <c r="O36" s="83">
        <v>0.9341758</v>
      </c>
      <c r="P36" s="83">
        <v>3</v>
      </c>
      <c r="Q36" s="83">
        <v>70.879435999999998</v>
      </c>
      <c r="R36" s="83">
        <v>2.8562850000000002</v>
      </c>
      <c r="S36" s="83">
        <v>3</v>
      </c>
    </row>
    <row r="37" spans="1:19" x14ac:dyDescent="0.25">
      <c r="A37" s="83">
        <v>140</v>
      </c>
      <c r="B37" s="83">
        <v>9.6494269999999993</v>
      </c>
      <c r="C37" s="83">
        <v>1.684428</v>
      </c>
      <c r="D37" s="83">
        <v>3</v>
      </c>
      <c r="E37" s="83">
        <v>44.483936999999997</v>
      </c>
      <c r="F37" s="83">
        <v>4.8254739999999998</v>
      </c>
      <c r="G37" s="83">
        <v>3</v>
      </c>
      <c r="H37" s="83">
        <v>60.993200999999999</v>
      </c>
      <c r="I37" s="83">
        <v>3.6457380000000001</v>
      </c>
      <c r="J37" s="83">
        <v>3</v>
      </c>
      <c r="K37" s="83">
        <v>5.5748660000000001</v>
      </c>
      <c r="L37" s="83">
        <v>0.86146429999999996</v>
      </c>
      <c r="M37" s="83">
        <v>3</v>
      </c>
      <c r="N37" s="83">
        <v>4.1357059999999999</v>
      </c>
      <c r="O37" s="83">
        <v>1.01092</v>
      </c>
      <c r="P37" s="83">
        <v>3</v>
      </c>
      <c r="Q37" s="83">
        <v>73.303116000000003</v>
      </c>
      <c r="R37" s="83">
        <v>2.677915</v>
      </c>
      <c r="S37" s="83">
        <v>3</v>
      </c>
    </row>
    <row r="38" spans="1:19" x14ac:dyDescent="0.25">
      <c r="A38" s="83">
        <v>144</v>
      </c>
      <c r="B38" s="83">
        <v>10.211157</v>
      </c>
      <c r="C38" s="83">
        <v>1.7953509999999999</v>
      </c>
      <c r="D38" s="83">
        <v>3</v>
      </c>
      <c r="E38" s="83">
        <v>46.748106999999997</v>
      </c>
      <c r="F38" s="83">
        <v>4.7236979999999997</v>
      </c>
      <c r="G38" s="83">
        <v>3</v>
      </c>
      <c r="H38" s="83">
        <v>63.873671000000002</v>
      </c>
      <c r="I38" s="83">
        <v>3.4740340000000001</v>
      </c>
      <c r="J38" s="83">
        <v>3</v>
      </c>
      <c r="K38" s="83">
        <v>6.005376</v>
      </c>
      <c r="L38" s="83">
        <v>0.91280079999999997</v>
      </c>
      <c r="M38" s="83">
        <v>3</v>
      </c>
      <c r="N38" s="83">
        <v>4.2576660000000004</v>
      </c>
      <c r="O38" s="83">
        <v>1.0183439999999999</v>
      </c>
      <c r="P38" s="83">
        <v>3</v>
      </c>
      <c r="Q38" s="83">
        <v>75.824196000000001</v>
      </c>
      <c r="R38" s="83">
        <v>2.4892509999999999</v>
      </c>
      <c r="S38" s="83">
        <v>3</v>
      </c>
    </row>
    <row r="39" spans="1:19" x14ac:dyDescent="0.25">
      <c r="A39" s="83">
        <v>148</v>
      </c>
      <c r="B39" s="83">
        <v>10.588917</v>
      </c>
      <c r="C39" s="83">
        <v>1.8705799999999999</v>
      </c>
      <c r="D39" s="83">
        <v>3</v>
      </c>
      <c r="E39" s="83">
        <v>48.845627</v>
      </c>
      <c r="F39" s="83">
        <v>4.7356860000000003</v>
      </c>
      <c r="G39" s="83">
        <v>3</v>
      </c>
      <c r="H39" s="83">
        <v>65.915970999999999</v>
      </c>
      <c r="I39" s="83">
        <v>3.34606</v>
      </c>
      <c r="J39" s="83">
        <v>3</v>
      </c>
      <c r="K39" s="83">
        <v>5.933916</v>
      </c>
      <c r="L39" s="83">
        <v>0.847499</v>
      </c>
      <c r="M39" s="83">
        <v>3</v>
      </c>
      <c r="N39" s="83">
        <v>4.1562760000000001</v>
      </c>
      <c r="O39" s="83">
        <v>1.030886</v>
      </c>
      <c r="P39" s="83">
        <v>3</v>
      </c>
      <c r="Q39" s="83">
        <v>77.929316</v>
      </c>
      <c r="R39" s="83">
        <v>2.375302</v>
      </c>
      <c r="S39" s="83">
        <v>3</v>
      </c>
    </row>
    <row r="40" spans="1:19" x14ac:dyDescent="0.25">
      <c r="A40" s="83">
        <v>152</v>
      </c>
      <c r="B40" s="83">
        <v>11.426697000000001</v>
      </c>
      <c r="C40" s="83">
        <v>1.9224399999999999</v>
      </c>
      <c r="D40" s="83">
        <v>3</v>
      </c>
      <c r="E40" s="83">
        <v>50.461347000000004</v>
      </c>
      <c r="F40" s="83">
        <v>4.6754069999999999</v>
      </c>
      <c r="G40" s="83">
        <v>3</v>
      </c>
      <c r="H40" s="83">
        <v>69.044511</v>
      </c>
      <c r="I40" s="83">
        <v>3.1097839999999999</v>
      </c>
      <c r="J40" s="83">
        <v>3</v>
      </c>
      <c r="K40" s="83">
        <v>5.8825960000000004</v>
      </c>
      <c r="L40" s="83">
        <v>0.90606690000000001</v>
      </c>
      <c r="M40" s="83">
        <v>3</v>
      </c>
      <c r="N40" s="83">
        <v>4.5593360000000001</v>
      </c>
      <c r="O40" s="83">
        <v>1.0180769999999999</v>
      </c>
      <c r="P40" s="83">
        <v>3</v>
      </c>
      <c r="Q40" s="83">
        <v>79.772096000000005</v>
      </c>
      <c r="R40" s="83">
        <v>2.2619760000000002</v>
      </c>
      <c r="S40" s="83">
        <v>3</v>
      </c>
    </row>
    <row r="41" spans="1:19" x14ac:dyDescent="0.25">
      <c r="A41" s="83">
        <v>156</v>
      </c>
      <c r="B41" s="83">
        <v>11.939427</v>
      </c>
      <c r="C41" s="83">
        <v>2.0603660000000001</v>
      </c>
      <c r="D41" s="83">
        <v>3</v>
      </c>
      <c r="E41" s="83">
        <v>51.848726999999997</v>
      </c>
      <c r="F41" s="83">
        <v>4.5953330000000001</v>
      </c>
      <c r="G41" s="83">
        <v>3</v>
      </c>
      <c r="H41" s="83">
        <v>71.207780999999997</v>
      </c>
      <c r="I41" s="83">
        <v>2.9244569999999999</v>
      </c>
      <c r="J41" s="83">
        <v>3</v>
      </c>
      <c r="K41" s="83">
        <v>6.0614359999999996</v>
      </c>
      <c r="L41" s="83">
        <v>0.89660799999999996</v>
      </c>
      <c r="M41" s="83">
        <v>3</v>
      </c>
      <c r="N41" s="83">
        <v>4.0915660000000003</v>
      </c>
      <c r="O41" s="83">
        <v>1.123761</v>
      </c>
      <c r="P41" s="83">
        <v>3</v>
      </c>
      <c r="Q41" s="83">
        <v>81.258235999999997</v>
      </c>
      <c r="R41" s="83">
        <v>2.151831</v>
      </c>
      <c r="S41" s="83">
        <v>3</v>
      </c>
    </row>
    <row r="42" spans="1:19" x14ac:dyDescent="0.25">
      <c r="A42" s="83">
        <v>160</v>
      </c>
      <c r="B42" s="83">
        <v>12.456837</v>
      </c>
      <c r="C42" s="83">
        <v>2.1519360000000001</v>
      </c>
      <c r="D42" s="83">
        <v>3</v>
      </c>
      <c r="E42" s="83">
        <v>53.584567</v>
      </c>
      <c r="F42" s="83">
        <v>4.6125769999999999</v>
      </c>
      <c r="G42" s="83">
        <v>3</v>
      </c>
      <c r="H42" s="83">
        <v>72.641690999999994</v>
      </c>
      <c r="I42" s="83">
        <v>2.7779940000000001</v>
      </c>
      <c r="J42" s="83">
        <v>3</v>
      </c>
      <c r="K42" s="83">
        <v>6.0212659999999998</v>
      </c>
      <c r="L42" s="83">
        <v>0.92714450000000004</v>
      </c>
      <c r="M42" s="83">
        <v>3</v>
      </c>
      <c r="N42" s="83">
        <v>4.1410359999999997</v>
      </c>
      <c r="O42" s="83">
        <v>1.092077</v>
      </c>
      <c r="P42" s="83">
        <v>3</v>
      </c>
      <c r="Q42" s="83">
        <v>82.505685999999997</v>
      </c>
      <c r="R42" s="83">
        <v>2.1032380000000002</v>
      </c>
      <c r="S42" s="83">
        <v>3</v>
      </c>
    </row>
    <row r="43" spans="1:19" x14ac:dyDescent="0.25">
      <c r="A43" s="83">
        <v>164</v>
      </c>
      <c r="B43" s="83">
        <v>13.076157</v>
      </c>
      <c r="C43" s="83">
        <v>2.2260040000000001</v>
      </c>
      <c r="D43" s="83">
        <v>3</v>
      </c>
      <c r="E43" s="83">
        <v>55.588427000000003</v>
      </c>
      <c r="F43" s="83">
        <v>4.6948569999999998</v>
      </c>
      <c r="G43" s="83">
        <v>3</v>
      </c>
      <c r="H43" s="83">
        <v>74.026770999999997</v>
      </c>
      <c r="I43" s="83">
        <v>2.692698</v>
      </c>
      <c r="J43" s="83">
        <v>3</v>
      </c>
      <c r="K43" s="83">
        <v>6.2790160000000004</v>
      </c>
      <c r="L43" s="83">
        <v>0.95087730000000004</v>
      </c>
      <c r="M43" s="83">
        <v>3</v>
      </c>
      <c r="N43" s="83">
        <v>4.4099959999999996</v>
      </c>
      <c r="O43" s="83">
        <v>1.1096170000000001</v>
      </c>
      <c r="P43" s="83">
        <v>3</v>
      </c>
      <c r="Q43" s="83">
        <v>83.478555999999998</v>
      </c>
      <c r="R43" s="83">
        <v>2.0722290000000001</v>
      </c>
      <c r="S43" s="83">
        <v>3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DED1-8987-4730-A11F-F03B5FF24AF3}">
  <dimension ref="A1:S47"/>
  <sheetViews>
    <sheetView workbookViewId="0">
      <selection sqref="A1:S47"/>
    </sheetView>
  </sheetViews>
  <sheetFormatPr defaultColWidth="11.42578125" defaultRowHeight="15" x14ac:dyDescent="0.25"/>
  <sheetData>
    <row r="1" spans="1:19" x14ac:dyDescent="0.25">
      <c r="A1" s="82" t="s">
        <v>472</v>
      </c>
      <c r="B1" s="84" t="s">
        <v>473</v>
      </c>
      <c r="C1" s="84"/>
      <c r="D1" s="84"/>
      <c r="E1" s="84" t="s">
        <v>474</v>
      </c>
      <c r="F1" s="84"/>
      <c r="G1" s="84"/>
      <c r="H1" s="84" t="s">
        <v>475</v>
      </c>
      <c r="I1" s="84"/>
      <c r="J1" s="84"/>
      <c r="K1" s="84" t="s">
        <v>476</v>
      </c>
      <c r="L1" s="84"/>
      <c r="M1" s="84"/>
      <c r="N1" s="84" t="s">
        <v>477</v>
      </c>
      <c r="O1" s="84"/>
      <c r="P1" s="84"/>
      <c r="Q1" s="84" t="s">
        <v>478</v>
      </c>
      <c r="R1" s="84"/>
      <c r="S1" s="84"/>
    </row>
    <row r="2" spans="1:19" x14ac:dyDescent="0.25">
      <c r="A2" s="83">
        <v>0</v>
      </c>
      <c r="B2" s="83">
        <v>4.540349</v>
      </c>
      <c r="C2" s="83">
        <v>0.41823709999999997</v>
      </c>
      <c r="D2" s="83">
        <v>3</v>
      </c>
      <c r="E2" s="83">
        <v>4.3602489999999996</v>
      </c>
      <c r="F2" s="83">
        <v>0.64446700000000001</v>
      </c>
      <c r="G2" s="83">
        <v>3</v>
      </c>
      <c r="H2" s="83">
        <v>5.5804159999999996</v>
      </c>
      <c r="I2" s="83">
        <v>0.40488629999999998</v>
      </c>
      <c r="J2" s="83">
        <v>3</v>
      </c>
      <c r="K2" s="83">
        <v>4.5491529999999996</v>
      </c>
      <c r="L2" s="83">
        <v>0.42351499999999997</v>
      </c>
      <c r="M2" s="83">
        <v>3</v>
      </c>
      <c r="N2" s="83">
        <v>4.6846819999999996</v>
      </c>
      <c r="O2" s="83">
        <v>0.51045359999999995</v>
      </c>
      <c r="P2" s="83">
        <v>3</v>
      </c>
      <c r="Q2" s="83">
        <v>3.5034749999999999</v>
      </c>
      <c r="R2" s="83">
        <v>0.275418</v>
      </c>
      <c r="S2" s="83">
        <v>3</v>
      </c>
    </row>
    <row r="3" spans="1:19" x14ac:dyDescent="0.25">
      <c r="A3" s="83">
        <v>4</v>
      </c>
      <c r="B3" s="83">
        <v>4.8701100000000004</v>
      </c>
      <c r="C3" s="83">
        <v>0.44507469999999999</v>
      </c>
      <c r="D3" s="83">
        <v>3</v>
      </c>
      <c r="E3" s="83">
        <v>4.7678560000000001</v>
      </c>
      <c r="F3" s="83">
        <v>0.71726760000000001</v>
      </c>
      <c r="G3" s="83">
        <v>3</v>
      </c>
      <c r="H3" s="83">
        <v>5.819458</v>
      </c>
      <c r="I3" s="83">
        <v>0.41118830000000001</v>
      </c>
      <c r="J3" s="83">
        <v>3</v>
      </c>
      <c r="K3" s="83">
        <v>4.7769839999999997</v>
      </c>
      <c r="L3" s="83">
        <v>0.42655470000000001</v>
      </c>
      <c r="M3" s="83">
        <v>3</v>
      </c>
      <c r="N3" s="83">
        <v>4.9382989999999998</v>
      </c>
      <c r="O3" s="83">
        <v>0.52013560000000003</v>
      </c>
      <c r="P3" s="83">
        <v>3</v>
      </c>
      <c r="Q3" s="83">
        <v>3.8969849999999999</v>
      </c>
      <c r="R3" s="83">
        <v>0.31410260000000001</v>
      </c>
      <c r="S3" s="83">
        <v>3</v>
      </c>
    </row>
    <row r="4" spans="1:19" x14ac:dyDescent="0.25">
      <c r="A4" s="83">
        <v>8</v>
      </c>
      <c r="B4" s="83">
        <v>5.236364</v>
      </c>
      <c r="C4" s="83">
        <v>0.50813390000000003</v>
      </c>
      <c r="D4" s="83">
        <v>3</v>
      </c>
      <c r="E4" s="83">
        <v>5.241943</v>
      </c>
      <c r="F4" s="83">
        <v>0.75815049999999995</v>
      </c>
      <c r="G4" s="83">
        <v>3</v>
      </c>
      <c r="H4" s="83">
        <v>6.187729</v>
      </c>
      <c r="I4" s="83">
        <v>0.41807080000000002</v>
      </c>
      <c r="J4" s="83">
        <v>3</v>
      </c>
      <c r="K4" s="83">
        <v>5.1059809999999999</v>
      </c>
      <c r="L4" s="83">
        <v>0.47191699999999998</v>
      </c>
      <c r="M4" s="83">
        <v>3</v>
      </c>
      <c r="N4" s="83">
        <v>5.2789970000000004</v>
      </c>
      <c r="O4" s="83">
        <v>0.51861590000000002</v>
      </c>
      <c r="P4" s="83">
        <v>3</v>
      </c>
      <c r="Q4" s="83">
        <v>4.2685969999999998</v>
      </c>
      <c r="R4" s="83">
        <v>0.34171420000000002</v>
      </c>
      <c r="S4" s="83">
        <v>3</v>
      </c>
    </row>
    <row r="5" spans="1:19" x14ac:dyDescent="0.25">
      <c r="A5" s="83">
        <v>12</v>
      </c>
      <c r="B5" s="83">
        <v>5.593159</v>
      </c>
      <c r="C5" s="83">
        <v>0.55693939999999997</v>
      </c>
      <c r="D5" s="83">
        <v>3</v>
      </c>
      <c r="E5" s="83">
        <v>5.6787219999999996</v>
      </c>
      <c r="F5" s="83">
        <v>0.82665599999999995</v>
      </c>
      <c r="G5" s="83">
        <v>3</v>
      </c>
      <c r="H5" s="83">
        <v>6.7724260000000003</v>
      </c>
      <c r="I5" s="83">
        <v>0.4632192</v>
      </c>
      <c r="J5" s="83">
        <v>3</v>
      </c>
      <c r="K5" s="83">
        <v>5.4389409999999998</v>
      </c>
      <c r="L5" s="83">
        <v>0.52537100000000003</v>
      </c>
      <c r="M5" s="83">
        <v>3</v>
      </c>
      <c r="N5" s="83">
        <v>5.5213739999999998</v>
      </c>
      <c r="O5" s="83">
        <v>0.53660790000000003</v>
      </c>
      <c r="P5" s="83">
        <v>3</v>
      </c>
      <c r="Q5" s="83">
        <v>4.6478000000000002</v>
      </c>
      <c r="R5" s="83">
        <v>0.3782739</v>
      </c>
      <c r="S5" s="83">
        <v>3</v>
      </c>
    </row>
    <row r="6" spans="1:19" x14ac:dyDescent="0.25">
      <c r="A6" s="83">
        <v>16</v>
      </c>
      <c r="B6" s="83">
        <v>5.8980959999999998</v>
      </c>
      <c r="C6" s="83">
        <v>0.62464920000000002</v>
      </c>
      <c r="D6" s="83">
        <v>3</v>
      </c>
      <c r="E6" s="83">
        <v>6.2833490000000003</v>
      </c>
      <c r="F6" s="83">
        <v>0.84156280000000006</v>
      </c>
      <c r="G6" s="83">
        <v>3</v>
      </c>
      <c r="H6" s="83">
        <v>7.3390940000000002</v>
      </c>
      <c r="I6" s="83">
        <v>0.4785278</v>
      </c>
      <c r="J6" s="83">
        <v>3</v>
      </c>
      <c r="K6" s="83">
        <v>5.7449070000000004</v>
      </c>
      <c r="L6" s="83">
        <v>0.54523820000000001</v>
      </c>
      <c r="M6" s="83">
        <v>3</v>
      </c>
      <c r="N6" s="83">
        <v>5.6739480000000002</v>
      </c>
      <c r="O6" s="83">
        <v>0.52532230000000002</v>
      </c>
      <c r="P6" s="83">
        <v>3</v>
      </c>
      <c r="Q6" s="83">
        <v>5.0901040000000002</v>
      </c>
      <c r="R6" s="83">
        <v>0.43554310000000002</v>
      </c>
      <c r="S6" s="83">
        <v>3</v>
      </c>
    </row>
    <row r="7" spans="1:19" x14ac:dyDescent="0.25">
      <c r="A7" s="83">
        <v>20</v>
      </c>
      <c r="B7" s="83">
        <v>6.2608490000000003</v>
      </c>
      <c r="C7" s="83">
        <v>0.66545460000000001</v>
      </c>
      <c r="D7" s="83">
        <v>3</v>
      </c>
      <c r="E7" s="83">
        <v>6.8415939999999997</v>
      </c>
      <c r="F7" s="83">
        <v>0.94370810000000005</v>
      </c>
      <c r="G7" s="83">
        <v>3</v>
      </c>
      <c r="H7" s="83">
        <v>7.9724259999999996</v>
      </c>
      <c r="I7" s="83">
        <v>0.52569790000000005</v>
      </c>
      <c r="J7" s="83">
        <v>3</v>
      </c>
      <c r="K7" s="83">
        <v>5.9795730000000002</v>
      </c>
      <c r="L7" s="83">
        <v>0.56400589999999995</v>
      </c>
      <c r="M7" s="83">
        <v>3</v>
      </c>
      <c r="N7" s="83">
        <v>5.7481400000000002</v>
      </c>
      <c r="O7" s="83">
        <v>0.53233949999999997</v>
      </c>
      <c r="P7" s="83">
        <v>3</v>
      </c>
      <c r="Q7" s="83">
        <v>5.7072510000000003</v>
      </c>
      <c r="R7" s="83">
        <v>0.47733700000000001</v>
      </c>
      <c r="S7" s="83">
        <v>3</v>
      </c>
    </row>
    <row r="8" spans="1:19" x14ac:dyDescent="0.25">
      <c r="A8" s="83">
        <v>24</v>
      </c>
      <c r="B8" s="83">
        <v>6.6136670000000004</v>
      </c>
      <c r="C8" s="83">
        <v>0.70448089999999997</v>
      </c>
      <c r="D8" s="83">
        <v>3</v>
      </c>
      <c r="E8" s="83">
        <v>7.4414280000000002</v>
      </c>
      <c r="F8" s="83">
        <v>1.0604469999999999</v>
      </c>
      <c r="G8" s="83">
        <v>3</v>
      </c>
      <c r="H8" s="83">
        <v>8.6203029999999998</v>
      </c>
      <c r="I8" s="83">
        <v>0.67480980000000002</v>
      </c>
      <c r="J8" s="83">
        <v>3</v>
      </c>
      <c r="K8" s="83">
        <v>6.0981249999999996</v>
      </c>
      <c r="L8" s="83">
        <v>0.58723349999999996</v>
      </c>
      <c r="M8" s="83">
        <v>3</v>
      </c>
      <c r="N8" s="83">
        <v>5.7737369999999997</v>
      </c>
      <c r="O8" s="83">
        <v>0.53335189999999999</v>
      </c>
      <c r="P8" s="83">
        <v>3</v>
      </c>
      <c r="Q8" s="83">
        <v>6.324033</v>
      </c>
      <c r="R8" s="83">
        <v>0.54780580000000001</v>
      </c>
      <c r="S8" s="83">
        <v>3</v>
      </c>
    </row>
    <row r="9" spans="1:19" x14ac:dyDescent="0.25">
      <c r="A9" s="83">
        <v>28</v>
      </c>
      <c r="B9" s="83">
        <v>6.9078049999999998</v>
      </c>
      <c r="C9" s="83">
        <v>0.78290510000000002</v>
      </c>
      <c r="D9" s="83">
        <v>3</v>
      </c>
      <c r="E9" s="83">
        <v>8.3467979999999997</v>
      </c>
      <c r="F9" s="83">
        <v>1.152169</v>
      </c>
      <c r="G9" s="83">
        <v>3</v>
      </c>
      <c r="H9" s="83">
        <v>9.5831750000000007</v>
      </c>
      <c r="I9" s="83">
        <v>0.64577070000000003</v>
      </c>
      <c r="J9" s="83">
        <v>3</v>
      </c>
      <c r="K9" s="83">
        <v>6.2213120000000002</v>
      </c>
      <c r="L9" s="83">
        <v>0.58615329999999999</v>
      </c>
      <c r="M9" s="83">
        <v>3</v>
      </c>
      <c r="N9" s="83">
        <v>5.7231909999999999</v>
      </c>
      <c r="O9" s="83">
        <v>0.52550319999999995</v>
      </c>
      <c r="P9" s="83">
        <v>3</v>
      </c>
      <c r="Q9" s="83">
        <v>7.0095270000000003</v>
      </c>
      <c r="R9" s="83">
        <v>0.60601899999999997</v>
      </c>
      <c r="S9" s="83">
        <v>3</v>
      </c>
    </row>
    <row r="10" spans="1:19" x14ac:dyDescent="0.25">
      <c r="A10" s="83">
        <v>32</v>
      </c>
      <c r="B10" s="83">
        <v>7.2724460000000004</v>
      </c>
      <c r="C10" s="83">
        <v>0.80167690000000003</v>
      </c>
      <c r="D10" s="83">
        <v>3</v>
      </c>
      <c r="E10" s="83">
        <v>8.9389719999999997</v>
      </c>
      <c r="F10" s="83">
        <v>1.2019740000000001</v>
      </c>
      <c r="G10" s="83">
        <v>3</v>
      </c>
      <c r="H10" s="83">
        <v>10.528219999999999</v>
      </c>
      <c r="I10" s="83">
        <v>0.78006359999999997</v>
      </c>
      <c r="J10" s="83">
        <v>3</v>
      </c>
      <c r="K10" s="83">
        <v>6.313625</v>
      </c>
      <c r="L10" s="83">
        <v>0.58156620000000003</v>
      </c>
      <c r="M10" s="83">
        <v>3</v>
      </c>
      <c r="N10" s="83">
        <v>5.7253020000000001</v>
      </c>
      <c r="O10" s="83">
        <v>0.51539330000000005</v>
      </c>
      <c r="P10" s="83">
        <v>3</v>
      </c>
      <c r="Q10" s="83">
        <v>7.7374080000000003</v>
      </c>
      <c r="R10" s="83">
        <v>0.66898579999999996</v>
      </c>
      <c r="S10" s="83">
        <v>3</v>
      </c>
    </row>
    <row r="11" spans="1:19" x14ac:dyDescent="0.25">
      <c r="A11" s="83">
        <v>36</v>
      </c>
      <c r="B11" s="83">
        <v>7.7366700000000002</v>
      </c>
      <c r="C11" s="83">
        <v>0.86405679999999996</v>
      </c>
      <c r="D11" s="83">
        <v>3</v>
      </c>
      <c r="E11" s="83">
        <v>9.8852930000000008</v>
      </c>
      <c r="F11" s="83">
        <v>1.2709410000000001</v>
      </c>
      <c r="G11" s="83">
        <v>3</v>
      </c>
      <c r="H11" s="83">
        <v>11.516830000000001</v>
      </c>
      <c r="I11" s="83">
        <v>0.82038160000000004</v>
      </c>
      <c r="J11" s="83">
        <v>3</v>
      </c>
      <c r="K11" s="83">
        <v>6.4094930000000003</v>
      </c>
      <c r="L11" s="83">
        <v>0.60371569999999997</v>
      </c>
      <c r="M11" s="83">
        <v>3</v>
      </c>
      <c r="N11" s="83">
        <v>5.7549349999999997</v>
      </c>
      <c r="O11" s="83">
        <v>0.53392740000000005</v>
      </c>
      <c r="P11" s="83">
        <v>3</v>
      </c>
      <c r="Q11" s="83">
        <v>8.6608000000000001</v>
      </c>
      <c r="R11" s="83">
        <v>0.75271889999999997</v>
      </c>
      <c r="S11" s="83">
        <v>3</v>
      </c>
    </row>
    <row r="12" spans="1:19" x14ac:dyDescent="0.25">
      <c r="A12" s="83">
        <v>40</v>
      </c>
      <c r="B12" s="83">
        <v>8.0554199999999998</v>
      </c>
      <c r="C12" s="83">
        <v>0.87118969999999996</v>
      </c>
      <c r="D12" s="83">
        <v>3</v>
      </c>
      <c r="E12" s="83">
        <v>10.571820000000001</v>
      </c>
      <c r="F12" s="83">
        <v>1.416963</v>
      </c>
      <c r="G12" s="83">
        <v>3</v>
      </c>
      <c r="H12" s="83">
        <v>12.60675</v>
      </c>
      <c r="I12" s="83">
        <v>0.87120660000000005</v>
      </c>
      <c r="J12" s="83">
        <v>3</v>
      </c>
      <c r="K12" s="83">
        <v>6.5882909999999999</v>
      </c>
      <c r="L12" s="83">
        <v>0.61782139999999997</v>
      </c>
      <c r="M12" s="83">
        <v>3</v>
      </c>
      <c r="N12" s="83">
        <v>5.7003469999999998</v>
      </c>
      <c r="O12" s="83">
        <v>0.52830279999999996</v>
      </c>
      <c r="P12" s="83">
        <v>3</v>
      </c>
      <c r="Q12" s="83">
        <v>9.3525080000000003</v>
      </c>
      <c r="R12" s="83">
        <v>0.79894900000000002</v>
      </c>
      <c r="S12" s="83">
        <v>3</v>
      </c>
    </row>
    <row r="13" spans="1:19" x14ac:dyDescent="0.25">
      <c r="A13" s="83">
        <v>44</v>
      </c>
      <c r="B13" s="83">
        <v>8.4491859999999992</v>
      </c>
      <c r="C13" s="83">
        <v>0.93013939999999995</v>
      </c>
      <c r="D13" s="83">
        <v>3</v>
      </c>
      <c r="E13" s="83">
        <v>11.84787</v>
      </c>
      <c r="F13" s="83">
        <v>1.535617</v>
      </c>
      <c r="G13" s="83">
        <v>3</v>
      </c>
      <c r="H13" s="83">
        <v>13.74244</v>
      </c>
      <c r="I13" s="83">
        <v>1.016589</v>
      </c>
      <c r="J13" s="83">
        <v>3</v>
      </c>
      <c r="K13" s="83">
        <v>6.6780710000000001</v>
      </c>
      <c r="L13" s="83">
        <v>0.62802179999999996</v>
      </c>
      <c r="M13" s="83">
        <v>3</v>
      </c>
      <c r="N13" s="83">
        <v>5.8809319999999996</v>
      </c>
      <c r="O13" s="83">
        <v>0.56459590000000004</v>
      </c>
      <c r="P13" s="83">
        <v>3</v>
      </c>
      <c r="Q13" s="83">
        <v>10.388210000000001</v>
      </c>
      <c r="R13" s="83">
        <v>0.87354310000000002</v>
      </c>
      <c r="S13" s="83">
        <v>3</v>
      </c>
    </row>
    <row r="14" spans="1:19" x14ac:dyDescent="0.25">
      <c r="A14" s="83">
        <v>48</v>
      </c>
      <c r="B14" s="83">
        <v>8.8756389999999996</v>
      </c>
      <c r="C14" s="83">
        <v>1.0062899999999999</v>
      </c>
      <c r="D14" s="83">
        <v>3</v>
      </c>
      <c r="E14" s="83">
        <v>12.766550000000001</v>
      </c>
      <c r="F14" s="83">
        <v>1.6959040000000001</v>
      </c>
      <c r="G14" s="83">
        <v>3</v>
      </c>
      <c r="H14" s="83">
        <v>15.40042</v>
      </c>
      <c r="I14" s="83">
        <v>1.2576620000000001</v>
      </c>
      <c r="J14" s="83">
        <v>3</v>
      </c>
      <c r="K14" s="83">
        <v>6.8892040000000003</v>
      </c>
      <c r="L14" s="83">
        <v>0.64094220000000002</v>
      </c>
      <c r="M14" s="83">
        <v>3</v>
      </c>
      <c r="N14" s="83">
        <v>5.852125</v>
      </c>
      <c r="O14" s="83">
        <v>0.54448160000000001</v>
      </c>
      <c r="P14" s="83">
        <v>3</v>
      </c>
      <c r="Q14" s="83">
        <v>11.625540000000001</v>
      </c>
      <c r="R14" s="83">
        <v>0.95574840000000005</v>
      </c>
      <c r="S14" s="83">
        <v>3</v>
      </c>
    </row>
    <row r="15" spans="1:19" x14ac:dyDescent="0.25">
      <c r="A15" s="83">
        <v>52</v>
      </c>
      <c r="B15" s="83">
        <v>9.4082570000000008</v>
      </c>
      <c r="C15" s="83">
        <v>1.0914010000000001</v>
      </c>
      <c r="D15" s="83">
        <v>3</v>
      </c>
      <c r="E15" s="83">
        <v>14.08095</v>
      </c>
      <c r="F15" s="83">
        <v>1.820443</v>
      </c>
      <c r="G15" s="83">
        <v>3</v>
      </c>
      <c r="H15" s="83">
        <v>16.980730000000001</v>
      </c>
      <c r="I15" s="83">
        <v>1.2900309999999999</v>
      </c>
      <c r="J15" s="83">
        <v>3</v>
      </c>
      <c r="K15" s="83">
        <v>6.9917939999999996</v>
      </c>
      <c r="L15" s="83">
        <v>0.6568929</v>
      </c>
      <c r="M15" s="83">
        <v>3</v>
      </c>
      <c r="N15" s="83">
        <v>5.8480090000000002</v>
      </c>
      <c r="O15" s="83">
        <v>0.55448319999999995</v>
      </c>
      <c r="P15" s="83">
        <v>3</v>
      </c>
      <c r="Q15" s="83">
        <v>13.094709999999999</v>
      </c>
      <c r="R15" s="83">
        <v>1.0914109999999999</v>
      </c>
      <c r="S15" s="83">
        <v>3</v>
      </c>
    </row>
    <row r="16" spans="1:19" x14ac:dyDescent="0.25">
      <c r="A16" s="83">
        <v>56</v>
      </c>
      <c r="B16" s="83">
        <v>9.9537479999999992</v>
      </c>
      <c r="C16" s="83">
        <v>1.1494530000000001</v>
      </c>
      <c r="D16" s="83">
        <v>3</v>
      </c>
      <c r="E16" s="83">
        <v>15.476699999999999</v>
      </c>
      <c r="F16" s="83">
        <v>1.9672879999999999</v>
      </c>
      <c r="G16" s="83">
        <v>3</v>
      </c>
      <c r="H16" s="83">
        <v>18.7056</v>
      </c>
      <c r="I16" s="83">
        <v>1.456888</v>
      </c>
      <c r="J16" s="83">
        <v>3</v>
      </c>
      <c r="K16" s="83">
        <v>7.0514700000000001</v>
      </c>
      <c r="L16" s="83">
        <v>0.65030350000000003</v>
      </c>
      <c r="M16" s="83">
        <v>3</v>
      </c>
      <c r="N16" s="83">
        <v>5.8553050000000004</v>
      </c>
      <c r="O16" s="83">
        <v>0.53387399999999996</v>
      </c>
      <c r="P16" s="83">
        <v>3</v>
      </c>
      <c r="Q16" s="83">
        <v>14.55203</v>
      </c>
      <c r="R16" s="83">
        <v>1.203891</v>
      </c>
      <c r="S16" s="83">
        <v>3</v>
      </c>
    </row>
    <row r="17" spans="1:19" x14ac:dyDescent="0.25">
      <c r="A17" s="83">
        <v>60</v>
      </c>
      <c r="B17" s="83">
        <v>10.42788</v>
      </c>
      <c r="C17" s="83">
        <v>1.2573240000000001</v>
      </c>
      <c r="D17" s="83">
        <v>3</v>
      </c>
      <c r="E17" s="83">
        <v>17.054010000000002</v>
      </c>
      <c r="F17" s="83">
        <v>2.1345730000000001</v>
      </c>
      <c r="G17" s="83">
        <v>3</v>
      </c>
      <c r="H17" s="83">
        <v>20.67192</v>
      </c>
      <c r="I17" s="83">
        <v>1.58928</v>
      </c>
      <c r="J17" s="83">
        <v>3</v>
      </c>
      <c r="K17" s="83">
        <v>7.0305559999999998</v>
      </c>
      <c r="L17" s="83">
        <v>0.64439919999999995</v>
      </c>
      <c r="M17" s="83">
        <v>3</v>
      </c>
      <c r="N17" s="83">
        <v>5.8651850000000003</v>
      </c>
      <c r="O17" s="83">
        <v>0.53388939999999996</v>
      </c>
      <c r="P17" s="83">
        <v>3</v>
      </c>
      <c r="Q17" s="83">
        <v>16.35913</v>
      </c>
      <c r="R17" s="83">
        <v>1.3722639999999999</v>
      </c>
      <c r="S17" s="83">
        <v>3</v>
      </c>
    </row>
    <row r="18" spans="1:19" x14ac:dyDescent="0.25">
      <c r="A18" s="83">
        <v>64</v>
      </c>
      <c r="B18" s="83">
        <v>11.018079999999999</v>
      </c>
      <c r="C18" s="83">
        <v>1.345092</v>
      </c>
      <c r="D18" s="83">
        <v>3</v>
      </c>
      <c r="E18" s="83">
        <v>19.296099999999999</v>
      </c>
      <c r="F18" s="83">
        <v>2.2464900000000001</v>
      </c>
      <c r="G18" s="83">
        <v>3</v>
      </c>
      <c r="H18" s="83">
        <v>23.27712</v>
      </c>
      <c r="I18" s="83">
        <v>1.8140369999999999</v>
      </c>
      <c r="J18" s="83">
        <v>3</v>
      </c>
      <c r="K18" s="83">
        <v>7.1124989999999997</v>
      </c>
      <c r="L18" s="83">
        <v>0.65369949999999999</v>
      </c>
      <c r="M18" s="83">
        <v>3</v>
      </c>
      <c r="N18" s="83">
        <v>5.8476619999999997</v>
      </c>
      <c r="O18" s="83">
        <v>0.5205341</v>
      </c>
      <c r="P18" s="83">
        <v>3</v>
      </c>
      <c r="Q18" s="83">
        <v>18.26202</v>
      </c>
      <c r="R18" s="83">
        <v>1.449406</v>
      </c>
      <c r="S18" s="83">
        <v>3</v>
      </c>
    </row>
    <row r="19" spans="1:19" x14ac:dyDescent="0.25">
      <c r="A19" s="83">
        <v>68</v>
      </c>
      <c r="B19" s="83">
        <v>11.63951</v>
      </c>
      <c r="C19" s="83">
        <v>1.4311039999999999</v>
      </c>
      <c r="D19" s="83">
        <v>3</v>
      </c>
      <c r="E19" s="83">
        <v>20.79646</v>
      </c>
      <c r="F19" s="83">
        <v>2.444534</v>
      </c>
      <c r="G19" s="83">
        <v>3</v>
      </c>
      <c r="H19" s="83">
        <v>25.766400000000001</v>
      </c>
      <c r="I19" s="83">
        <v>2.0332059999999998</v>
      </c>
      <c r="J19" s="83">
        <v>3</v>
      </c>
      <c r="K19" s="83">
        <v>7.2276490000000004</v>
      </c>
      <c r="L19" s="83">
        <v>0.66632999999999998</v>
      </c>
      <c r="M19" s="83">
        <v>3</v>
      </c>
      <c r="N19" s="83">
        <v>5.8772209999999996</v>
      </c>
      <c r="O19" s="83">
        <v>0.54609019999999997</v>
      </c>
      <c r="P19" s="83">
        <v>3</v>
      </c>
      <c r="Q19" s="83">
        <v>20.213239999999999</v>
      </c>
      <c r="R19" s="83">
        <v>1.5184500000000001</v>
      </c>
      <c r="S19" s="83">
        <v>3</v>
      </c>
    </row>
    <row r="20" spans="1:19" x14ac:dyDescent="0.25">
      <c r="A20" s="83">
        <v>72</v>
      </c>
      <c r="B20" s="83">
        <v>12.118460000000001</v>
      </c>
      <c r="C20" s="83">
        <v>1.4661789999999999</v>
      </c>
      <c r="D20" s="83">
        <v>3</v>
      </c>
      <c r="E20" s="83">
        <v>23.395</v>
      </c>
      <c r="F20" s="83">
        <v>2.6238049999999999</v>
      </c>
      <c r="G20" s="83">
        <v>3</v>
      </c>
      <c r="H20" s="83">
        <v>28.34516</v>
      </c>
      <c r="I20" s="83">
        <v>2.2918729999999998</v>
      </c>
      <c r="J20" s="83">
        <v>3</v>
      </c>
      <c r="K20" s="83">
        <v>7.2035830000000001</v>
      </c>
      <c r="L20" s="83">
        <v>0.64754630000000002</v>
      </c>
      <c r="M20" s="83">
        <v>3</v>
      </c>
      <c r="N20" s="83">
        <v>5.8434809999999997</v>
      </c>
      <c r="O20" s="83">
        <v>0.5337539</v>
      </c>
      <c r="P20" s="83">
        <v>3</v>
      </c>
      <c r="Q20" s="83">
        <v>22.497779999999999</v>
      </c>
      <c r="R20" s="83">
        <v>1.694275</v>
      </c>
      <c r="S20" s="83">
        <v>3</v>
      </c>
    </row>
    <row r="21" spans="1:19" x14ac:dyDescent="0.25">
      <c r="A21" s="83">
        <v>76</v>
      </c>
      <c r="B21" s="83">
        <v>12.859349999999999</v>
      </c>
      <c r="C21" s="83">
        <v>1.5998270000000001</v>
      </c>
      <c r="D21" s="83">
        <v>3</v>
      </c>
      <c r="E21" s="83">
        <v>25.37378</v>
      </c>
      <c r="F21" s="83">
        <v>2.7163970000000002</v>
      </c>
      <c r="G21" s="83">
        <v>3</v>
      </c>
      <c r="H21" s="83">
        <v>31.401990000000001</v>
      </c>
      <c r="I21" s="83">
        <v>2.6204160000000001</v>
      </c>
      <c r="J21" s="83">
        <v>3</v>
      </c>
      <c r="K21" s="83">
        <v>7.3316790000000003</v>
      </c>
      <c r="L21" s="83">
        <v>0.66338529999999996</v>
      </c>
      <c r="M21" s="83">
        <v>3</v>
      </c>
      <c r="N21" s="83">
        <v>5.8318479999999999</v>
      </c>
      <c r="O21" s="83">
        <v>0.53336170000000005</v>
      </c>
      <c r="P21" s="83">
        <v>3</v>
      </c>
      <c r="Q21" s="83">
        <v>24.657509999999998</v>
      </c>
      <c r="R21" s="83">
        <v>1.764475</v>
      </c>
      <c r="S21" s="83">
        <v>3</v>
      </c>
    </row>
    <row r="22" spans="1:19" x14ac:dyDescent="0.25">
      <c r="A22" s="83">
        <v>80</v>
      </c>
      <c r="B22" s="83">
        <v>13.62298</v>
      </c>
      <c r="C22" s="83">
        <v>1.760785</v>
      </c>
      <c r="D22" s="83">
        <v>3</v>
      </c>
      <c r="E22" s="83">
        <v>27.856870000000001</v>
      </c>
      <c r="F22" s="83">
        <v>2.8899370000000002</v>
      </c>
      <c r="G22" s="83">
        <v>3</v>
      </c>
      <c r="H22" s="83">
        <v>34.847079999999998</v>
      </c>
      <c r="I22" s="83">
        <v>2.8021750000000001</v>
      </c>
      <c r="J22" s="83">
        <v>3</v>
      </c>
      <c r="K22" s="83">
        <v>7.4209519999999998</v>
      </c>
      <c r="L22" s="83">
        <v>0.66039689999999995</v>
      </c>
      <c r="M22" s="83">
        <v>3</v>
      </c>
      <c r="N22" s="83">
        <v>5.8902130000000001</v>
      </c>
      <c r="O22" s="83">
        <v>0.55419960000000001</v>
      </c>
      <c r="P22" s="83">
        <v>3</v>
      </c>
      <c r="Q22" s="83">
        <v>27.14245</v>
      </c>
      <c r="R22" s="83">
        <v>1.9184749999999999</v>
      </c>
      <c r="S22" s="83">
        <v>3</v>
      </c>
    </row>
    <row r="23" spans="1:19" x14ac:dyDescent="0.25">
      <c r="A23" s="83">
        <v>84</v>
      </c>
      <c r="B23" s="83">
        <v>14.53612</v>
      </c>
      <c r="C23" s="83">
        <v>1.8684019999999999</v>
      </c>
      <c r="D23" s="83">
        <v>3</v>
      </c>
      <c r="E23" s="83">
        <v>30.398520000000001</v>
      </c>
      <c r="F23" s="83">
        <v>3.1408499999999999</v>
      </c>
      <c r="G23" s="83">
        <v>3</v>
      </c>
      <c r="H23" s="83">
        <v>38.388629999999999</v>
      </c>
      <c r="I23" s="83">
        <v>2.8943460000000001</v>
      </c>
      <c r="J23" s="83">
        <v>3</v>
      </c>
      <c r="K23" s="83">
        <v>7.559037</v>
      </c>
      <c r="L23" s="83">
        <v>0.67178660000000001</v>
      </c>
      <c r="M23" s="83">
        <v>3</v>
      </c>
      <c r="N23" s="83">
        <v>5.8777850000000003</v>
      </c>
      <c r="O23" s="83">
        <v>0.55670940000000002</v>
      </c>
      <c r="P23" s="83">
        <v>3</v>
      </c>
      <c r="Q23" s="83">
        <v>29.743539999999999</v>
      </c>
      <c r="R23" s="83">
        <v>1.980532</v>
      </c>
      <c r="S23" s="83">
        <v>3</v>
      </c>
    </row>
    <row r="24" spans="1:19" x14ac:dyDescent="0.25">
      <c r="A24" s="83">
        <v>88</v>
      </c>
      <c r="B24" s="83">
        <v>15.353429999999999</v>
      </c>
      <c r="C24" s="83">
        <v>1.976078</v>
      </c>
      <c r="D24" s="83">
        <v>3</v>
      </c>
      <c r="E24" s="83">
        <v>33.331960000000002</v>
      </c>
      <c r="F24" s="83">
        <v>3.3168039999999999</v>
      </c>
      <c r="G24" s="83">
        <v>3</v>
      </c>
      <c r="H24" s="83">
        <v>42.40419</v>
      </c>
      <c r="I24" s="83">
        <v>3.1512760000000002</v>
      </c>
      <c r="J24" s="83">
        <v>3</v>
      </c>
      <c r="K24" s="83">
        <v>7.6336329999999997</v>
      </c>
      <c r="L24" s="83">
        <v>0.68844059999999996</v>
      </c>
      <c r="M24" s="83">
        <v>3</v>
      </c>
      <c r="N24" s="83">
        <v>5.912795</v>
      </c>
      <c r="O24" s="83">
        <v>0.56848900000000002</v>
      </c>
      <c r="P24" s="83">
        <v>3</v>
      </c>
      <c r="Q24" s="83">
        <v>32.734789999999997</v>
      </c>
      <c r="R24" s="83">
        <v>2.171751</v>
      </c>
      <c r="S24" s="83">
        <v>3</v>
      </c>
    </row>
    <row r="25" spans="1:19" x14ac:dyDescent="0.25">
      <c r="A25" s="83">
        <v>92</v>
      </c>
      <c r="B25" s="83">
        <v>16.251380000000001</v>
      </c>
      <c r="C25" s="83">
        <v>2.166763</v>
      </c>
      <c r="D25" s="83">
        <v>3</v>
      </c>
      <c r="E25" s="83">
        <v>36.239989999999999</v>
      </c>
      <c r="F25" s="83">
        <v>3.4673509999999998</v>
      </c>
      <c r="G25" s="83">
        <v>3</v>
      </c>
      <c r="H25" s="83">
        <v>46.35783</v>
      </c>
      <c r="I25" s="83">
        <v>3.369783</v>
      </c>
      <c r="J25" s="83">
        <v>3</v>
      </c>
      <c r="K25" s="83">
        <v>7.8107129999999998</v>
      </c>
      <c r="L25" s="83">
        <v>0.68834740000000005</v>
      </c>
      <c r="M25" s="83">
        <v>3</v>
      </c>
      <c r="N25" s="83">
        <v>5.8780869999999998</v>
      </c>
      <c r="O25" s="83">
        <v>0.55572410000000005</v>
      </c>
      <c r="P25" s="83">
        <v>3</v>
      </c>
      <c r="Q25" s="83">
        <v>35.544879999999999</v>
      </c>
      <c r="R25" s="83">
        <v>2.2162060000000001</v>
      </c>
      <c r="S25" s="83">
        <v>3</v>
      </c>
    </row>
    <row r="26" spans="1:19" x14ac:dyDescent="0.25">
      <c r="A26" s="83">
        <v>96</v>
      </c>
      <c r="B26" s="83">
        <v>17.20243</v>
      </c>
      <c r="C26" s="83">
        <v>2.3568570000000002</v>
      </c>
      <c r="D26" s="83">
        <v>3</v>
      </c>
      <c r="E26" s="83">
        <v>39.106310000000001</v>
      </c>
      <c r="F26" s="83">
        <v>3.6299950000000001</v>
      </c>
      <c r="G26" s="83">
        <v>3</v>
      </c>
      <c r="H26" s="83">
        <v>50.865540000000003</v>
      </c>
      <c r="I26" s="83">
        <v>3.614579</v>
      </c>
      <c r="J26" s="83">
        <v>3</v>
      </c>
      <c r="K26" s="83">
        <v>7.9718739999999997</v>
      </c>
      <c r="L26" s="83">
        <v>0.73229809999999995</v>
      </c>
      <c r="M26" s="83">
        <v>3</v>
      </c>
      <c r="N26" s="83">
        <v>5.9468269999999999</v>
      </c>
      <c r="O26" s="83">
        <v>0.57515179999999999</v>
      </c>
      <c r="P26" s="83">
        <v>3</v>
      </c>
      <c r="Q26" s="83">
        <v>38.471290000000003</v>
      </c>
      <c r="R26" s="83">
        <v>2.396684</v>
      </c>
      <c r="S26" s="83">
        <v>3</v>
      </c>
    </row>
    <row r="27" spans="1:19" x14ac:dyDescent="0.25">
      <c r="A27" s="83">
        <v>100</v>
      </c>
      <c r="B27" s="83">
        <v>18.593419999999998</v>
      </c>
      <c r="C27" s="83">
        <v>2.569318</v>
      </c>
      <c r="D27" s="83">
        <v>3</v>
      </c>
      <c r="E27" s="83">
        <v>42.274940000000001</v>
      </c>
      <c r="F27" s="83">
        <v>4.022373</v>
      </c>
      <c r="G27" s="83">
        <v>3</v>
      </c>
      <c r="H27" s="83">
        <v>55.216740000000001</v>
      </c>
      <c r="I27" s="83">
        <v>3.7837969999999999</v>
      </c>
      <c r="J27" s="83">
        <v>3</v>
      </c>
      <c r="K27" s="83">
        <v>8.0668039999999994</v>
      </c>
      <c r="L27" s="83">
        <v>0.73699159999999997</v>
      </c>
      <c r="M27" s="83">
        <v>3</v>
      </c>
      <c r="N27" s="83">
        <v>6.0380010000000004</v>
      </c>
      <c r="O27" s="83">
        <v>0.58737490000000003</v>
      </c>
      <c r="P27" s="83">
        <v>3</v>
      </c>
      <c r="Q27" s="83">
        <v>41.588349999999998</v>
      </c>
      <c r="R27" s="83">
        <v>2.5463789999999999</v>
      </c>
      <c r="S27" s="83">
        <v>3</v>
      </c>
    </row>
    <row r="28" spans="1:19" x14ac:dyDescent="0.25">
      <c r="A28" s="83">
        <v>104</v>
      </c>
      <c r="B28" s="83">
        <v>19.698699999999999</v>
      </c>
      <c r="C28" s="83">
        <v>2.7681629999999999</v>
      </c>
      <c r="D28" s="83">
        <v>3</v>
      </c>
      <c r="E28" s="83">
        <v>45.657940000000004</v>
      </c>
      <c r="F28" s="83">
        <v>4.26736</v>
      </c>
      <c r="G28" s="83">
        <v>3</v>
      </c>
      <c r="H28" s="83">
        <v>59.671199999999999</v>
      </c>
      <c r="I28" s="83">
        <v>3.9384100000000002</v>
      </c>
      <c r="J28" s="83">
        <v>3</v>
      </c>
      <c r="K28" s="83">
        <v>8.2920560000000005</v>
      </c>
      <c r="L28" s="83">
        <v>0.77053729999999998</v>
      </c>
      <c r="M28" s="83">
        <v>3</v>
      </c>
      <c r="N28" s="83">
        <v>6.07254</v>
      </c>
      <c r="O28" s="83">
        <v>0.59755429999999998</v>
      </c>
      <c r="P28" s="83">
        <v>3</v>
      </c>
      <c r="Q28" s="83">
        <v>44.631619999999998</v>
      </c>
      <c r="R28" s="83">
        <v>2.6827399999999999</v>
      </c>
      <c r="S28" s="83">
        <v>3</v>
      </c>
    </row>
    <row r="29" spans="1:19" x14ac:dyDescent="0.25">
      <c r="A29" s="83">
        <v>108</v>
      </c>
      <c r="B29" s="83">
        <v>21.216629999999999</v>
      </c>
      <c r="C29" s="83">
        <v>3.0797289999999999</v>
      </c>
      <c r="D29" s="83">
        <v>3</v>
      </c>
      <c r="E29" s="83">
        <v>48.72287</v>
      </c>
      <c r="F29" s="83">
        <v>4.6584570000000003</v>
      </c>
      <c r="G29" s="83">
        <v>3</v>
      </c>
      <c r="H29" s="83">
        <v>63.829979999999999</v>
      </c>
      <c r="I29" s="83">
        <v>4.0705299999999998</v>
      </c>
      <c r="J29" s="83">
        <v>3</v>
      </c>
      <c r="K29" s="83">
        <v>8.4943010000000001</v>
      </c>
      <c r="L29" s="83">
        <v>0.77483599999999997</v>
      </c>
      <c r="M29" s="83">
        <v>3</v>
      </c>
      <c r="N29" s="83">
        <v>6.0930390000000001</v>
      </c>
      <c r="O29" s="83">
        <v>0.62698010000000004</v>
      </c>
      <c r="P29" s="83">
        <v>3</v>
      </c>
      <c r="Q29" s="83">
        <v>47.67427</v>
      </c>
      <c r="R29" s="83">
        <v>2.6859259999999998</v>
      </c>
      <c r="S29" s="83">
        <v>3</v>
      </c>
    </row>
    <row r="30" spans="1:19" x14ac:dyDescent="0.25">
      <c r="A30" s="83">
        <v>112</v>
      </c>
      <c r="B30" s="83">
        <v>22.605550000000001</v>
      </c>
      <c r="C30" s="83">
        <v>3.2604890000000002</v>
      </c>
      <c r="D30" s="83">
        <v>3</v>
      </c>
      <c r="E30" s="83">
        <v>51.862810000000003</v>
      </c>
      <c r="F30" s="83">
        <v>4.8133699999999999</v>
      </c>
      <c r="G30" s="83">
        <v>3</v>
      </c>
      <c r="H30" s="83">
        <v>68.079660000000004</v>
      </c>
      <c r="I30" s="83">
        <v>4.3098130000000001</v>
      </c>
      <c r="J30" s="83">
        <v>3</v>
      </c>
      <c r="K30" s="83">
        <v>8.6261480000000006</v>
      </c>
      <c r="L30" s="83">
        <v>0.80837859999999995</v>
      </c>
      <c r="M30" s="83">
        <v>3</v>
      </c>
      <c r="N30" s="83">
        <v>6.2277529999999999</v>
      </c>
      <c r="O30" s="83">
        <v>0.64168119999999995</v>
      </c>
      <c r="P30" s="83">
        <v>3</v>
      </c>
      <c r="Q30" s="83">
        <v>50.873249999999999</v>
      </c>
      <c r="R30" s="83">
        <v>2.8431739999999999</v>
      </c>
      <c r="S30" s="83">
        <v>3</v>
      </c>
    </row>
    <row r="31" spans="1:19" x14ac:dyDescent="0.25">
      <c r="A31" s="83">
        <v>116</v>
      </c>
      <c r="B31" s="83">
        <v>24.254090000000001</v>
      </c>
      <c r="C31" s="83">
        <v>3.5947559999999998</v>
      </c>
      <c r="D31" s="83">
        <v>3</v>
      </c>
      <c r="E31" s="83">
        <v>55.017270000000003</v>
      </c>
      <c r="F31" s="83">
        <v>5.1163619999999996</v>
      </c>
      <c r="G31" s="83">
        <v>3</v>
      </c>
      <c r="H31" s="83">
        <v>71.887460000000004</v>
      </c>
      <c r="I31" s="83">
        <v>4.3326739999999999</v>
      </c>
      <c r="J31" s="83">
        <v>3</v>
      </c>
      <c r="K31" s="83">
        <v>8.7977399999999992</v>
      </c>
      <c r="L31" s="83">
        <v>0.8574233</v>
      </c>
      <c r="M31" s="83">
        <v>3</v>
      </c>
      <c r="N31" s="83">
        <v>6.2466369999999998</v>
      </c>
      <c r="O31" s="83">
        <v>0.66414280000000003</v>
      </c>
      <c r="P31" s="83">
        <v>3</v>
      </c>
      <c r="Q31" s="83">
        <v>53.854660000000003</v>
      </c>
      <c r="R31" s="83">
        <v>2.8714909999999998</v>
      </c>
      <c r="S31" s="83">
        <v>3</v>
      </c>
    </row>
    <row r="32" spans="1:19" x14ac:dyDescent="0.25">
      <c r="A32" s="83">
        <v>120</v>
      </c>
      <c r="B32" s="83">
        <v>25.74934</v>
      </c>
      <c r="C32" s="83">
        <v>3.8462649999999998</v>
      </c>
      <c r="D32" s="83">
        <v>3</v>
      </c>
      <c r="E32" s="83">
        <v>58.23948</v>
      </c>
      <c r="F32" s="83">
        <v>5.2507630000000001</v>
      </c>
      <c r="G32" s="83">
        <v>3</v>
      </c>
      <c r="H32" s="83">
        <v>75.367260000000002</v>
      </c>
      <c r="I32" s="83">
        <v>4.5722759999999996</v>
      </c>
      <c r="J32" s="83">
        <v>3</v>
      </c>
      <c r="K32" s="83">
        <v>9.0594619999999999</v>
      </c>
      <c r="L32" s="83">
        <v>0.90496949999999998</v>
      </c>
      <c r="M32" s="83">
        <v>3</v>
      </c>
      <c r="N32" s="83">
        <v>6.316948</v>
      </c>
      <c r="O32" s="83">
        <v>0.6869054</v>
      </c>
      <c r="P32" s="83">
        <v>3</v>
      </c>
      <c r="Q32" s="83">
        <v>56.725619999999999</v>
      </c>
      <c r="R32" s="83">
        <v>2.887635</v>
      </c>
      <c r="S32" s="83">
        <v>3</v>
      </c>
    </row>
    <row r="33" spans="1:19" x14ac:dyDescent="0.25">
      <c r="A33" s="83">
        <v>124</v>
      </c>
      <c r="B33" s="83">
        <v>27.8002</v>
      </c>
      <c r="C33" s="83">
        <v>4.0770499999999998</v>
      </c>
      <c r="D33" s="83">
        <v>3</v>
      </c>
      <c r="E33" s="83">
        <v>61.717669999999998</v>
      </c>
      <c r="F33" s="83">
        <v>5.3236290000000004</v>
      </c>
      <c r="G33" s="83">
        <v>3</v>
      </c>
      <c r="H33" s="83">
        <v>78.436980000000005</v>
      </c>
      <c r="I33" s="83">
        <v>4.5009889999999997</v>
      </c>
      <c r="J33" s="83">
        <v>3</v>
      </c>
      <c r="K33" s="83">
        <v>9.2426849999999998</v>
      </c>
      <c r="L33" s="83">
        <v>0.93494299999999997</v>
      </c>
      <c r="M33" s="83">
        <v>3</v>
      </c>
      <c r="N33" s="83">
        <v>6.4277550000000003</v>
      </c>
      <c r="O33" s="83">
        <v>0.68434410000000001</v>
      </c>
      <c r="P33" s="83">
        <v>3</v>
      </c>
      <c r="Q33" s="83">
        <v>59.08549</v>
      </c>
      <c r="R33" s="83">
        <v>2.6866539999999999</v>
      </c>
      <c r="S33" s="83">
        <v>3</v>
      </c>
    </row>
    <row r="34" spans="1:19" x14ac:dyDescent="0.25">
      <c r="A34" s="83">
        <v>128</v>
      </c>
      <c r="B34" s="83">
        <v>29.535810000000001</v>
      </c>
      <c r="C34" s="83">
        <v>4.3442100000000003</v>
      </c>
      <c r="D34" s="83">
        <v>3</v>
      </c>
      <c r="E34" s="83">
        <v>65.352940000000004</v>
      </c>
      <c r="F34" s="83">
        <v>5.0493889999999997</v>
      </c>
      <c r="G34" s="83">
        <v>3</v>
      </c>
      <c r="H34" s="83">
        <v>80.97842</v>
      </c>
      <c r="I34" s="83">
        <v>4.2748200000000001</v>
      </c>
      <c r="J34" s="83">
        <v>3</v>
      </c>
      <c r="K34" s="83">
        <v>9.4091959999999997</v>
      </c>
      <c r="L34" s="83">
        <v>0.93582829999999995</v>
      </c>
      <c r="M34" s="83">
        <v>3</v>
      </c>
      <c r="N34" s="83">
        <v>6.5548799999999998</v>
      </c>
      <c r="O34" s="83">
        <v>0.72966470000000005</v>
      </c>
      <c r="P34" s="83">
        <v>3</v>
      </c>
      <c r="Q34" s="83">
        <v>61.788269999999997</v>
      </c>
      <c r="R34" s="83">
        <v>2.7031329999999998</v>
      </c>
      <c r="S34" s="83">
        <v>3</v>
      </c>
    </row>
    <row r="35" spans="1:19" x14ac:dyDescent="0.25">
      <c r="A35" s="83">
        <v>132</v>
      </c>
      <c r="B35" s="83">
        <v>31.444949999999999</v>
      </c>
      <c r="C35" s="83">
        <v>4.6850779999999999</v>
      </c>
      <c r="D35" s="83">
        <v>3</v>
      </c>
      <c r="E35" s="83">
        <v>67.580219999999997</v>
      </c>
      <c r="F35" s="83">
        <v>5.4470039999999997</v>
      </c>
      <c r="G35" s="83">
        <v>3</v>
      </c>
      <c r="H35" s="83">
        <v>83.885779999999997</v>
      </c>
      <c r="I35" s="83">
        <v>3.8410479999999998</v>
      </c>
      <c r="J35" s="83">
        <v>3</v>
      </c>
      <c r="K35" s="83">
        <v>9.7694650000000003</v>
      </c>
      <c r="L35" s="83">
        <v>1.0428040000000001</v>
      </c>
      <c r="M35" s="83">
        <v>3</v>
      </c>
      <c r="N35" s="83">
        <v>6.6627789999999996</v>
      </c>
      <c r="O35" s="83">
        <v>0.77777289999999999</v>
      </c>
      <c r="P35" s="83">
        <v>3</v>
      </c>
      <c r="Q35" s="83">
        <v>64.226849999999999</v>
      </c>
      <c r="R35" s="83">
        <v>2.587485</v>
      </c>
      <c r="S35" s="83">
        <v>3</v>
      </c>
    </row>
    <row r="36" spans="1:19" x14ac:dyDescent="0.25">
      <c r="A36" s="83">
        <v>136</v>
      </c>
      <c r="B36" s="83">
        <v>33.501150000000003</v>
      </c>
      <c r="C36" s="83">
        <v>5.1231249999999999</v>
      </c>
      <c r="D36" s="83">
        <v>3</v>
      </c>
      <c r="E36" s="83">
        <v>70.630219999999994</v>
      </c>
      <c r="F36" s="83">
        <v>5.2254180000000003</v>
      </c>
      <c r="G36" s="83">
        <v>3</v>
      </c>
      <c r="H36" s="83">
        <v>85.740139999999997</v>
      </c>
      <c r="I36" s="83">
        <v>3.711443</v>
      </c>
      <c r="J36" s="83">
        <v>3</v>
      </c>
      <c r="K36" s="83">
        <v>10.048920000000001</v>
      </c>
      <c r="L36" s="83">
        <v>1.095458</v>
      </c>
      <c r="M36" s="83">
        <v>3</v>
      </c>
      <c r="N36" s="83">
        <v>6.8184820000000004</v>
      </c>
      <c r="O36" s="83">
        <v>0.8116196</v>
      </c>
      <c r="P36" s="83">
        <v>3</v>
      </c>
      <c r="Q36" s="83">
        <v>66.350070000000002</v>
      </c>
      <c r="R36" s="83">
        <v>2.6177630000000001</v>
      </c>
      <c r="S36" s="83">
        <v>3</v>
      </c>
    </row>
    <row r="37" spans="1:19" x14ac:dyDescent="0.25">
      <c r="A37" s="83">
        <v>140</v>
      </c>
      <c r="B37" s="83">
        <v>35.489249999999998</v>
      </c>
      <c r="C37" s="83">
        <v>5.4524569999999999</v>
      </c>
      <c r="D37" s="83">
        <v>3</v>
      </c>
      <c r="E37" s="83">
        <v>73.634900000000002</v>
      </c>
      <c r="F37" s="83">
        <v>4.7247120000000002</v>
      </c>
      <c r="G37" s="83">
        <v>3</v>
      </c>
      <c r="H37" s="83">
        <v>87.338509999999999</v>
      </c>
      <c r="I37" s="83">
        <v>3.1980089999999999</v>
      </c>
      <c r="J37" s="83">
        <v>3</v>
      </c>
      <c r="K37" s="83">
        <v>10.407579999999999</v>
      </c>
      <c r="L37" s="83">
        <v>1.2093499999999999</v>
      </c>
      <c r="M37" s="83">
        <v>3</v>
      </c>
      <c r="N37" s="83">
        <v>6.9641019999999996</v>
      </c>
      <c r="O37" s="83">
        <v>0.86881160000000002</v>
      </c>
      <c r="P37" s="83">
        <v>3</v>
      </c>
      <c r="Q37" s="83">
        <v>68.263350000000003</v>
      </c>
      <c r="R37" s="83">
        <v>2.5524680000000002</v>
      </c>
      <c r="S37" s="83">
        <v>3</v>
      </c>
    </row>
    <row r="38" spans="1:19" x14ac:dyDescent="0.25">
      <c r="A38" s="83">
        <v>144</v>
      </c>
      <c r="B38" s="83">
        <v>37.61909</v>
      </c>
      <c r="C38" s="83">
        <v>5.878069</v>
      </c>
      <c r="D38" s="83">
        <v>3</v>
      </c>
      <c r="E38" s="83">
        <v>74.651409999999998</v>
      </c>
      <c r="F38" s="83">
        <v>4.8105019999999996</v>
      </c>
      <c r="G38" s="83">
        <v>3</v>
      </c>
      <c r="H38" s="83">
        <v>88.279560000000004</v>
      </c>
      <c r="I38" s="83">
        <v>2.9319269999999999</v>
      </c>
      <c r="J38" s="83">
        <v>3</v>
      </c>
      <c r="K38" s="83">
        <v>10.69049</v>
      </c>
      <c r="L38" s="83">
        <v>1.2965500000000001</v>
      </c>
      <c r="M38" s="83">
        <v>3</v>
      </c>
      <c r="N38" s="83">
        <v>7.0304359999999999</v>
      </c>
      <c r="O38" s="83">
        <v>0.92823690000000003</v>
      </c>
      <c r="P38" s="83">
        <v>3</v>
      </c>
      <c r="Q38" s="83">
        <v>69.494339999999994</v>
      </c>
      <c r="R38" s="83">
        <v>2.4439500000000001</v>
      </c>
      <c r="S38" s="83">
        <v>3</v>
      </c>
    </row>
    <row r="39" spans="1:19" x14ac:dyDescent="0.25">
      <c r="A39" s="83">
        <v>148</v>
      </c>
      <c r="B39" s="83">
        <v>39.503129999999999</v>
      </c>
      <c r="C39" s="83">
        <v>6.1540670000000004</v>
      </c>
      <c r="D39" s="83">
        <v>3</v>
      </c>
      <c r="E39" s="83">
        <v>76.841459999999998</v>
      </c>
      <c r="F39" s="83">
        <v>4.2990719999999998</v>
      </c>
      <c r="G39" s="83">
        <v>3</v>
      </c>
      <c r="H39" s="83">
        <v>88.902209999999997</v>
      </c>
      <c r="I39" s="83">
        <v>2.5381140000000002</v>
      </c>
      <c r="J39" s="83">
        <v>3</v>
      </c>
      <c r="K39" s="83">
        <v>11.15128</v>
      </c>
      <c r="L39" s="83">
        <v>1.40476</v>
      </c>
      <c r="M39" s="83">
        <v>3</v>
      </c>
      <c r="N39" s="83">
        <v>7.245018</v>
      </c>
      <c r="O39" s="83">
        <v>0.9907743</v>
      </c>
      <c r="P39" s="83">
        <v>3</v>
      </c>
      <c r="Q39" s="83">
        <v>70.673760000000001</v>
      </c>
      <c r="R39" s="83">
        <v>2.3224100000000001</v>
      </c>
      <c r="S39" s="83">
        <v>3</v>
      </c>
    </row>
    <row r="40" spans="1:19" x14ac:dyDescent="0.25">
      <c r="A40" s="83">
        <v>152</v>
      </c>
      <c r="B40" s="83">
        <v>41.900979999999997</v>
      </c>
      <c r="C40" s="83">
        <v>6.5268670000000002</v>
      </c>
      <c r="D40" s="83">
        <v>3</v>
      </c>
      <c r="E40" s="83">
        <v>77.648200000000003</v>
      </c>
      <c r="F40" s="83">
        <v>4.4631970000000001</v>
      </c>
      <c r="G40" s="83">
        <v>3</v>
      </c>
      <c r="H40" s="83">
        <v>89.139849999999996</v>
      </c>
      <c r="I40" s="83">
        <v>2.3145530000000001</v>
      </c>
      <c r="J40" s="83">
        <v>3</v>
      </c>
      <c r="K40" s="83">
        <v>11.461790000000001</v>
      </c>
      <c r="L40" s="83">
        <v>1.5037510000000001</v>
      </c>
      <c r="M40" s="83">
        <v>3</v>
      </c>
      <c r="N40" s="83">
        <v>7.3596729999999999</v>
      </c>
      <c r="O40" s="83">
        <v>1.052487</v>
      </c>
      <c r="P40" s="83">
        <v>3</v>
      </c>
      <c r="Q40" s="83">
        <v>71.340400000000002</v>
      </c>
      <c r="R40" s="83">
        <v>2.2340330000000002</v>
      </c>
      <c r="S40" s="83">
        <v>3</v>
      </c>
    </row>
    <row r="41" spans="1:19" x14ac:dyDescent="0.25">
      <c r="A41" s="83">
        <v>156</v>
      </c>
      <c r="B41" s="83">
        <v>44.175179999999997</v>
      </c>
      <c r="C41" s="83">
        <v>6.8065810000000004</v>
      </c>
      <c r="D41" s="83">
        <v>3</v>
      </c>
      <c r="E41" s="83">
        <v>79.502859999999998</v>
      </c>
      <c r="F41" s="83">
        <v>4.2060050000000002</v>
      </c>
      <c r="G41" s="83">
        <v>3</v>
      </c>
      <c r="H41" s="83">
        <v>89.600549999999998</v>
      </c>
      <c r="I41" s="83">
        <v>2.0885570000000002</v>
      </c>
      <c r="J41" s="83">
        <v>3</v>
      </c>
      <c r="K41" s="83">
        <v>11.78186</v>
      </c>
      <c r="L41" s="83">
        <v>1.563661</v>
      </c>
      <c r="M41" s="83">
        <v>3</v>
      </c>
      <c r="N41" s="83">
        <v>7.5764849999999999</v>
      </c>
      <c r="O41" s="83">
        <v>1.1177539999999999</v>
      </c>
      <c r="P41" s="83">
        <v>3</v>
      </c>
      <c r="Q41" s="83">
        <v>72.116550000000004</v>
      </c>
      <c r="R41" s="83">
        <v>2.127332</v>
      </c>
      <c r="S41" s="83">
        <v>3</v>
      </c>
    </row>
    <row r="42" spans="1:19" x14ac:dyDescent="0.25">
      <c r="A42" s="83">
        <v>160</v>
      </c>
      <c r="B42" s="83">
        <v>46.50414</v>
      </c>
      <c r="C42" s="83">
        <v>7.0705999999999998</v>
      </c>
      <c r="D42" s="83">
        <v>3</v>
      </c>
      <c r="E42" s="83">
        <v>81.013599999999997</v>
      </c>
      <c r="F42" s="83">
        <v>3.8905340000000002</v>
      </c>
      <c r="G42" s="83">
        <v>3</v>
      </c>
      <c r="H42" s="83">
        <v>89.911439999999999</v>
      </c>
      <c r="I42" s="83">
        <v>1.673297</v>
      </c>
      <c r="J42" s="83">
        <v>3</v>
      </c>
      <c r="K42" s="83">
        <v>12.29974</v>
      </c>
      <c r="L42" s="83">
        <v>1.7068779999999999</v>
      </c>
      <c r="M42" s="83">
        <v>3</v>
      </c>
      <c r="N42" s="83">
        <v>7.7399459999999998</v>
      </c>
      <c r="O42" s="83">
        <v>1.2155260000000001</v>
      </c>
      <c r="P42" s="83">
        <v>3</v>
      </c>
      <c r="Q42" s="83">
        <v>72.904139999999998</v>
      </c>
      <c r="R42" s="83">
        <v>2.0050539999999999</v>
      </c>
      <c r="S42" s="83">
        <v>3</v>
      </c>
    </row>
    <row r="43" spans="1:19" x14ac:dyDescent="0.25">
      <c r="A43" s="83">
        <v>164</v>
      </c>
      <c r="B43" s="83">
        <v>48.465679999999999</v>
      </c>
      <c r="C43" s="83">
        <v>7.2762609999999999</v>
      </c>
      <c r="D43" s="83">
        <v>3</v>
      </c>
      <c r="E43" s="83">
        <v>81.760180000000005</v>
      </c>
      <c r="F43" s="83">
        <v>3.804891</v>
      </c>
      <c r="G43" s="83">
        <v>3</v>
      </c>
      <c r="H43" s="83">
        <v>89.938270000000003</v>
      </c>
      <c r="I43" s="83">
        <v>1.5591809999999999</v>
      </c>
      <c r="J43" s="83">
        <v>3</v>
      </c>
      <c r="K43" s="83">
        <v>12.836819999999999</v>
      </c>
      <c r="L43" s="83">
        <v>1.896609</v>
      </c>
      <c r="M43" s="83">
        <v>3</v>
      </c>
      <c r="N43" s="83">
        <v>7.8976709999999999</v>
      </c>
      <c r="O43" s="83">
        <v>1.2914620000000001</v>
      </c>
      <c r="P43" s="83">
        <v>3</v>
      </c>
      <c r="Q43" s="83">
        <v>73.269409999999993</v>
      </c>
      <c r="R43" s="83">
        <v>1.977398</v>
      </c>
      <c r="S43" s="83">
        <v>3</v>
      </c>
    </row>
    <row r="44" spans="1:19" x14ac:dyDescent="0.25">
      <c r="A44" s="83"/>
      <c r="B44" s="83"/>
      <c r="C44" s="83"/>
      <c r="D44" s="83"/>
      <c r="E44" s="83"/>
      <c r="F44" s="83"/>
      <c r="G44" s="83"/>
      <c r="H44" s="83">
        <v>89.766760000000005</v>
      </c>
      <c r="I44" s="83">
        <v>1.393116</v>
      </c>
      <c r="J44" s="83">
        <v>3</v>
      </c>
      <c r="K44" s="83">
        <v>13.39645</v>
      </c>
      <c r="L44" s="83">
        <v>2.0691510000000002</v>
      </c>
      <c r="M44" s="83">
        <v>3</v>
      </c>
      <c r="N44" s="83"/>
      <c r="O44" s="83"/>
      <c r="P44" s="83"/>
      <c r="Q44" s="83"/>
      <c r="R44" s="83"/>
      <c r="S44" s="83"/>
    </row>
    <row r="45" spans="1:19" x14ac:dyDescent="0.25">
      <c r="A45" s="83"/>
      <c r="B45" s="83"/>
      <c r="C45" s="83"/>
      <c r="D45" s="83"/>
      <c r="E45" s="83"/>
      <c r="F45" s="83"/>
      <c r="G45" s="83"/>
      <c r="H45" s="83">
        <v>89.513419999999996</v>
      </c>
      <c r="I45" s="83">
        <v>1.1801900000000001</v>
      </c>
      <c r="J45" s="83">
        <v>3</v>
      </c>
      <c r="K45" s="83">
        <v>14.0305</v>
      </c>
      <c r="L45" s="83">
        <v>2.195417</v>
      </c>
      <c r="M45" s="83">
        <v>3</v>
      </c>
      <c r="N45" s="83"/>
      <c r="O45" s="83"/>
      <c r="P45" s="83"/>
      <c r="Q45" s="83"/>
      <c r="R45" s="83"/>
      <c r="S45" s="83"/>
    </row>
    <row r="46" spans="1:19" x14ac:dyDescent="0.25">
      <c r="A46" s="83"/>
      <c r="B46" s="83"/>
      <c r="C46" s="83"/>
      <c r="D46" s="83"/>
      <c r="E46" s="83"/>
      <c r="F46" s="83"/>
      <c r="G46" s="83"/>
      <c r="H46" s="83">
        <v>89.320130000000006</v>
      </c>
      <c r="I46" s="83">
        <v>1.1031390000000001</v>
      </c>
      <c r="J46" s="83">
        <v>3</v>
      </c>
      <c r="K46" s="83">
        <v>14.5236</v>
      </c>
      <c r="L46" s="83">
        <v>2.356541</v>
      </c>
      <c r="M46" s="83">
        <v>3</v>
      </c>
      <c r="N46" s="83"/>
      <c r="O46" s="83"/>
      <c r="P46" s="83"/>
      <c r="Q46" s="83"/>
      <c r="R46" s="83"/>
      <c r="S46" s="83"/>
    </row>
    <row r="47" spans="1:19" x14ac:dyDescent="0.25">
      <c r="A47" s="83"/>
      <c r="B47" s="83"/>
      <c r="C47" s="83"/>
      <c r="D47" s="83"/>
      <c r="E47" s="83"/>
      <c r="F47" s="83"/>
      <c r="G47" s="83"/>
      <c r="H47" s="83">
        <v>89.386510000000001</v>
      </c>
      <c r="I47" s="83">
        <v>0.9364536</v>
      </c>
      <c r="J47" s="83">
        <v>3</v>
      </c>
      <c r="K47" s="83">
        <v>15.16006</v>
      </c>
      <c r="L47" s="83">
        <v>2.5175190000000001</v>
      </c>
      <c r="M47" s="83">
        <v>3</v>
      </c>
      <c r="N47" s="83"/>
      <c r="O47" s="83"/>
      <c r="P47" s="83"/>
      <c r="Q47" s="83"/>
      <c r="R47" s="83"/>
      <c r="S47" s="83"/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3ED7-437E-4000-A1B2-CFD7EB3B1D49}">
  <dimension ref="A1:S43"/>
  <sheetViews>
    <sheetView workbookViewId="0">
      <selection activeCell="D19" sqref="D19"/>
    </sheetView>
  </sheetViews>
  <sheetFormatPr defaultColWidth="11.42578125" defaultRowHeight="15" x14ac:dyDescent="0.25"/>
  <sheetData>
    <row r="1" spans="1:19" x14ac:dyDescent="0.25">
      <c r="A1" s="82" t="s">
        <v>472</v>
      </c>
      <c r="B1" s="84" t="s">
        <v>473</v>
      </c>
      <c r="C1" s="84"/>
      <c r="D1" s="84"/>
      <c r="E1" s="84" t="s">
        <v>474</v>
      </c>
      <c r="F1" s="84"/>
      <c r="G1" s="84"/>
      <c r="H1" s="84" t="s">
        <v>475</v>
      </c>
      <c r="I1" s="84"/>
      <c r="J1" s="84"/>
      <c r="K1" s="84" t="s">
        <v>476</v>
      </c>
      <c r="L1" s="84"/>
      <c r="M1" s="84"/>
      <c r="N1" s="84" t="s">
        <v>477</v>
      </c>
      <c r="O1" s="84"/>
      <c r="P1" s="84"/>
      <c r="Q1" s="84" t="s">
        <v>478</v>
      </c>
      <c r="R1" s="84"/>
      <c r="S1" s="84"/>
    </row>
    <row r="2" spans="1:19" x14ac:dyDescent="0.25">
      <c r="A2" s="83">
        <v>0</v>
      </c>
      <c r="B2" s="83">
        <v>0</v>
      </c>
      <c r="C2" s="83">
        <v>0.41823709999999997</v>
      </c>
      <c r="D2" s="83">
        <v>3</v>
      </c>
      <c r="E2" s="83">
        <v>0</v>
      </c>
      <c r="F2" s="83">
        <v>0.64446700000000001</v>
      </c>
      <c r="G2" s="83">
        <v>3</v>
      </c>
      <c r="H2" s="83">
        <v>0</v>
      </c>
      <c r="I2" s="83">
        <v>0.40488629999999998</v>
      </c>
      <c r="J2" s="83">
        <v>3</v>
      </c>
      <c r="K2" s="83">
        <v>0</v>
      </c>
      <c r="L2" s="83">
        <v>0.42351499999999997</v>
      </c>
      <c r="M2" s="83">
        <v>3</v>
      </c>
      <c r="N2" s="83">
        <v>0</v>
      </c>
      <c r="O2" s="83">
        <v>0.51045359999999995</v>
      </c>
      <c r="P2" s="83">
        <v>3</v>
      </c>
      <c r="Q2" s="83">
        <v>0</v>
      </c>
      <c r="R2" s="83">
        <v>0.275418</v>
      </c>
      <c r="S2" s="83">
        <v>3</v>
      </c>
    </row>
    <row r="3" spans="1:19" x14ac:dyDescent="0.25">
      <c r="A3" s="83">
        <v>4</v>
      </c>
      <c r="B3" s="83">
        <v>0.32976100000000003</v>
      </c>
      <c r="C3" s="83">
        <v>0.44507469999999999</v>
      </c>
      <c r="D3" s="83">
        <v>3</v>
      </c>
      <c r="E3" s="83">
        <v>0.407607</v>
      </c>
      <c r="F3" s="83">
        <v>0.71726760000000001</v>
      </c>
      <c r="G3" s="83">
        <v>3</v>
      </c>
      <c r="H3" s="83">
        <v>0.239042</v>
      </c>
      <c r="I3" s="83">
        <v>0.41118830000000001</v>
      </c>
      <c r="J3" s="83">
        <v>3</v>
      </c>
      <c r="K3" s="83">
        <v>0.22783100000000001</v>
      </c>
      <c r="L3" s="83">
        <v>0.42655470000000001</v>
      </c>
      <c r="M3" s="83">
        <v>3</v>
      </c>
      <c r="N3" s="83">
        <v>0.25361699999999998</v>
      </c>
      <c r="O3" s="83">
        <v>0.52013560000000003</v>
      </c>
      <c r="P3" s="83">
        <v>3</v>
      </c>
      <c r="Q3" s="83">
        <v>0.39351000000000003</v>
      </c>
      <c r="R3" s="83">
        <v>0.31410260000000001</v>
      </c>
      <c r="S3" s="83">
        <v>3</v>
      </c>
    </row>
    <row r="4" spans="1:19" x14ac:dyDescent="0.25">
      <c r="A4" s="83">
        <v>8</v>
      </c>
      <c r="B4" s="83">
        <v>0.69601500000000005</v>
      </c>
      <c r="C4" s="83">
        <v>0.50813390000000003</v>
      </c>
      <c r="D4" s="83">
        <v>3</v>
      </c>
      <c r="E4" s="83">
        <v>0.88169399999999998</v>
      </c>
      <c r="F4" s="83">
        <v>0.75815049999999995</v>
      </c>
      <c r="G4" s="83">
        <v>3</v>
      </c>
      <c r="H4" s="83">
        <v>0.60731299999999999</v>
      </c>
      <c r="I4" s="83">
        <v>0.41807080000000002</v>
      </c>
      <c r="J4" s="83">
        <v>3</v>
      </c>
      <c r="K4" s="83">
        <v>0.55682799999999999</v>
      </c>
      <c r="L4" s="83">
        <v>0.47191699999999998</v>
      </c>
      <c r="M4" s="83">
        <v>3</v>
      </c>
      <c r="N4" s="83">
        <v>0.59431500000000004</v>
      </c>
      <c r="O4" s="83">
        <v>0.51861590000000002</v>
      </c>
      <c r="P4" s="83">
        <v>3</v>
      </c>
      <c r="Q4" s="83">
        <v>0.76512199999999997</v>
      </c>
      <c r="R4" s="83">
        <v>0.34171420000000002</v>
      </c>
      <c r="S4" s="83">
        <v>3</v>
      </c>
    </row>
    <row r="5" spans="1:19" x14ac:dyDescent="0.25">
      <c r="A5" s="83">
        <v>12</v>
      </c>
      <c r="B5" s="83">
        <v>1.05281</v>
      </c>
      <c r="C5" s="83">
        <v>0.55693939999999997</v>
      </c>
      <c r="D5" s="83">
        <v>3</v>
      </c>
      <c r="E5" s="83">
        <v>1.318473</v>
      </c>
      <c r="F5" s="83">
        <v>0.82665599999999995</v>
      </c>
      <c r="G5" s="83">
        <v>3</v>
      </c>
      <c r="H5" s="83">
        <v>1.19201</v>
      </c>
      <c r="I5" s="83">
        <v>0.4632192</v>
      </c>
      <c r="J5" s="83">
        <v>3</v>
      </c>
      <c r="K5" s="83">
        <v>0.88978800000000002</v>
      </c>
      <c r="L5" s="83">
        <v>0.52537100000000003</v>
      </c>
      <c r="M5" s="83">
        <v>3</v>
      </c>
      <c r="N5" s="83">
        <v>0.83669199999999999</v>
      </c>
      <c r="O5" s="83">
        <v>0.53660790000000003</v>
      </c>
      <c r="P5" s="83">
        <v>3</v>
      </c>
      <c r="Q5" s="83">
        <v>1.144325</v>
      </c>
      <c r="R5" s="83">
        <v>0.3782739</v>
      </c>
      <c r="S5" s="83">
        <v>3</v>
      </c>
    </row>
    <row r="6" spans="1:19" x14ac:dyDescent="0.25">
      <c r="A6" s="83">
        <v>16</v>
      </c>
      <c r="B6" s="83">
        <v>1.357747</v>
      </c>
      <c r="C6" s="83">
        <v>0.62464920000000002</v>
      </c>
      <c r="D6" s="83">
        <v>3</v>
      </c>
      <c r="E6" s="83">
        <v>1.9231</v>
      </c>
      <c r="F6" s="83">
        <v>0.84156280000000006</v>
      </c>
      <c r="G6" s="83">
        <v>3</v>
      </c>
      <c r="H6" s="83">
        <v>1.758678</v>
      </c>
      <c r="I6" s="83">
        <v>0.4785278</v>
      </c>
      <c r="J6" s="83">
        <v>3</v>
      </c>
      <c r="K6" s="83">
        <v>1.195754</v>
      </c>
      <c r="L6" s="83">
        <v>0.54523820000000001</v>
      </c>
      <c r="M6" s="83">
        <v>3</v>
      </c>
      <c r="N6" s="83">
        <v>0.98926599999999998</v>
      </c>
      <c r="O6" s="83">
        <v>0.52532230000000002</v>
      </c>
      <c r="P6" s="83">
        <v>3</v>
      </c>
      <c r="Q6" s="83">
        <v>1.5866290000000001</v>
      </c>
      <c r="R6" s="83">
        <v>0.43554310000000002</v>
      </c>
      <c r="S6" s="83">
        <v>3</v>
      </c>
    </row>
    <row r="7" spans="1:19" x14ac:dyDescent="0.25">
      <c r="A7" s="83">
        <v>20</v>
      </c>
      <c r="B7" s="83">
        <v>1.7204999999999999</v>
      </c>
      <c r="C7" s="83">
        <v>0.66545460000000001</v>
      </c>
      <c r="D7" s="83">
        <v>3</v>
      </c>
      <c r="E7" s="83">
        <v>2.4813450000000001</v>
      </c>
      <c r="F7" s="83">
        <v>0.94370810000000005</v>
      </c>
      <c r="G7" s="83">
        <v>3</v>
      </c>
      <c r="H7" s="83">
        <v>2.39201</v>
      </c>
      <c r="I7" s="83">
        <v>0.52569790000000005</v>
      </c>
      <c r="J7" s="83">
        <v>3</v>
      </c>
      <c r="K7" s="83">
        <v>1.43042</v>
      </c>
      <c r="L7" s="83">
        <v>0.56400589999999995</v>
      </c>
      <c r="M7" s="83">
        <v>3</v>
      </c>
      <c r="N7" s="83">
        <v>1.063458</v>
      </c>
      <c r="O7" s="83">
        <v>0.53233949999999997</v>
      </c>
      <c r="P7" s="83">
        <v>3</v>
      </c>
      <c r="Q7" s="83">
        <v>2.203776</v>
      </c>
      <c r="R7" s="83">
        <v>0.47733700000000001</v>
      </c>
      <c r="S7" s="83">
        <v>3</v>
      </c>
    </row>
    <row r="8" spans="1:19" x14ac:dyDescent="0.25">
      <c r="A8" s="83">
        <v>24</v>
      </c>
      <c r="B8" s="83">
        <v>2.073318</v>
      </c>
      <c r="C8" s="83">
        <v>0.70448089999999997</v>
      </c>
      <c r="D8" s="83">
        <v>3</v>
      </c>
      <c r="E8" s="83">
        <v>3.0811790000000001</v>
      </c>
      <c r="F8" s="83">
        <v>1.0604469999999999</v>
      </c>
      <c r="G8" s="83">
        <v>3</v>
      </c>
      <c r="H8" s="83">
        <v>3.0398869999999998</v>
      </c>
      <c r="I8" s="83">
        <v>0.67480980000000002</v>
      </c>
      <c r="J8" s="83">
        <v>3</v>
      </c>
      <c r="K8" s="83">
        <v>1.548972</v>
      </c>
      <c r="L8" s="83">
        <v>0.58723349999999996</v>
      </c>
      <c r="M8" s="83">
        <v>3</v>
      </c>
      <c r="N8" s="83">
        <v>1.0890550000000001</v>
      </c>
      <c r="O8" s="83">
        <v>0.53335189999999999</v>
      </c>
      <c r="P8" s="83">
        <v>3</v>
      </c>
      <c r="Q8" s="83">
        <v>2.8205580000000001</v>
      </c>
      <c r="R8" s="83">
        <v>0.54780580000000001</v>
      </c>
      <c r="S8" s="83">
        <v>3</v>
      </c>
    </row>
    <row r="9" spans="1:19" x14ac:dyDescent="0.25">
      <c r="A9" s="83">
        <v>28</v>
      </c>
      <c r="B9" s="83">
        <v>2.3674559999999998</v>
      </c>
      <c r="C9" s="83">
        <v>0.78290510000000002</v>
      </c>
      <c r="D9" s="83">
        <v>3</v>
      </c>
      <c r="E9" s="83">
        <v>3.9865490000000001</v>
      </c>
      <c r="F9" s="83">
        <v>1.152169</v>
      </c>
      <c r="G9" s="83">
        <v>3</v>
      </c>
      <c r="H9" s="83">
        <v>4.0027590000000002</v>
      </c>
      <c r="I9" s="83">
        <v>0.64577070000000003</v>
      </c>
      <c r="J9" s="83">
        <v>3</v>
      </c>
      <c r="K9" s="83">
        <v>1.672159</v>
      </c>
      <c r="L9" s="83">
        <v>0.58615329999999999</v>
      </c>
      <c r="M9" s="83">
        <v>3</v>
      </c>
      <c r="N9" s="83">
        <v>1.0385089999999999</v>
      </c>
      <c r="O9" s="83">
        <v>0.52550319999999995</v>
      </c>
      <c r="P9" s="83">
        <v>3</v>
      </c>
      <c r="Q9" s="83">
        <v>3.5060519999999999</v>
      </c>
      <c r="R9" s="83">
        <v>0.60601899999999997</v>
      </c>
      <c r="S9" s="83">
        <v>3</v>
      </c>
    </row>
    <row r="10" spans="1:19" x14ac:dyDescent="0.25">
      <c r="A10" s="83">
        <v>32</v>
      </c>
      <c r="B10" s="83">
        <v>2.732097</v>
      </c>
      <c r="C10" s="83">
        <v>0.80167690000000003</v>
      </c>
      <c r="D10" s="83">
        <v>3</v>
      </c>
      <c r="E10" s="83">
        <v>4.5787230000000001</v>
      </c>
      <c r="F10" s="83">
        <v>1.2019740000000001</v>
      </c>
      <c r="G10" s="83">
        <v>3</v>
      </c>
      <c r="H10" s="83">
        <v>4.9478039999999996</v>
      </c>
      <c r="I10" s="83">
        <v>0.78006359999999997</v>
      </c>
      <c r="J10" s="83">
        <v>3</v>
      </c>
      <c r="K10" s="83">
        <v>1.764472</v>
      </c>
      <c r="L10" s="83">
        <v>0.58156620000000003</v>
      </c>
      <c r="M10" s="83">
        <v>3</v>
      </c>
      <c r="N10" s="83">
        <v>1.0406200000000001</v>
      </c>
      <c r="O10" s="83">
        <v>0.51539330000000005</v>
      </c>
      <c r="P10" s="83">
        <v>3</v>
      </c>
      <c r="Q10" s="83">
        <v>4.2339330000000004</v>
      </c>
      <c r="R10" s="83">
        <v>0.66898579999999996</v>
      </c>
      <c r="S10" s="83">
        <v>3</v>
      </c>
    </row>
    <row r="11" spans="1:19" x14ac:dyDescent="0.25">
      <c r="A11" s="83">
        <v>36</v>
      </c>
      <c r="B11" s="83">
        <v>3.1963210000000002</v>
      </c>
      <c r="C11" s="83">
        <v>0.86405679999999996</v>
      </c>
      <c r="D11" s="83">
        <v>3</v>
      </c>
      <c r="E11" s="83">
        <v>5.5250440000000003</v>
      </c>
      <c r="F11" s="83">
        <v>1.2709410000000001</v>
      </c>
      <c r="G11" s="83">
        <v>3</v>
      </c>
      <c r="H11" s="83">
        <v>5.9364140000000001</v>
      </c>
      <c r="I11" s="83">
        <v>0.82038160000000004</v>
      </c>
      <c r="J11" s="83">
        <v>3</v>
      </c>
      <c r="K11" s="83">
        <v>1.8603400000000001</v>
      </c>
      <c r="L11" s="83">
        <v>0.60371569999999997</v>
      </c>
      <c r="M11" s="83">
        <v>3</v>
      </c>
      <c r="N11" s="83">
        <v>1.0702529999999999</v>
      </c>
      <c r="O11" s="83">
        <v>0.53392740000000005</v>
      </c>
      <c r="P11" s="83">
        <v>3</v>
      </c>
      <c r="Q11" s="83">
        <v>5.1573250000000002</v>
      </c>
      <c r="R11" s="83">
        <v>0.75271889999999997</v>
      </c>
      <c r="S11" s="83">
        <v>3</v>
      </c>
    </row>
    <row r="12" spans="1:19" x14ac:dyDescent="0.25">
      <c r="A12" s="83">
        <v>40</v>
      </c>
      <c r="B12" s="83">
        <v>3.5150709999999998</v>
      </c>
      <c r="C12" s="83">
        <v>0.87118969999999996</v>
      </c>
      <c r="D12" s="83">
        <v>3</v>
      </c>
      <c r="E12" s="83">
        <v>6.2115710000000002</v>
      </c>
      <c r="F12" s="83">
        <v>1.416963</v>
      </c>
      <c r="G12" s="83">
        <v>3</v>
      </c>
      <c r="H12" s="83">
        <v>7.0263340000000003</v>
      </c>
      <c r="I12" s="83">
        <v>0.87120660000000005</v>
      </c>
      <c r="J12" s="83">
        <v>3</v>
      </c>
      <c r="K12" s="83">
        <v>2.0391379999999999</v>
      </c>
      <c r="L12" s="83">
        <v>0.61782139999999997</v>
      </c>
      <c r="M12" s="83">
        <v>3</v>
      </c>
      <c r="N12" s="83">
        <v>1.015665</v>
      </c>
      <c r="O12" s="83">
        <v>0.52830279999999996</v>
      </c>
      <c r="P12" s="83">
        <v>3</v>
      </c>
      <c r="Q12" s="83">
        <v>5.8490330000000004</v>
      </c>
      <c r="R12" s="83">
        <v>0.79894900000000002</v>
      </c>
      <c r="S12" s="83">
        <v>3</v>
      </c>
    </row>
    <row r="13" spans="1:19" x14ac:dyDescent="0.25">
      <c r="A13" s="83">
        <v>44</v>
      </c>
      <c r="B13" s="83">
        <v>3.9088370000000001</v>
      </c>
      <c r="C13" s="83">
        <v>0.93013939999999995</v>
      </c>
      <c r="D13" s="83">
        <v>3</v>
      </c>
      <c r="E13" s="83">
        <v>7.4876209999999999</v>
      </c>
      <c r="F13" s="83">
        <v>1.535617</v>
      </c>
      <c r="G13" s="83">
        <v>3</v>
      </c>
      <c r="H13" s="83">
        <v>8.1620240000000006</v>
      </c>
      <c r="I13" s="83">
        <v>1.016589</v>
      </c>
      <c r="J13" s="83">
        <v>3</v>
      </c>
      <c r="K13" s="83">
        <v>2.1289180000000001</v>
      </c>
      <c r="L13" s="83">
        <v>0.62802179999999996</v>
      </c>
      <c r="M13" s="83">
        <v>3</v>
      </c>
      <c r="N13" s="83">
        <v>1.19625</v>
      </c>
      <c r="O13" s="83">
        <v>0.56459590000000004</v>
      </c>
      <c r="P13" s="83">
        <v>3</v>
      </c>
      <c r="Q13" s="83">
        <v>6.884735</v>
      </c>
      <c r="R13" s="83">
        <v>0.87354310000000002</v>
      </c>
      <c r="S13" s="83">
        <v>3</v>
      </c>
    </row>
    <row r="14" spans="1:19" x14ac:dyDescent="0.25">
      <c r="A14" s="83">
        <v>48</v>
      </c>
      <c r="B14" s="83">
        <v>4.3352899999999996</v>
      </c>
      <c r="C14" s="83">
        <v>1.0062899999999999</v>
      </c>
      <c r="D14" s="83">
        <v>3</v>
      </c>
      <c r="E14" s="83">
        <v>8.4063009999999991</v>
      </c>
      <c r="F14" s="83">
        <v>1.6959040000000001</v>
      </c>
      <c r="G14" s="83">
        <v>3</v>
      </c>
      <c r="H14" s="83">
        <v>9.8200040000000008</v>
      </c>
      <c r="I14" s="83">
        <v>1.2576620000000001</v>
      </c>
      <c r="J14" s="83">
        <v>3</v>
      </c>
      <c r="K14" s="83">
        <v>2.3400509999999999</v>
      </c>
      <c r="L14" s="83">
        <v>0.64094220000000002</v>
      </c>
      <c r="M14" s="83">
        <v>3</v>
      </c>
      <c r="N14" s="83">
        <v>1.167443</v>
      </c>
      <c r="O14" s="83">
        <v>0.54448160000000001</v>
      </c>
      <c r="P14" s="83">
        <v>3</v>
      </c>
      <c r="Q14" s="83">
        <v>8.1220649999999992</v>
      </c>
      <c r="R14" s="83">
        <v>0.95574840000000005</v>
      </c>
      <c r="S14" s="83">
        <v>3</v>
      </c>
    </row>
    <row r="15" spans="1:19" x14ac:dyDescent="0.25">
      <c r="A15" s="83">
        <v>52</v>
      </c>
      <c r="B15" s="83">
        <v>4.8679079999999999</v>
      </c>
      <c r="C15" s="83">
        <v>1.0914010000000001</v>
      </c>
      <c r="D15" s="83">
        <v>3</v>
      </c>
      <c r="E15" s="83">
        <v>9.720701</v>
      </c>
      <c r="F15" s="83">
        <v>1.820443</v>
      </c>
      <c r="G15" s="83">
        <v>3</v>
      </c>
      <c r="H15" s="83">
        <v>11.400314</v>
      </c>
      <c r="I15" s="83">
        <v>1.2900309999999999</v>
      </c>
      <c r="J15" s="83">
        <v>3</v>
      </c>
      <c r="K15" s="83">
        <v>2.4426410000000001</v>
      </c>
      <c r="L15" s="83">
        <v>0.6568929</v>
      </c>
      <c r="M15" s="83">
        <v>3</v>
      </c>
      <c r="N15" s="83">
        <v>1.163327</v>
      </c>
      <c r="O15" s="83">
        <v>0.55448319999999995</v>
      </c>
      <c r="P15" s="83">
        <v>3</v>
      </c>
      <c r="Q15" s="83">
        <v>9.5912349999999993</v>
      </c>
      <c r="R15" s="83">
        <v>1.0914109999999999</v>
      </c>
      <c r="S15" s="83">
        <v>3</v>
      </c>
    </row>
    <row r="16" spans="1:19" x14ac:dyDescent="0.25">
      <c r="A16" s="83">
        <v>56</v>
      </c>
      <c r="B16" s="83">
        <v>5.4133990000000001</v>
      </c>
      <c r="C16" s="83">
        <v>1.1494530000000001</v>
      </c>
      <c r="D16" s="83">
        <v>3</v>
      </c>
      <c r="E16" s="83">
        <v>11.116451</v>
      </c>
      <c r="F16" s="83">
        <v>1.9672879999999999</v>
      </c>
      <c r="G16" s="83">
        <v>3</v>
      </c>
      <c r="H16" s="83">
        <v>13.125184000000001</v>
      </c>
      <c r="I16" s="83">
        <v>1.456888</v>
      </c>
      <c r="J16" s="83">
        <v>3</v>
      </c>
      <c r="K16" s="83">
        <v>2.5023170000000001</v>
      </c>
      <c r="L16" s="83">
        <v>0.65030350000000003</v>
      </c>
      <c r="M16" s="83">
        <v>3</v>
      </c>
      <c r="N16" s="83">
        <v>1.170623</v>
      </c>
      <c r="O16" s="83">
        <v>0.53387399999999996</v>
      </c>
      <c r="P16" s="83">
        <v>3</v>
      </c>
      <c r="Q16" s="83">
        <v>11.048555</v>
      </c>
      <c r="R16" s="83">
        <v>1.203891</v>
      </c>
      <c r="S16" s="83">
        <v>3</v>
      </c>
    </row>
    <row r="17" spans="1:19" x14ac:dyDescent="0.25">
      <c r="A17" s="83">
        <v>60</v>
      </c>
      <c r="B17" s="83">
        <v>5.8875310000000001</v>
      </c>
      <c r="C17" s="83">
        <v>1.2573240000000001</v>
      </c>
      <c r="D17" s="83">
        <v>3</v>
      </c>
      <c r="E17" s="83">
        <v>12.693761</v>
      </c>
      <c r="F17" s="83">
        <v>2.1345730000000001</v>
      </c>
      <c r="G17" s="83">
        <v>3</v>
      </c>
      <c r="H17" s="83">
        <v>15.091504</v>
      </c>
      <c r="I17" s="83">
        <v>1.58928</v>
      </c>
      <c r="J17" s="83">
        <v>3</v>
      </c>
      <c r="K17" s="83">
        <v>2.4814029999999998</v>
      </c>
      <c r="L17" s="83">
        <v>0.64439919999999995</v>
      </c>
      <c r="M17" s="83">
        <v>3</v>
      </c>
      <c r="N17" s="83">
        <v>1.1805030000000001</v>
      </c>
      <c r="O17" s="83">
        <v>0.53388939999999996</v>
      </c>
      <c r="P17" s="83">
        <v>3</v>
      </c>
      <c r="Q17" s="83">
        <v>12.855655</v>
      </c>
      <c r="R17" s="83">
        <v>1.3722639999999999</v>
      </c>
      <c r="S17" s="83">
        <v>3</v>
      </c>
    </row>
    <row r="18" spans="1:19" x14ac:dyDescent="0.25">
      <c r="A18" s="83">
        <v>64</v>
      </c>
      <c r="B18" s="83">
        <v>6.4777310000000003</v>
      </c>
      <c r="C18" s="83">
        <v>1.345092</v>
      </c>
      <c r="D18" s="83">
        <v>3</v>
      </c>
      <c r="E18" s="83">
        <v>14.935851</v>
      </c>
      <c r="F18" s="83">
        <v>2.2464900000000001</v>
      </c>
      <c r="G18" s="83">
        <v>3</v>
      </c>
      <c r="H18" s="83">
        <v>17.696704</v>
      </c>
      <c r="I18" s="83">
        <v>1.8140369999999999</v>
      </c>
      <c r="J18" s="83">
        <v>3</v>
      </c>
      <c r="K18" s="83">
        <v>2.5633460000000001</v>
      </c>
      <c r="L18" s="83">
        <v>0.65369949999999999</v>
      </c>
      <c r="M18" s="83">
        <v>3</v>
      </c>
      <c r="N18" s="83">
        <v>1.1629799999999999</v>
      </c>
      <c r="O18" s="83">
        <v>0.5205341</v>
      </c>
      <c r="P18" s="83">
        <v>3</v>
      </c>
      <c r="Q18" s="83">
        <v>14.758545</v>
      </c>
      <c r="R18" s="83">
        <v>1.449406</v>
      </c>
      <c r="S18" s="83">
        <v>3</v>
      </c>
    </row>
    <row r="19" spans="1:19" x14ac:dyDescent="0.25">
      <c r="A19" s="83">
        <v>68</v>
      </c>
      <c r="B19" s="83">
        <v>7.0991609999999996</v>
      </c>
      <c r="C19" s="83">
        <v>1.4311039999999999</v>
      </c>
      <c r="D19" s="83">
        <v>3</v>
      </c>
      <c r="E19" s="83">
        <v>16.436211</v>
      </c>
      <c r="F19" s="83">
        <v>2.444534</v>
      </c>
      <c r="G19" s="83">
        <v>3</v>
      </c>
      <c r="H19" s="83">
        <v>20.185984000000001</v>
      </c>
      <c r="I19" s="83">
        <v>2.0332059999999998</v>
      </c>
      <c r="J19" s="83">
        <v>3</v>
      </c>
      <c r="K19" s="83">
        <v>2.678496</v>
      </c>
      <c r="L19" s="83">
        <v>0.66632999999999998</v>
      </c>
      <c r="M19" s="83">
        <v>3</v>
      </c>
      <c r="N19" s="83">
        <v>1.192539</v>
      </c>
      <c r="O19" s="83">
        <v>0.54609019999999997</v>
      </c>
      <c r="P19" s="83">
        <v>3</v>
      </c>
      <c r="Q19" s="83">
        <v>16.709765000000001</v>
      </c>
      <c r="R19" s="83">
        <v>1.5184500000000001</v>
      </c>
      <c r="S19" s="83">
        <v>3</v>
      </c>
    </row>
    <row r="20" spans="1:19" x14ac:dyDescent="0.25">
      <c r="A20" s="83">
        <v>72</v>
      </c>
      <c r="B20" s="83">
        <v>7.5781109999999998</v>
      </c>
      <c r="C20" s="83">
        <v>1.4661789999999999</v>
      </c>
      <c r="D20" s="83">
        <v>3</v>
      </c>
      <c r="E20" s="83">
        <v>19.034751</v>
      </c>
      <c r="F20" s="83">
        <v>2.6238049999999999</v>
      </c>
      <c r="G20" s="83">
        <v>3</v>
      </c>
      <c r="H20" s="83">
        <v>22.764744</v>
      </c>
      <c r="I20" s="83">
        <v>2.2918729999999998</v>
      </c>
      <c r="J20" s="83">
        <v>3</v>
      </c>
      <c r="K20" s="83">
        <v>2.6544300000000001</v>
      </c>
      <c r="L20" s="83">
        <v>0.64754630000000002</v>
      </c>
      <c r="M20" s="83">
        <v>3</v>
      </c>
      <c r="N20" s="83">
        <v>1.1587989999999999</v>
      </c>
      <c r="O20" s="83">
        <v>0.5337539</v>
      </c>
      <c r="P20" s="83">
        <v>3</v>
      </c>
      <c r="Q20" s="83">
        <v>18.994305000000001</v>
      </c>
      <c r="R20" s="83">
        <v>1.694275</v>
      </c>
      <c r="S20" s="83">
        <v>3</v>
      </c>
    </row>
    <row r="21" spans="1:19" x14ac:dyDescent="0.25">
      <c r="A21" s="83">
        <v>76</v>
      </c>
      <c r="B21" s="83">
        <v>8.3190010000000001</v>
      </c>
      <c r="C21" s="83">
        <v>1.5998270000000001</v>
      </c>
      <c r="D21" s="83">
        <v>3</v>
      </c>
      <c r="E21" s="83">
        <v>21.013531</v>
      </c>
      <c r="F21" s="83">
        <v>2.7163970000000002</v>
      </c>
      <c r="G21" s="83">
        <v>3</v>
      </c>
      <c r="H21" s="83">
        <v>25.821573999999998</v>
      </c>
      <c r="I21" s="83">
        <v>2.6204160000000001</v>
      </c>
      <c r="J21" s="83">
        <v>3</v>
      </c>
      <c r="K21" s="83">
        <v>2.7825259999999998</v>
      </c>
      <c r="L21" s="83">
        <v>0.66338529999999996</v>
      </c>
      <c r="M21" s="83">
        <v>3</v>
      </c>
      <c r="N21" s="83">
        <v>1.1471659999999999</v>
      </c>
      <c r="O21" s="83">
        <v>0.53336170000000005</v>
      </c>
      <c r="P21" s="83">
        <v>3</v>
      </c>
      <c r="Q21" s="83">
        <v>21.154035</v>
      </c>
      <c r="R21" s="83">
        <v>1.764475</v>
      </c>
      <c r="S21" s="83">
        <v>3</v>
      </c>
    </row>
    <row r="22" spans="1:19" x14ac:dyDescent="0.25">
      <c r="A22" s="83">
        <v>80</v>
      </c>
      <c r="B22" s="83">
        <v>9.0826309999999992</v>
      </c>
      <c r="C22" s="83">
        <v>1.760785</v>
      </c>
      <c r="D22" s="83">
        <v>3</v>
      </c>
      <c r="E22" s="83">
        <v>23.496621000000001</v>
      </c>
      <c r="F22" s="83">
        <v>2.8899370000000002</v>
      </c>
      <c r="G22" s="83">
        <v>3</v>
      </c>
      <c r="H22" s="83">
        <v>29.266663999999999</v>
      </c>
      <c r="I22" s="83">
        <v>2.8021750000000001</v>
      </c>
      <c r="J22" s="83">
        <v>3</v>
      </c>
      <c r="K22" s="83">
        <v>2.8717990000000002</v>
      </c>
      <c r="L22" s="83">
        <v>0.66039689999999995</v>
      </c>
      <c r="M22" s="83">
        <v>3</v>
      </c>
      <c r="N22" s="83">
        <v>1.2055309999999999</v>
      </c>
      <c r="O22" s="83">
        <v>0.55419960000000001</v>
      </c>
      <c r="P22" s="83">
        <v>3</v>
      </c>
      <c r="Q22" s="83">
        <v>23.638974999999999</v>
      </c>
      <c r="R22" s="83">
        <v>1.9184749999999999</v>
      </c>
      <c r="S22" s="83">
        <v>3</v>
      </c>
    </row>
    <row r="23" spans="1:19" x14ac:dyDescent="0.25">
      <c r="A23" s="83">
        <v>84</v>
      </c>
      <c r="B23" s="83">
        <v>9.9957709999999995</v>
      </c>
      <c r="C23" s="83">
        <v>1.8684019999999999</v>
      </c>
      <c r="D23" s="83">
        <v>3</v>
      </c>
      <c r="E23" s="83">
        <v>26.038271000000002</v>
      </c>
      <c r="F23" s="83">
        <v>3.1408499999999999</v>
      </c>
      <c r="G23" s="83">
        <v>3</v>
      </c>
      <c r="H23" s="83">
        <v>32.808214</v>
      </c>
      <c r="I23" s="83">
        <v>2.8943460000000001</v>
      </c>
      <c r="J23" s="83">
        <v>3</v>
      </c>
      <c r="K23" s="83">
        <v>3.009884</v>
      </c>
      <c r="L23" s="83">
        <v>0.67178660000000001</v>
      </c>
      <c r="M23" s="83">
        <v>3</v>
      </c>
      <c r="N23" s="83">
        <v>1.193103</v>
      </c>
      <c r="O23" s="83">
        <v>0.55670940000000002</v>
      </c>
      <c r="P23" s="83">
        <v>3</v>
      </c>
      <c r="Q23" s="83">
        <v>26.240065000000001</v>
      </c>
      <c r="R23" s="83">
        <v>1.980532</v>
      </c>
      <c r="S23" s="83">
        <v>3</v>
      </c>
    </row>
    <row r="24" spans="1:19" x14ac:dyDescent="0.25">
      <c r="A24" s="83">
        <v>88</v>
      </c>
      <c r="B24" s="83">
        <v>10.813081</v>
      </c>
      <c r="C24" s="83">
        <v>1.976078</v>
      </c>
      <c r="D24" s="83">
        <v>3</v>
      </c>
      <c r="E24" s="83">
        <v>28.971710999999999</v>
      </c>
      <c r="F24" s="83">
        <v>3.3168039999999999</v>
      </c>
      <c r="G24" s="83">
        <v>3</v>
      </c>
      <c r="H24" s="83">
        <v>36.823774</v>
      </c>
      <c r="I24" s="83">
        <v>3.1512760000000002</v>
      </c>
      <c r="J24" s="83">
        <v>3</v>
      </c>
      <c r="K24" s="83">
        <v>3.0844800000000001</v>
      </c>
      <c r="L24" s="83">
        <v>0.68844059999999996</v>
      </c>
      <c r="M24" s="83">
        <v>3</v>
      </c>
      <c r="N24" s="83">
        <v>1.228113</v>
      </c>
      <c r="O24" s="83">
        <v>0.56848900000000002</v>
      </c>
      <c r="P24" s="83">
        <v>3</v>
      </c>
      <c r="Q24" s="83">
        <v>29.231314999999999</v>
      </c>
      <c r="R24" s="83">
        <v>2.171751</v>
      </c>
      <c r="S24" s="83">
        <v>3</v>
      </c>
    </row>
    <row r="25" spans="1:19" x14ac:dyDescent="0.25">
      <c r="A25" s="83">
        <v>92</v>
      </c>
      <c r="B25" s="83">
        <v>11.711031</v>
      </c>
      <c r="C25" s="83">
        <v>2.166763</v>
      </c>
      <c r="D25" s="83">
        <v>3</v>
      </c>
      <c r="E25" s="83">
        <v>31.879740999999999</v>
      </c>
      <c r="F25" s="83">
        <v>3.4673509999999998</v>
      </c>
      <c r="G25" s="83">
        <v>3</v>
      </c>
      <c r="H25" s="83">
        <v>40.777414</v>
      </c>
      <c r="I25" s="83">
        <v>3.369783</v>
      </c>
      <c r="J25" s="83">
        <v>3</v>
      </c>
      <c r="K25" s="83">
        <v>3.2615599999999998</v>
      </c>
      <c r="L25" s="83">
        <v>0.68834740000000005</v>
      </c>
      <c r="M25" s="83">
        <v>3</v>
      </c>
      <c r="N25" s="83">
        <v>1.193405</v>
      </c>
      <c r="O25" s="83">
        <v>0.55572410000000005</v>
      </c>
      <c r="P25" s="83">
        <v>3</v>
      </c>
      <c r="Q25" s="83">
        <v>32.041404999999997</v>
      </c>
      <c r="R25" s="83">
        <v>2.2162060000000001</v>
      </c>
      <c r="S25" s="83">
        <v>3</v>
      </c>
    </row>
    <row r="26" spans="1:19" x14ac:dyDescent="0.25">
      <c r="A26" s="83">
        <v>96</v>
      </c>
      <c r="B26" s="83">
        <v>12.662081000000001</v>
      </c>
      <c r="C26" s="83">
        <v>2.3568570000000002</v>
      </c>
      <c r="D26" s="83">
        <v>3</v>
      </c>
      <c r="E26" s="83">
        <v>34.746060999999997</v>
      </c>
      <c r="F26" s="83">
        <v>3.6299950000000001</v>
      </c>
      <c r="G26" s="83">
        <v>3</v>
      </c>
      <c r="H26" s="83">
        <v>45.285124000000003</v>
      </c>
      <c r="I26" s="83">
        <v>3.614579</v>
      </c>
      <c r="J26" s="83">
        <v>3</v>
      </c>
      <c r="K26" s="83">
        <v>3.4227210000000001</v>
      </c>
      <c r="L26" s="83">
        <v>0.73229809999999995</v>
      </c>
      <c r="M26" s="83">
        <v>3</v>
      </c>
      <c r="N26" s="83">
        <v>1.2621450000000001</v>
      </c>
      <c r="O26" s="83">
        <v>0.57515179999999999</v>
      </c>
      <c r="P26" s="83">
        <v>3</v>
      </c>
      <c r="Q26" s="83">
        <v>34.967815000000002</v>
      </c>
      <c r="R26" s="83">
        <v>2.396684</v>
      </c>
      <c r="S26" s="83">
        <v>3</v>
      </c>
    </row>
    <row r="27" spans="1:19" x14ac:dyDescent="0.25">
      <c r="A27" s="83">
        <v>100</v>
      </c>
      <c r="B27" s="83">
        <v>14.053070999999999</v>
      </c>
      <c r="C27" s="83">
        <v>2.569318</v>
      </c>
      <c r="D27" s="83">
        <v>3</v>
      </c>
      <c r="E27" s="83">
        <v>37.914690999999998</v>
      </c>
      <c r="F27" s="83">
        <v>4.022373</v>
      </c>
      <c r="G27" s="83">
        <v>3</v>
      </c>
      <c r="H27" s="83">
        <v>49.636324000000002</v>
      </c>
      <c r="I27" s="83">
        <v>3.7837969999999999</v>
      </c>
      <c r="J27" s="83">
        <v>3</v>
      </c>
      <c r="K27" s="83">
        <v>3.5176509999999999</v>
      </c>
      <c r="L27" s="83">
        <v>0.73699159999999997</v>
      </c>
      <c r="M27" s="83">
        <v>3</v>
      </c>
      <c r="N27" s="83">
        <v>1.3533189999999999</v>
      </c>
      <c r="O27" s="83">
        <v>0.58737490000000003</v>
      </c>
      <c r="P27" s="83">
        <v>3</v>
      </c>
      <c r="Q27" s="83">
        <v>38.084874999999997</v>
      </c>
      <c r="R27" s="83">
        <v>2.5463789999999999</v>
      </c>
      <c r="S27" s="83">
        <v>3</v>
      </c>
    </row>
    <row r="28" spans="1:19" x14ac:dyDescent="0.25">
      <c r="A28" s="83">
        <v>104</v>
      </c>
      <c r="B28" s="83">
        <v>15.158351</v>
      </c>
      <c r="C28" s="83">
        <v>2.7681629999999999</v>
      </c>
      <c r="D28" s="83">
        <v>3</v>
      </c>
      <c r="E28" s="83">
        <v>41.297691</v>
      </c>
      <c r="F28" s="83">
        <v>4.26736</v>
      </c>
      <c r="G28" s="83">
        <v>3</v>
      </c>
      <c r="H28" s="83">
        <v>54.090783999999999</v>
      </c>
      <c r="I28" s="83">
        <v>3.9384100000000002</v>
      </c>
      <c r="J28" s="83">
        <v>3</v>
      </c>
      <c r="K28" s="83">
        <v>3.7429030000000001</v>
      </c>
      <c r="L28" s="83">
        <v>0.77053729999999998</v>
      </c>
      <c r="M28" s="83">
        <v>3</v>
      </c>
      <c r="N28" s="83">
        <v>1.387858</v>
      </c>
      <c r="O28" s="83">
        <v>0.59755429999999998</v>
      </c>
      <c r="P28" s="83">
        <v>3</v>
      </c>
      <c r="Q28" s="83">
        <v>41.128145000000004</v>
      </c>
      <c r="R28" s="83">
        <v>2.6827399999999999</v>
      </c>
      <c r="S28" s="83">
        <v>3</v>
      </c>
    </row>
    <row r="29" spans="1:19" x14ac:dyDescent="0.25">
      <c r="A29" s="83">
        <v>108</v>
      </c>
      <c r="B29" s="83">
        <v>16.676280999999999</v>
      </c>
      <c r="C29" s="83">
        <v>3.0797289999999999</v>
      </c>
      <c r="D29" s="83">
        <v>3</v>
      </c>
      <c r="E29" s="83">
        <v>44.362620999999997</v>
      </c>
      <c r="F29" s="83">
        <v>4.6584570000000003</v>
      </c>
      <c r="G29" s="83">
        <v>3</v>
      </c>
      <c r="H29" s="83">
        <v>58.249563999999999</v>
      </c>
      <c r="I29" s="83">
        <v>4.0705299999999998</v>
      </c>
      <c r="J29" s="83">
        <v>3</v>
      </c>
      <c r="K29" s="83">
        <v>3.9451480000000001</v>
      </c>
      <c r="L29" s="83">
        <v>0.77483599999999997</v>
      </c>
      <c r="M29" s="83">
        <v>3</v>
      </c>
      <c r="N29" s="83">
        <v>1.4083570000000001</v>
      </c>
      <c r="O29" s="83">
        <v>0.62698010000000004</v>
      </c>
      <c r="P29" s="83">
        <v>3</v>
      </c>
      <c r="Q29" s="83">
        <v>44.170794999999998</v>
      </c>
      <c r="R29" s="83">
        <v>2.6859259999999998</v>
      </c>
      <c r="S29" s="83">
        <v>3</v>
      </c>
    </row>
    <row r="30" spans="1:19" x14ac:dyDescent="0.25">
      <c r="A30" s="83">
        <v>112</v>
      </c>
      <c r="B30" s="83">
        <v>18.065200999999998</v>
      </c>
      <c r="C30" s="83">
        <v>3.2604890000000002</v>
      </c>
      <c r="D30" s="83">
        <v>3</v>
      </c>
      <c r="E30" s="83">
        <v>47.502561</v>
      </c>
      <c r="F30" s="83">
        <v>4.8133699999999999</v>
      </c>
      <c r="G30" s="83">
        <v>3</v>
      </c>
      <c r="H30" s="83">
        <v>62.499243999999997</v>
      </c>
      <c r="I30" s="83">
        <v>4.3098130000000001</v>
      </c>
      <c r="J30" s="83">
        <v>3</v>
      </c>
      <c r="K30" s="83">
        <v>4.0769950000000001</v>
      </c>
      <c r="L30" s="83">
        <v>0.80837859999999995</v>
      </c>
      <c r="M30" s="83">
        <v>3</v>
      </c>
      <c r="N30" s="83">
        <v>1.5430710000000001</v>
      </c>
      <c r="O30" s="83">
        <v>0.64168119999999995</v>
      </c>
      <c r="P30" s="83">
        <v>3</v>
      </c>
      <c r="Q30" s="83">
        <v>47.369774999999997</v>
      </c>
      <c r="R30" s="83">
        <v>2.8431739999999999</v>
      </c>
      <c r="S30" s="83">
        <v>3</v>
      </c>
    </row>
    <row r="31" spans="1:19" x14ac:dyDescent="0.25">
      <c r="A31" s="83">
        <v>116</v>
      </c>
      <c r="B31" s="83">
        <v>19.713740999999999</v>
      </c>
      <c r="C31" s="83">
        <v>3.5947559999999998</v>
      </c>
      <c r="D31" s="83">
        <v>3</v>
      </c>
      <c r="E31" s="83">
        <v>50.657021</v>
      </c>
      <c r="F31" s="83">
        <v>5.1163619999999996</v>
      </c>
      <c r="G31" s="83">
        <v>3</v>
      </c>
      <c r="H31" s="83">
        <v>66.307044000000005</v>
      </c>
      <c r="I31" s="83">
        <v>4.3326739999999999</v>
      </c>
      <c r="J31" s="83">
        <v>3</v>
      </c>
      <c r="K31" s="83">
        <v>4.2485869999999997</v>
      </c>
      <c r="L31" s="83">
        <v>0.8574233</v>
      </c>
      <c r="M31" s="83">
        <v>3</v>
      </c>
      <c r="N31" s="83">
        <v>1.561955</v>
      </c>
      <c r="O31" s="83">
        <v>0.66414280000000003</v>
      </c>
      <c r="P31" s="83">
        <v>3</v>
      </c>
      <c r="Q31" s="83">
        <v>50.351185000000001</v>
      </c>
      <c r="R31" s="83">
        <v>2.8714909999999998</v>
      </c>
      <c r="S31" s="83">
        <v>3</v>
      </c>
    </row>
    <row r="32" spans="1:19" x14ac:dyDescent="0.25">
      <c r="A32" s="83">
        <v>120</v>
      </c>
      <c r="B32" s="83">
        <v>21.208991000000001</v>
      </c>
      <c r="C32" s="83">
        <v>3.8462649999999998</v>
      </c>
      <c r="D32" s="83">
        <v>3</v>
      </c>
      <c r="E32" s="83">
        <v>53.879230999999997</v>
      </c>
      <c r="F32" s="83">
        <v>5.2507630000000001</v>
      </c>
      <c r="G32" s="83">
        <v>3</v>
      </c>
      <c r="H32" s="83">
        <v>69.786844000000002</v>
      </c>
      <c r="I32" s="83">
        <v>4.5722759999999996</v>
      </c>
      <c r="J32" s="83">
        <v>3</v>
      </c>
      <c r="K32" s="83">
        <v>4.5103090000000003</v>
      </c>
      <c r="L32" s="83">
        <v>0.90496949999999998</v>
      </c>
      <c r="M32" s="83">
        <v>3</v>
      </c>
      <c r="N32" s="83">
        <v>1.632266</v>
      </c>
      <c r="O32" s="83">
        <v>0.6869054</v>
      </c>
      <c r="P32" s="83">
        <v>3</v>
      </c>
      <c r="Q32" s="83">
        <v>53.222144999999998</v>
      </c>
      <c r="R32" s="83">
        <v>2.887635</v>
      </c>
      <c r="S32" s="83">
        <v>3</v>
      </c>
    </row>
    <row r="33" spans="1:19" x14ac:dyDescent="0.25">
      <c r="A33" s="83">
        <v>124</v>
      </c>
      <c r="B33" s="83">
        <v>23.259851000000001</v>
      </c>
      <c r="C33" s="83">
        <v>4.0770499999999998</v>
      </c>
      <c r="D33" s="83">
        <v>3</v>
      </c>
      <c r="E33" s="83">
        <v>57.357421000000002</v>
      </c>
      <c r="F33" s="83">
        <v>5.3236290000000004</v>
      </c>
      <c r="G33" s="83">
        <v>3</v>
      </c>
      <c r="H33" s="83">
        <v>72.856564000000006</v>
      </c>
      <c r="I33" s="83">
        <v>4.5009889999999997</v>
      </c>
      <c r="J33" s="83">
        <v>3</v>
      </c>
      <c r="K33" s="83">
        <v>4.6935320000000003</v>
      </c>
      <c r="L33" s="83">
        <v>0.93494299999999997</v>
      </c>
      <c r="M33" s="83">
        <v>3</v>
      </c>
      <c r="N33" s="83">
        <v>1.7430730000000001</v>
      </c>
      <c r="O33" s="83">
        <v>0.68434410000000001</v>
      </c>
      <c r="P33" s="83">
        <v>3</v>
      </c>
      <c r="Q33" s="83">
        <v>55.582014999999998</v>
      </c>
      <c r="R33" s="83">
        <v>2.6866539999999999</v>
      </c>
      <c r="S33" s="83">
        <v>3</v>
      </c>
    </row>
    <row r="34" spans="1:19" x14ac:dyDescent="0.25">
      <c r="A34" s="83">
        <v>128</v>
      </c>
      <c r="B34" s="83">
        <v>24.995460999999999</v>
      </c>
      <c r="C34" s="83">
        <v>4.3442100000000003</v>
      </c>
      <c r="D34" s="83">
        <v>3</v>
      </c>
      <c r="E34" s="83">
        <v>60.992691000000001</v>
      </c>
      <c r="F34" s="83">
        <v>5.0493889999999997</v>
      </c>
      <c r="G34" s="83">
        <v>3</v>
      </c>
      <c r="H34" s="83">
        <v>75.398004</v>
      </c>
      <c r="I34" s="83">
        <v>4.2748200000000001</v>
      </c>
      <c r="J34" s="83">
        <v>3</v>
      </c>
      <c r="K34" s="83">
        <v>4.8600430000000001</v>
      </c>
      <c r="L34" s="83">
        <v>0.93582829999999995</v>
      </c>
      <c r="M34" s="83">
        <v>3</v>
      </c>
      <c r="N34" s="83">
        <v>1.870198</v>
      </c>
      <c r="O34" s="83">
        <v>0.72966470000000005</v>
      </c>
      <c r="P34" s="83">
        <v>3</v>
      </c>
      <c r="Q34" s="83">
        <v>58.284795000000003</v>
      </c>
      <c r="R34" s="83">
        <v>2.7031329999999998</v>
      </c>
      <c r="S34" s="83">
        <v>3</v>
      </c>
    </row>
    <row r="35" spans="1:19" x14ac:dyDescent="0.25">
      <c r="A35" s="83">
        <v>132</v>
      </c>
      <c r="B35" s="83">
        <v>26.904601</v>
      </c>
      <c r="C35" s="83">
        <v>4.6850779999999999</v>
      </c>
      <c r="D35" s="83">
        <v>3</v>
      </c>
      <c r="E35" s="83">
        <v>63.219971000000001</v>
      </c>
      <c r="F35" s="83">
        <v>5.4470039999999997</v>
      </c>
      <c r="G35" s="83">
        <v>3</v>
      </c>
      <c r="H35" s="83">
        <v>78.305363999999997</v>
      </c>
      <c r="I35" s="83">
        <v>3.8410479999999998</v>
      </c>
      <c r="J35" s="83">
        <v>3</v>
      </c>
      <c r="K35" s="83">
        <v>5.2203119999999998</v>
      </c>
      <c r="L35" s="83">
        <v>1.0428040000000001</v>
      </c>
      <c r="M35" s="83">
        <v>3</v>
      </c>
      <c r="N35" s="83">
        <v>1.978097</v>
      </c>
      <c r="O35" s="83">
        <v>0.77777289999999999</v>
      </c>
      <c r="P35" s="83">
        <v>3</v>
      </c>
      <c r="Q35" s="83">
        <v>60.723374999999997</v>
      </c>
      <c r="R35" s="83">
        <v>2.587485</v>
      </c>
      <c r="S35" s="83">
        <v>3</v>
      </c>
    </row>
    <row r="36" spans="1:19" x14ac:dyDescent="0.25">
      <c r="A36" s="83">
        <v>136</v>
      </c>
      <c r="B36" s="83">
        <v>28.960801</v>
      </c>
      <c r="C36" s="83">
        <v>5.1231249999999999</v>
      </c>
      <c r="D36" s="83">
        <v>3</v>
      </c>
      <c r="E36" s="83">
        <v>66.269970999999998</v>
      </c>
      <c r="F36" s="83">
        <v>5.2254180000000003</v>
      </c>
      <c r="G36" s="83">
        <v>3</v>
      </c>
      <c r="H36" s="83">
        <v>80.159723999999997</v>
      </c>
      <c r="I36" s="83">
        <v>3.711443</v>
      </c>
      <c r="J36" s="83">
        <v>3</v>
      </c>
      <c r="K36" s="83">
        <v>5.4997670000000003</v>
      </c>
      <c r="L36" s="83">
        <v>1.095458</v>
      </c>
      <c r="M36" s="83">
        <v>3</v>
      </c>
      <c r="N36" s="83">
        <v>2.1337999999999999</v>
      </c>
      <c r="O36" s="83">
        <v>0.8116196</v>
      </c>
      <c r="P36" s="83">
        <v>3</v>
      </c>
      <c r="Q36" s="83">
        <v>62.846595000000001</v>
      </c>
      <c r="R36" s="83">
        <v>2.6177630000000001</v>
      </c>
      <c r="S36" s="83">
        <v>3</v>
      </c>
    </row>
    <row r="37" spans="1:19" x14ac:dyDescent="0.25">
      <c r="A37" s="83">
        <v>140</v>
      </c>
      <c r="B37" s="83">
        <v>30.948900999999999</v>
      </c>
      <c r="C37" s="83">
        <v>5.4524569999999999</v>
      </c>
      <c r="D37" s="83">
        <v>3</v>
      </c>
      <c r="E37" s="83">
        <v>69.274651000000006</v>
      </c>
      <c r="F37" s="83">
        <v>4.7247120000000002</v>
      </c>
      <c r="G37" s="83">
        <v>3</v>
      </c>
      <c r="H37" s="83">
        <v>81.758094</v>
      </c>
      <c r="I37" s="83">
        <v>3.1980089999999999</v>
      </c>
      <c r="J37" s="83">
        <v>3</v>
      </c>
      <c r="K37" s="83">
        <v>5.8584269999999998</v>
      </c>
      <c r="L37" s="83">
        <v>1.2093499999999999</v>
      </c>
      <c r="M37" s="83">
        <v>3</v>
      </c>
      <c r="N37" s="83">
        <v>2.27942</v>
      </c>
      <c r="O37" s="83">
        <v>0.86881160000000002</v>
      </c>
      <c r="P37" s="83">
        <v>3</v>
      </c>
      <c r="Q37" s="83">
        <v>64.759874999999994</v>
      </c>
      <c r="R37" s="83">
        <v>2.5524680000000002</v>
      </c>
      <c r="S37" s="83">
        <v>3</v>
      </c>
    </row>
    <row r="38" spans="1:19" x14ac:dyDescent="0.25">
      <c r="A38" s="83">
        <v>144</v>
      </c>
      <c r="B38" s="83">
        <v>33.078741000000001</v>
      </c>
      <c r="C38" s="83">
        <v>5.878069</v>
      </c>
      <c r="D38" s="83">
        <v>3</v>
      </c>
      <c r="E38" s="83">
        <v>70.291161000000002</v>
      </c>
      <c r="F38" s="83">
        <v>4.8105019999999996</v>
      </c>
      <c r="G38" s="83">
        <v>3</v>
      </c>
      <c r="H38" s="83">
        <v>82.699144000000004</v>
      </c>
      <c r="I38" s="83">
        <v>2.9319269999999999</v>
      </c>
      <c r="J38" s="83">
        <v>3</v>
      </c>
      <c r="K38" s="83">
        <v>6.141337</v>
      </c>
      <c r="L38" s="83">
        <v>1.2965500000000001</v>
      </c>
      <c r="M38" s="83">
        <v>3</v>
      </c>
      <c r="N38" s="83">
        <v>2.3457539999999999</v>
      </c>
      <c r="O38" s="83">
        <v>0.92823690000000003</v>
      </c>
      <c r="P38" s="83">
        <v>3</v>
      </c>
      <c r="Q38" s="83">
        <v>65.990864999999999</v>
      </c>
      <c r="R38" s="83">
        <v>2.4439500000000001</v>
      </c>
      <c r="S38" s="83">
        <v>3</v>
      </c>
    </row>
    <row r="39" spans="1:19" x14ac:dyDescent="0.25">
      <c r="A39" s="83">
        <v>148</v>
      </c>
      <c r="B39" s="83">
        <v>34.962781</v>
      </c>
      <c r="C39" s="83">
        <v>6.1540670000000004</v>
      </c>
      <c r="D39" s="83">
        <v>3</v>
      </c>
      <c r="E39" s="83">
        <v>72.481211000000002</v>
      </c>
      <c r="F39" s="83">
        <v>4.2990719999999998</v>
      </c>
      <c r="G39" s="83">
        <v>3</v>
      </c>
      <c r="H39" s="83">
        <v>83.321793999999997</v>
      </c>
      <c r="I39" s="83">
        <v>2.5381140000000002</v>
      </c>
      <c r="J39" s="83">
        <v>3</v>
      </c>
      <c r="K39" s="83">
        <v>6.6021270000000003</v>
      </c>
      <c r="L39" s="83">
        <v>1.40476</v>
      </c>
      <c r="M39" s="83">
        <v>3</v>
      </c>
      <c r="N39" s="83">
        <v>2.5603359999999999</v>
      </c>
      <c r="O39" s="83">
        <v>0.9907743</v>
      </c>
      <c r="P39" s="83">
        <v>3</v>
      </c>
      <c r="Q39" s="83">
        <v>67.170285000000007</v>
      </c>
      <c r="R39" s="83">
        <v>2.3224100000000001</v>
      </c>
      <c r="S39" s="83">
        <v>3</v>
      </c>
    </row>
    <row r="40" spans="1:19" x14ac:dyDescent="0.25">
      <c r="A40" s="83">
        <v>152</v>
      </c>
      <c r="B40" s="83">
        <v>37.360630999999998</v>
      </c>
      <c r="C40" s="83">
        <v>6.5268670000000002</v>
      </c>
      <c r="D40" s="83">
        <v>3</v>
      </c>
      <c r="E40" s="83">
        <v>73.287951000000007</v>
      </c>
      <c r="F40" s="83">
        <v>4.4631970000000001</v>
      </c>
      <c r="G40" s="83">
        <v>3</v>
      </c>
      <c r="H40" s="83">
        <v>83.559433999999996</v>
      </c>
      <c r="I40" s="83">
        <v>2.3145530000000001</v>
      </c>
      <c r="J40" s="83">
        <v>3</v>
      </c>
      <c r="K40" s="83">
        <v>6.9126370000000001</v>
      </c>
      <c r="L40" s="83">
        <v>1.5037510000000001</v>
      </c>
      <c r="M40" s="83">
        <v>3</v>
      </c>
      <c r="N40" s="83">
        <v>2.6749909999999999</v>
      </c>
      <c r="O40" s="83">
        <v>1.052487</v>
      </c>
      <c r="P40" s="83">
        <v>3</v>
      </c>
      <c r="Q40" s="83">
        <v>67.836924999999994</v>
      </c>
      <c r="R40" s="83">
        <v>2.2340330000000002</v>
      </c>
      <c r="S40" s="83">
        <v>3</v>
      </c>
    </row>
    <row r="41" spans="1:19" x14ac:dyDescent="0.25">
      <c r="A41" s="83">
        <v>156</v>
      </c>
      <c r="B41" s="83">
        <v>39.634830999999998</v>
      </c>
      <c r="C41" s="83">
        <v>6.8065810000000004</v>
      </c>
      <c r="D41" s="83">
        <v>3</v>
      </c>
      <c r="E41" s="83">
        <v>75.142611000000002</v>
      </c>
      <c r="F41" s="83">
        <v>4.2060050000000002</v>
      </c>
      <c r="G41" s="83">
        <v>3</v>
      </c>
      <c r="H41" s="83">
        <v>84.020133999999999</v>
      </c>
      <c r="I41" s="83">
        <v>2.0885570000000002</v>
      </c>
      <c r="J41" s="83">
        <v>3</v>
      </c>
      <c r="K41" s="83">
        <v>7.2327070000000004</v>
      </c>
      <c r="L41" s="83">
        <v>1.563661</v>
      </c>
      <c r="M41" s="83">
        <v>3</v>
      </c>
      <c r="N41" s="83">
        <v>2.8918029999999999</v>
      </c>
      <c r="O41" s="83">
        <v>1.1177539999999999</v>
      </c>
      <c r="P41" s="83">
        <v>3</v>
      </c>
      <c r="Q41" s="83">
        <v>68.613074999999995</v>
      </c>
      <c r="R41" s="83">
        <v>2.127332</v>
      </c>
      <c r="S41" s="83">
        <v>3</v>
      </c>
    </row>
    <row r="42" spans="1:19" x14ac:dyDescent="0.25">
      <c r="A42" s="83">
        <v>160</v>
      </c>
      <c r="B42" s="83">
        <v>41.963791000000001</v>
      </c>
      <c r="C42" s="83">
        <v>7.0705999999999998</v>
      </c>
      <c r="D42" s="83">
        <v>3</v>
      </c>
      <c r="E42" s="83">
        <v>76.653351000000001</v>
      </c>
      <c r="F42" s="83">
        <v>3.8905340000000002</v>
      </c>
      <c r="G42" s="83">
        <v>3</v>
      </c>
      <c r="H42" s="83">
        <v>84.331023999999999</v>
      </c>
      <c r="I42" s="83">
        <v>1.673297</v>
      </c>
      <c r="J42" s="83">
        <v>3</v>
      </c>
      <c r="K42" s="83">
        <v>7.7505870000000003</v>
      </c>
      <c r="L42" s="83">
        <v>1.7068779999999999</v>
      </c>
      <c r="M42" s="83">
        <v>3</v>
      </c>
      <c r="N42" s="83">
        <v>3.0552640000000002</v>
      </c>
      <c r="O42" s="83">
        <v>1.2155260000000001</v>
      </c>
      <c r="P42" s="83">
        <v>3</v>
      </c>
      <c r="Q42" s="83">
        <v>69.400665000000004</v>
      </c>
      <c r="R42" s="83">
        <v>2.0050539999999999</v>
      </c>
      <c r="S42" s="83">
        <v>3</v>
      </c>
    </row>
    <row r="43" spans="1:19" x14ac:dyDescent="0.25">
      <c r="A43" s="83">
        <v>164</v>
      </c>
      <c r="B43" s="83">
        <v>43.925331</v>
      </c>
      <c r="C43" s="83">
        <v>7.2762609999999999</v>
      </c>
      <c r="D43" s="83">
        <v>3</v>
      </c>
      <c r="E43" s="83">
        <v>77.399930999999995</v>
      </c>
      <c r="F43" s="83">
        <v>3.804891</v>
      </c>
      <c r="G43" s="83">
        <v>3</v>
      </c>
      <c r="H43" s="83">
        <v>84.357854000000003</v>
      </c>
      <c r="I43" s="83">
        <v>1.5591809999999999</v>
      </c>
      <c r="J43" s="83">
        <v>3</v>
      </c>
      <c r="K43" s="83">
        <v>8.2876670000000008</v>
      </c>
      <c r="L43" s="83">
        <v>1.896609</v>
      </c>
      <c r="M43" s="83">
        <v>3</v>
      </c>
      <c r="N43" s="83">
        <v>3.2129889999999999</v>
      </c>
      <c r="O43" s="83">
        <v>1.2914620000000001</v>
      </c>
      <c r="P43" s="83">
        <v>3</v>
      </c>
      <c r="Q43" s="83">
        <v>69.765934999999999</v>
      </c>
      <c r="R43" s="83">
        <v>1.977398</v>
      </c>
      <c r="S43" s="83">
        <v>3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1ED13AE4-DBE4-4970-BEA4-85B99B205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6f85-56e3-43ce-91b3-d449e3618536"/>
    <ds:schemaRef ds:uri="09fb61cd-5718-40c4-8590-ee0cfbe509a8"/>
    <ds:schemaRef ds:uri="e47812bf-c8f0-415c-9dc6-756594725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D181F5-3C24-4A43-A323-801DCAB18D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52A787-1173-4719-8519-01ABD8C3AC90}">
  <ds:schemaRefs>
    <ds:schemaRef ds:uri="09fb61cd-5718-40c4-8590-ee0cfbe509a8"/>
    <ds:schemaRef ds:uri="http://schemas.microsoft.com/office/infopath/2007/PartnerControls"/>
    <ds:schemaRef ds:uri="http://purl.org/dc/dcmitype/"/>
    <ds:schemaRef ds:uri="e47812bf-c8f0-415c-9dc6-756594725798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22316f85-56e3-43ce-91b3-d449e3618536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1f8af86-ee95-4718-bd0d-375b37366c83}" enabled="0" method="" siteId="{e1f8af86-ee95-4718-bd0d-375b37366c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1AB &amp; ED Fig. 1AB Combi</vt:lpstr>
      <vt:lpstr>Fig. 1C - Overview</vt:lpstr>
      <vt:lpstr>Fig 1C - combi scores 11 lines</vt:lpstr>
      <vt:lpstr>1C score for B8182_F3008_B8219</vt:lpstr>
      <vt:lpstr>Fig 1C - annotations</vt:lpstr>
      <vt:lpstr>Fig 1D - SW837_RAW</vt:lpstr>
      <vt:lpstr>Fig 1D - SW837_T0_Norm</vt:lpstr>
      <vt:lpstr>Fig 1D - H2122_RAW</vt:lpstr>
      <vt:lpstr>Fig 1D - H2122_T0_Norm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2023-09-13T12:43:34Z</dcterms:created>
  <dcterms:modified xsi:type="dcterms:W3CDTF">2024-06-17T15:38:15Z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