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showInkAnnotation="0"/>
  <mc:AlternateContent xmlns:mc="http://schemas.openxmlformats.org/markup-compatibility/2006">
    <mc:Choice Requires="x15">
      <x15ac:absPath xmlns:x15ac="http://schemas.microsoft.com/office/spreadsheetml/2010/11/ac" url="D:\IrisYang\ENT\ONB\scRNA\Manuscript\投稿\Nature Cancer\2024.04 Revision\Final-投稿所需文件\最终版提交\Source Data files\"/>
    </mc:Choice>
  </mc:AlternateContent>
  <xr:revisionPtr revIDLastSave="0" documentId="8_{0F42F8DA-B543-47D4-94C0-5924E2C67253}" xr6:coauthVersionLast="45" xr6:coauthVersionMax="45" xr10:uidLastSave="{00000000-0000-0000-0000-000000000000}"/>
  <bookViews>
    <workbookView xWindow="-107" yWindow="-107" windowWidth="20847" windowHeight="11820" tabRatio="556"/>
  </bookViews>
  <sheets>
    <sheet name="Source_Data_File_(PDX_related) " sheetId="15" r:id="rId1"/>
  </sheets>
  <calcPr calcId="191029"/>
</workbook>
</file>

<file path=xl/calcChain.xml><?xml version="1.0" encoding="utf-8"?>
<calcChain xmlns="http://schemas.openxmlformats.org/spreadsheetml/2006/main">
  <c r="C16" i="15" l="1"/>
  <c r="E16" i="15"/>
  <c r="O16" i="15"/>
  <c r="G16" i="15"/>
  <c r="H17" i="15"/>
  <c r="I16" i="15"/>
  <c r="K16" i="15"/>
  <c r="L17" i="15"/>
  <c r="D17" i="15"/>
  <c r="C18" i="15"/>
  <c r="D19" i="15"/>
  <c r="E18" i="15"/>
  <c r="G18" i="15"/>
  <c r="H19" i="15"/>
  <c r="I18" i="15"/>
  <c r="J19" i="15"/>
  <c r="K18" i="15"/>
  <c r="L19" i="15"/>
  <c r="C20" i="15"/>
  <c r="E20" i="15"/>
  <c r="F21" i="15"/>
  <c r="G20" i="15"/>
  <c r="H21" i="15"/>
  <c r="I20" i="15"/>
  <c r="J21" i="15"/>
  <c r="K20" i="15"/>
  <c r="L21" i="15"/>
  <c r="C22" i="15"/>
  <c r="D23" i="15"/>
  <c r="E22" i="15"/>
  <c r="G22" i="15"/>
  <c r="I22" i="15"/>
  <c r="J23" i="15"/>
  <c r="K22" i="15"/>
  <c r="L23" i="15"/>
  <c r="C24" i="15"/>
  <c r="E24" i="15"/>
  <c r="F25" i="15"/>
  <c r="G24" i="15"/>
  <c r="H25" i="15"/>
  <c r="I24" i="15"/>
  <c r="J25" i="15"/>
  <c r="K24" i="15"/>
  <c r="L25" i="15"/>
  <c r="C26" i="15"/>
  <c r="D27" i="15"/>
  <c r="E26" i="15"/>
  <c r="F27" i="15"/>
  <c r="G26" i="15"/>
  <c r="Q55" i="15"/>
  <c r="I26" i="15"/>
  <c r="J27" i="15"/>
  <c r="K26" i="15"/>
  <c r="C45" i="15"/>
  <c r="E45" i="15"/>
  <c r="F46" i="15"/>
  <c r="G45" i="15"/>
  <c r="H46" i="15"/>
  <c r="I45" i="15"/>
  <c r="K45" i="15"/>
  <c r="L50" i="15"/>
  <c r="C47" i="15"/>
  <c r="E47" i="15"/>
  <c r="F48" i="15"/>
  <c r="G47" i="15"/>
  <c r="I47" i="15"/>
  <c r="K47" i="15"/>
  <c r="C49" i="15"/>
  <c r="E49" i="15"/>
  <c r="G49" i="15"/>
  <c r="I49" i="15"/>
  <c r="K49" i="15"/>
  <c r="C51" i="15"/>
  <c r="E51" i="15"/>
  <c r="F52" i="15"/>
  <c r="G51" i="15"/>
  <c r="I51" i="15"/>
  <c r="K51" i="15"/>
  <c r="C53" i="15"/>
  <c r="E53" i="15"/>
  <c r="F54" i="15"/>
  <c r="G53" i="15"/>
  <c r="I53" i="15"/>
  <c r="K53" i="15"/>
  <c r="C55" i="15"/>
  <c r="E55" i="15"/>
  <c r="G55" i="15"/>
  <c r="I55" i="15"/>
  <c r="K55" i="15"/>
  <c r="C74" i="15"/>
  <c r="D75" i="15"/>
  <c r="E74" i="15"/>
  <c r="F75" i="15"/>
  <c r="G74" i="15"/>
  <c r="H75" i="15"/>
  <c r="I74" i="15"/>
  <c r="K74" i="15"/>
  <c r="L79" i="15"/>
  <c r="C76" i="15"/>
  <c r="D77" i="15"/>
  <c r="E76" i="15"/>
  <c r="F77" i="15"/>
  <c r="G76" i="15"/>
  <c r="H77" i="15"/>
  <c r="I76" i="15"/>
  <c r="J77" i="15"/>
  <c r="K76" i="15"/>
  <c r="C78" i="15"/>
  <c r="D79" i="15"/>
  <c r="E78" i="15"/>
  <c r="G78" i="15"/>
  <c r="H79" i="15"/>
  <c r="I78" i="15"/>
  <c r="J79" i="15"/>
  <c r="K78" i="15"/>
  <c r="C80" i="15"/>
  <c r="E80" i="15"/>
  <c r="F81" i="15"/>
  <c r="G80" i="15"/>
  <c r="H81" i="15"/>
  <c r="I80" i="15"/>
  <c r="K80" i="15"/>
  <c r="C82" i="15"/>
  <c r="E82" i="15"/>
  <c r="F83" i="15"/>
  <c r="G82" i="15"/>
  <c r="H83" i="15"/>
  <c r="I82" i="15"/>
  <c r="J83" i="15"/>
  <c r="K82" i="15"/>
  <c r="C84" i="15"/>
  <c r="D85" i="15"/>
  <c r="E84" i="15"/>
  <c r="G84" i="15"/>
  <c r="H85" i="15"/>
  <c r="I84" i="15"/>
  <c r="J85" i="15"/>
  <c r="K84" i="15"/>
  <c r="C103" i="15"/>
  <c r="E103" i="15"/>
  <c r="F104" i="15"/>
  <c r="G103" i="15"/>
  <c r="H104" i="15"/>
  <c r="I103" i="15"/>
  <c r="J104" i="15"/>
  <c r="C105" i="15"/>
  <c r="E105" i="15"/>
  <c r="G105" i="15"/>
  <c r="I105" i="15"/>
  <c r="J106" i="15"/>
  <c r="C107" i="15"/>
  <c r="D108" i="15"/>
  <c r="E107" i="15"/>
  <c r="G107" i="15"/>
  <c r="I107" i="15"/>
  <c r="J108" i="15"/>
  <c r="C109" i="15"/>
  <c r="E109" i="15"/>
  <c r="G109" i="15"/>
  <c r="I109" i="15"/>
  <c r="J110" i="15"/>
  <c r="C111" i="15"/>
  <c r="E111" i="15"/>
  <c r="F112" i="15"/>
  <c r="G111" i="15"/>
  <c r="I111" i="15"/>
  <c r="J112" i="15"/>
  <c r="C113" i="15"/>
  <c r="E113" i="15"/>
  <c r="G113" i="15"/>
  <c r="I113" i="15"/>
  <c r="J114" i="15"/>
  <c r="P16" i="15"/>
  <c r="D48" i="15"/>
  <c r="D46" i="15"/>
  <c r="D21" i="15"/>
  <c r="Q107" i="15"/>
  <c r="F23" i="15"/>
  <c r="J17" i="15"/>
  <c r="O24" i="15"/>
  <c r="H27" i="15"/>
  <c r="D50" i="15"/>
  <c r="D52" i="15"/>
  <c r="L48" i="15"/>
  <c r="L56" i="15"/>
  <c r="R21" i="15"/>
  <c r="J56" i="15"/>
  <c r="H56" i="15"/>
  <c r="J50" i="15"/>
  <c r="H48" i="15"/>
  <c r="Q109" i="15"/>
  <c r="Q84" i="15"/>
  <c r="O113" i="15"/>
  <c r="F110" i="15"/>
  <c r="F106" i="15"/>
  <c r="D83" i="15"/>
  <c r="O51" i="15"/>
  <c r="P24" i="15"/>
  <c r="O105" i="15"/>
  <c r="D56" i="15"/>
  <c r="H52" i="15"/>
  <c r="H110" i="15"/>
  <c r="D25" i="15"/>
  <c r="R25" i="15"/>
  <c r="L54" i="15"/>
  <c r="Q51" i="15"/>
  <c r="O109" i="15"/>
  <c r="P103" i="15"/>
  <c r="O84" i="15"/>
  <c r="F17" i="15"/>
  <c r="P20" i="15"/>
  <c r="H112" i="15"/>
  <c r="H106" i="15"/>
  <c r="H54" i="15"/>
  <c r="P18" i="15"/>
  <c r="P82" i="15"/>
  <c r="P45" i="15"/>
  <c r="P51" i="15"/>
  <c r="D106" i="15"/>
  <c r="T106" i="15"/>
  <c r="O74" i="15"/>
  <c r="R74" i="15"/>
  <c r="D54" i="15"/>
  <c r="Q47" i="15"/>
  <c r="L52" i="15"/>
  <c r="L83" i="15"/>
  <c r="U83" i="15"/>
  <c r="P26" i="15"/>
  <c r="Q111" i="15"/>
  <c r="H108" i="15"/>
  <c r="P47" i="15"/>
  <c r="D104" i="15"/>
  <c r="U104" i="15"/>
  <c r="F108" i="15"/>
  <c r="P78" i="15"/>
  <c r="J48" i="15"/>
  <c r="T48" i="15"/>
  <c r="Q45" i="15"/>
  <c r="F85" i="15"/>
  <c r="P55" i="15"/>
  <c r="Q113" i="15"/>
  <c r="O55" i="15"/>
  <c r="O18" i="15"/>
  <c r="R105" i="15"/>
  <c r="H50" i="15"/>
  <c r="Q105" i="15"/>
  <c r="T104" i="15"/>
  <c r="P84" i="15"/>
  <c r="Q80" i="15"/>
  <c r="P74" i="15"/>
  <c r="P22" i="15"/>
  <c r="U48" i="15"/>
  <c r="L46" i="15"/>
  <c r="O26" i="15"/>
  <c r="O22" i="15"/>
  <c r="P109" i="15"/>
  <c r="D110" i="15"/>
  <c r="O78" i="15"/>
  <c r="D114" i="15"/>
  <c r="H114" i="15"/>
  <c r="O82" i="15"/>
  <c r="R82" i="15"/>
  <c r="J81" i="15"/>
  <c r="Q76" i="15"/>
  <c r="F114" i="15"/>
  <c r="O111" i="15"/>
  <c r="R111" i="15"/>
  <c r="O107" i="15"/>
  <c r="P105" i="15"/>
  <c r="O103" i="15"/>
  <c r="R103" i="15"/>
  <c r="O80" i="15"/>
  <c r="Q78" i="15"/>
  <c r="P76" i="15"/>
  <c r="J75" i="15"/>
  <c r="F56" i="15"/>
  <c r="J54" i="15"/>
  <c r="U54" i="15"/>
  <c r="J46" i="15"/>
  <c r="T46" i="15"/>
  <c r="O45" i="15"/>
  <c r="R45" i="15"/>
  <c r="O20" i="15"/>
  <c r="L27" i="15"/>
  <c r="J52" i="15"/>
  <c r="F50" i="15"/>
  <c r="T50" i="15"/>
  <c r="W50" i="15"/>
  <c r="D81" i="15"/>
  <c r="S21" i="15"/>
  <c r="P107" i="15"/>
  <c r="D112" i="15"/>
  <c r="O53" i="15"/>
  <c r="R53" i="15"/>
  <c r="P111" i="15"/>
  <c r="F79" i="15"/>
  <c r="P53" i="15"/>
  <c r="P49" i="15"/>
  <c r="H23" i="15"/>
  <c r="V52" i="15"/>
  <c r="F19" i="15"/>
  <c r="R19" i="15"/>
  <c r="P80" i="15"/>
  <c r="P113" i="15"/>
  <c r="L85" i="15"/>
  <c r="L77" i="15"/>
  <c r="U77" i="15"/>
  <c r="Q74" i="15"/>
  <c r="O49" i="15"/>
  <c r="Q82" i="15"/>
  <c r="L81" i="15"/>
  <c r="O76" i="15"/>
  <c r="L75" i="15"/>
  <c r="Q49" i="15"/>
  <c r="Q103" i="15"/>
  <c r="Q53" i="15"/>
  <c r="O47" i="15"/>
  <c r="T54" i="15"/>
  <c r="W54" i="15"/>
  <c r="V83" i="15"/>
  <c r="U106" i="15"/>
  <c r="X79" i="15"/>
  <c r="T83" i="15"/>
  <c r="W83" i="15"/>
  <c r="U108" i="15"/>
  <c r="X106" i="15"/>
  <c r="V56" i="15"/>
  <c r="S25" i="15"/>
  <c r="U85" i="15"/>
  <c r="V108" i="15"/>
  <c r="V50" i="15"/>
  <c r="X112" i="15"/>
  <c r="R27" i="15"/>
  <c r="T108" i="15"/>
  <c r="W108" i="15"/>
  <c r="X110" i="15"/>
  <c r="R76" i="15"/>
  <c r="R47" i="15"/>
  <c r="S27" i="15"/>
  <c r="X108" i="15"/>
  <c r="X77" i="15"/>
  <c r="U75" i="15"/>
  <c r="X83" i="15"/>
  <c r="R17" i="15"/>
  <c r="S17" i="15"/>
  <c r="U52" i="15"/>
  <c r="X85" i="15"/>
  <c r="T85" i="15"/>
  <c r="T75" i="15"/>
  <c r="V54" i="15"/>
  <c r="W106" i="15"/>
  <c r="W48" i="15"/>
  <c r="U110" i="15"/>
  <c r="T110" i="15"/>
  <c r="U46" i="15"/>
  <c r="R109" i="15"/>
  <c r="R51" i="15"/>
  <c r="R80" i="15"/>
  <c r="V79" i="15"/>
  <c r="S19" i="15"/>
  <c r="V106" i="15"/>
  <c r="R55" i="15"/>
  <c r="R113" i="15"/>
  <c r="R84" i="15"/>
  <c r="V77" i="15"/>
  <c r="U56" i="15"/>
  <c r="T77" i="15"/>
  <c r="W77" i="15"/>
  <c r="V81" i="15"/>
  <c r="V110" i="15"/>
  <c r="S23" i="15"/>
  <c r="T79" i="15"/>
  <c r="W79" i="15"/>
  <c r="U79" i="15"/>
  <c r="T81" i="15"/>
  <c r="U81" i="15"/>
  <c r="T56" i="15"/>
  <c r="T52" i="15"/>
  <c r="X81" i="15"/>
  <c r="V114" i="15"/>
  <c r="V48" i="15"/>
  <c r="X114" i="15"/>
  <c r="R23" i="15"/>
  <c r="R49" i="15"/>
  <c r="R107" i="15"/>
  <c r="R78" i="15"/>
  <c r="T112" i="15"/>
  <c r="W112" i="15"/>
  <c r="V112" i="15"/>
  <c r="U112" i="15"/>
  <c r="V85" i="15"/>
  <c r="U114" i="15"/>
  <c r="T114" i="15"/>
  <c r="W114" i="15"/>
  <c r="U50" i="15"/>
  <c r="W56" i="15"/>
  <c r="W85" i="15"/>
  <c r="W52" i="15"/>
  <c r="W110" i="15"/>
  <c r="W81" i="15"/>
</calcChain>
</file>

<file path=xl/sharedStrings.xml><?xml version="1.0" encoding="utf-8"?>
<sst xmlns="http://schemas.openxmlformats.org/spreadsheetml/2006/main" count="218" uniqueCount="29">
  <si>
    <t>2021.11.17--12.2--12.3-12.16--12.21</t>
  </si>
  <si>
    <t>Control</t>
  </si>
  <si>
    <t>a</t>
  </si>
  <si>
    <t>b</t>
  </si>
  <si>
    <t>12.2(15d)</t>
  </si>
  <si>
    <t>d5</t>
  </si>
  <si>
    <t>12.6(19d)</t>
  </si>
  <si>
    <t>12.9(22d)</t>
  </si>
  <si>
    <t>d12</t>
  </si>
  <si>
    <t>12.13(26d)</t>
  </si>
  <si>
    <t>12.16(29d)</t>
  </si>
  <si>
    <t>d20</t>
  </si>
  <si>
    <t>12.21(34d)</t>
  </si>
  <si>
    <t>TV</t>
  </si>
  <si>
    <t>RTV</t>
  </si>
  <si>
    <t>V=abb/2</t>
  </si>
  <si>
    <t>x</t>
  </si>
  <si>
    <t>SD</t>
  </si>
  <si>
    <t>p</t>
  </si>
  <si>
    <t>IC%</t>
  </si>
  <si>
    <t>ONB-311-PDX (Olfactory Neuroblastoma)</t>
    <phoneticPr fontId="9" type="noConversion"/>
  </si>
  <si>
    <t>d1</t>
  </si>
  <si>
    <t>d8</t>
  </si>
  <si>
    <t>d15</t>
  </si>
  <si>
    <r>
      <t>p</t>
    </r>
    <r>
      <rPr>
        <sz val="10"/>
        <rFont val="宋体"/>
        <charset val="134"/>
      </rPr>
      <t>（放疗）</t>
    </r>
  </si>
  <si>
    <t>ONB PDX Experiment: Radiotherapy+Endostatin, DOX</t>
    <phoneticPr fontId="9" type="noConversion"/>
  </si>
  <si>
    <t>1) Radiotherapy (4Gy*D1)</t>
    <phoneticPr fontId="9" type="noConversion"/>
  </si>
  <si>
    <r>
      <t xml:space="preserve">2) </t>
    </r>
    <r>
      <rPr>
        <b/>
        <sz val="14"/>
        <rFont val="Calibri"/>
        <family val="2"/>
      </rPr>
      <t xml:space="preserve">Radiotherapy (4Gy*D1) </t>
    </r>
    <r>
      <rPr>
        <b/>
        <sz val="14"/>
        <rFont val="Calibri"/>
        <family val="2"/>
      </rPr>
      <t xml:space="preserve">+ </t>
    </r>
    <r>
      <rPr>
        <b/>
        <sz val="14"/>
        <rFont val="Calibri"/>
        <family val="2"/>
      </rPr>
      <t xml:space="preserve">Endostatin </t>
    </r>
    <r>
      <rPr>
        <b/>
        <sz val="14"/>
        <rFont val="Calibri"/>
        <family val="2"/>
      </rPr>
      <t>10mg/kg (iv, qd *&lt;D1-D14&gt;)</t>
    </r>
    <phoneticPr fontId="9" type="noConversion"/>
  </si>
  <si>
    <r>
      <t xml:space="preserve">3) </t>
    </r>
    <r>
      <rPr>
        <b/>
        <sz val="14"/>
        <rFont val="Calibri"/>
        <family val="2"/>
      </rPr>
      <t xml:space="preserve">Radiotherapy (4Gy*D1) </t>
    </r>
    <r>
      <rPr>
        <b/>
        <sz val="14"/>
        <rFont val="Calibri"/>
        <family val="2"/>
      </rPr>
      <t>+ DOX 8mg/kg</t>
    </r>
    <r>
      <rPr>
        <b/>
        <sz val="14"/>
        <rFont val="宋体"/>
        <charset val="134"/>
      </rPr>
      <t>（</t>
    </r>
    <r>
      <rPr>
        <b/>
        <sz val="14"/>
        <rFont val="Calibri"/>
        <family val="2"/>
      </rPr>
      <t>iv, qd, *D1</t>
    </r>
    <r>
      <rPr>
        <b/>
        <sz val="14"/>
        <rFont val="宋体"/>
        <charset val="134"/>
      </rPr>
      <t>）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</si>
</sst>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_ "/>
    <numFmt numFmtId="177" formatCode="0.0"/>
    <numFmt numFmtId="178" formatCode="0.00_ "/>
    <numFmt numFmtId="179" formatCode="0.000_ "/>
    <numFmt numFmtId="180" formatCode="0.0000"/>
    <numFmt numFmtId="181" formatCode="0.000"/>
  </numFmts>
  <fonts count="18" x14ac:knownFonts="1">
    <font>
      <sz val="12"/>
      <name val="宋体"/>
      <charset val="134"/>
    </font>
    <font>
      <sz val="10"/>
      <name val="宋体"/>
      <charset val="134"/>
    </font>
    <font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Calibri"/>
      <family val="2"/>
    </font>
    <font>
      <b/>
      <sz val="10"/>
      <name val="Calibri"/>
      <family val="2"/>
    </font>
    <font>
      <sz val="10"/>
      <name val="宋体"/>
      <charset val="134"/>
    </font>
    <font>
      <sz val="14"/>
      <name val="Calibri"/>
      <family val="2"/>
    </font>
    <font>
      <b/>
      <sz val="14"/>
      <name val="Calibri"/>
      <family val="2"/>
    </font>
    <font>
      <b/>
      <sz val="14"/>
      <name val="宋体"/>
      <charset val="134"/>
    </font>
    <font>
      <b/>
      <sz val="14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8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7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7" fontId="0" fillId="0" borderId="0" xfId="0" applyNumberFormat="1" applyAlignment="1">
      <alignment horizontal="center"/>
    </xf>
    <xf numFmtId="178" fontId="5" fillId="0" borderId="0" xfId="1" applyNumberFormat="1" applyFont="1" applyAlignment="1">
      <alignment horizontal="center"/>
    </xf>
    <xf numFmtId="179" fontId="5" fillId="0" borderId="0" xfId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7" fontId="0" fillId="0" borderId="0" xfId="0" applyNumberFormat="1" applyFont="1" applyAlignment="1">
      <alignment horizontal="center"/>
    </xf>
    <xf numFmtId="0" fontId="2" fillId="0" borderId="0" xfId="1" applyFont="1" applyAlignment="1">
      <alignment horizontal="center"/>
    </xf>
    <xf numFmtId="2" fontId="0" fillId="0" borderId="0" xfId="0" applyNumberFormat="1" applyFont="1" applyAlignment="1">
      <alignment horizontal="center"/>
    </xf>
    <xf numFmtId="181" fontId="6" fillId="0" borderId="0" xfId="0" applyNumberFormat="1" applyFont="1" applyAlignment="1">
      <alignment horizontal="center"/>
    </xf>
    <xf numFmtId="0" fontId="4" fillId="0" borderId="0" xfId="0" applyFont="1"/>
    <xf numFmtId="2" fontId="1" fillId="0" borderId="0" xfId="0" applyNumberFormat="1" applyFont="1" applyAlignment="1">
      <alignment horizontal="center"/>
    </xf>
    <xf numFmtId="0" fontId="7" fillId="0" borderId="0" xfId="0" applyFont="1"/>
    <xf numFmtId="177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77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" fontId="1" fillId="0" borderId="0" xfId="0" applyNumberFormat="1" applyFont="1"/>
    <xf numFmtId="1" fontId="4" fillId="0" borderId="0" xfId="0" applyNumberFormat="1" applyFont="1" applyAlignment="1">
      <alignment horizontal="center"/>
    </xf>
    <xf numFmtId="180" fontId="1" fillId="0" borderId="0" xfId="0" applyNumberFormat="1" applyFont="1" applyAlignment="1">
      <alignment horizontal="center"/>
    </xf>
    <xf numFmtId="181" fontId="1" fillId="0" borderId="0" xfId="0" applyNumberFormat="1" applyFont="1" applyAlignment="1">
      <alignment horizontal="center"/>
    </xf>
    <xf numFmtId="179" fontId="2" fillId="0" borderId="0" xfId="1" applyNumberFormat="1" applyFont="1" applyAlignment="1">
      <alignment horizontal="center"/>
    </xf>
    <xf numFmtId="178" fontId="2" fillId="0" borderId="0" xfId="1" applyNumberFormat="1" applyFont="1" applyAlignment="1">
      <alignment horizontal="center"/>
    </xf>
    <xf numFmtId="0" fontId="5" fillId="0" borderId="0" xfId="0" applyFont="1" applyAlignment="1">
      <alignment horizontal="left"/>
    </xf>
    <xf numFmtId="177" fontId="6" fillId="0" borderId="0" xfId="0" applyNumberFormat="1" applyFont="1" applyAlignment="1">
      <alignment horizontal="center"/>
    </xf>
    <xf numFmtId="178" fontId="6" fillId="0" borderId="0" xfId="0" applyNumberFormat="1" applyFont="1" applyAlignment="1">
      <alignment horizontal="center"/>
    </xf>
    <xf numFmtId="0" fontId="6" fillId="0" borderId="0" xfId="0" applyFont="1"/>
    <xf numFmtId="0" fontId="5" fillId="0" borderId="0" xfId="1" applyFont="1" applyAlignment="1">
      <alignment horizontal="center"/>
    </xf>
    <xf numFmtId="0" fontId="2" fillId="0" borderId="0" xfId="1" applyFont="1"/>
    <xf numFmtId="0" fontId="5" fillId="0" borderId="0" xfId="0" applyFont="1"/>
    <xf numFmtId="181" fontId="0" fillId="0" borderId="0" xfId="0" applyNumberFormat="1"/>
    <xf numFmtId="181" fontId="1" fillId="0" borderId="0" xfId="0" applyNumberFormat="1" applyFont="1"/>
    <xf numFmtId="177" fontId="0" fillId="0" borderId="0" xfId="0" applyNumberFormat="1" applyFont="1"/>
    <xf numFmtId="181" fontId="4" fillId="0" borderId="0" xfId="0" applyNumberFormat="1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1" fillId="0" borderId="0" xfId="0" applyFont="1"/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177" fontId="10" fillId="0" borderId="0" xfId="0" applyNumberFormat="1" applyFont="1"/>
    <xf numFmtId="177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77" fontId="10" fillId="0" borderId="0" xfId="0" applyNumberFormat="1" applyFont="1" applyAlignment="1">
      <alignment horizontal="left"/>
    </xf>
    <xf numFmtId="1" fontId="10" fillId="0" borderId="0" xfId="0" applyNumberFormat="1" applyFont="1"/>
    <xf numFmtId="180" fontId="10" fillId="0" borderId="0" xfId="0" applyNumberFormat="1" applyFont="1" applyAlignment="1">
      <alignment horizontal="center"/>
    </xf>
    <xf numFmtId="181" fontId="10" fillId="0" borderId="0" xfId="0" applyNumberFormat="1" applyFont="1" applyAlignment="1">
      <alignment horizontal="center"/>
    </xf>
    <xf numFmtId="0" fontId="10" fillId="0" borderId="0" xfId="1" applyFont="1" applyAlignment="1">
      <alignment horizontal="center"/>
    </xf>
    <xf numFmtId="178" fontId="10" fillId="0" borderId="0" xfId="1" applyNumberFormat="1" applyFont="1" applyAlignment="1">
      <alignment horizontal="center"/>
    </xf>
    <xf numFmtId="0" fontId="10" fillId="0" borderId="0" xfId="1" applyFont="1"/>
    <xf numFmtId="11" fontId="10" fillId="0" borderId="0" xfId="1" applyNumberFormat="1" applyFont="1" applyAlignment="1">
      <alignment horizontal="center"/>
    </xf>
    <xf numFmtId="2" fontId="10" fillId="0" borderId="0" xfId="1" applyNumberFormat="1" applyFont="1" applyAlignment="1">
      <alignment horizontal="center"/>
    </xf>
    <xf numFmtId="176" fontId="10" fillId="0" borderId="0" xfId="1" applyNumberFormat="1" applyFont="1" applyAlignment="1">
      <alignment horizontal="center"/>
    </xf>
    <xf numFmtId="179" fontId="10" fillId="0" borderId="0" xfId="1" applyNumberFormat="1" applyFont="1" applyAlignment="1">
      <alignment horizontal="center"/>
    </xf>
    <xf numFmtId="178" fontId="11" fillId="0" borderId="0" xfId="1" applyNumberFormat="1" applyFont="1" applyAlignment="1">
      <alignment horizontal="center"/>
    </xf>
    <xf numFmtId="177" fontId="11" fillId="0" borderId="0" xfId="0" applyNumberFormat="1" applyFont="1" applyAlignment="1">
      <alignment horizontal="center"/>
    </xf>
    <xf numFmtId="0" fontId="11" fillId="0" borderId="0" xfId="1" applyFont="1" applyAlignment="1">
      <alignment horizontal="center"/>
    </xf>
    <xf numFmtId="177" fontId="11" fillId="0" borderId="0" xfId="0" applyNumberFormat="1" applyFont="1"/>
    <xf numFmtId="179" fontId="11" fillId="0" borderId="0" xfId="1" applyNumberFormat="1" applyFont="1" applyAlignment="1">
      <alignment horizontal="center"/>
    </xf>
    <xf numFmtId="2" fontId="17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/>
    <xf numFmtId="181" fontId="10" fillId="0" borderId="0" xfId="0" applyNumberFormat="1" applyFont="1"/>
    <xf numFmtId="0" fontId="10" fillId="0" borderId="0" xfId="0" applyFont="1" applyAlignment="1">
      <alignment horizontal="left"/>
    </xf>
    <xf numFmtId="178" fontId="11" fillId="0" borderId="0" xfId="0" applyNumberFormat="1" applyFont="1" applyAlignment="1">
      <alignment horizontal="center"/>
    </xf>
    <xf numFmtId="0" fontId="13" fillId="0" borderId="0" xfId="0" applyFont="1"/>
    <xf numFmtId="0" fontId="13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11" fontId="13" fillId="0" borderId="0" xfId="1" applyNumberFormat="1" applyFont="1" applyAlignment="1">
      <alignment horizontal="center"/>
    </xf>
    <xf numFmtId="178" fontId="13" fillId="0" borderId="0" xfId="0" applyNumberFormat="1" applyFont="1" applyAlignment="1">
      <alignment horizontal="center"/>
    </xf>
    <xf numFmtId="0" fontId="14" fillId="0" borderId="0" xfId="0" applyFont="1"/>
    <xf numFmtId="177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177" fontId="13" fillId="0" borderId="0" xfId="0" applyNumberFormat="1" applyFont="1"/>
    <xf numFmtId="177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180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77"/>
  <sheetViews>
    <sheetView tabSelected="1" topLeftCell="A71" zoomScale="61" zoomScaleNormal="61" workbookViewId="0">
      <selection activeCell="N97" sqref="N97"/>
    </sheetView>
  </sheetViews>
  <sheetFormatPr defaultColWidth="9" defaultRowHeight="15.05" x14ac:dyDescent="0.25"/>
  <cols>
    <col min="1" max="1" width="8.7265625" customWidth="1"/>
    <col min="2" max="2" width="8.90625" customWidth="1"/>
    <col min="3" max="3" width="8.453125" customWidth="1"/>
    <col min="4" max="4" width="6.7265625" customWidth="1"/>
    <col min="5" max="5" width="8.26953125" customWidth="1"/>
    <col min="6" max="6" width="7.08984375" customWidth="1"/>
    <col min="7" max="7" width="9.26953125" customWidth="1"/>
    <col min="8" max="8" width="6.7265625" bestFit="1" customWidth="1"/>
    <col min="9" max="9" width="9.36328125" bestFit="1" customWidth="1"/>
    <col min="10" max="10" width="6.7265625" bestFit="1" customWidth="1"/>
    <col min="11" max="11" width="8.36328125" customWidth="1"/>
    <col min="12" max="12" width="6.7265625" bestFit="1" customWidth="1"/>
    <col min="13" max="13" width="4.6328125" customWidth="1"/>
    <col min="14" max="14" width="4.36328125" customWidth="1"/>
    <col min="15" max="15" width="8.54296875" bestFit="1" customWidth="1"/>
    <col min="16" max="17" width="7.54296875" bestFit="1" customWidth="1"/>
    <col min="18" max="18" width="9.453125" customWidth="1"/>
    <col min="19" max="19" width="7.6328125" customWidth="1"/>
    <col min="20" max="20" width="8.6328125" customWidth="1"/>
    <col min="21" max="21" width="8" customWidth="1"/>
    <col min="22" max="22" width="6.6328125" customWidth="1"/>
    <col min="23" max="23" width="8.36328125" customWidth="1"/>
    <col min="24" max="24" width="8.6328125" customWidth="1"/>
    <col min="25" max="25" width="8.36328125" customWidth="1"/>
    <col min="26" max="28" width="11.08984375" bestFit="1" customWidth="1"/>
    <col min="29" max="29" width="7.453125" customWidth="1"/>
    <col min="30" max="30" width="6.7265625" customWidth="1"/>
    <col min="31" max="31" width="2.7265625" customWidth="1"/>
    <col min="32" max="32" width="5.36328125" customWidth="1"/>
    <col min="33" max="33" width="5.90625" customWidth="1"/>
  </cols>
  <sheetData>
    <row r="1" spans="1:24" s="74" customFormat="1" ht="18.3" x14ac:dyDescent="0.4">
      <c r="A1" s="79" t="s">
        <v>25</v>
      </c>
      <c r="S1" s="75"/>
      <c r="T1" s="75"/>
      <c r="U1" s="75"/>
      <c r="V1" s="75"/>
      <c r="W1" s="75"/>
      <c r="X1" s="75"/>
    </row>
    <row r="2" spans="1:24" s="74" customFormat="1" ht="18.3" x14ac:dyDescent="0.4">
      <c r="A2" s="79" t="s">
        <v>20</v>
      </c>
      <c r="E2" s="76"/>
      <c r="F2" s="76"/>
      <c r="G2" s="76"/>
      <c r="Q2" s="76"/>
      <c r="R2" s="77"/>
      <c r="S2" s="78"/>
      <c r="T2" s="78"/>
      <c r="U2" s="78"/>
      <c r="V2" s="78"/>
      <c r="W2" s="78"/>
      <c r="X2" s="78"/>
    </row>
    <row r="3" spans="1:24" s="74" customFormat="1" ht="18.3" x14ac:dyDescent="0.4">
      <c r="A3" s="79" t="s">
        <v>0</v>
      </c>
      <c r="Q3" s="76"/>
      <c r="R3" s="77"/>
      <c r="S3" s="78"/>
      <c r="T3" s="78"/>
      <c r="U3" s="78"/>
      <c r="V3" s="78"/>
      <c r="W3" s="78"/>
      <c r="X3" s="78"/>
    </row>
    <row r="4" spans="1:24" s="74" customFormat="1" ht="18.3" x14ac:dyDescent="0.4">
      <c r="Q4" s="76"/>
      <c r="R4" s="77"/>
      <c r="S4" s="78"/>
      <c r="T4" s="78"/>
      <c r="U4" s="78"/>
      <c r="V4" s="78"/>
      <c r="W4" s="78"/>
      <c r="X4" s="78"/>
    </row>
    <row r="5" spans="1:24" s="74" customFormat="1" ht="18.3" x14ac:dyDescent="0.4">
      <c r="A5" s="79" t="s">
        <v>1</v>
      </c>
      <c r="Q5" s="76"/>
      <c r="R5" s="75"/>
      <c r="S5" s="78"/>
      <c r="T5" s="78"/>
      <c r="U5" s="78"/>
      <c r="V5" s="78"/>
      <c r="W5" s="78"/>
      <c r="X5" s="78"/>
    </row>
    <row r="6" spans="1:24" s="44" customFormat="1" ht="13.45" x14ac:dyDescent="0.3">
      <c r="C6" s="46">
        <v>1</v>
      </c>
      <c r="D6" s="46"/>
      <c r="E6" s="46">
        <v>2</v>
      </c>
      <c r="F6" s="46"/>
      <c r="G6" s="46">
        <v>3</v>
      </c>
      <c r="H6" s="46"/>
      <c r="I6" s="46">
        <v>4</v>
      </c>
      <c r="J6" s="46"/>
      <c r="K6" s="46">
        <v>5</v>
      </c>
      <c r="L6" s="46"/>
      <c r="M6" s="46"/>
      <c r="O6" s="46"/>
      <c r="P6" s="46"/>
      <c r="Q6" s="46"/>
      <c r="R6" s="46"/>
      <c r="S6" s="46"/>
      <c r="T6" s="46"/>
      <c r="U6" s="46"/>
      <c r="V6" s="46"/>
      <c r="W6" s="46"/>
    </row>
    <row r="7" spans="1:24" s="44" customFormat="1" ht="13.45" x14ac:dyDescent="0.3">
      <c r="C7" s="45" t="s">
        <v>2</v>
      </c>
      <c r="D7" s="45" t="s">
        <v>3</v>
      </c>
      <c r="E7" s="45" t="s">
        <v>2</v>
      </c>
      <c r="F7" s="45" t="s">
        <v>3</v>
      </c>
      <c r="G7" s="45" t="s">
        <v>2</v>
      </c>
      <c r="H7" s="45" t="s">
        <v>3</v>
      </c>
      <c r="I7" s="45" t="s">
        <v>2</v>
      </c>
      <c r="J7" s="45" t="s">
        <v>3</v>
      </c>
      <c r="K7" s="45" t="s">
        <v>2</v>
      </c>
      <c r="L7" s="45" t="s">
        <v>3</v>
      </c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</row>
    <row r="8" spans="1:24" s="44" customFormat="1" ht="13.45" x14ac:dyDescent="0.3">
      <c r="A8" s="44" t="s">
        <v>21</v>
      </c>
      <c r="B8" s="45" t="s">
        <v>4</v>
      </c>
      <c r="C8" s="47">
        <v>7.77</v>
      </c>
      <c r="D8" s="47">
        <v>6.38</v>
      </c>
      <c r="E8" s="47">
        <v>8.1999999999999993</v>
      </c>
      <c r="F8" s="47">
        <v>6.36</v>
      </c>
      <c r="G8" s="47">
        <v>7.76</v>
      </c>
      <c r="H8" s="47">
        <v>6.69</v>
      </c>
      <c r="I8" s="47">
        <v>7.69</v>
      </c>
      <c r="J8" s="47">
        <v>6.51</v>
      </c>
      <c r="K8" s="47">
        <v>8.23</v>
      </c>
      <c r="L8" s="47">
        <v>6.64</v>
      </c>
      <c r="M8" s="47"/>
      <c r="N8" s="47"/>
      <c r="O8" s="47"/>
      <c r="P8" s="47"/>
      <c r="Q8" s="47"/>
      <c r="R8" s="47"/>
      <c r="S8" s="47"/>
      <c r="T8" s="47"/>
      <c r="U8" s="47"/>
      <c r="V8" s="47"/>
      <c r="W8" s="48"/>
      <c r="X8" s="48"/>
    </row>
    <row r="9" spans="1:24" s="44" customFormat="1" ht="13.45" x14ac:dyDescent="0.3">
      <c r="A9" s="44" t="s">
        <v>5</v>
      </c>
      <c r="B9" s="45" t="s">
        <v>6</v>
      </c>
      <c r="C9" s="47">
        <v>10.8</v>
      </c>
      <c r="D9" s="47">
        <v>7.52</v>
      </c>
      <c r="E9" s="47">
        <v>12.45</v>
      </c>
      <c r="F9" s="47">
        <v>10.45</v>
      </c>
      <c r="G9" s="47">
        <v>12.73</v>
      </c>
      <c r="H9" s="47">
        <v>10.5</v>
      </c>
      <c r="I9" s="47">
        <v>10.92</v>
      </c>
      <c r="J9" s="47">
        <v>9.57</v>
      </c>
      <c r="K9" s="47">
        <v>12.88</v>
      </c>
      <c r="L9" s="47">
        <v>9.15</v>
      </c>
      <c r="M9" s="47"/>
      <c r="N9" s="47"/>
      <c r="O9" s="47"/>
      <c r="P9" s="47"/>
      <c r="Q9" s="47"/>
      <c r="R9" s="47"/>
      <c r="S9" s="47"/>
      <c r="T9" s="47"/>
      <c r="U9" s="47"/>
      <c r="V9" s="47"/>
      <c r="W9" s="48"/>
      <c r="X9" s="48"/>
    </row>
    <row r="10" spans="1:24" s="44" customFormat="1" ht="13.45" x14ac:dyDescent="0.3">
      <c r="A10" s="44" t="s">
        <v>22</v>
      </c>
      <c r="B10" s="45" t="s">
        <v>7</v>
      </c>
      <c r="C10" s="47">
        <v>11.84</v>
      </c>
      <c r="D10" s="47">
        <v>9.43</v>
      </c>
      <c r="E10" s="47">
        <v>13.6</v>
      </c>
      <c r="F10" s="47">
        <v>12.1</v>
      </c>
      <c r="G10" s="47">
        <v>14.93</v>
      </c>
      <c r="H10" s="47">
        <v>11.3</v>
      </c>
      <c r="I10" s="47">
        <v>13.18</v>
      </c>
      <c r="J10" s="47">
        <v>10.35</v>
      </c>
      <c r="K10" s="47">
        <v>14.09</v>
      </c>
      <c r="L10" s="47">
        <v>10.15</v>
      </c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8"/>
      <c r="X10" s="48"/>
    </row>
    <row r="11" spans="1:24" s="44" customFormat="1" ht="13.45" x14ac:dyDescent="0.3">
      <c r="A11" s="44" t="s">
        <v>8</v>
      </c>
      <c r="B11" s="45" t="s">
        <v>9</v>
      </c>
      <c r="C11" s="47">
        <v>15.22</v>
      </c>
      <c r="D11" s="47">
        <v>11.06</v>
      </c>
      <c r="E11" s="47">
        <v>15.64</v>
      </c>
      <c r="F11" s="47">
        <v>13.22</v>
      </c>
      <c r="G11" s="47">
        <v>17.91</v>
      </c>
      <c r="H11" s="47">
        <v>12.98</v>
      </c>
      <c r="I11" s="47">
        <v>15.7</v>
      </c>
      <c r="J11" s="47">
        <v>12.2</v>
      </c>
      <c r="K11" s="47">
        <v>18.53</v>
      </c>
      <c r="L11" s="47">
        <v>12.26</v>
      </c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8"/>
      <c r="X11" s="48"/>
    </row>
    <row r="12" spans="1:24" s="44" customFormat="1" ht="13.45" x14ac:dyDescent="0.3">
      <c r="A12" s="44" t="s">
        <v>23</v>
      </c>
      <c r="B12" s="45" t="s">
        <v>10</v>
      </c>
      <c r="C12" s="47">
        <v>18.64</v>
      </c>
      <c r="D12" s="47">
        <v>11.69</v>
      </c>
      <c r="E12" s="47">
        <v>17.170000000000002</v>
      </c>
      <c r="F12" s="47">
        <v>14.08</v>
      </c>
      <c r="G12" s="47">
        <v>20.5</v>
      </c>
      <c r="H12" s="47">
        <v>14.67</v>
      </c>
      <c r="I12" s="47">
        <v>19.14</v>
      </c>
      <c r="J12" s="47">
        <v>14.5</v>
      </c>
      <c r="K12" s="47">
        <v>20.329999999999998</v>
      </c>
      <c r="L12" s="47">
        <v>14.12</v>
      </c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8"/>
      <c r="X12" s="48"/>
    </row>
    <row r="13" spans="1:24" s="44" customFormat="1" ht="13.45" x14ac:dyDescent="0.3">
      <c r="A13" s="44" t="s">
        <v>11</v>
      </c>
      <c r="B13" s="45" t="s">
        <v>12</v>
      </c>
      <c r="C13" s="47">
        <v>19.100000000000001</v>
      </c>
      <c r="D13" s="47">
        <v>12.56</v>
      </c>
      <c r="E13" s="47">
        <v>18.48</v>
      </c>
      <c r="F13" s="47">
        <v>15.06</v>
      </c>
      <c r="G13" s="47">
        <v>24.18</v>
      </c>
      <c r="H13" s="47">
        <v>17.54</v>
      </c>
      <c r="I13" s="47">
        <v>21.56</v>
      </c>
      <c r="J13" s="47">
        <v>15.15</v>
      </c>
      <c r="K13" s="47">
        <v>26.81</v>
      </c>
      <c r="L13" s="47">
        <v>14.74</v>
      </c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8"/>
      <c r="X13" s="48"/>
    </row>
    <row r="14" spans="1:24" s="44" customFormat="1" ht="13.45" x14ac:dyDescent="0.3">
      <c r="B14" s="4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8" t="s">
        <v>13</v>
      </c>
      <c r="R14" s="48" t="s">
        <v>14</v>
      </c>
    </row>
    <row r="15" spans="1:24" s="44" customFormat="1" ht="13.45" x14ac:dyDescent="0.3">
      <c r="A15" s="44" t="s">
        <v>15</v>
      </c>
      <c r="O15" s="45" t="s">
        <v>16</v>
      </c>
      <c r="P15" s="45" t="s">
        <v>17</v>
      </c>
      <c r="R15" s="45" t="s">
        <v>16</v>
      </c>
      <c r="S15" s="45" t="s">
        <v>17</v>
      </c>
    </row>
    <row r="16" spans="1:24" s="44" customFormat="1" ht="13.45" x14ac:dyDescent="0.3">
      <c r="A16" s="44" t="s">
        <v>21</v>
      </c>
      <c r="B16" s="45" t="s">
        <v>13</v>
      </c>
      <c r="C16" s="49">
        <f>C8*D8*D8/2</f>
        <v>158.13659399999997</v>
      </c>
      <c r="D16" s="49"/>
      <c r="E16" s="49">
        <f>E8*F8*F8/2</f>
        <v>165.84336000000002</v>
      </c>
      <c r="F16" s="49"/>
      <c r="G16" s="49">
        <f>G8*H8*H8/2</f>
        <v>173.65366800000001</v>
      </c>
      <c r="H16" s="49"/>
      <c r="I16" s="49">
        <f>I8*J8*J8/2</f>
        <v>162.95148449999999</v>
      </c>
      <c r="J16" s="49"/>
      <c r="K16" s="49">
        <f>K8*L8*L8/2</f>
        <v>181.42870399999998</v>
      </c>
      <c r="L16" s="49"/>
      <c r="M16" s="49"/>
      <c r="N16" s="49"/>
      <c r="O16" s="47">
        <f>AVERAGE(C16:K16)</f>
        <v>168.40276210000002</v>
      </c>
      <c r="P16" s="47">
        <f>STDEV(C16:K16)</f>
        <v>9.2047317884883864</v>
      </c>
      <c r="Q16" s="49"/>
      <c r="R16" s="49"/>
      <c r="T16" s="49"/>
    </row>
    <row r="17" spans="1:24" s="44" customFormat="1" ht="13.45" x14ac:dyDescent="0.3">
      <c r="B17" s="48" t="s">
        <v>14</v>
      </c>
      <c r="C17" s="49"/>
      <c r="D17" s="50">
        <f>C16/C$16</f>
        <v>1</v>
      </c>
      <c r="E17" s="49"/>
      <c r="F17" s="50">
        <f>E16/E$16</f>
        <v>1</v>
      </c>
      <c r="G17" s="49"/>
      <c r="H17" s="50">
        <f>G16/G$16</f>
        <v>1</v>
      </c>
      <c r="I17" s="49"/>
      <c r="J17" s="50">
        <f>I16/I$16</f>
        <v>1</v>
      </c>
      <c r="K17" s="49"/>
      <c r="L17" s="50">
        <f>K16/K$16</f>
        <v>1</v>
      </c>
      <c r="M17" s="49"/>
      <c r="N17" s="50"/>
      <c r="O17" s="47"/>
      <c r="P17" s="47"/>
      <c r="Q17" s="49"/>
      <c r="R17" s="47">
        <f>AVERAGE(D17:L17)</f>
        <v>1</v>
      </c>
      <c r="S17" s="47">
        <f>STDEV(D17:L17)</f>
        <v>0</v>
      </c>
      <c r="T17" s="50"/>
    </row>
    <row r="18" spans="1:24" s="44" customFormat="1" ht="13.45" x14ac:dyDescent="0.3">
      <c r="A18" s="44" t="s">
        <v>5</v>
      </c>
      <c r="B18" s="45" t="s">
        <v>13</v>
      </c>
      <c r="C18" s="49">
        <f>C9*D9*D9/2</f>
        <v>305.37215999999995</v>
      </c>
      <c r="E18" s="49">
        <f>E9*F9*F9/2</f>
        <v>679.78556249999986</v>
      </c>
      <c r="G18" s="49">
        <f>G9*H9*H9/2</f>
        <v>701.74124999999992</v>
      </c>
      <c r="I18" s="49">
        <f>I9*J9*J9/2</f>
        <v>500.05355400000002</v>
      </c>
      <c r="K18" s="49">
        <f>K9*L9*L9/2</f>
        <v>539.17290000000014</v>
      </c>
      <c r="M18" s="49"/>
      <c r="O18" s="47">
        <f>AVERAGE(C18:K18)</f>
        <v>545.22508529999993</v>
      </c>
      <c r="P18" s="47">
        <f>STDEV(C18:K18)</f>
        <v>159.8517702424258</v>
      </c>
      <c r="Q18" s="49"/>
      <c r="R18" s="49"/>
    </row>
    <row r="19" spans="1:24" s="44" customFormat="1" ht="13.45" x14ac:dyDescent="0.3">
      <c r="B19" s="48" t="s">
        <v>14</v>
      </c>
      <c r="C19" s="49"/>
      <c r="D19" s="50">
        <f>C18/C$16</f>
        <v>1.9310657468694439</v>
      </c>
      <c r="E19" s="49"/>
      <c r="F19" s="50">
        <f>E18/E$16</f>
        <v>4.0989615894178684</v>
      </c>
      <c r="G19" s="49"/>
      <c r="H19" s="50">
        <f>G18/G$16</f>
        <v>4.0410390294779139</v>
      </c>
      <c r="I19" s="49"/>
      <c r="J19" s="50">
        <f>I18/I$16</f>
        <v>3.0687265938961117</v>
      </c>
      <c r="K19" s="49"/>
      <c r="L19" s="50">
        <f>K18/K$16</f>
        <v>2.9718169623258741</v>
      </c>
      <c r="M19" s="49"/>
      <c r="N19" s="50"/>
      <c r="O19" s="47"/>
      <c r="P19" s="47"/>
      <c r="Q19" s="49"/>
      <c r="R19" s="47">
        <f>AVERAGE(D19:L19)</f>
        <v>3.2223219843974427</v>
      </c>
      <c r="S19" s="47">
        <f>STDEV(D19:L19)</f>
        <v>0.89337584168380102</v>
      </c>
      <c r="T19" s="50"/>
    </row>
    <row r="20" spans="1:24" s="44" customFormat="1" ht="13.45" x14ac:dyDescent="0.3">
      <c r="A20" s="44" t="s">
        <v>22</v>
      </c>
      <c r="B20" s="45" t="s">
        <v>13</v>
      </c>
      <c r="C20" s="49">
        <f>C10*D10*D10/2</f>
        <v>526.43540799999994</v>
      </c>
      <c r="E20" s="49">
        <f>E10*F10*F10/2</f>
        <v>995.58799999999997</v>
      </c>
      <c r="G20" s="49">
        <f>G10*H10*H10/2</f>
        <v>953.20585000000005</v>
      </c>
      <c r="I20" s="49">
        <f>I10*J10*J10/2</f>
        <v>705.93727499999989</v>
      </c>
      <c r="K20" s="49">
        <f>K10*L10*L10/2</f>
        <v>725.79351250000002</v>
      </c>
      <c r="M20" s="49"/>
      <c r="O20" s="47">
        <f>AVERAGE(C20:K20)</f>
        <v>781.3920091</v>
      </c>
      <c r="P20" s="47">
        <f>STDEV(C20:K20)</f>
        <v>193.12392175051065</v>
      </c>
      <c r="Q20" s="49"/>
      <c r="R20" s="49"/>
    </row>
    <row r="21" spans="1:24" s="44" customFormat="1" ht="13.45" x14ac:dyDescent="0.3">
      <c r="B21" s="48" t="s">
        <v>14</v>
      </c>
      <c r="C21" s="49"/>
      <c r="D21" s="50">
        <f>C20/C$16</f>
        <v>3.328991694357601</v>
      </c>
      <c r="E21" s="49"/>
      <c r="F21" s="50">
        <f>E20/E$16</f>
        <v>6.0031827623367002</v>
      </c>
      <c r="G21" s="49"/>
      <c r="H21" s="50">
        <f>G20/G$16</f>
        <v>5.4891201607097644</v>
      </c>
      <c r="I21" s="49"/>
      <c r="J21" s="50">
        <f>I20/I$16</f>
        <v>4.3321929663058691</v>
      </c>
      <c r="K21" s="49"/>
      <c r="L21" s="50">
        <f>K20/K$16</f>
        <v>4.000433759919269</v>
      </c>
      <c r="M21" s="49"/>
      <c r="N21" s="50"/>
      <c r="O21" s="47"/>
      <c r="P21" s="47"/>
      <c r="Q21" s="49"/>
      <c r="R21" s="47">
        <f>AVERAGE(D21:L21)</f>
        <v>4.63078426872584</v>
      </c>
      <c r="S21" s="47">
        <f>STDEV(D21:L21)</f>
        <v>1.0956026384194992</v>
      </c>
      <c r="T21" s="50"/>
    </row>
    <row r="22" spans="1:24" s="44" customFormat="1" ht="13.45" x14ac:dyDescent="0.3">
      <c r="A22" s="44" t="s">
        <v>8</v>
      </c>
      <c r="B22" s="45" t="s">
        <v>13</v>
      </c>
      <c r="C22" s="49">
        <f>C11*D11*D11/2</f>
        <v>930.88259600000004</v>
      </c>
      <c r="E22" s="49">
        <f>E11*F11*F11/2</f>
        <v>1366.6888880000001</v>
      </c>
      <c r="G22" s="49">
        <f>G11*H11*H11/2</f>
        <v>1508.741982</v>
      </c>
      <c r="I22" s="49">
        <f>I11*J11*J11/2</f>
        <v>1168.3939999999998</v>
      </c>
      <c r="K22" s="49">
        <f>K11*L11*L11/2</f>
        <v>1392.5999140000001</v>
      </c>
      <c r="M22" s="49"/>
      <c r="O22" s="47">
        <f>AVERAGE(C22:K22)</f>
        <v>1273.4614759999999</v>
      </c>
      <c r="P22" s="47">
        <f>STDEV(C22:K22)</f>
        <v>227.28929682014268</v>
      </c>
      <c r="Q22" s="49"/>
      <c r="R22" s="49"/>
    </row>
    <row r="23" spans="1:24" s="44" customFormat="1" ht="13.45" x14ac:dyDescent="0.3">
      <c r="B23" s="48" t="s">
        <v>14</v>
      </c>
      <c r="D23" s="50">
        <f>C22/C$16</f>
        <v>5.8865729459178828</v>
      </c>
      <c r="F23" s="50">
        <f>E22/E$16</f>
        <v>8.2408417677982406</v>
      </c>
      <c r="H23" s="50">
        <f>G22/G$16</f>
        <v>8.6882240921049814</v>
      </c>
      <c r="J23" s="50">
        <f>I22/I$16</f>
        <v>7.1701954945982704</v>
      </c>
      <c r="L23" s="50">
        <f>K22/K$16</f>
        <v>7.6757419487491916</v>
      </c>
      <c r="N23" s="50"/>
      <c r="O23" s="47"/>
      <c r="P23" s="47"/>
      <c r="Q23" s="49"/>
      <c r="R23" s="47">
        <f>AVERAGE(D23:L23)</f>
        <v>7.5323152498337134</v>
      </c>
      <c r="S23" s="47">
        <f>STDEV(D23:L23)</f>
        <v>1.0837786610156603</v>
      </c>
      <c r="T23" s="50"/>
    </row>
    <row r="24" spans="1:24" s="44" customFormat="1" ht="13.45" x14ac:dyDescent="0.3">
      <c r="A24" s="44" t="s">
        <v>23</v>
      </c>
      <c r="B24" s="45" t="s">
        <v>13</v>
      </c>
      <c r="C24" s="49">
        <f>C12*D12*D12/2</f>
        <v>1273.6348519999999</v>
      </c>
      <c r="D24" s="49"/>
      <c r="E24" s="49">
        <f>E12*F12*F12/2</f>
        <v>1701.9453440000002</v>
      </c>
      <c r="F24" s="49"/>
      <c r="G24" s="49">
        <f>G12*H12*H12/2</f>
        <v>2205.8912250000003</v>
      </c>
      <c r="H24" s="49"/>
      <c r="I24" s="49">
        <f>I12*J12*J12/2</f>
        <v>2012.0925000000002</v>
      </c>
      <c r="J24" s="49"/>
      <c r="K24" s="49">
        <f>K12*L12*L12/2</f>
        <v>2026.6407759999995</v>
      </c>
      <c r="L24" s="49"/>
      <c r="M24" s="49"/>
      <c r="N24" s="49"/>
      <c r="O24" s="47">
        <f>AVERAGE(C24:K24)</f>
        <v>1844.0409394000003</v>
      </c>
      <c r="P24" s="47">
        <f>STDEV(C24:K24)</f>
        <v>366.76761011241899</v>
      </c>
      <c r="Q24" s="49"/>
      <c r="T24" s="49"/>
    </row>
    <row r="25" spans="1:24" s="44" customFormat="1" ht="13.45" x14ac:dyDescent="0.3">
      <c r="B25" s="48" t="s">
        <v>14</v>
      </c>
      <c r="D25" s="50">
        <f>C24/C$16</f>
        <v>8.0540172251338618</v>
      </c>
      <c r="F25" s="50">
        <f>E24/E$16</f>
        <v>10.262366512593569</v>
      </c>
      <c r="H25" s="50">
        <f>G24/G$16</f>
        <v>12.702819643291383</v>
      </c>
      <c r="J25" s="50">
        <f>I24/I$16</f>
        <v>12.34780097999046</v>
      </c>
      <c r="L25" s="50">
        <f>K24/K$16</f>
        <v>11.17045280773212</v>
      </c>
      <c r="N25" s="50"/>
      <c r="O25" s="47"/>
      <c r="P25" s="47"/>
      <c r="Q25" s="49"/>
      <c r="R25" s="47">
        <f>AVERAGE(D25:L25)</f>
        <v>10.907491433748278</v>
      </c>
      <c r="S25" s="47">
        <f>STDEV(D25:L25)</f>
        <v>1.8658339205505119</v>
      </c>
      <c r="T25" s="50"/>
    </row>
    <row r="26" spans="1:24" s="44" customFormat="1" ht="13.45" x14ac:dyDescent="0.3">
      <c r="A26" s="44" t="s">
        <v>11</v>
      </c>
      <c r="B26" s="45" t="s">
        <v>13</v>
      </c>
      <c r="C26" s="49">
        <f>C13*D13*D13/2</f>
        <v>1506.5468800000001</v>
      </c>
      <c r="D26" s="50"/>
      <c r="E26" s="49">
        <f>E13*F13*F13/2</f>
        <v>2095.6652640000002</v>
      </c>
      <c r="F26" s="50"/>
      <c r="G26" s="49">
        <f>G13*H13*H13/2</f>
        <v>3719.5078439999997</v>
      </c>
      <c r="H26" s="50"/>
      <c r="I26" s="49">
        <f>I13*J13*J13/2</f>
        <v>2474.2525500000002</v>
      </c>
      <c r="J26" s="50"/>
      <c r="K26" s="49">
        <f>K13*L13*L13/2</f>
        <v>2912.472178</v>
      </c>
      <c r="L26" s="50"/>
      <c r="M26" s="49"/>
      <c r="N26" s="50"/>
      <c r="O26" s="47">
        <f>AVERAGE(C26:K26)</f>
        <v>2541.6889431999998</v>
      </c>
      <c r="P26" s="47">
        <f>STDEV(C26:K26)</f>
        <v>836.62139747190099</v>
      </c>
      <c r="Q26" s="47"/>
      <c r="R26" s="47"/>
      <c r="T26" s="50"/>
    </row>
    <row r="27" spans="1:24" s="44" customFormat="1" ht="13.45" x14ac:dyDescent="0.3">
      <c r="B27" s="48" t="s">
        <v>14</v>
      </c>
      <c r="D27" s="50">
        <f>C26/C$16</f>
        <v>9.5268706748546794</v>
      </c>
      <c r="F27" s="50">
        <f>E26/E$16</f>
        <v>12.636413444590124</v>
      </c>
      <c r="H27" s="50">
        <f>G26/G$16</f>
        <v>21.419114763530359</v>
      </c>
      <c r="J27" s="50">
        <f>I26/I$16</f>
        <v>15.183982874362831</v>
      </c>
      <c r="L27" s="50">
        <f>K26/K$16</f>
        <v>16.052984526638081</v>
      </c>
      <c r="N27" s="50"/>
      <c r="O27" s="47"/>
      <c r="P27" s="49"/>
      <c r="Q27" s="47"/>
      <c r="R27" s="47">
        <f>AVERAGE(D27:L27)</f>
        <v>14.963873256795216</v>
      </c>
      <c r="S27" s="47">
        <f>STDEV(D27:L27)</f>
        <v>4.4125622025524569</v>
      </c>
      <c r="T27" s="50"/>
    </row>
    <row r="28" spans="1:24" s="44" customFormat="1" ht="13.45" x14ac:dyDescent="0.3">
      <c r="B28" s="48"/>
      <c r="D28" s="50"/>
      <c r="F28" s="50"/>
      <c r="H28" s="50"/>
      <c r="J28" s="50"/>
      <c r="L28" s="50"/>
      <c r="N28" s="50"/>
      <c r="O28" s="47"/>
      <c r="P28" s="49"/>
      <c r="Q28" s="47"/>
      <c r="R28" s="47"/>
      <c r="S28" s="47"/>
      <c r="T28" s="50"/>
    </row>
    <row r="29" spans="1:24" s="44" customFormat="1" ht="13.45" x14ac:dyDescent="0.3">
      <c r="B29" s="48"/>
      <c r="D29" s="50"/>
      <c r="F29" s="50"/>
      <c r="H29" s="50"/>
      <c r="J29" s="50"/>
      <c r="L29" s="50"/>
      <c r="N29" s="50"/>
      <c r="P29" s="50"/>
      <c r="R29" s="50"/>
      <c r="S29" s="47"/>
    </row>
    <row r="30" spans="1:24" s="74" customFormat="1" ht="18.3" x14ac:dyDescent="0.4">
      <c r="A30" s="79" t="s">
        <v>25</v>
      </c>
      <c r="S30" s="75"/>
      <c r="T30" s="75"/>
      <c r="U30" s="75"/>
      <c r="V30" s="75"/>
      <c r="W30" s="75"/>
      <c r="X30" s="75"/>
    </row>
    <row r="31" spans="1:24" s="74" customFormat="1" ht="18.3" x14ac:dyDescent="0.4">
      <c r="A31" s="79" t="s">
        <v>20</v>
      </c>
      <c r="E31" s="76"/>
      <c r="F31" s="76"/>
      <c r="G31" s="76"/>
      <c r="Q31" s="76"/>
      <c r="R31" s="77"/>
      <c r="S31" s="78"/>
      <c r="T31" s="78"/>
      <c r="U31" s="78"/>
      <c r="V31" s="78"/>
      <c r="W31" s="78"/>
      <c r="X31" s="78"/>
    </row>
    <row r="32" spans="1:24" s="74" customFormat="1" ht="18.3" x14ac:dyDescent="0.4">
      <c r="A32" s="79" t="s">
        <v>0</v>
      </c>
      <c r="Q32" s="76"/>
      <c r="R32" s="77"/>
      <c r="S32" s="78"/>
      <c r="T32" s="78"/>
      <c r="U32" s="78"/>
      <c r="V32" s="78"/>
      <c r="W32" s="78"/>
      <c r="X32" s="78"/>
    </row>
    <row r="33" spans="1:23" s="74" customFormat="1" ht="18.3" x14ac:dyDescent="0.4">
      <c r="H33" s="80"/>
      <c r="J33" s="80"/>
      <c r="L33" s="80"/>
      <c r="N33" s="80"/>
      <c r="P33" s="80"/>
      <c r="R33" s="80"/>
      <c r="S33" s="81"/>
    </row>
    <row r="34" spans="1:23" s="74" customFormat="1" ht="18.3" x14ac:dyDescent="0.4">
      <c r="A34" s="82" t="s">
        <v>26</v>
      </c>
      <c r="B34" s="83"/>
      <c r="C34" s="84"/>
      <c r="D34" s="85"/>
      <c r="E34" s="84"/>
      <c r="F34" s="84"/>
      <c r="G34" s="83"/>
      <c r="H34" s="80"/>
      <c r="I34" s="83"/>
      <c r="J34" s="80"/>
      <c r="K34" s="83"/>
      <c r="L34" s="83"/>
      <c r="M34" s="83"/>
      <c r="N34" s="83"/>
      <c r="O34" s="83"/>
      <c r="P34" s="83"/>
      <c r="Q34" s="83"/>
      <c r="R34" s="83"/>
      <c r="S34" s="83"/>
    </row>
    <row r="35" spans="1:23" s="44" customFormat="1" ht="13.45" x14ac:dyDescent="0.3">
      <c r="A35" s="51"/>
      <c r="B35" s="49"/>
      <c r="C35" s="46">
        <v>1</v>
      </c>
      <c r="D35" s="46"/>
      <c r="E35" s="46">
        <v>2</v>
      </c>
      <c r="F35" s="46"/>
      <c r="G35" s="46">
        <v>3</v>
      </c>
      <c r="H35" s="46"/>
      <c r="I35" s="46">
        <v>4</v>
      </c>
      <c r="J35" s="46"/>
      <c r="K35" s="46">
        <v>5</v>
      </c>
      <c r="L35" s="46"/>
      <c r="M35" s="46"/>
      <c r="N35" s="46"/>
      <c r="O35" s="49"/>
      <c r="P35" s="49"/>
      <c r="Q35" s="49"/>
      <c r="R35" s="49"/>
      <c r="S35" s="49"/>
      <c r="T35" s="49"/>
      <c r="U35" s="49"/>
      <c r="V35" s="49"/>
      <c r="W35" s="49"/>
    </row>
    <row r="36" spans="1:23" s="44" customFormat="1" ht="13.45" x14ac:dyDescent="0.3">
      <c r="A36" s="51"/>
      <c r="B36" s="49"/>
      <c r="C36" s="45" t="s">
        <v>2</v>
      </c>
      <c r="D36" s="45" t="s">
        <v>3</v>
      </c>
      <c r="E36" s="45" t="s">
        <v>2</v>
      </c>
      <c r="F36" s="45" t="s">
        <v>3</v>
      </c>
      <c r="G36" s="45" t="s">
        <v>2</v>
      </c>
      <c r="H36" s="45" t="s">
        <v>3</v>
      </c>
      <c r="I36" s="45" t="s">
        <v>2</v>
      </c>
      <c r="J36" s="45" t="s">
        <v>3</v>
      </c>
      <c r="K36" s="45" t="s">
        <v>2</v>
      </c>
      <c r="L36" s="45" t="s">
        <v>3</v>
      </c>
      <c r="M36" s="45"/>
      <c r="N36" s="45"/>
      <c r="O36" s="49"/>
      <c r="P36" s="49"/>
      <c r="Q36" s="49"/>
      <c r="R36" s="49"/>
      <c r="S36" s="49"/>
      <c r="T36" s="49"/>
      <c r="U36" s="49"/>
      <c r="V36" s="49"/>
      <c r="W36" s="49"/>
    </row>
    <row r="37" spans="1:23" s="44" customFormat="1" ht="13.45" x14ac:dyDescent="0.3">
      <c r="A37" s="44" t="s">
        <v>21</v>
      </c>
      <c r="B37" s="45" t="s">
        <v>4</v>
      </c>
      <c r="C37" s="47">
        <v>8.2799999999999994</v>
      </c>
      <c r="D37" s="47">
        <v>6.39</v>
      </c>
      <c r="E37" s="47">
        <v>7.27</v>
      </c>
      <c r="F37" s="47">
        <v>5.98</v>
      </c>
      <c r="G37" s="47">
        <v>6.41</v>
      </c>
      <c r="H37" s="47">
        <v>5.84</v>
      </c>
      <c r="I37" s="47">
        <v>7.98</v>
      </c>
      <c r="J37" s="47">
        <v>6.67</v>
      </c>
      <c r="K37" s="47">
        <v>7.84</v>
      </c>
      <c r="L37" s="47">
        <v>6.38</v>
      </c>
      <c r="M37" s="47"/>
      <c r="N37" s="47"/>
      <c r="O37" s="49"/>
      <c r="P37" s="49"/>
      <c r="Q37" s="49"/>
      <c r="R37" s="49"/>
      <c r="S37" s="49"/>
      <c r="T37" s="49"/>
      <c r="U37" s="49"/>
      <c r="V37" s="49"/>
      <c r="W37" s="49"/>
    </row>
    <row r="38" spans="1:23" s="44" customFormat="1" ht="13.45" x14ac:dyDescent="0.3">
      <c r="A38" s="44" t="s">
        <v>5</v>
      </c>
      <c r="B38" s="45" t="s">
        <v>6</v>
      </c>
      <c r="C38" s="47">
        <v>7.7</v>
      </c>
      <c r="D38" s="47">
        <v>6.42</v>
      </c>
      <c r="E38" s="47">
        <v>7.29</v>
      </c>
      <c r="F38" s="47">
        <v>6.1</v>
      </c>
      <c r="G38" s="47">
        <v>7.69</v>
      </c>
      <c r="H38" s="47">
        <v>6.18</v>
      </c>
      <c r="I38" s="47">
        <v>7.64</v>
      </c>
      <c r="J38" s="47">
        <v>6.4</v>
      </c>
      <c r="K38" s="47">
        <v>7.4</v>
      </c>
      <c r="L38" s="47">
        <v>6.66</v>
      </c>
      <c r="M38" s="47"/>
      <c r="N38" s="47"/>
    </row>
    <row r="39" spans="1:23" s="44" customFormat="1" ht="13.45" x14ac:dyDescent="0.3">
      <c r="A39" s="44" t="s">
        <v>22</v>
      </c>
      <c r="B39" s="45" t="s">
        <v>7</v>
      </c>
      <c r="C39" s="47">
        <v>9.17</v>
      </c>
      <c r="D39" s="47">
        <v>7.7</v>
      </c>
      <c r="E39" s="47">
        <v>7.78</v>
      </c>
      <c r="F39" s="47">
        <v>6.62</v>
      </c>
      <c r="G39" s="47">
        <v>8.26</v>
      </c>
      <c r="H39" s="47">
        <v>6.74</v>
      </c>
      <c r="I39" s="47">
        <v>8.56</v>
      </c>
      <c r="J39" s="47">
        <v>7.22</v>
      </c>
      <c r="K39" s="47">
        <v>8.34</v>
      </c>
      <c r="L39" s="47">
        <v>6.92</v>
      </c>
      <c r="M39" s="47"/>
      <c r="N39" s="47"/>
    </row>
    <row r="40" spans="1:23" s="44" customFormat="1" ht="13.45" x14ac:dyDescent="0.3">
      <c r="A40" s="44" t="s">
        <v>8</v>
      </c>
      <c r="B40" s="45" t="s">
        <v>9</v>
      </c>
      <c r="C40" s="47">
        <v>11.01</v>
      </c>
      <c r="D40" s="47">
        <v>9.8000000000000007</v>
      </c>
      <c r="E40" s="47">
        <v>9.9</v>
      </c>
      <c r="F40" s="47">
        <v>7.78</v>
      </c>
      <c r="G40" s="47">
        <v>9.1999999999999993</v>
      </c>
      <c r="H40" s="47">
        <v>7.86</v>
      </c>
      <c r="I40" s="47">
        <v>11.26</v>
      </c>
      <c r="J40" s="47">
        <v>9.23</v>
      </c>
      <c r="K40" s="47">
        <v>10.23</v>
      </c>
      <c r="L40" s="47">
        <v>8.66</v>
      </c>
      <c r="M40" s="47"/>
      <c r="N40" s="47"/>
      <c r="W40" s="49"/>
    </row>
    <row r="41" spans="1:23" s="44" customFormat="1" ht="13.45" x14ac:dyDescent="0.3">
      <c r="A41" s="44" t="s">
        <v>23</v>
      </c>
      <c r="B41" s="45" t="s">
        <v>10</v>
      </c>
      <c r="C41" s="47">
        <v>15.44</v>
      </c>
      <c r="D41" s="47">
        <v>10.86</v>
      </c>
      <c r="E41" s="47">
        <v>11.32</v>
      </c>
      <c r="F41" s="47">
        <v>8.75</v>
      </c>
      <c r="G41" s="47">
        <v>10.11</v>
      </c>
      <c r="H41" s="47">
        <v>8.56</v>
      </c>
      <c r="I41" s="47">
        <v>12.39</v>
      </c>
      <c r="J41" s="47">
        <v>10.07</v>
      </c>
      <c r="K41" s="47">
        <v>11.79</v>
      </c>
      <c r="L41" s="47">
        <v>9.48</v>
      </c>
      <c r="M41" s="47"/>
      <c r="N41" s="47"/>
      <c r="U41" s="45"/>
    </row>
    <row r="42" spans="1:23" s="44" customFormat="1" ht="13.45" x14ac:dyDescent="0.3">
      <c r="A42" s="44" t="s">
        <v>11</v>
      </c>
      <c r="B42" s="45" t="s">
        <v>12</v>
      </c>
      <c r="C42" s="47">
        <v>17.059999999999999</v>
      </c>
      <c r="D42" s="47">
        <v>12.02</v>
      </c>
      <c r="E42" s="47">
        <v>13.82</v>
      </c>
      <c r="F42" s="47">
        <v>10.23</v>
      </c>
      <c r="G42" s="47">
        <v>12.82</v>
      </c>
      <c r="H42" s="47">
        <v>10.25</v>
      </c>
      <c r="I42" s="47">
        <v>13.53</v>
      </c>
      <c r="J42" s="47">
        <v>11.24</v>
      </c>
      <c r="K42" s="47">
        <v>13.02</v>
      </c>
      <c r="L42" s="47">
        <v>11.19</v>
      </c>
      <c r="M42" s="47"/>
      <c r="N42" s="47"/>
      <c r="U42" s="45"/>
    </row>
    <row r="43" spans="1:23" s="44" customFormat="1" ht="13.45" x14ac:dyDescent="0.3">
      <c r="B43" s="45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8"/>
      <c r="N43" s="48"/>
      <c r="O43" s="48" t="s">
        <v>13</v>
      </c>
      <c r="T43" s="48" t="s">
        <v>14</v>
      </c>
      <c r="U43" s="45"/>
    </row>
    <row r="44" spans="1:23" s="44" customFormat="1" ht="13.45" x14ac:dyDescent="0.3">
      <c r="A44" s="44" t="s">
        <v>15</v>
      </c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45" t="s">
        <v>16</v>
      </c>
      <c r="P44" s="45" t="s">
        <v>17</v>
      </c>
      <c r="Q44" s="45" t="s">
        <v>18</v>
      </c>
      <c r="R44" s="45" t="s">
        <v>19</v>
      </c>
      <c r="T44" s="45" t="s">
        <v>16</v>
      </c>
      <c r="U44" s="45" t="s">
        <v>17</v>
      </c>
      <c r="V44" s="45" t="s">
        <v>18</v>
      </c>
      <c r="W44" s="45" t="s">
        <v>19</v>
      </c>
    </row>
    <row r="45" spans="1:23" s="44" customFormat="1" ht="13.45" x14ac:dyDescent="0.3">
      <c r="A45" s="44" t="s">
        <v>21</v>
      </c>
      <c r="B45" s="45" t="s">
        <v>13</v>
      </c>
      <c r="C45" s="49">
        <f>C37*D37*D37/2</f>
        <v>169.04489399999997</v>
      </c>
      <c r="D45" s="49"/>
      <c r="E45" s="49">
        <f>E37*F37*F37/2</f>
        <v>129.98905400000001</v>
      </c>
      <c r="F45" s="49"/>
      <c r="G45" s="49">
        <f>G37*H37*H37/2</f>
        <v>109.30844799999998</v>
      </c>
      <c r="H45" s="49"/>
      <c r="I45" s="49">
        <f>I37*J37*J37/2</f>
        <v>177.51071100000001</v>
      </c>
      <c r="J45" s="49"/>
      <c r="K45" s="49">
        <f>K37*L37*L37/2</f>
        <v>159.56124799999998</v>
      </c>
      <c r="L45" s="49"/>
      <c r="M45" s="49"/>
      <c r="N45" s="49"/>
      <c r="O45" s="47">
        <f>AVERAGE(C45:K45)</f>
        <v>149.08287100000001</v>
      </c>
      <c r="P45" s="47">
        <f>STDEV(C45:K45)</f>
        <v>28.561334906148268</v>
      </c>
      <c r="Q45" s="54">
        <f>TTEST($C$16:$K$16,C45:K45,2,2)</f>
        <v>0.18792741193315107</v>
      </c>
      <c r="R45" s="47">
        <f>(O$16-O45)/O$16*100</f>
        <v>11.472431247016942</v>
      </c>
      <c r="T45" s="49"/>
    </row>
    <row r="46" spans="1:23" s="44" customFormat="1" ht="13.45" x14ac:dyDescent="0.3">
      <c r="B46" s="48" t="s">
        <v>14</v>
      </c>
      <c r="C46" s="49"/>
      <c r="D46" s="50">
        <f>C45/C$45</f>
        <v>1</v>
      </c>
      <c r="E46" s="49"/>
      <c r="F46" s="50">
        <f>E45/E$45</f>
        <v>1</v>
      </c>
      <c r="G46" s="49"/>
      <c r="H46" s="50">
        <f>G45/G$45</f>
        <v>1</v>
      </c>
      <c r="I46" s="49"/>
      <c r="J46" s="50">
        <f>I45/I$45</f>
        <v>1</v>
      </c>
      <c r="K46" s="49"/>
      <c r="L46" s="50">
        <f>K45/K$45</f>
        <v>1</v>
      </c>
      <c r="M46" s="49"/>
      <c r="N46" s="50"/>
      <c r="O46" s="47"/>
      <c r="P46" s="47"/>
      <c r="Q46" s="54"/>
      <c r="R46" s="47"/>
      <c r="T46" s="47">
        <f>AVERAGE(D46:L46)</f>
        <v>1</v>
      </c>
      <c r="U46" s="47">
        <f>STDEV(D46:L46)</f>
        <v>0</v>
      </c>
      <c r="V46" s="54"/>
      <c r="W46" s="47"/>
    </row>
    <row r="47" spans="1:23" s="44" customFormat="1" ht="13.45" x14ac:dyDescent="0.3">
      <c r="A47" s="44" t="s">
        <v>5</v>
      </c>
      <c r="B47" s="45" t="s">
        <v>13</v>
      </c>
      <c r="C47" s="49">
        <f>C38*D38*D38/2</f>
        <v>158.68313999999998</v>
      </c>
      <c r="D47" s="49"/>
      <c r="E47" s="49">
        <f>E38*F38*F38/2</f>
        <v>135.63044999999997</v>
      </c>
      <c r="F47" s="49"/>
      <c r="G47" s="49">
        <f>G38*H38*H38/2</f>
        <v>146.84977799999999</v>
      </c>
      <c r="H47" s="49"/>
      <c r="I47" s="49">
        <f>I38*J38*J38/2</f>
        <v>156.46720000000002</v>
      </c>
      <c r="J47" s="49"/>
      <c r="K47" s="49">
        <f>K38*L38*L38/2</f>
        <v>164.11572000000001</v>
      </c>
      <c r="L47" s="49"/>
      <c r="M47" s="49"/>
      <c r="N47" s="49"/>
      <c r="O47" s="47">
        <f>AVERAGE(C47:K47)</f>
        <v>152.34925760000002</v>
      </c>
      <c r="P47" s="47">
        <f>STDEV(C47:K47)</f>
        <v>11.239305546985506</v>
      </c>
      <c r="Q47" s="54">
        <f>TTEST($C$18:$K$18,C47:K47,2,2)</f>
        <v>5.8595658189253079E-4</v>
      </c>
      <c r="R47" s="47">
        <f>(O$18-O47)/O$18*100</f>
        <v>72.057548027862168</v>
      </c>
      <c r="T47" s="49"/>
      <c r="V47" s="54"/>
      <c r="W47" s="47"/>
    </row>
    <row r="48" spans="1:23" s="44" customFormat="1" ht="13.45" x14ac:dyDescent="0.3">
      <c r="B48" s="48" t="s">
        <v>14</v>
      </c>
      <c r="C48" s="49"/>
      <c r="D48" s="50">
        <f>C47/C$45</f>
        <v>0.93870412909365963</v>
      </c>
      <c r="E48" s="49"/>
      <c r="F48" s="50">
        <f>E47/E$45</f>
        <v>1.0433990080426307</v>
      </c>
      <c r="G48" s="49"/>
      <c r="H48" s="50">
        <f>G47/G$45</f>
        <v>1.3434439943745244</v>
      </c>
      <c r="I48" s="49"/>
      <c r="J48" s="50">
        <f>I47/I$45</f>
        <v>0.88145216206136434</v>
      </c>
      <c r="K48" s="49"/>
      <c r="L48" s="50">
        <f>K47/K$45</f>
        <v>1.0285437225961032</v>
      </c>
      <c r="M48" s="49"/>
      <c r="N48" s="50"/>
      <c r="O48" s="47"/>
      <c r="P48" s="47"/>
      <c r="Q48" s="54"/>
      <c r="R48" s="47"/>
      <c r="T48" s="47">
        <f>AVERAGE(D48:L48)</f>
        <v>1.0471086032336565</v>
      </c>
      <c r="U48" s="47">
        <f>STDEV(D48:L48)</f>
        <v>0.17844233413600011</v>
      </c>
      <c r="V48" s="54">
        <f>TTEST($D$19:$L$19,D48:L48,2,2)</f>
        <v>6.9499172993393128E-4</v>
      </c>
      <c r="W48" s="47">
        <f>(R$19-T48)/R$19*100</f>
        <v>67.504532188161818</v>
      </c>
    </row>
    <row r="49" spans="1:32" s="44" customFormat="1" ht="13.45" x14ac:dyDescent="0.3">
      <c r="A49" s="44" t="s">
        <v>22</v>
      </c>
      <c r="B49" s="45" t="s">
        <v>13</v>
      </c>
      <c r="C49" s="49">
        <f>C39*D39*D39/2</f>
        <v>271.84465</v>
      </c>
      <c r="D49" s="49"/>
      <c r="E49" s="49">
        <f>E39*F39*F39/2</f>
        <v>170.47691600000002</v>
      </c>
      <c r="F49" s="49"/>
      <c r="G49" s="49">
        <f>G39*H39*H39/2</f>
        <v>187.61598800000002</v>
      </c>
      <c r="H49" s="49"/>
      <c r="I49" s="49">
        <f>I39*J39*J39/2</f>
        <v>223.10955200000001</v>
      </c>
      <c r="J49" s="49"/>
      <c r="K49" s="49">
        <f>K39*L39*L39/2</f>
        <v>199.68628799999999</v>
      </c>
      <c r="L49" s="49"/>
      <c r="M49" s="49"/>
      <c r="N49" s="49"/>
      <c r="O49" s="47">
        <f>AVERAGE(C49:K49)</f>
        <v>210.54667880000002</v>
      </c>
      <c r="P49" s="47">
        <f>STDEV(C49:K49)</f>
        <v>39.257539454280199</v>
      </c>
      <c r="Q49" s="54">
        <f>TTEST($C$20:$K$20,C49:K49,2,2)</f>
        <v>1.9272186133824894E-4</v>
      </c>
      <c r="R49" s="47">
        <f>(O$20-O49)/O$20*100</f>
        <v>73.054922964658203</v>
      </c>
      <c r="T49" s="49"/>
      <c r="V49" s="54"/>
      <c r="W49" s="47"/>
    </row>
    <row r="50" spans="1:32" s="44" customFormat="1" ht="13.45" x14ac:dyDescent="0.3">
      <c r="B50" s="48" t="s">
        <v>14</v>
      </c>
      <c r="C50" s="49"/>
      <c r="D50" s="50">
        <f>C49/C$45</f>
        <v>1.6081210355871502</v>
      </c>
      <c r="E50" s="49"/>
      <c r="F50" s="50">
        <f>E49/E$45</f>
        <v>1.3114713181926843</v>
      </c>
      <c r="G50" s="49"/>
      <c r="H50" s="50">
        <f>G49/G$45</f>
        <v>1.7163905574800591</v>
      </c>
      <c r="I50" s="49"/>
      <c r="J50" s="50">
        <f>I49/I$45</f>
        <v>1.256879377830896</v>
      </c>
      <c r="K50" s="49"/>
      <c r="L50" s="50">
        <f>K49/K$45</f>
        <v>1.2514710840065628</v>
      </c>
      <c r="M50" s="49"/>
      <c r="N50" s="50"/>
      <c r="O50" s="47"/>
      <c r="P50" s="47"/>
      <c r="Q50" s="54"/>
      <c r="R50" s="47"/>
      <c r="T50" s="47">
        <f>AVERAGE(D50:L50)</f>
        <v>1.4288666746194705</v>
      </c>
      <c r="U50" s="47">
        <f>STDEV(D50:L50)</f>
        <v>0.21773412954637861</v>
      </c>
      <c r="V50" s="54">
        <f>TTEST($D$21:$L$21,D50:L50,2,2)</f>
        <v>2.0700577560015654E-4</v>
      </c>
      <c r="W50" s="47">
        <f>(R$21-T50)/R$21*100</f>
        <v>69.144175333984563</v>
      </c>
    </row>
    <row r="51" spans="1:32" s="44" customFormat="1" ht="13.45" x14ac:dyDescent="0.3">
      <c r="A51" s="44" t="s">
        <v>8</v>
      </c>
      <c r="B51" s="45" t="s">
        <v>13</v>
      </c>
      <c r="C51" s="49">
        <f>C40*D40*D40/2</f>
        <v>528.70020000000011</v>
      </c>
      <c r="D51" s="49"/>
      <c r="E51" s="49">
        <f>E40*F40*F40/2</f>
        <v>299.61558000000002</v>
      </c>
      <c r="F51" s="49"/>
      <c r="G51" s="49">
        <f>G40*H40*H40/2</f>
        <v>284.18616000000003</v>
      </c>
      <c r="H51" s="49"/>
      <c r="I51" s="49">
        <f>I40*J40*J40/2</f>
        <v>479.63602700000001</v>
      </c>
      <c r="J51" s="49"/>
      <c r="K51" s="49">
        <f>K40*L40*L40/2</f>
        <v>383.60249400000004</v>
      </c>
      <c r="L51" s="49"/>
      <c r="M51" s="49"/>
      <c r="N51" s="49"/>
      <c r="O51" s="47">
        <f>AVERAGE(C51:K51)</f>
        <v>395.14809220000001</v>
      </c>
      <c r="P51" s="47">
        <f>STDEV(C51:K51)</f>
        <v>107.8734081541743</v>
      </c>
      <c r="Q51" s="54">
        <f>TTEST($C$22:$K$22,C51:K51,2,2)</f>
        <v>5.2074027612756574E-5</v>
      </c>
      <c r="R51" s="47">
        <f>(O$22-O51)/O$22*100</f>
        <v>68.970549981521373</v>
      </c>
      <c r="T51" s="49"/>
      <c r="V51" s="54"/>
      <c r="W51" s="47"/>
    </row>
    <row r="52" spans="1:32" s="44" customFormat="1" ht="13.45" x14ac:dyDescent="0.3">
      <c r="B52" s="48" t="s">
        <v>14</v>
      </c>
      <c r="C52" s="49"/>
      <c r="D52" s="50">
        <f>C51/C$45</f>
        <v>3.1275727263315045</v>
      </c>
      <c r="E52" s="49"/>
      <c r="F52" s="50">
        <f>E51/E$45</f>
        <v>2.3049293058167803</v>
      </c>
      <c r="G52" s="49"/>
      <c r="H52" s="50">
        <f>G51/G$45</f>
        <v>2.5998554109925709</v>
      </c>
      <c r="I52" s="49"/>
      <c r="J52" s="50">
        <f>I51/I$45</f>
        <v>2.7020117507162706</v>
      </c>
      <c r="K52" s="49"/>
      <c r="L52" s="50">
        <f>K51/K$45</f>
        <v>2.4041081328218246</v>
      </c>
      <c r="M52" s="49"/>
      <c r="N52" s="50"/>
      <c r="O52" s="47"/>
      <c r="P52" s="47"/>
      <c r="Q52" s="54"/>
      <c r="R52" s="47"/>
      <c r="T52" s="47">
        <f>AVERAGE(D52:L52)</f>
        <v>2.6276954653357905</v>
      </c>
      <c r="U52" s="47">
        <f>STDEV(D52:L52)</f>
        <v>0.32029070543434252</v>
      </c>
      <c r="V52" s="54">
        <f>TTEST($D$23:$L$23,D52:L52,2,2)</f>
        <v>1.0614986991778385E-5</v>
      </c>
      <c r="W52" s="47">
        <f>(R$23-T52)/R$23*100</f>
        <v>65.114372166064072</v>
      </c>
    </row>
    <row r="53" spans="1:32" s="44" customFormat="1" ht="13.45" x14ac:dyDescent="0.3">
      <c r="A53" s="44" t="s">
        <v>23</v>
      </c>
      <c r="B53" s="45" t="s">
        <v>13</v>
      </c>
      <c r="C53" s="49">
        <f>C41*D41*D41/2</f>
        <v>910.49371199999985</v>
      </c>
      <c r="D53" s="49"/>
      <c r="E53" s="49">
        <f>E41*F41*F41/2</f>
        <v>433.34375</v>
      </c>
      <c r="F53" s="49"/>
      <c r="G53" s="49">
        <f>G41*H41*H41/2</f>
        <v>370.39804800000002</v>
      </c>
      <c r="H53" s="49"/>
      <c r="I53" s="49">
        <f>I41*J41*J41/2</f>
        <v>628.20335550000004</v>
      </c>
      <c r="J53" s="49"/>
      <c r="K53" s="49">
        <f>K41*L41*L41/2</f>
        <v>529.78600800000004</v>
      </c>
      <c r="L53" s="49"/>
      <c r="M53" s="49"/>
      <c r="N53" s="49"/>
      <c r="O53" s="47">
        <f>AVERAGE(C53:K53)</f>
        <v>574.4449747000001</v>
      </c>
      <c r="P53" s="47">
        <f>STDEV(C53:K53)</f>
        <v>211.75330254887911</v>
      </c>
      <c r="Q53" s="54">
        <f>TTEST($C$24:$K$24,C53:K53,2,2)</f>
        <v>1.5218371889771256E-4</v>
      </c>
      <c r="R53" s="47">
        <f>(O$24-O53)/O$24*100</f>
        <v>68.848578010046324</v>
      </c>
      <c r="V53" s="54"/>
      <c r="W53" s="47"/>
    </row>
    <row r="54" spans="1:32" s="44" customFormat="1" ht="13.45" x14ac:dyDescent="0.3">
      <c r="B54" s="48" t="s">
        <v>14</v>
      </c>
      <c r="D54" s="50">
        <f>C53/C$45</f>
        <v>5.3861059654366139</v>
      </c>
      <c r="F54" s="50">
        <f>E53/E$45</f>
        <v>3.3336941585866144</v>
      </c>
      <c r="H54" s="50">
        <f>G53/G$45</f>
        <v>3.3885582933169087</v>
      </c>
      <c r="J54" s="50">
        <f>I53/I$45</f>
        <v>3.5389602799799502</v>
      </c>
      <c r="L54" s="50">
        <f>K53/K$45</f>
        <v>3.320267387229261</v>
      </c>
      <c r="N54" s="50"/>
      <c r="O54" s="47"/>
      <c r="P54" s="47"/>
      <c r="Q54" s="54"/>
      <c r="R54" s="47"/>
      <c r="T54" s="47">
        <f>AVERAGE(D54:L54)</f>
        <v>3.7935172169098692</v>
      </c>
      <c r="U54" s="47">
        <f>STDEV(D54:L54)</f>
        <v>0.89450161153141616</v>
      </c>
      <c r="V54" s="54">
        <f>TTEST($D$25:$L$25,D54:L54,2,2)</f>
        <v>5.8092231553617316E-5</v>
      </c>
      <c r="W54" s="47">
        <f>(R$25-T54)/R$25*100</f>
        <v>65.220992929936642</v>
      </c>
    </row>
    <row r="55" spans="1:32" s="44" customFormat="1" ht="13.45" x14ac:dyDescent="0.3">
      <c r="A55" s="44" t="s">
        <v>11</v>
      </c>
      <c r="B55" s="45" t="s">
        <v>13</v>
      </c>
      <c r="C55" s="49">
        <f>C42*D42*D42/2</f>
        <v>1232.4178119999999</v>
      </c>
      <c r="D55" s="50"/>
      <c r="E55" s="49">
        <f>E42*F42*F42/2</f>
        <v>723.15153900000007</v>
      </c>
      <c r="F55" s="50"/>
      <c r="G55" s="49">
        <f>G42*H42*H42/2</f>
        <v>673.45062500000006</v>
      </c>
      <c r="H55" s="50"/>
      <c r="I55" s="49">
        <f>I42*J42*J42/2</f>
        <v>854.67386400000009</v>
      </c>
      <c r="J55" s="50"/>
      <c r="K55" s="49">
        <f>K42*L42*L42/2</f>
        <v>815.15681099999983</v>
      </c>
      <c r="L55" s="50"/>
      <c r="M55" s="49"/>
      <c r="N55" s="50"/>
      <c r="O55" s="47">
        <f>AVERAGE(C55:K55)</f>
        <v>859.77013019999993</v>
      </c>
      <c r="P55" s="47">
        <f>STDEV(C55:K55)</f>
        <v>220.37593585143486</v>
      </c>
      <c r="Q55" s="54">
        <f>TTEST($C$26:$K$26,C55:K55,2,2)</f>
        <v>2.4550202383083327E-3</v>
      </c>
      <c r="R55" s="47">
        <f>(O$26-O55)/O$26*100</f>
        <v>66.173274959541473</v>
      </c>
      <c r="T55" s="47"/>
      <c r="U55" s="47"/>
      <c r="V55" s="54"/>
      <c r="W55" s="47"/>
    </row>
    <row r="56" spans="1:32" s="44" customFormat="1" ht="13.45" x14ac:dyDescent="0.3">
      <c r="B56" s="48" t="s">
        <v>14</v>
      </c>
      <c r="D56" s="50">
        <f>C55/C$45</f>
        <v>7.2904764103670594</v>
      </c>
      <c r="F56" s="50">
        <f>E55/E$45</f>
        <v>5.5631725652838435</v>
      </c>
      <c r="H56" s="50">
        <f>G55/G$45</f>
        <v>6.1610116813661113</v>
      </c>
      <c r="J56" s="50">
        <f>I55/I$45</f>
        <v>4.8147734814717742</v>
      </c>
      <c r="L56" s="50">
        <f>K55/K$45</f>
        <v>5.1087392535310325</v>
      </c>
      <c r="N56" s="50"/>
      <c r="O56" s="47"/>
      <c r="P56" s="47"/>
      <c r="Q56" s="54"/>
      <c r="R56" s="47"/>
      <c r="T56" s="47">
        <f>AVERAGE(D56:L56)</f>
        <v>5.7876346784039638</v>
      </c>
      <c r="U56" s="47">
        <f>STDEV(D56:L56)</f>
        <v>0.98179488747738786</v>
      </c>
      <c r="V56" s="54">
        <f>TTEST($D$27:$L$27,D56:L56,2,2)</f>
        <v>1.9015341352707344E-3</v>
      </c>
      <c r="W56" s="47">
        <f>(R$27-T56)/R$27*100</f>
        <v>61.322616283349298</v>
      </c>
    </row>
    <row r="57" spans="1:32" s="44" customFormat="1" ht="13.45" x14ac:dyDescent="0.3">
      <c r="B57" s="48"/>
      <c r="D57" s="50"/>
      <c r="F57" s="50"/>
      <c r="H57" s="50"/>
      <c r="J57" s="50"/>
      <c r="L57" s="50"/>
      <c r="M57" s="49"/>
      <c r="N57" s="53"/>
      <c r="O57" s="47"/>
      <c r="P57" s="47"/>
      <c r="Q57" s="54"/>
      <c r="R57" s="47"/>
      <c r="T57" s="47"/>
      <c r="U57" s="47"/>
      <c r="V57" s="54"/>
      <c r="W57" s="47"/>
    </row>
    <row r="58" spans="1:32" s="44" customFormat="1" ht="13.45" x14ac:dyDescent="0.3">
      <c r="P58" s="47"/>
      <c r="Q58" s="54"/>
      <c r="R58" s="47"/>
      <c r="T58" s="47"/>
      <c r="U58" s="47"/>
      <c r="V58" s="54"/>
      <c r="W58" s="47"/>
    </row>
    <row r="59" spans="1:32" s="74" customFormat="1" ht="18.3" x14ac:dyDescent="0.4">
      <c r="A59" s="79" t="s">
        <v>25</v>
      </c>
      <c r="S59" s="75"/>
      <c r="T59" s="75"/>
      <c r="U59" s="75"/>
      <c r="V59" s="75"/>
      <c r="W59" s="75"/>
      <c r="X59" s="75"/>
    </row>
    <row r="60" spans="1:32" s="74" customFormat="1" ht="18.3" x14ac:dyDescent="0.4">
      <c r="A60" s="79" t="s">
        <v>20</v>
      </c>
      <c r="E60" s="76"/>
      <c r="F60" s="76"/>
      <c r="G60" s="76"/>
      <c r="Q60" s="76"/>
      <c r="R60" s="77"/>
      <c r="S60" s="78"/>
      <c r="T60" s="78"/>
      <c r="U60" s="78"/>
      <c r="V60" s="78"/>
      <c r="W60" s="78"/>
      <c r="X60" s="78"/>
    </row>
    <row r="61" spans="1:32" s="74" customFormat="1" ht="18.3" x14ac:dyDescent="0.4">
      <c r="A61" s="79" t="s">
        <v>0</v>
      </c>
      <c r="Q61" s="76"/>
      <c r="R61" s="77"/>
      <c r="S61" s="78"/>
      <c r="T61" s="78"/>
      <c r="U61" s="78"/>
      <c r="V61" s="78"/>
      <c r="W61" s="78"/>
      <c r="X61" s="78"/>
    </row>
    <row r="62" spans="1:32" s="74" customFormat="1" ht="18.3" x14ac:dyDescent="0.4">
      <c r="P62" s="81"/>
      <c r="Q62" s="86"/>
      <c r="R62" s="81"/>
      <c r="T62" s="81"/>
      <c r="U62" s="81"/>
      <c r="V62" s="86"/>
      <c r="W62" s="81"/>
      <c r="AC62" s="87"/>
      <c r="AF62" s="87"/>
    </row>
    <row r="63" spans="1:32" s="74" customFormat="1" ht="18.3" x14ac:dyDescent="0.4">
      <c r="A63" s="82" t="s">
        <v>27</v>
      </c>
      <c r="B63" s="83"/>
      <c r="C63" s="84"/>
      <c r="D63" s="85"/>
      <c r="E63" s="84"/>
      <c r="F63" s="84"/>
      <c r="G63" s="83"/>
      <c r="H63" s="80"/>
      <c r="I63" s="83"/>
      <c r="J63" s="80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AC63" s="87"/>
      <c r="AF63" s="87"/>
    </row>
    <row r="64" spans="1:32" s="44" customFormat="1" ht="13.45" x14ac:dyDescent="0.3">
      <c r="A64" s="51"/>
      <c r="B64" s="49"/>
      <c r="C64" s="46">
        <v>1</v>
      </c>
      <c r="D64" s="46"/>
      <c r="E64" s="46">
        <v>2</v>
      </c>
      <c r="F64" s="46"/>
      <c r="G64" s="46">
        <v>3</v>
      </c>
      <c r="H64" s="46"/>
      <c r="I64" s="46">
        <v>4</v>
      </c>
      <c r="J64" s="46"/>
      <c r="K64" s="46">
        <v>5</v>
      </c>
      <c r="L64" s="46"/>
      <c r="M64" s="46"/>
      <c r="N64" s="46"/>
      <c r="O64" s="49"/>
      <c r="P64" s="49"/>
      <c r="Q64" s="49"/>
      <c r="R64" s="49"/>
      <c r="S64" s="49"/>
      <c r="T64" s="49"/>
      <c r="U64" s="49"/>
      <c r="V64" s="49"/>
      <c r="W64" s="49"/>
      <c r="AC64" s="48"/>
      <c r="AF64" s="48"/>
    </row>
    <row r="65" spans="1:32" s="44" customFormat="1" ht="13.45" x14ac:dyDescent="0.3">
      <c r="A65" s="51"/>
      <c r="B65" s="49"/>
      <c r="C65" s="45" t="s">
        <v>2</v>
      </c>
      <c r="D65" s="45" t="s">
        <v>3</v>
      </c>
      <c r="E65" s="45" t="s">
        <v>2</v>
      </c>
      <c r="F65" s="45" t="s">
        <v>3</v>
      </c>
      <c r="G65" s="45" t="s">
        <v>2</v>
      </c>
      <c r="H65" s="45" t="s">
        <v>3</v>
      </c>
      <c r="I65" s="45" t="s">
        <v>2</v>
      </c>
      <c r="J65" s="45" t="s">
        <v>3</v>
      </c>
      <c r="K65" s="45" t="s">
        <v>2</v>
      </c>
      <c r="L65" s="45" t="s">
        <v>3</v>
      </c>
      <c r="M65" s="45"/>
      <c r="N65" s="45"/>
      <c r="O65" s="49"/>
      <c r="P65" s="49"/>
      <c r="Q65" s="49"/>
      <c r="R65" s="49"/>
      <c r="S65" s="49"/>
      <c r="T65" s="49"/>
      <c r="U65" s="49"/>
      <c r="V65" s="49"/>
      <c r="W65" s="49"/>
      <c r="AC65" s="48"/>
      <c r="AF65" s="48"/>
    </row>
    <row r="66" spans="1:32" s="44" customFormat="1" ht="13.45" x14ac:dyDescent="0.3">
      <c r="A66" s="44" t="s">
        <v>21</v>
      </c>
      <c r="B66" s="45" t="s">
        <v>4</v>
      </c>
      <c r="C66" s="47">
        <v>7.78</v>
      </c>
      <c r="D66" s="47">
        <v>6.72</v>
      </c>
      <c r="E66" s="47">
        <v>7.42</v>
      </c>
      <c r="F66" s="47">
        <v>6.31</v>
      </c>
      <c r="G66" s="47">
        <v>7.83</v>
      </c>
      <c r="H66" s="47">
        <v>6.5</v>
      </c>
      <c r="I66" s="47">
        <v>7.71</v>
      </c>
      <c r="J66" s="47">
        <v>6.86</v>
      </c>
      <c r="K66" s="47">
        <v>7.47</v>
      </c>
      <c r="L66" s="47">
        <v>6.47</v>
      </c>
      <c r="M66" s="47"/>
      <c r="N66" s="47"/>
      <c r="O66" s="49"/>
      <c r="P66" s="49"/>
      <c r="Q66" s="49"/>
      <c r="R66" s="49"/>
      <c r="S66" s="49"/>
      <c r="T66" s="49"/>
      <c r="U66" s="49"/>
      <c r="V66" s="49"/>
      <c r="W66" s="49"/>
      <c r="AC66" s="48"/>
      <c r="AF66" s="48"/>
    </row>
    <row r="67" spans="1:32" s="44" customFormat="1" ht="13.45" x14ac:dyDescent="0.3">
      <c r="A67" s="44" t="s">
        <v>5</v>
      </c>
      <c r="B67" s="45" t="s">
        <v>6</v>
      </c>
      <c r="C67" s="47">
        <v>8.1999999999999993</v>
      </c>
      <c r="D67" s="47">
        <v>7.08</v>
      </c>
      <c r="E67" s="47">
        <v>7.64</v>
      </c>
      <c r="F67" s="47">
        <v>6.71</v>
      </c>
      <c r="G67" s="47">
        <v>6.69</v>
      </c>
      <c r="H67" s="47">
        <v>6.13</v>
      </c>
      <c r="I67" s="47">
        <v>7.97</v>
      </c>
      <c r="J67" s="47">
        <v>7.04</v>
      </c>
      <c r="K67" s="47">
        <v>7.18</v>
      </c>
      <c r="L67" s="47">
        <v>5.89</v>
      </c>
      <c r="M67" s="47"/>
      <c r="N67" s="47"/>
      <c r="AC67" s="48"/>
      <c r="AF67" s="48"/>
    </row>
    <row r="68" spans="1:32" s="44" customFormat="1" ht="13.45" x14ac:dyDescent="0.3">
      <c r="A68" s="44" t="s">
        <v>22</v>
      </c>
      <c r="B68" s="45" t="s">
        <v>7</v>
      </c>
      <c r="C68" s="47">
        <v>8.51</v>
      </c>
      <c r="D68" s="47">
        <v>8.0500000000000007</v>
      </c>
      <c r="E68" s="47">
        <v>8</v>
      </c>
      <c r="F68" s="47">
        <v>6.98</v>
      </c>
      <c r="G68" s="47">
        <v>7.04</v>
      </c>
      <c r="H68" s="47">
        <v>6.38</v>
      </c>
      <c r="I68" s="47">
        <v>7.86</v>
      </c>
      <c r="J68" s="47">
        <v>6.88</v>
      </c>
      <c r="K68" s="47">
        <v>8.5299999999999994</v>
      </c>
      <c r="L68" s="47">
        <v>6.88</v>
      </c>
      <c r="M68" s="47"/>
      <c r="N68" s="47"/>
      <c r="AC68" s="48"/>
      <c r="AF68" s="48"/>
    </row>
    <row r="69" spans="1:32" s="44" customFormat="1" ht="13.45" x14ac:dyDescent="0.3">
      <c r="A69" s="44" t="s">
        <v>8</v>
      </c>
      <c r="B69" s="45" t="s">
        <v>9</v>
      </c>
      <c r="C69" s="47">
        <v>9.1300000000000008</v>
      </c>
      <c r="D69" s="47">
        <v>9.11</v>
      </c>
      <c r="E69" s="47">
        <v>9.1300000000000008</v>
      </c>
      <c r="F69" s="47">
        <v>7.37</v>
      </c>
      <c r="G69" s="47">
        <v>7.43</v>
      </c>
      <c r="H69" s="47">
        <v>6.9</v>
      </c>
      <c r="I69" s="47">
        <v>9.34</v>
      </c>
      <c r="J69" s="47">
        <v>7.75</v>
      </c>
      <c r="K69" s="47">
        <v>8.42</v>
      </c>
      <c r="L69" s="47">
        <v>6.72</v>
      </c>
      <c r="M69" s="47"/>
      <c r="N69" s="47"/>
      <c r="W69" s="49"/>
      <c r="AC69" s="48"/>
      <c r="AF69" s="48"/>
    </row>
    <row r="70" spans="1:32" s="44" customFormat="1" ht="13.45" x14ac:dyDescent="0.3">
      <c r="A70" s="44" t="s">
        <v>23</v>
      </c>
      <c r="B70" s="45" t="s">
        <v>10</v>
      </c>
      <c r="C70" s="47">
        <v>12.07</v>
      </c>
      <c r="D70" s="47">
        <v>10.52</v>
      </c>
      <c r="E70" s="47">
        <v>10.8</v>
      </c>
      <c r="F70" s="47">
        <v>9.89</v>
      </c>
      <c r="G70" s="47">
        <v>8.14</v>
      </c>
      <c r="H70" s="47">
        <v>7.29</v>
      </c>
      <c r="I70" s="47">
        <v>12.1</v>
      </c>
      <c r="J70" s="47">
        <v>10.23</v>
      </c>
      <c r="K70" s="47">
        <v>10.73</v>
      </c>
      <c r="L70" s="47">
        <v>8.18</v>
      </c>
      <c r="M70" s="47"/>
      <c r="N70" s="47"/>
      <c r="U70" s="45"/>
      <c r="AC70" s="48"/>
      <c r="AF70" s="48"/>
    </row>
    <row r="71" spans="1:32" s="44" customFormat="1" ht="13.45" x14ac:dyDescent="0.3">
      <c r="A71" s="44" t="s">
        <v>11</v>
      </c>
      <c r="B71" s="45" t="s">
        <v>12</v>
      </c>
      <c r="C71" s="47">
        <v>13.89</v>
      </c>
      <c r="D71" s="47">
        <v>12.61</v>
      </c>
      <c r="E71" s="47">
        <v>11.6</v>
      </c>
      <c r="F71" s="47">
        <v>10.06</v>
      </c>
      <c r="G71" s="47">
        <v>11.06</v>
      </c>
      <c r="H71" s="47">
        <v>9.31</v>
      </c>
      <c r="I71" s="47">
        <v>16.57</v>
      </c>
      <c r="J71" s="47">
        <v>13</v>
      </c>
      <c r="K71" s="47">
        <v>12.4</v>
      </c>
      <c r="L71" s="47">
        <v>10.55</v>
      </c>
      <c r="M71" s="47"/>
      <c r="N71" s="47"/>
      <c r="U71" s="45"/>
      <c r="AC71" s="48"/>
      <c r="AF71" s="48"/>
    </row>
    <row r="72" spans="1:32" s="44" customFormat="1" ht="13.45" x14ac:dyDescent="0.3">
      <c r="B72" s="45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8"/>
      <c r="N72" s="48"/>
      <c r="O72" s="48" t="s">
        <v>13</v>
      </c>
      <c r="T72" s="48" t="s">
        <v>14</v>
      </c>
      <c r="U72" s="45"/>
      <c r="AC72" s="48"/>
      <c r="AF72" s="48"/>
    </row>
    <row r="73" spans="1:32" s="44" customFormat="1" ht="14" x14ac:dyDescent="0.3">
      <c r="A73" s="44" t="s">
        <v>15</v>
      </c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45" t="s">
        <v>16</v>
      </c>
      <c r="P73" s="45" t="s">
        <v>17</v>
      </c>
      <c r="Q73" s="45" t="s">
        <v>18</v>
      </c>
      <c r="R73" s="45" t="s">
        <v>19</v>
      </c>
      <c r="T73" s="45" t="s">
        <v>16</v>
      </c>
      <c r="U73" s="45" t="s">
        <v>17</v>
      </c>
      <c r="V73" s="45" t="s">
        <v>18</v>
      </c>
      <c r="W73" s="45" t="s">
        <v>19</v>
      </c>
      <c r="X73" s="45" t="s">
        <v>24</v>
      </c>
      <c r="AC73" s="48"/>
      <c r="AF73" s="48"/>
    </row>
    <row r="74" spans="1:32" s="44" customFormat="1" ht="13.45" x14ac:dyDescent="0.3">
      <c r="A74" s="44" t="s">
        <v>21</v>
      </c>
      <c r="B74" s="45" t="s">
        <v>13</v>
      </c>
      <c r="C74" s="49">
        <f>C66*D66*D66/2</f>
        <v>175.66617599999998</v>
      </c>
      <c r="D74" s="49"/>
      <c r="E74" s="49">
        <f>E66*F66*F66/2</f>
        <v>147.71773099999999</v>
      </c>
      <c r="F74" s="49"/>
      <c r="G74" s="49">
        <f>G66*H66*H66/2</f>
        <v>165.40875</v>
      </c>
      <c r="H74" s="49"/>
      <c r="I74" s="49">
        <f>I66*J66*J66/2</f>
        <v>181.41475800000001</v>
      </c>
      <c r="J74" s="49"/>
      <c r="K74" s="49">
        <f>K66*L66*L66/2</f>
        <v>156.35046149999999</v>
      </c>
      <c r="L74" s="49"/>
      <c r="M74" s="49"/>
      <c r="N74" s="49"/>
      <c r="O74" s="47">
        <f>AVERAGE(C74:K74)</f>
        <v>165.31157530000002</v>
      </c>
      <c r="P74" s="47">
        <f>STDEV(C74:K74)</f>
        <v>13.751223667709841</v>
      </c>
      <c r="Q74" s="54">
        <f>TTEST($C$16:$K$16,C74:K74,2,2)</f>
        <v>0.6871447310288985</v>
      </c>
      <c r="R74" s="47">
        <f>(O$16-O74)/O$16*100</f>
        <v>1.8355915077951102</v>
      </c>
      <c r="T74" s="49"/>
      <c r="AC74" s="48"/>
      <c r="AF74" s="48"/>
    </row>
    <row r="75" spans="1:32" s="44" customFormat="1" ht="13.45" x14ac:dyDescent="0.3">
      <c r="B75" s="48" t="s">
        <v>14</v>
      </c>
      <c r="C75" s="49"/>
      <c r="D75" s="50">
        <f>C74/C$74</f>
        <v>1</v>
      </c>
      <c r="E75" s="49"/>
      <c r="F75" s="50">
        <f>E74/E$74</f>
        <v>1</v>
      </c>
      <c r="G75" s="49"/>
      <c r="H75" s="50">
        <f>G74/G$74</f>
        <v>1</v>
      </c>
      <c r="I75" s="49"/>
      <c r="J75" s="50">
        <f>I74/I$74</f>
        <v>1</v>
      </c>
      <c r="K75" s="49"/>
      <c r="L75" s="50">
        <f>K74/K$74</f>
        <v>1</v>
      </c>
      <c r="M75" s="49"/>
      <c r="N75" s="50"/>
      <c r="O75" s="47"/>
      <c r="P75" s="47"/>
      <c r="Q75" s="54"/>
      <c r="R75" s="47"/>
      <c r="T75" s="47">
        <f>AVERAGE(D75:L75)</f>
        <v>1</v>
      </c>
      <c r="U75" s="47">
        <f>STDEV(D75:L75)</f>
        <v>0</v>
      </c>
      <c r="V75" s="54"/>
      <c r="W75" s="47"/>
      <c r="AC75" s="48"/>
      <c r="AF75" s="48"/>
    </row>
    <row r="76" spans="1:32" s="44" customFormat="1" ht="13.45" x14ac:dyDescent="0.3">
      <c r="A76" s="44" t="s">
        <v>5</v>
      </c>
      <c r="B76" s="45" t="s">
        <v>13</v>
      </c>
      <c r="C76" s="49">
        <f>C67*D67*D67/2</f>
        <v>205.51823999999999</v>
      </c>
      <c r="D76" s="49"/>
      <c r="E76" s="49">
        <f>E67*F67*F67/2</f>
        <v>171.99206199999998</v>
      </c>
      <c r="F76" s="49"/>
      <c r="G76" s="49">
        <f>G67*H67*H67/2</f>
        <v>125.69473050000001</v>
      </c>
      <c r="H76" s="49"/>
      <c r="I76" s="49">
        <f>I67*J67*J67/2</f>
        <v>197.50297599999999</v>
      </c>
      <c r="J76" s="49"/>
      <c r="K76" s="49">
        <f>K67*L67*L67/2</f>
        <v>124.54463899999999</v>
      </c>
      <c r="L76" s="49"/>
      <c r="M76" s="49"/>
      <c r="N76" s="49"/>
      <c r="O76" s="47">
        <f>AVERAGE(C76:K76)</f>
        <v>165.05052949999998</v>
      </c>
      <c r="P76" s="47">
        <f>STDEV(C76:K76)</f>
        <v>38.498661764151286</v>
      </c>
      <c r="Q76" s="54">
        <f>TTEST($C$18:$K$18,C76:K76,2,2)</f>
        <v>8.5293210780148154E-4</v>
      </c>
      <c r="R76" s="47">
        <f>(O$18-O76)/O$18*100</f>
        <v>69.728001526345025</v>
      </c>
      <c r="T76" s="49"/>
      <c r="V76" s="54"/>
      <c r="W76" s="47"/>
      <c r="AC76" s="48"/>
      <c r="AF76" s="48"/>
    </row>
    <row r="77" spans="1:32" s="44" customFormat="1" ht="13.45" x14ac:dyDescent="0.3">
      <c r="B77" s="48" t="s">
        <v>14</v>
      </c>
      <c r="C77" s="49"/>
      <c r="D77" s="50">
        <f>C76/C$74</f>
        <v>1.1699363228581923</v>
      </c>
      <c r="E77" s="49"/>
      <c r="F77" s="50">
        <f>E76/E$74</f>
        <v>1.1643291623535701</v>
      </c>
      <c r="G77" s="49"/>
      <c r="H77" s="50">
        <f>G76/G$74</f>
        <v>0.75990375660296094</v>
      </c>
      <c r="I77" s="49"/>
      <c r="J77" s="50">
        <f>I76/I$74</f>
        <v>1.0886819693026297</v>
      </c>
      <c r="K77" s="49"/>
      <c r="L77" s="50">
        <f>K76/K$74</f>
        <v>0.79657352978136231</v>
      </c>
      <c r="M77" s="49"/>
      <c r="N77" s="50"/>
      <c r="O77" s="47"/>
      <c r="P77" s="47"/>
      <c r="Q77" s="54"/>
      <c r="R77" s="47"/>
      <c r="T77" s="47">
        <f>AVERAGE(D77:L77)</f>
        <v>0.99588494817974316</v>
      </c>
      <c r="U77" s="47">
        <f>STDEV(D77:L77)</f>
        <v>0.20167472928415536</v>
      </c>
      <c r="V77" s="54">
        <f>TTEST($D$19:$L$19,D77:L77,2,2)</f>
        <v>6.1901434183022545E-4</v>
      </c>
      <c r="W77" s="47">
        <f>(R$19-T77)/R$19*100</f>
        <v>69.094182611115812</v>
      </c>
      <c r="X77" s="54">
        <f>TTEST($D$48:$L$48,D77:L77,2,2)</f>
        <v>0.68179428348930449</v>
      </c>
      <c r="AC77" s="48"/>
      <c r="AF77" s="48"/>
    </row>
    <row r="78" spans="1:32" s="44" customFormat="1" ht="13.45" x14ac:dyDescent="0.3">
      <c r="A78" s="44" t="s">
        <v>22</v>
      </c>
      <c r="B78" s="45" t="s">
        <v>13</v>
      </c>
      <c r="C78" s="49">
        <f>C68*D68*D68/2</f>
        <v>275.73463750000002</v>
      </c>
      <c r="D78" s="49"/>
      <c r="E78" s="49">
        <f>E68*F68*F68/2</f>
        <v>194.88160000000002</v>
      </c>
      <c r="F78" s="49"/>
      <c r="G78" s="49">
        <f>G68*H68*H68/2</f>
        <v>143.27948799999999</v>
      </c>
      <c r="H78" s="49"/>
      <c r="I78" s="49">
        <f>I68*J68*J68/2</f>
        <v>186.024192</v>
      </c>
      <c r="J78" s="49"/>
      <c r="K78" s="49">
        <f>K68*L68*L68/2</f>
        <v>201.88121599999997</v>
      </c>
      <c r="L78" s="49"/>
      <c r="M78" s="49"/>
      <c r="N78" s="49"/>
      <c r="O78" s="47">
        <f>AVERAGE(C78:K78)</f>
        <v>200.3602267</v>
      </c>
      <c r="P78" s="47">
        <f>STDEV(C78:K78)</f>
        <v>47.89927761426339</v>
      </c>
      <c r="Q78" s="54">
        <f>TTEST($C$20:$K$20,C78:K78,2,2)</f>
        <v>1.8233868407817167E-4</v>
      </c>
      <c r="R78" s="47">
        <f>(O$20-O78)/O$20*100</f>
        <v>74.35855187068357</v>
      </c>
      <c r="T78" s="49"/>
      <c r="V78" s="54"/>
      <c r="W78" s="47"/>
      <c r="X78" s="54"/>
      <c r="AC78" s="48"/>
      <c r="AF78" s="48"/>
    </row>
    <row r="79" spans="1:32" s="44" customFormat="1" ht="13.45" x14ac:dyDescent="0.3">
      <c r="B79" s="48" t="s">
        <v>14</v>
      </c>
      <c r="C79" s="49"/>
      <c r="D79" s="50">
        <f>C78/C$74</f>
        <v>1.5696512770904745</v>
      </c>
      <c r="E79" s="49"/>
      <c r="F79" s="50">
        <f>E78/E$74</f>
        <v>1.3192837358163865</v>
      </c>
      <c r="G79" s="49"/>
      <c r="H79" s="50">
        <f>G78/G$74</f>
        <v>0.86621468332237561</v>
      </c>
      <c r="I79" s="49"/>
      <c r="J79" s="50">
        <f>I78/I$74</f>
        <v>1.0254082636430273</v>
      </c>
      <c r="K79" s="49"/>
      <c r="L79" s="50">
        <f>K78/K$74</f>
        <v>1.2912095945428339</v>
      </c>
      <c r="M79" s="49"/>
      <c r="N79" s="50"/>
      <c r="O79" s="47"/>
      <c r="P79" s="47"/>
      <c r="Q79" s="54"/>
      <c r="R79" s="47"/>
      <c r="T79" s="47">
        <f>AVERAGE(D79:L79)</f>
        <v>1.2143535108830195</v>
      </c>
      <c r="U79" s="47">
        <f>STDEV(D79:L79)</f>
        <v>0.27388622732896806</v>
      </c>
      <c r="V79" s="54">
        <f>TTEST($D$21:$L$21,D79:L79,2,2)</f>
        <v>1.429015135193616E-4</v>
      </c>
      <c r="W79" s="47">
        <f>(R$21-T79)/R$21*100</f>
        <v>73.776504358361123</v>
      </c>
      <c r="X79" s="54">
        <f>TTEST($D$50:$L$50,D79:L79,2,2)</f>
        <v>0.20762684569363674</v>
      </c>
      <c r="AC79" s="48"/>
      <c r="AF79" s="48"/>
    </row>
    <row r="80" spans="1:32" s="44" customFormat="1" ht="13.45" x14ac:dyDescent="0.3">
      <c r="A80" s="44" t="s">
        <v>8</v>
      </c>
      <c r="B80" s="45" t="s">
        <v>13</v>
      </c>
      <c r="C80" s="49">
        <f>C69*D69*D69/2</f>
        <v>378.85893649999997</v>
      </c>
      <c r="D80" s="49"/>
      <c r="E80" s="49">
        <f>E69*F69*F69/2</f>
        <v>247.9566485</v>
      </c>
      <c r="F80" s="49"/>
      <c r="G80" s="49">
        <f>G69*H69*H69/2</f>
        <v>176.87115000000003</v>
      </c>
      <c r="H80" s="49"/>
      <c r="I80" s="49">
        <f>I69*J69*J69/2</f>
        <v>280.49187499999999</v>
      </c>
      <c r="J80" s="49"/>
      <c r="K80" s="49">
        <f>K69*L69*L69/2</f>
        <v>190.11686399999999</v>
      </c>
      <c r="L80" s="49"/>
      <c r="M80" s="49"/>
      <c r="N80" s="49"/>
      <c r="O80" s="47">
        <f>AVERAGE(C80:K80)</f>
        <v>254.85909480000001</v>
      </c>
      <c r="P80" s="47">
        <f>STDEV(C80:K80)</f>
        <v>81.170068237034315</v>
      </c>
      <c r="Q80" s="54">
        <f>TTEST($C$22:$K$22,C80:K80,2,2)</f>
        <v>1.3057868065492403E-5</v>
      </c>
      <c r="R80" s="47">
        <f>(O$22-O80)/O$22*100</f>
        <v>79.986901873111705</v>
      </c>
      <c r="T80" s="49"/>
      <c r="V80" s="54"/>
      <c r="W80" s="47"/>
      <c r="X80" s="54"/>
      <c r="AC80" s="48"/>
      <c r="AF80" s="48"/>
    </row>
    <row r="81" spans="1:32" s="44" customFormat="1" ht="13.45" x14ac:dyDescent="0.3">
      <c r="B81" s="48" t="s">
        <v>14</v>
      </c>
      <c r="C81" s="49"/>
      <c r="D81" s="50">
        <f>C80/C$74</f>
        <v>2.1566982621628878</v>
      </c>
      <c r="E81" s="49"/>
      <c r="F81" s="50">
        <f>E80/E$74</f>
        <v>1.6785841944729034</v>
      </c>
      <c r="G81" s="49"/>
      <c r="H81" s="50">
        <f>G80/G$74</f>
        <v>1.06929742229477</v>
      </c>
      <c r="I81" s="49"/>
      <c r="J81" s="50">
        <f>I80/I$74</f>
        <v>1.5461359268246522</v>
      </c>
      <c r="K81" s="49"/>
      <c r="L81" s="50">
        <f>K80/K$74</f>
        <v>1.2159661198057927</v>
      </c>
      <c r="M81" s="49"/>
      <c r="N81" s="50"/>
      <c r="O81" s="47"/>
      <c r="P81" s="47"/>
      <c r="Q81" s="54"/>
      <c r="R81" s="47"/>
      <c r="T81" s="47">
        <f>AVERAGE(D81:L81)</f>
        <v>1.5333363851122013</v>
      </c>
      <c r="U81" s="47">
        <f>STDEV(D81:L81)</f>
        <v>0.42599789567133589</v>
      </c>
      <c r="V81" s="54">
        <f>TTEST($D$23:$L$23,D81:L81,2,2)</f>
        <v>2.925834579005558E-6</v>
      </c>
      <c r="W81" s="47">
        <f>(R$23-T81)/R$23*100</f>
        <v>79.643226096437587</v>
      </c>
      <c r="X81" s="54">
        <f>TTEST($D$52:$L$52,D81:L81,2,2)</f>
        <v>1.7754471301999954E-3</v>
      </c>
      <c r="AC81" s="48"/>
      <c r="AF81" s="48"/>
    </row>
    <row r="82" spans="1:32" s="44" customFormat="1" ht="13.45" x14ac:dyDescent="0.3">
      <c r="A82" s="44" t="s">
        <v>23</v>
      </c>
      <c r="B82" s="45" t="s">
        <v>13</v>
      </c>
      <c r="C82" s="49">
        <f>C70*D70*D70/2</f>
        <v>667.89586399999996</v>
      </c>
      <c r="D82" s="49"/>
      <c r="E82" s="49">
        <f>E70*F70*F70/2</f>
        <v>528.18534000000011</v>
      </c>
      <c r="F82" s="49"/>
      <c r="G82" s="49">
        <f>G70*H70*H70/2</f>
        <v>216.29648700000001</v>
      </c>
      <c r="H82" s="49"/>
      <c r="I82" s="49">
        <f>I70*J70*J70/2</f>
        <v>633.15004499999998</v>
      </c>
      <c r="J82" s="49"/>
      <c r="K82" s="49">
        <f>K70*L70*L70/2</f>
        <v>358.985026</v>
      </c>
      <c r="L82" s="49"/>
      <c r="M82" s="49"/>
      <c r="N82" s="49"/>
      <c r="O82" s="47">
        <f>AVERAGE(C82:K82)</f>
        <v>480.90255239999999</v>
      </c>
      <c r="P82" s="47">
        <f>STDEV(C82:K82)</f>
        <v>190.56607297687614</v>
      </c>
      <c r="Q82" s="54">
        <f>TTEST($C$24:$K$24,C82:K82,2,2)</f>
        <v>7.8072887194234969E-5</v>
      </c>
      <c r="R82" s="47">
        <f>(O$24-O82)/O$24*100</f>
        <v>73.921264863215441</v>
      </c>
      <c r="V82" s="54"/>
      <c r="W82" s="47"/>
      <c r="X82" s="54"/>
      <c r="AC82" s="48"/>
      <c r="AF82" s="48"/>
    </row>
    <row r="83" spans="1:32" s="44" customFormat="1" ht="13.45" x14ac:dyDescent="0.3">
      <c r="B83" s="48" t="s">
        <v>14</v>
      </c>
      <c r="D83" s="50">
        <f>C82/C$74</f>
        <v>3.8020743617712727</v>
      </c>
      <c r="F83" s="50">
        <f>E82/E$74</f>
        <v>3.5756394064839796</v>
      </c>
      <c r="H83" s="50">
        <f>G82/G$74</f>
        <v>1.3076483982860643</v>
      </c>
      <c r="J83" s="50">
        <f>I82/I$74</f>
        <v>3.490069121057946</v>
      </c>
      <c r="L83" s="50">
        <f>K82/K$74</f>
        <v>2.2960279269786485</v>
      </c>
      <c r="N83" s="50"/>
      <c r="O83" s="47"/>
      <c r="P83" s="47"/>
      <c r="Q83" s="54"/>
      <c r="R83" s="47"/>
      <c r="T83" s="47">
        <f>AVERAGE(D83:L83)</f>
        <v>2.8942918429155826</v>
      </c>
      <c r="U83" s="47">
        <f>STDEV(D83:L83)</f>
        <v>1.0628512716473204</v>
      </c>
      <c r="V83" s="54">
        <f>TTEST($D$25:$L$25,D83:L83,2,2)</f>
        <v>3.2200899840873665E-5</v>
      </c>
      <c r="W83" s="47">
        <f>(R$25-T83)/R$25*100</f>
        <v>73.465100930902295</v>
      </c>
      <c r="X83" s="54">
        <f>TTEST($D$54:$L$54,D83:L83,2,2)</f>
        <v>0.18579977217250734</v>
      </c>
      <c r="AC83" s="48"/>
      <c r="AF83" s="48"/>
    </row>
    <row r="84" spans="1:32" s="44" customFormat="1" ht="13.45" x14ac:dyDescent="0.3">
      <c r="A84" s="44" t="s">
        <v>11</v>
      </c>
      <c r="B84" s="45" t="s">
        <v>13</v>
      </c>
      <c r="C84" s="49">
        <f>C71*D71*D71/2</f>
        <v>1104.3390344999998</v>
      </c>
      <c r="D84" s="50"/>
      <c r="E84" s="49">
        <f>E71*F71*F71/2</f>
        <v>586.98088000000007</v>
      </c>
      <c r="F84" s="50"/>
      <c r="G84" s="49">
        <f>G71*H71*H71/2</f>
        <v>479.31883300000004</v>
      </c>
      <c r="H84" s="50"/>
      <c r="I84" s="49">
        <f>I71*J71*J71/2</f>
        <v>1400.165</v>
      </c>
      <c r="J84" s="50"/>
      <c r="K84" s="49">
        <f>K71*L71*L71/2</f>
        <v>690.07550000000015</v>
      </c>
      <c r="L84" s="50"/>
      <c r="M84" s="49"/>
      <c r="N84" s="50"/>
      <c r="O84" s="47">
        <f>AVERAGE(C84:K84)</f>
        <v>852.17584950000003</v>
      </c>
      <c r="P84" s="47">
        <f>STDEV(C84:K84)</f>
        <v>387.13874478165621</v>
      </c>
      <c r="Q84" s="54">
        <f>TTEST($C$26:$K$26,C84:K84,2,2)</f>
        <v>3.4466755202959584E-3</v>
      </c>
      <c r="R84" s="47">
        <f>(O$26-O84)/O$26*100</f>
        <v>66.472063712599464</v>
      </c>
      <c r="T84" s="47"/>
      <c r="U84" s="47"/>
      <c r="V84" s="54"/>
      <c r="W84" s="47"/>
      <c r="X84" s="54"/>
      <c r="AC84" s="48"/>
      <c r="AF84" s="48"/>
    </row>
    <row r="85" spans="1:32" s="44" customFormat="1" ht="13.45" x14ac:dyDescent="0.3">
      <c r="B85" s="48" t="s">
        <v>14</v>
      </c>
      <c r="D85" s="50">
        <f>C84/C$74</f>
        <v>6.2865775281634182</v>
      </c>
      <c r="F85" s="50">
        <f>E84/E$74</f>
        <v>3.9736656935246328</v>
      </c>
      <c r="H85" s="50">
        <f>G84/G$74</f>
        <v>2.8977840229129357</v>
      </c>
      <c r="J85" s="50">
        <f>I84/I$74</f>
        <v>7.7180325097917333</v>
      </c>
      <c r="L85" s="50">
        <f>K84/K$74</f>
        <v>4.4136454307811572</v>
      </c>
      <c r="N85" s="50"/>
      <c r="O85" s="47"/>
      <c r="P85" s="47"/>
      <c r="Q85" s="54"/>
      <c r="R85" s="47"/>
      <c r="T85" s="47">
        <f>AVERAGE(D85:L85)</f>
        <v>5.0579410370347757</v>
      </c>
      <c r="U85" s="47">
        <f>STDEV(D85:L85)</f>
        <v>1.9263101025801039</v>
      </c>
      <c r="V85" s="54">
        <f>TTEST($D$27:$L$27,D85:L85,2,2)</f>
        <v>1.7541668878361671E-3</v>
      </c>
      <c r="W85" s="47">
        <f>(R$27-T85)/R$27*100</f>
        <v>66.19898504728431</v>
      </c>
      <c r="X85" s="54">
        <f>TTEST($D$56:$L$56,D85:L85,2,2)</f>
        <v>0.47207915840955683</v>
      </c>
      <c r="AC85" s="48"/>
      <c r="AF85" s="48"/>
    </row>
    <row r="86" spans="1:32" s="44" customFormat="1" ht="13.45" x14ac:dyDescent="0.3">
      <c r="AC86" s="48"/>
      <c r="AF86" s="48"/>
    </row>
    <row r="87" spans="1:32" s="44" customFormat="1" ht="13.45" x14ac:dyDescent="0.3">
      <c r="AC87" s="48"/>
      <c r="AF87" s="48"/>
    </row>
    <row r="88" spans="1:32" s="74" customFormat="1" ht="18.3" x14ac:dyDescent="0.4">
      <c r="A88" s="79" t="s">
        <v>25</v>
      </c>
      <c r="S88" s="75"/>
      <c r="T88" s="75"/>
      <c r="U88" s="75"/>
      <c r="V88" s="75"/>
      <c r="W88" s="75"/>
      <c r="X88" s="75"/>
    </row>
    <row r="89" spans="1:32" s="74" customFormat="1" ht="18.3" x14ac:dyDescent="0.4">
      <c r="A89" s="79" t="s">
        <v>20</v>
      </c>
      <c r="E89" s="76"/>
      <c r="F89" s="76"/>
      <c r="G89" s="76"/>
      <c r="Q89" s="76"/>
      <c r="R89" s="77"/>
      <c r="S89" s="78"/>
      <c r="T89" s="78"/>
      <c r="U89" s="78"/>
      <c r="V89" s="78"/>
      <c r="W89" s="78"/>
      <c r="X89" s="78"/>
    </row>
    <row r="90" spans="1:32" s="74" customFormat="1" ht="18.3" x14ac:dyDescent="0.4">
      <c r="A90" s="79" t="s">
        <v>0</v>
      </c>
      <c r="Q90" s="76"/>
      <c r="R90" s="77"/>
      <c r="S90" s="78"/>
      <c r="T90" s="78"/>
      <c r="U90" s="78"/>
      <c r="V90" s="78"/>
      <c r="W90" s="78"/>
      <c r="X90" s="78"/>
    </row>
    <row r="91" spans="1:32" s="74" customFormat="1" ht="18.3" x14ac:dyDescent="0.4">
      <c r="P91" s="81"/>
      <c r="Q91" s="86"/>
      <c r="R91" s="81"/>
      <c r="T91" s="81"/>
      <c r="U91" s="81"/>
      <c r="V91" s="86"/>
      <c r="W91" s="81"/>
      <c r="AC91" s="87"/>
      <c r="AF91" s="87"/>
    </row>
    <row r="92" spans="1:32" s="74" customFormat="1" ht="18.8" x14ac:dyDescent="0.4">
      <c r="A92" s="82" t="s">
        <v>28</v>
      </c>
      <c r="B92" s="83"/>
      <c r="C92" s="84"/>
      <c r="D92" s="85"/>
      <c r="E92" s="84"/>
      <c r="F92" s="84"/>
      <c r="G92" s="83"/>
      <c r="H92" s="80"/>
      <c r="I92" s="83"/>
      <c r="J92" s="80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AC92" s="87"/>
      <c r="AF92" s="87"/>
    </row>
    <row r="93" spans="1:32" s="44" customFormat="1" ht="13.45" x14ac:dyDescent="0.3">
      <c r="A93" s="51"/>
      <c r="B93" s="49"/>
      <c r="C93" s="46">
        <v>1</v>
      </c>
      <c r="D93" s="46"/>
      <c r="E93" s="46">
        <v>2</v>
      </c>
      <c r="F93" s="46"/>
      <c r="G93" s="46">
        <v>3</v>
      </c>
      <c r="H93" s="46"/>
      <c r="I93" s="46">
        <v>4</v>
      </c>
      <c r="J93" s="46"/>
      <c r="K93" s="46">
        <v>5</v>
      </c>
      <c r="L93" s="46"/>
      <c r="M93" s="46"/>
      <c r="N93" s="46"/>
      <c r="O93" s="49"/>
      <c r="P93" s="49"/>
      <c r="Q93" s="49"/>
      <c r="R93" s="49"/>
      <c r="S93" s="49"/>
      <c r="T93" s="49"/>
      <c r="U93" s="49"/>
      <c r="V93" s="49"/>
      <c r="W93" s="49"/>
      <c r="AC93" s="48"/>
      <c r="AF93" s="48"/>
    </row>
    <row r="94" spans="1:32" s="44" customFormat="1" ht="13.45" x14ac:dyDescent="0.3">
      <c r="A94" s="51"/>
      <c r="B94" s="49"/>
      <c r="C94" s="45" t="s">
        <v>2</v>
      </c>
      <c r="D94" s="45" t="s">
        <v>3</v>
      </c>
      <c r="E94" s="45" t="s">
        <v>2</v>
      </c>
      <c r="F94" s="45" t="s">
        <v>3</v>
      </c>
      <c r="G94" s="45" t="s">
        <v>2</v>
      </c>
      <c r="H94" s="45" t="s">
        <v>3</v>
      </c>
      <c r="I94" s="45" t="s">
        <v>2</v>
      </c>
      <c r="J94" s="45" t="s">
        <v>3</v>
      </c>
      <c r="K94" s="45" t="s">
        <v>2</v>
      </c>
      <c r="L94" s="45" t="s">
        <v>3</v>
      </c>
      <c r="M94" s="45"/>
      <c r="N94" s="45"/>
      <c r="O94" s="49"/>
      <c r="P94" s="49"/>
      <c r="Q94" s="49"/>
      <c r="R94" s="49"/>
      <c r="S94" s="49"/>
      <c r="T94" s="49"/>
      <c r="U94" s="49"/>
      <c r="V94" s="49"/>
      <c r="W94" s="49"/>
      <c r="AC94" s="48"/>
      <c r="AF94" s="48"/>
    </row>
    <row r="95" spans="1:32" s="44" customFormat="1" ht="13.45" x14ac:dyDescent="0.3">
      <c r="A95" s="44" t="s">
        <v>21</v>
      </c>
      <c r="B95" s="45" t="s">
        <v>4</v>
      </c>
      <c r="C95" s="47">
        <v>6.98</v>
      </c>
      <c r="D95" s="47">
        <v>6.18</v>
      </c>
      <c r="E95" s="47">
        <v>7.92</v>
      </c>
      <c r="F95" s="47">
        <v>7.4</v>
      </c>
      <c r="G95" s="47">
        <v>7.27</v>
      </c>
      <c r="H95" s="47">
        <v>6.17</v>
      </c>
      <c r="I95" s="47">
        <v>7.09</v>
      </c>
      <c r="J95" s="47">
        <v>6.32</v>
      </c>
      <c r="K95" s="47"/>
      <c r="L95" s="47"/>
      <c r="M95" s="47"/>
      <c r="N95" s="47"/>
      <c r="O95" s="49"/>
      <c r="P95" s="49"/>
      <c r="Q95" s="49"/>
      <c r="R95" s="49"/>
      <c r="S95" s="49"/>
      <c r="T95" s="49"/>
      <c r="U95" s="49"/>
      <c r="V95" s="49"/>
      <c r="W95" s="49"/>
      <c r="AC95" s="48"/>
      <c r="AF95" s="48"/>
    </row>
    <row r="96" spans="1:32" s="44" customFormat="1" ht="13.45" x14ac:dyDescent="0.3">
      <c r="A96" s="44" t="s">
        <v>5</v>
      </c>
      <c r="B96" s="45" t="s">
        <v>6</v>
      </c>
      <c r="C96" s="47">
        <v>6.5</v>
      </c>
      <c r="D96" s="47">
        <v>6.14</v>
      </c>
      <c r="E96" s="47">
        <v>5.64</v>
      </c>
      <c r="F96" s="47">
        <v>4.74</v>
      </c>
      <c r="G96" s="47">
        <v>6.06</v>
      </c>
      <c r="H96" s="47">
        <v>5.0599999999999996</v>
      </c>
      <c r="I96" s="47">
        <v>6.03</v>
      </c>
      <c r="J96" s="47">
        <v>5.66</v>
      </c>
      <c r="K96" s="47"/>
      <c r="L96" s="47"/>
      <c r="M96" s="47"/>
      <c r="N96" s="47"/>
      <c r="AC96" s="48"/>
      <c r="AF96" s="48"/>
    </row>
    <row r="97" spans="1:33" s="44" customFormat="1" ht="13.45" x14ac:dyDescent="0.3">
      <c r="A97" s="44" t="s">
        <v>22</v>
      </c>
      <c r="B97" s="45" t="s">
        <v>7</v>
      </c>
      <c r="C97" s="47">
        <v>5.94</v>
      </c>
      <c r="D97" s="47">
        <v>4.7</v>
      </c>
      <c r="E97" s="47">
        <v>5.31</v>
      </c>
      <c r="F97" s="47">
        <v>4.6399999999999997</v>
      </c>
      <c r="G97" s="47">
        <v>5.39</v>
      </c>
      <c r="H97" s="47">
        <v>4.74</v>
      </c>
      <c r="I97" s="47">
        <v>5.28</v>
      </c>
      <c r="J97" s="47">
        <v>4.58</v>
      </c>
      <c r="K97" s="47"/>
      <c r="L97" s="47"/>
      <c r="M97" s="47"/>
      <c r="N97" s="47"/>
      <c r="AC97" s="48"/>
      <c r="AF97" s="48"/>
    </row>
    <row r="98" spans="1:33" s="44" customFormat="1" ht="13.45" x14ac:dyDescent="0.3">
      <c r="A98" s="44" t="s">
        <v>8</v>
      </c>
      <c r="B98" s="45" t="s">
        <v>9</v>
      </c>
      <c r="C98" s="47">
        <v>5.64</v>
      </c>
      <c r="D98" s="47">
        <v>4.6500000000000004</v>
      </c>
      <c r="E98" s="47">
        <v>5.0199999999999996</v>
      </c>
      <c r="F98" s="47">
        <v>4.5199999999999996</v>
      </c>
      <c r="G98" s="47">
        <v>5.49</v>
      </c>
      <c r="H98" s="47">
        <v>4.9800000000000004</v>
      </c>
      <c r="I98" s="47">
        <v>5.14</v>
      </c>
      <c r="J98" s="47">
        <v>4.57</v>
      </c>
      <c r="K98" s="47"/>
      <c r="L98" s="47"/>
      <c r="M98" s="47"/>
      <c r="N98" s="47"/>
      <c r="W98" s="49"/>
      <c r="AC98" s="48"/>
      <c r="AF98" s="48"/>
    </row>
    <row r="99" spans="1:33" s="44" customFormat="1" ht="13.45" x14ac:dyDescent="0.3">
      <c r="A99" s="44" t="s">
        <v>23</v>
      </c>
      <c r="B99" s="45" t="s">
        <v>10</v>
      </c>
      <c r="C99" s="47">
        <v>6.24</v>
      </c>
      <c r="D99" s="47">
        <v>5.09</v>
      </c>
      <c r="E99" s="47">
        <v>5.49</v>
      </c>
      <c r="F99" s="47">
        <v>4.54</v>
      </c>
      <c r="G99" s="47">
        <v>5.43</v>
      </c>
      <c r="H99" s="47">
        <v>4.6900000000000004</v>
      </c>
      <c r="I99" s="47">
        <v>5.27</v>
      </c>
      <c r="J99" s="47">
        <v>4.6500000000000004</v>
      </c>
      <c r="K99" s="47"/>
      <c r="L99" s="47"/>
      <c r="M99" s="47"/>
      <c r="N99" s="47"/>
      <c r="U99" s="45"/>
      <c r="AC99" s="48"/>
      <c r="AF99" s="48"/>
    </row>
    <row r="100" spans="1:33" s="44" customFormat="1" ht="13.45" x14ac:dyDescent="0.3">
      <c r="A100" s="44" t="s">
        <v>11</v>
      </c>
      <c r="B100" s="45" t="s">
        <v>12</v>
      </c>
      <c r="C100" s="47">
        <v>7.76</v>
      </c>
      <c r="D100" s="47">
        <v>6.55</v>
      </c>
      <c r="E100" s="47">
        <v>7.56</v>
      </c>
      <c r="F100" s="47">
        <v>6.22</v>
      </c>
      <c r="G100" s="47">
        <v>6.73</v>
      </c>
      <c r="H100" s="47">
        <v>5.81</v>
      </c>
      <c r="I100" s="47">
        <v>7.82</v>
      </c>
      <c r="J100" s="47">
        <v>6.82</v>
      </c>
      <c r="K100" s="47"/>
      <c r="L100" s="47"/>
      <c r="M100" s="47"/>
      <c r="N100" s="47"/>
      <c r="U100" s="45"/>
      <c r="AC100" s="48"/>
      <c r="AF100" s="48"/>
    </row>
    <row r="101" spans="1:33" s="44" customFormat="1" ht="13.45" x14ac:dyDescent="0.3">
      <c r="B101" s="45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8"/>
      <c r="N101" s="48"/>
      <c r="O101" s="48" t="s">
        <v>13</v>
      </c>
      <c r="T101" s="48" t="s">
        <v>14</v>
      </c>
      <c r="U101" s="45"/>
      <c r="AC101" s="48"/>
      <c r="AF101" s="48"/>
    </row>
    <row r="102" spans="1:33" s="44" customFormat="1" ht="14" x14ac:dyDescent="0.3">
      <c r="A102" s="44" t="s">
        <v>15</v>
      </c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45" t="s">
        <v>16</v>
      </c>
      <c r="P102" s="45" t="s">
        <v>17</v>
      </c>
      <c r="Q102" s="45" t="s">
        <v>18</v>
      </c>
      <c r="R102" s="45" t="s">
        <v>19</v>
      </c>
      <c r="T102" s="45" t="s">
        <v>16</v>
      </c>
      <c r="U102" s="45" t="s">
        <v>17</v>
      </c>
      <c r="V102" s="45" t="s">
        <v>18</v>
      </c>
      <c r="W102" s="45" t="s">
        <v>19</v>
      </c>
      <c r="X102" s="45" t="s">
        <v>24</v>
      </c>
      <c r="AC102" s="48"/>
      <c r="AF102" s="48"/>
    </row>
    <row r="103" spans="1:33" s="44" customFormat="1" ht="13.45" x14ac:dyDescent="0.3">
      <c r="A103" s="44" t="s">
        <v>21</v>
      </c>
      <c r="B103" s="45" t="s">
        <v>13</v>
      </c>
      <c r="C103" s="49">
        <f>C95*D95*D95/2</f>
        <v>133.29147599999999</v>
      </c>
      <c r="D103" s="49"/>
      <c r="E103" s="49">
        <f>E95*F95*F95/2</f>
        <v>216.84960000000004</v>
      </c>
      <c r="F103" s="49"/>
      <c r="G103" s="49">
        <f>G95*H95*H95/2</f>
        <v>138.38045149999999</v>
      </c>
      <c r="H103" s="49"/>
      <c r="I103" s="49">
        <f>I95*J95*J95/2</f>
        <v>141.59580800000001</v>
      </c>
      <c r="J103" s="49"/>
      <c r="K103" s="49"/>
      <c r="L103" s="49"/>
      <c r="M103" s="49"/>
      <c r="N103" s="49"/>
      <c r="O103" s="47">
        <f>AVERAGE(C103:K103)</f>
        <v>157.52933387499999</v>
      </c>
      <c r="P103" s="47">
        <f>STDEV(C103:K103)</f>
        <v>39.694351699498441</v>
      </c>
      <c r="Q103" s="54">
        <f>TTEST($C$16:$K$16,C103:K103,2,2)</f>
        <v>0.56581634468896735</v>
      </c>
      <c r="R103" s="47">
        <f>(O$16-O103)/O$16*100</f>
        <v>6.4567992171905271</v>
      </c>
      <c r="T103" s="49"/>
      <c r="AC103" s="48"/>
      <c r="AF103" s="48"/>
    </row>
    <row r="104" spans="1:33" s="44" customFormat="1" ht="13.45" x14ac:dyDescent="0.3">
      <c r="B104" s="48" t="s">
        <v>14</v>
      </c>
      <c r="C104" s="49"/>
      <c r="D104" s="50">
        <f>C103/C$103</f>
        <v>1</v>
      </c>
      <c r="E104" s="49"/>
      <c r="F104" s="50">
        <f>E103/E$103</f>
        <v>1</v>
      </c>
      <c r="G104" s="49"/>
      <c r="H104" s="50">
        <f>G103/G$103</f>
        <v>1</v>
      </c>
      <c r="I104" s="49"/>
      <c r="J104" s="50">
        <f>I103/I$103</f>
        <v>1</v>
      </c>
      <c r="K104" s="49"/>
      <c r="L104" s="50"/>
      <c r="M104" s="49"/>
      <c r="N104" s="50"/>
      <c r="O104" s="47"/>
      <c r="P104" s="47"/>
      <c r="Q104" s="54"/>
      <c r="R104" s="47"/>
      <c r="T104" s="47">
        <f>AVERAGE(D104:L104)</f>
        <v>1</v>
      </c>
      <c r="U104" s="47">
        <f>STDEV(D104:L104)</f>
        <v>0</v>
      </c>
      <c r="V104" s="54"/>
      <c r="W104" s="47"/>
      <c r="AC104" s="48"/>
      <c r="AF104" s="48"/>
    </row>
    <row r="105" spans="1:33" s="44" customFormat="1" ht="13.45" x14ac:dyDescent="0.3">
      <c r="A105" s="44" t="s">
        <v>5</v>
      </c>
      <c r="B105" s="45" t="s">
        <v>13</v>
      </c>
      <c r="C105" s="49">
        <f>C96*D96*D96/2</f>
        <v>122.52369999999998</v>
      </c>
      <c r="D105" s="49"/>
      <c r="E105" s="49">
        <f>E96*F96*F96/2</f>
        <v>63.358632</v>
      </c>
      <c r="F105" s="49"/>
      <c r="G105" s="49">
        <f>G96*H96*H96/2</f>
        <v>77.578907999999984</v>
      </c>
      <c r="H105" s="49"/>
      <c r="I105" s="49">
        <f>I96*J96*J96/2</f>
        <v>96.587334000000013</v>
      </c>
      <c r="J105" s="49"/>
      <c r="K105" s="49"/>
      <c r="L105" s="49"/>
      <c r="M105" s="49"/>
      <c r="N105" s="49"/>
      <c r="O105" s="47">
        <f>AVERAGE(C105:K105)</f>
        <v>90.012143499999993</v>
      </c>
      <c r="P105" s="47">
        <f>STDEV(C105:K105)</f>
        <v>25.594462008040402</v>
      </c>
      <c r="Q105" s="54">
        <f>TTEST($C$18:$K$18,C105:K105,2,2)</f>
        <v>8.4863106284405697E-4</v>
      </c>
      <c r="R105" s="47">
        <f>(O$18-O105)/O$18*100</f>
        <v>83.490828663821929</v>
      </c>
      <c r="T105" s="49"/>
      <c r="V105" s="54"/>
      <c r="W105" s="47"/>
      <c r="AC105" s="48"/>
      <c r="AF105" s="48"/>
    </row>
    <row r="106" spans="1:33" s="44" customFormat="1" ht="13.45" x14ac:dyDescent="0.3">
      <c r="B106" s="48" t="s">
        <v>14</v>
      </c>
      <c r="C106" s="49"/>
      <c r="D106" s="50">
        <f>C105/C$103</f>
        <v>0.91921631957920535</v>
      </c>
      <c r="E106" s="49"/>
      <c r="F106" s="50">
        <f>E105/E$103</f>
        <v>0.2921777674480377</v>
      </c>
      <c r="G106" s="49"/>
      <c r="H106" s="50">
        <f>G105/G$103</f>
        <v>0.56062042838471293</v>
      </c>
      <c r="I106" s="49"/>
      <c r="J106" s="50">
        <f>I105/I$103</f>
        <v>0.68213413493145225</v>
      </c>
      <c r="K106" s="49"/>
      <c r="L106" s="50"/>
      <c r="M106" s="49"/>
      <c r="N106" s="50"/>
      <c r="O106" s="47"/>
      <c r="P106" s="47"/>
      <c r="Q106" s="54"/>
      <c r="R106" s="47"/>
      <c r="T106" s="47">
        <f>AVERAGE(D106:L106)</f>
        <v>0.61353716258585211</v>
      </c>
      <c r="U106" s="47">
        <f>STDEV(D106:L106)</f>
        <v>0.26090696505140543</v>
      </c>
      <c r="V106" s="54">
        <f>TTEST($D$19:$L$19,D106:L106,2,2)</f>
        <v>8.3078005997116067E-4</v>
      </c>
      <c r="W106" s="47">
        <f>(R$19-T106)/R$19*100</f>
        <v>80.959781003989875</v>
      </c>
      <c r="X106" s="54">
        <f>TTEST($D$48:$L$48,D106:L106,2,2)</f>
        <v>2.0817797284908752E-2</v>
      </c>
      <c r="AC106" s="48"/>
      <c r="AF106" s="48"/>
    </row>
    <row r="107" spans="1:33" s="44" customFormat="1" ht="13.45" x14ac:dyDescent="0.3">
      <c r="A107" s="44" t="s">
        <v>22</v>
      </c>
      <c r="B107" s="45" t="s">
        <v>13</v>
      </c>
      <c r="C107" s="49">
        <f>C97*D97*D97/2</f>
        <v>65.607300000000009</v>
      </c>
      <c r="D107" s="49"/>
      <c r="E107" s="49">
        <f>E97*F97*F97/2</f>
        <v>57.161087999999992</v>
      </c>
      <c r="F107" s="49"/>
      <c r="G107" s="49">
        <f>G97*H97*H97/2</f>
        <v>60.550182000000007</v>
      </c>
      <c r="H107" s="49"/>
      <c r="I107" s="49">
        <f>I97*J97*J97/2</f>
        <v>55.377696</v>
      </c>
      <c r="J107" s="49"/>
      <c r="K107" s="49"/>
      <c r="L107" s="49"/>
      <c r="M107" s="49"/>
      <c r="N107" s="49"/>
      <c r="O107" s="47">
        <f>AVERAGE(C107:K107)</f>
        <v>59.674066500000009</v>
      </c>
      <c r="P107" s="47">
        <f>STDEV(C107:K107)</f>
        <v>4.4998036457011157</v>
      </c>
      <c r="Q107" s="54">
        <f>TTEST($C$20:$K$20,C107:K107,2,2)</f>
        <v>1.5353839716015176E-4</v>
      </c>
      <c r="R107" s="47">
        <f>(O$20-O107)/O$20*100</f>
        <v>92.363107658506522</v>
      </c>
      <c r="T107" s="49"/>
      <c r="V107" s="54"/>
      <c r="W107" s="47"/>
      <c r="X107" s="54"/>
      <c r="AC107" s="45"/>
      <c r="AD107" s="45"/>
      <c r="AF107" s="45"/>
      <c r="AG107" s="45"/>
    </row>
    <row r="108" spans="1:33" s="44" customFormat="1" ht="13.45" x14ac:dyDescent="0.3">
      <c r="B108" s="48" t="s">
        <v>14</v>
      </c>
      <c r="C108" s="49"/>
      <c r="D108" s="50">
        <f>C107/C$103</f>
        <v>0.49220926925589764</v>
      </c>
      <c r="E108" s="49"/>
      <c r="F108" s="50">
        <f>E107/E$103</f>
        <v>0.26359784846271322</v>
      </c>
      <c r="G108" s="49"/>
      <c r="H108" s="50">
        <f>G107/G$103</f>
        <v>0.43756311923870267</v>
      </c>
      <c r="I108" s="49"/>
      <c r="J108" s="50">
        <f>I107/I$103</f>
        <v>0.39109700196774183</v>
      </c>
      <c r="K108" s="49"/>
      <c r="L108" s="50"/>
      <c r="M108" s="49"/>
      <c r="N108" s="50"/>
      <c r="O108" s="47"/>
      <c r="P108" s="47"/>
      <c r="Q108" s="54"/>
      <c r="R108" s="47"/>
      <c r="T108" s="47">
        <f>AVERAGE(D108:L108)</f>
        <v>0.39611680973126384</v>
      </c>
      <c r="U108" s="47">
        <f>STDEV(D108:L108)</f>
        <v>9.7532953260181257E-2</v>
      </c>
      <c r="V108" s="54">
        <f>TTEST($D$21:$L$21,D108:L108,2,2)</f>
        <v>1.2632114315770353E-4</v>
      </c>
      <c r="W108" s="47">
        <f>(R$21-T108)/R$21*100</f>
        <v>91.446010292328836</v>
      </c>
      <c r="X108" s="54">
        <f>TTEST($D$50:$L$50,D108:L108,2,2)</f>
        <v>5.2349769378911935E-5</v>
      </c>
      <c r="AB108" s="49"/>
      <c r="AC108" s="47"/>
      <c r="AD108" s="47"/>
      <c r="AE108" s="49"/>
      <c r="AF108" s="49"/>
    </row>
    <row r="109" spans="1:33" s="44" customFormat="1" ht="13.45" x14ac:dyDescent="0.3">
      <c r="A109" s="44" t="s">
        <v>8</v>
      </c>
      <c r="B109" s="45" t="s">
        <v>13</v>
      </c>
      <c r="C109" s="49">
        <f>C98*D98*D98/2</f>
        <v>60.975450000000002</v>
      </c>
      <c r="D109" s="49"/>
      <c r="E109" s="49">
        <f>E98*F98*F98/2</f>
        <v>51.280303999999987</v>
      </c>
      <c r="F109" s="49"/>
      <c r="G109" s="49">
        <f>G98*H98*H98/2</f>
        <v>68.077098000000007</v>
      </c>
      <c r="H109" s="49"/>
      <c r="I109" s="49">
        <f>I98*J98*J98/2</f>
        <v>53.674193000000002</v>
      </c>
      <c r="J109" s="49"/>
      <c r="K109" s="49"/>
      <c r="L109" s="49"/>
      <c r="M109" s="49"/>
      <c r="N109" s="49"/>
      <c r="O109" s="47">
        <f>AVERAGE(C109:K109)</f>
        <v>58.501761250000001</v>
      </c>
      <c r="P109" s="47">
        <f>STDEV(C109:K109)</f>
        <v>7.5995848555422647</v>
      </c>
      <c r="Q109" s="54">
        <f>TTEST($C$22:$K$22,C109:K109,2,2)</f>
        <v>1.5139773361584719E-5</v>
      </c>
      <c r="R109" s="47">
        <f>(O$22-O109)/O$22*100</f>
        <v>95.406083155828412</v>
      </c>
      <c r="T109" s="49"/>
      <c r="V109" s="54"/>
      <c r="W109" s="47"/>
      <c r="X109" s="54"/>
      <c r="AB109" s="50"/>
      <c r="AC109" s="47"/>
      <c r="AD109" s="47"/>
      <c r="AE109" s="49"/>
      <c r="AF109" s="47"/>
      <c r="AG109" s="47"/>
    </row>
    <row r="110" spans="1:33" s="44" customFormat="1" ht="13.45" x14ac:dyDescent="0.3">
      <c r="B110" s="48" t="s">
        <v>14</v>
      </c>
      <c r="C110" s="49"/>
      <c r="D110" s="50">
        <f>C109/C$103</f>
        <v>0.45745948525620656</v>
      </c>
      <c r="E110" s="49"/>
      <c r="F110" s="50">
        <f>E109/E$103</f>
        <v>0.23647866539758422</v>
      </c>
      <c r="G110" s="49"/>
      <c r="H110" s="50">
        <f>G109/G$103</f>
        <v>0.49195603325517412</v>
      </c>
      <c r="I110" s="49"/>
      <c r="J110" s="50">
        <f>I109/I$103</f>
        <v>0.37906625738524691</v>
      </c>
      <c r="K110" s="49"/>
      <c r="L110" s="50"/>
      <c r="M110" s="49"/>
      <c r="N110" s="50"/>
      <c r="O110" s="47"/>
      <c r="P110" s="47"/>
      <c r="Q110" s="54"/>
      <c r="R110" s="47"/>
      <c r="T110" s="47">
        <f>AVERAGE(D110:L110)</f>
        <v>0.39124011032355288</v>
      </c>
      <c r="U110" s="47">
        <f>STDEV(D110:L110)</f>
        <v>0.11347247871822931</v>
      </c>
      <c r="V110" s="54">
        <f>TTEST($D$23:$L$23,D110:L110,2,2)</f>
        <v>3.8257628901092212E-6</v>
      </c>
      <c r="W110" s="47">
        <f>(R$23-T110)/R$23*100</f>
        <v>94.805845250141516</v>
      </c>
      <c r="X110" s="54">
        <f>TTEST($D$52:$L$52,D110:L110,2,2)</f>
        <v>3.4079894234473419E-6</v>
      </c>
      <c r="AC110" s="47"/>
      <c r="AD110" s="47"/>
      <c r="AE110" s="49"/>
      <c r="AF110" s="49"/>
    </row>
    <row r="111" spans="1:33" s="44" customFormat="1" ht="13.45" x14ac:dyDescent="0.3">
      <c r="A111" s="44" t="s">
        <v>23</v>
      </c>
      <c r="B111" s="45" t="s">
        <v>13</v>
      </c>
      <c r="C111" s="49">
        <f>C99*D99*D99/2</f>
        <v>80.833272000000008</v>
      </c>
      <c r="D111" s="49"/>
      <c r="E111" s="49">
        <f>E99*F99*F99/2</f>
        <v>56.578842000000002</v>
      </c>
      <c r="F111" s="49"/>
      <c r="G111" s="49">
        <f>G99*H99*H99/2</f>
        <v>59.719411500000007</v>
      </c>
      <c r="H111" s="49"/>
      <c r="I111" s="49">
        <f>I99*J99*J99/2</f>
        <v>56.975287500000007</v>
      </c>
      <c r="J111" s="49"/>
      <c r="K111" s="49"/>
      <c r="L111" s="49"/>
      <c r="M111" s="49"/>
      <c r="N111" s="49"/>
      <c r="O111" s="47">
        <f>AVERAGE(C111:K111)</f>
        <v>63.526703250000004</v>
      </c>
      <c r="P111" s="47">
        <f>STDEV(C111:K111)</f>
        <v>11.621913448979244</v>
      </c>
      <c r="Q111" s="54">
        <f>TTEST($C$24:$K$24,C111:K111,2,2)</f>
        <v>2.8566494137803372E-5</v>
      </c>
      <c r="R111" s="47">
        <f>(O$24-O111)/O$24*100</f>
        <v>96.555027500058117</v>
      </c>
      <c r="V111" s="54"/>
      <c r="W111" s="47"/>
      <c r="X111" s="54"/>
      <c r="AB111" s="50"/>
      <c r="AC111" s="47"/>
      <c r="AD111" s="47"/>
      <c r="AE111" s="49"/>
      <c r="AF111" s="47"/>
      <c r="AG111" s="47"/>
    </row>
    <row r="112" spans="1:33" s="44" customFormat="1" ht="13.45" x14ac:dyDescent="0.3">
      <c r="B112" s="48" t="s">
        <v>14</v>
      </c>
      <c r="D112" s="50">
        <f>C111/C$103</f>
        <v>0.60643991968398647</v>
      </c>
      <c r="F112" s="50">
        <f>E111/E$103</f>
        <v>0.26091282621688022</v>
      </c>
      <c r="H112" s="50">
        <f>G111/G$103</f>
        <v>0.43155959423936413</v>
      </c>
      <c r="J112" s="50">
        <f>I111/I$103</f>
        <v>0.40237976183588714</v>
      </c>
      <c r="L112" s="50"/>
      <c r="N112" s="50"/>
      <c r="O112" s="47"/>
      <c r="P112" s="47"/>
      <c r="Q112" s="54"/>
      <c r="R112" s="47"/>
      <c r="T112" s="47">
        <f>AVERAGE(D112:L112)</f>
        <v>0.42532302549402951</v>
      </c>
      <c r="U112" s="47">
        <f>STDEV(D112:L112)</f>
        <v>0.14189119202681369</v>
      </c>
      <c r="V112" s="54">
        <f>TTEST($D$25:$L$25,D112:L112,2,2)</f>
        <v>1.1005715153075818E-5</v>
      </c>
      <c r="W112" s="47">
        <f>(R$25-T112)/R$25*100</f>
        <v>96.100633880141686</v>
      </c>
      <c r="X112" s="54">
        <f>TTEST($D$54:$L$54,D112:L112,2,2)</f>
        <v>1.550723858448269E-4</v>
      </c>
      <c r="AC112" s="47"/>
      <c r="AD112" s="47"/>
      <c r="AE112" s="49"/>
      <c r="AF112" s="49"/>
    </row>
    <row r="113" spans="1:33" s="44" customFormat="1" ht="13.45" x14ac:dyDescent="0.3">
      <c r="A113" s="44" t="s">
        <v>11</v>
      </c>
      <c r="B113" s="45" t="s">
        <v>13</v>
      </c>
      <c r="C113" s="49">
        <f>C100*D100*D100/2</f>
        <v>166.46169999999998</v>
      </c>
      <c r="D113" s="50"/>
      <c r="E113" s="49">
        <f>E100*F100*F100/2</f>
        <v>146.24215199999998</v>
      </c>
      <c r="F113" s="50"/>
      <c r="G113" s="49">
        <f>G100*H100*H100/2</f>
        <v>113.5892765</v>
      </c>
      <c r="H113" s="50"/>
      <c r="I113" s="49">
        <f>I100*J100*J100/2</f>
        <v>181.86348400000003</v>
      </c>
      <c r="J113" s="50"/>
      <c r="K113" s="49"/>
      <c r="L113" s="50"/>
      <c r="M113" s="49"/>
      <c r="N113" s="50"/>
      <c r="O113" s="47">
        <f>AVERAGE(C113:K113)</f>
        <v>152.03915312499998</v>
      </c>
      <c r="P113" s="47">
        <f>STDEV(C113:K113)</f>
        <v>29.492930254690052</v>
      </c>
      <c r="Q113" s="54">
        <f>TTEST($C$26:$K$26,C113:K113,2,2)</f>
        <v>7.9070094419424739E-4</v>
      </c>
      <c r="R113" s="47">
        <f>(O$26-O113)/O$26*100</f>
        <v>94.018184108178801</v>
      </c>
      <c r="T113" s="47"/>
      <c r="U113" s="47"/>
      <c r="V113" s="54"/>
      <c r="W113" s="47"/>
      <c r="X113" s="54"/>
      <c r="AB113" s="50"/>
      <c r="AC113" s="47"/>
      <c r="AD113" s="47"/>
      <c r="AE113" s="49"/>
      <c r="AF113" s="47"/>
      <c r="AG113" s="47"/>
    </row>
    <row r="114" spans="1:33" s="44" customFormat="1" ht="13.45" x14ac:dyDescent="0.3">
      <c r="B114" s="48" t="s">
        <v>14</v>
      </c>
      <c r="D114" s="50">
        <f>C113/C$103</f>
        <v>1.248854802988302</v>
      </c>
      <c r="F114" s="50">
        <f>E113/E$103</f>
        <v>0.67439438209708458</v>
      </c>
      <c r="H114" s="50">
        <f>G113/G$103</f>
        <v>0.8208477083918172</v>
      </c>
      <c r="J114" s="50">
        <f>I113/I$103</f>
        <v>1.2843846620092032</v>
      </c>
      <c r="L114" s="50"/>
      <c r="N114" s="50"/>
      <c r="O114" s="47"/>
      <c r="P114" s="47"/>
      <c r="Q114" s="54"/>
      <c r="R114" s="47"/>
      <c r="T114" s="47">
        <f>AVERAGE(D114:L114)</f>
        <v>1.0071203888716016</v>
      </c>
      <c r="U114" s="47">
        <f>STDEV(D114:L114)</f>
        <v>0.30589492270173863</v>
      </c>
      <c r="V114" s="54">
        <f>TTEST($D$27:$L$27,D114:L114,2,2)</f>
        <v>4.3404136324868778E-4</v>
      </c>
      <c r="W114" s="47">
        <f>(R$27-T114)/R$27*100</f>
        <v>93.269654376320915</v>
      </c>
      <c r="X114" s="54">
        <f>TTEST($D$56:$L$56,D114:L114,2,2)</f>
        <v>3.5168303913879468E-5</v>
      </c>
      <c r="AC114" s="47"/>
      <c r="AD114" s="47"/>
      <c r="AE114" s="49"/>
      <c r="AF114" s="49"/>
    </row>
    <row r="115" spans="1:33" s="44" customFormat="1" ht="13.45" x14ac:dyDescent="0.3">
      <c r="B115" s="45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AB115" s="50"/>
      <c r="AC115" s="47"/>
      <c r="AD115" s="47"/>
      <c r="AE115" s="49"/>
      <c r="AF115" s="47"/>
      <c r="AG115" s="47"/>
    </row>
    <row r="116" spans="1:33" s="44" customFormat="1" ht="13.45" x14ac:dyDescent="0.3">
      <c r="B116" s="45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W116" s="49"/>
      <c r="AB116" s="49"/>
      <c r="AC116" s="47"/>
      <c r="AD116" s="47"/>
      <c r="AE116" s="49"/>
    </row>
    <row r="117" spans="1:33" s="44" customFormat="1" ht="13.45" x14ac:dyDescent="0.3">
      <c r="B117" s="45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U117" s="45"/>
      <c r="AB117" s="50"/>
      <c r="AC117" s="47"/>
      <c r="AD117" s="47"/>
      <c r="AE117" s="49"/>
      <c r="AF117" s="47"/>
      <c r="AG117" s="47"/>
    </row>
    <row r="118" spans="1:33" s="44" customFormat="1" ht="13.45" x14ac:dyDescent="0.3">
      <c r="B118" s="45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U118" s="45"/>
      <c r="AB118" s="50"/>
      <c r="AC118" s="47"/>
      <c r="AD118" s="47"/>
      <c r="AE118" s="49"/>
      <c r="AF118" s="47"/>
      <c r="AG118" s="47"/>
    </row>
    <row r="119" spans="1:33" s="44" customFormat="1" ht="13.45" x14ac:dyDescent="0.3">
      <c r="B119" s="45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8"/>
      <c r="N119" s="48"/>
      <c r="O119" s="48"/>
      <c r="T119" s="48"/>
      <c r="U119" s="45"/>
      <c r="AB119" s="50"/>
      <c r="AC119" s="47"/>
      <c r="AD119" s="47"/>
      <c r="AE119" s="49"/>
      <c r="AF119" s="47"/>
      <c r="AG119" s="47"/>
    </row>
    <row r="120" spans="1:33" s="44" customFormat="1" ht="13.45" x14ac:dyDescent="0.3"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45"/>
      <c r="P120" s="45"/>
      <c r="Q120" s="45"/>
      <c r="R120" s="45"/>
      <c r="T120" s="45"/>
      <c r="U120" s="45"/>
      <c r="V120" s="45"/>
      <c r="W120" s="45"/>
      <c r="AB120" s="50"/>
      <c r="AC120" s="47"/>
      <c r="AD120" s="47"/>
      <c r="AE120" s="47"/>
      <c r="AF120" s="47"/>
    </row>
    <row r="121" spans="1:33" s="44" customFormat="1" ht="13.45" x14ac:dyDescent="0.3">
      <c r="B121" s="45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7"/>
      <c r="P121" s="47"/>
      <c r="Q121" s="54"/>
      <c r="R121" s="47"/>
      <c r="T121" s="49"/>
      <c r="AB121" s="50"/>
      <c r="AC121" s="47"/>
      <c r="AD121" s="49"/>
      <c r="AE121" s="47"/>
      <c r="AF121" s="47"/>
      <c r="AG121" s="47"/>
    </row>
    <row r="122" spans="1:33" s="44" customFormat="1" ht="13.45" x14ac:dyDescent="0.3">
      <c r="B122" s="48"/>
      <c r="C122" s="49"/>
      <c r="D122" s="50"/>
      <c r="E122" s="49"/>
      <c r="F122" s="50"/>
      <c r="G122" s="49"/>
      <c r="H122" s="50"/>
      <c r="I122" s="49"/>
      <c r="J122" s="50"/>
      <c r="K122" s="49"/>
      <c r="L122" s="50"/>
      <c r="M122" s="49"/>
      <c r="N122" s="50"/>
      <c r="O122" s="55"/>
      <c r="P122" s="47"/>
      <c r="Q122" s="54"/>
      <c r="R122" s="47"/>
      <c r="T122" s="47"/>
      <c r="U122" s="47"/>
      <c r="V122" s="54"/>
      <c r="W122" s="47"/>
      <c r="AB122" s="50"/>
      <c r="AC122" s="47"/>
      <c r="AD122" s="47"/>
      <c r="AE122" s="47"/>
      <c r="AF122" s="47"/>
    </row>
    <row r="123" spans="1:33" s="44" customFormat="1" ht="13.45" x14ac:dyDescent="0.3">
      <c r="B123" s="45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7"/>
      <c r="P123" s="47"/>
      <c r="Q123" s="54"/>
      <c r="R123" s="47"/>
      <c r="T123" s="49"/>
      <c r="V123" s="54"/>
      <c r="W123" s="47"/>
      <c r="AB123" s="50"/>
      <c r="AC123" s="47"/>
      <c r="AD123" s="49"/>
      <c r="AE123" s="47"/>
      <c r="AF123" s="47"/>
      <c r="AG123" s="47"/>
    </row>
    <row r="124" spans="1:33" s="44" customFormat="1" ht="13.45" x14ac:dyDescent="0.3">
      <c r="B124" s="48"/>
      <c r="C124" s="49"/>
      <c r="D124" s="50"/>
      <c r="E124" s="49"/>
      <c r="F124" s="50"/>
      <c r="G124" s="49"/>
      <c r="H124" s="50"/>
      <c r="I124" s="49"/>
      <c r="J124" s="50"/>
      <c r="K124" s="49"/>
      <c r="L124" s="50"/>
      <c r="M124" s="49"/>
      <c r="N124" s="50"/>
      <c r="O124" s="55"/>
      <c r="P124" s="47"/>
      <c r="Q124" s="54"/>
      <c r="R124" s="47"/>
      <c r="T124" s="47"/>
      <c r="U124" s="47"/>
      <c r="V124" s="54"/>
      <c r="W124" s="47"/>
    </row>
    <row r="125" spans="1:33" s="44" customFormat="1" ht="13.45" x14ac:dyDescent="0.3">
      <c r="B125" s="45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7"/>
      <c r="P125" s="47"/>
      <c r="Q125" s="54"/>
      <c r="R125" s="47"/>
      <c r="T125" s="49"/>
      <c r="V125" s="54"/>
      <c r="W125" s="47"/>
    </row>
    <row r="126" spans="1:33" s="44" customFormat="1" ht="13.45" x14ac:dyDescent="0.3">
      <c r="B126" s="48"/>
      <c r="C126" s="49"/>
      <c r="D126" s="50"/>
      <c r="E126" s="49"/>
      <c r="F126" s="50"/>
      <c r="G126" s="49"/>
      <c r="H126" s="50"/>
      <c r="I126" s="49"/>
      <c r="J126" s="50"/>
      <c r="K126" s="49"/>
      <c r="L126" s="50"/>
      <c r="M126" s="49"/>
      <c r="N126" s="50"/>
      <c r="O126" s="55"/>
      <c r="P126" s="47"/>
      <c r="Q126" s="54"/>
      <c r="R126" s="47"/>
      <c r="T126" s="47"/>
      <c r="U126" s="47"/>
      <c r="V126" s="54"/>
      <c r="W126" s="47"/>
    </row>
    <row r="127" spans="1:33" s="44" customFormat="1" ht="13.45" x14ac:dyDescent="0.3">
      <c r="B127" s="45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7"/>
      <c r="P127" s="47"/>
      <c r="Q127" s="54"/>
      <c r="R127" s="47"/>
      <c r="T127" s="49"/>
      <c r="V127" s="54"/>
      <c r="W127" s="47"/>
    </row>
    <row r="128" spans="1:33" s="44" customFormat="1" ht="13.45" x14ac:dyDescent="0.3">
      <c r="B128" s="48"/>
      <c r="C128" s="49"/>
      <c r="D128" s="50"/>
      <c r="E128" s="49"/>
      <c r="F128" s="50"/>
      <c r="G128" s="49"/>
      <c r="H128" s="50"/>
      <c r="I128" s="49"/>
      <c r="J128" s="50"/>
      <c r="K128" s="49"/>
      <c r="L128" s="50"/>
      <c r="M128" s="49"/>
      <c r="N128" s="50"/>
      <c r="O128" s="55"/>
      <c r="P128" s="47"/>
      <c r="Q128" s="54"/>
      <c r="R128" s="47"/>
      <c r="T128" s="47"/>
      <c r="U128" s="47"/>
      <c r="V128" s="54"/>
      <c r="W128" s="47"/>
    </row>
    <row r="129" spans="1:33" s="44" customFormat="1" ht="13.45" x14ac:dyDescent="0.3">
      <c r="B129" s="45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7"/>
      <c r="P129" s="47"/>
      <c r="Q129" s="54"/>
      <c r="R129" s="47"/>
      <c r="V129" s="54"/>
      <c r="W129" s="47"/>
      <c r="AB129" s="47"/>
      <c r="AC129" s="47"/>
      <c r="AD129" s="47"/>
      <c r="AE129" s="47"/>
      <c r="AF129" s="47"/>
      <c r="AG129" s="47"/>
    </row>
    <row r="130" spans="1:33" s="44" customFormat="1" ht="13.45" x14ac:dyDescent="0.3">
      <c r="B130" s="48"/>
      <c r="D130" s="50"/>
      <c r="F130" s="50"/>
      <c r="H130" s="50"/>
      <c r="J130" s="50"/>
      <c r="L130" s="50"/>
      <c r="N130" s="50"/>
      <c r="O130" s="47"/>
      <c r="P130" s="47"/>
      <c r="Q130" s="54"/>
      <c r="R130" s="47"/>
      <c r="T130" s="47"/>
      <c r="U130" s="47"/>
      <c r="V130" s="54"/>
      <c r="W130" s="47"/>
      <c r="AB130" s="47"/>
      <c r="AC130" s="47"/>
      <c r="AD130" s="47"/>
      <c r="AE130" s="47"/>
      <c r="AF130" s="47"/>
      <c r="AG130" s="47"/>
    </row>
    <row r="131" spans="1:33" s="44" customFormat="1" ht="13.45" x14ac:dyDescent="0.3">
      <c r="B131" s="45"/>
      <c r="C131" s="49"/>
      <c r="D131" s="50"/>
      <c r="E131" s="49"/>
      <c r="F131" s="50"/>
      <c r="G131" s="49"/>
      <c r="H131" s="50"/>
      <c r="I131" s="49"/>
      <c r="J131" s="50"/>
      <c r="K131" s="49"/>
      <c r="L131" s="50"/>
      <c r="M131" s="49"/>
      <c r="N131" s="50"/>
      <c r="O131" s="47"/>
      <c r="P131" s="47"/>
      <c r="Q131" s="54"/>
      <c r="R131" s="47"/>
      <c r="T131" s="47"/>
      <c r="U131" s="47"/>
      <c r="V131" s="54"/>
      <c r="W131" s="47"/>
      <c r="AB131" s="47"/>
      <c r="AC131" s="47"/>
      <c r="AD131" s="47"/>
      <c r="AE131" s="47"/>
      <c r="AF131" s="47"/>
      <c r="AG131" s="47"/>
    </row>
    <row r="132" spans="1:33" s="44" customFormat="1" ht="13.45" x14ac:dyDescent="0.3">
      <c r="B132" s="48"/>
      <c r="D132" s="50"/>
      <c r="F132" s="50"/>
      <c r="H132" s="50"/>
      <c r="J132" s="50"/>
      <c r="L132" s="50"/>
      <c r="N132" s="50"/>
      <c r="O132" s="47"/>
      <c r="P132" s="47"/>
      <c r="Q132" s="54"/>
      <c r="R132" s="47"/>
      <c r="T132" s="47"/>
      <c r="U132" s="47"/>
      <c r="V132" s="54"/>
      <c r="W132" s="47"/>
      <c r="AB132" s="47"/>
      <c r="AC132" s="47"/>
      <c r="AD132" s="47"/>
      <c r="AE132" s="47"/>
      <c r="AF132" s="47"/>
      <c r="AG132" s="47"/>
    </row>
    <row r="133" spans="1:33" s="44" customFormat="1" ht="13.45" x14ac:dyDescent="0.3">
      <c r="AB133" s="47"/>
      <c r="AC133" s="47"/>
      <c r="AD133" s="47"/>
      <c r="AE133" s="47"/>
      <c r="AF133" s="47"/>
      <c r="AG133" s="47"/>
    </row>
    <row r="134" spans="1:33" s="44" customFormat="1" ht="13.45" x14ac:dyDescent="0.3">
      <c r="AB134" s="47"/>
      <c r="AC134" s="47"/>
      <c r="AD134" s="47"/>
      <c r="AE134" s="47"/>
      <c r="AF134" s="47"/>
      <c r="AG134" s="47"/>
    </row>
    <row r="135" spans="1:33" s="44" customFormat="1" ht="13.45" x14ac:dyDescent="0.3">
      <c r="A135" s="51"/>
      <c r="B135" s="49"/>
      <c r="C135" s="52"/>
      <c r="D135" s="72"/>
      <c r="E135" s="52"/>
      <c r="F135" s="52"/>
      <c r="G135" s="49"/>
      <c r="H135" s="50"/>
      <c r="I135" s="49"/>
      <c r="J135" s="50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AB135" s="47"/>
      <c r="AC135" s="47"/>
      <c r="AD135" s="47"/>
      <c r="AE135" s="47"/>
      <c r="AF135" s="47"/>
      <c r="AG135" s="47"/>
    </row>
    <row r="136" spans="1:33" s="44" customFormat="1" ht="13.45" x14ac:dyDescent="0.3">
      <c r="B136" s="56"/>
      <c r="C136" s="50"/>
      <c r="D136" s="62"/>
      <c r="E136" s="50"/>
      <c r="F136" s="62"/>
      <c r="G136" s="50"/>
      <c r="H136" s="62"/>
      <c r="I136" s="50"/>
      <c r="J136" s="62"/>
      <c r="K136" s="50"/>
      <c r="L136" s="47"/>
      <c r="M136" s="50"/>
      <c r="T136" s="47"/>
      <c r="U136" s="47"/>
      <c r="AB136" s="47"/>
      <c r="AC136" s="47"/>
      <c r="AD136" s="47"/>
      <c r="AE136" s="47"/>
      <c r="AF136" s="47"/>
      <c r="AG136" s="47"/>
    </row>
    <row r="137" spans="1:33" s="44" customFormat="1" ht="13.45" x14ac:dyDescent="0.3">
      <c r="B137" s="56"/>
      <c r="C137" s="50"/>
      <c r="E137" s="50"/>
      <c r="G137" s="50"/>
      <c r="I137" s="50"/>
      <c r="K137" s="50"/>
      <c r="L137" s="47"/>
      <c r="M137" s="50"/>
      <c r="T137" s="47"/>
      <c r="U137" s="47"/>
      <c r="AB137" s="47"/>
      <c r="AC137" s="47"/>
      <c r="AD137" s="47"/>
      <c r="AE137" s="47"/>
      <c r="AF137" s="47"/>
      <c r="AG137" s="47"/>
    </row>
    <row r="138" spans="1:33" s="44" customFormat="1" ht="13.45" x14ac:dyDescent="0.3">
      <c r="B138" s="56"/>
      <c r="C138" s="50"/>
      <c r="E138" s="50"/>
      <c r="G138" s="50"/>
      <c r="I138" s="50"/>
      <c r="K138" s="50"/>
      <c r="L138" s="47"/>
      <c r="M138" s="50"/>
      <c r="T138" s="47"/>
      <c r="U138" s="47"/>
      <c r="AB138" s="47"/>
      <c r="AC138" s="47"/>
      <c r="AD138" s="47"/>
      <c r="AE138" s="47"/>
      <c r="AF138" s="47"/>
      <c r="AG138" s="47"/>
    </row>
    <row r="139" spans="1:33" s="44" customFormat="1" ht="13.45" x14ac:dyDescent="0.3">
      <c r="B139" s="56"/>
      <c r="C139" s="50"/>
      <c r="D139" s="56"/>
      <c r="E139" s="50"/>
      <c r="G139" s="50"/>
      <c r="I139" s="50"/>
      <c r="K139" s="50"/>
      <c r="L139" s="47"/>
      <c r="M139" s="50"/>
      <c r="T139" s="47"/>
      <c r="U139" s="47"/>
      <c r="AB139" s="47"/>
      <c r="AC139" s="47"/>
      <c r="AD139" s="47"/>
      <c r="AE139" s="47"/>
      <c r="AF139" s="47"/>
      <c r="AG139" s="47"/>
    </row>
    <row r="140" spans="1:33" s="44" customFormat="1" ht="13.45" x14ac:dyDescent="0.3">
      <c r="B140" s="56"/>
      <c r="C140" s="50"/>
      <c r="D140" s="56"/>
      <c r="E140" s="50"/>
      <c r="F140" s="57"/>
      <c r="G140" s="50"/>
      <c r="H140" s="57"/>
      <c r="I140" s="50"/>
      <c r="J140" s="57"/>
      <c r="K140" s="50"/>
      <c r="L140" s="47"/>
      <c r="M140" s="50"/>
      <c r="T140" s="47"/>
      <c r="U140" s="47"/>
      <c r="AB140" s="47"/>
      <c r="AC140" s="47"/>
      <c r="AD140" s="47"/>
      <c r="AE140" s="47"/>
      <c r="AF140" s="47"/>
      <c r="AG140" s="47"/>
    </row>
    <row r="141" spans="1:33" s="44" customFormat="1" ht="12.8" customHeight="1" x14ac:dyDescent="0.3">
      <c r="B141" s="56"/>
      <c r="C141" s="50"/>
      <c r="D141" s="56"/>
      <c r="E141" s="50"/>
      <c r="F141" s="62"/>
      <c r="G141" s="50"/>
      <c r="H141" s="62"/>
      <c r="I141" s="50"/>
      <c r="J141" s="62"/>
      <c r="K141" s="50"/>
      <c r="L141" s="47"/>
      <c r="M141" s="50"/>
      <c r="O141" s="46"/>
      <c r="P141" s="46"/>
      <c r="Q141" s="46"/>
      <c r="T141" s="47"/>
      <c r="U141" s="47"/>
      <c r="AB141" s="47"/>
      <c r="AC141" s="47"/>
      <c r="AD141" s="47"/>
      <c r="AE141" s="47"/>
      <c r="AF141" s="47"/>
      <c r="AG141" s="47"/>
    </row>
    <row r="142" spans="1:33" s="44" customFormat="1" ht="12.8" customHeight="1" x14ac:dyDescent="0.3">
      <c r="A142" s="51"/>
      <c r="B142" s="56"/>
      <c r="C142" s="50"/>
      <c r="D142" s="56"/>
      <c r="E142" s="50"/>
      <c r="F142" s="45"/>
      <c r="G142" s="50"/>
      <c r="H142" s="45"/>
      <c r="I142" s="50"/>
      <c r="J142" s="45"/>
      <c r="K142" s="50"/>
      <c r="L142" s="45"/>
      <c r="M142" s="50"/>
      <c r="N142" s="45"/>
      <c r="O142" s="45"/>
      <c r="P142" s="45"/>
      <c r="Q142" s="45"/>
      <c r="R142" s="45"/>
      <c r="T142" s="47"/>
      <c r="U142" s="47"/>
      <c r="AB142" s="47"/>
      <c r="AC142" s="47"/>
      <c r="AD142" s="47"/>
      <c r="AE142" s="47"/>
      <c r="AF142" s="47"/>
      <c r="AG142" s="47"/>
    </row>
    <row r="143" spans="1:33" s="44" customFormat="1" ht="13.45" x14ac:dyDescent="0.3">
      <c r="B143" s="64"/>
      <c r="C143" s="73"/>
      <c r="D143" s="46"/>
      <c r="E143" s="73"/>
      <c r="F143" s="69"/>
      <c r="G143" s="73"/>
      <c r="H143" s="69"/>
      <c r="I143" s="73"/>
      <c r="J143" s="69"/>
      <c r="K143" s="73"/>
      <c r="L143" s="69"/>
      <c r="M143" s="73"/>
      <c r="N143" s="69"/>
      <c r="O143" s="69"/>
      <c r="P143" s="47"/>
      <c r="Q143" s="47"/>
      <c r="R143" s="47"/>
      <c r="T143" s="47"/>
      <c r="U143" s="47"/>
      <c r="AB143" s="47"/>
      <c r="AC143" s="47"/>
      <c r="AD143" s="47"/>
      <c r="AE143" s="47"/>
      <c r="AF143" s="47"/>
      <c r="AG143" s="47"/>
    </row>
    <row r="144" spans="1:33" s="44" customFormat="1" ht="13.45" x14ac:dyDescent="0.3">
      <c r="B144" s="65"/>
      <c r="C144" s="63"/>
      <c r="D144" s="46"/>
      <c r="E144" s="63"/>
      <c r="F144" s="69"/>
      <c r="G144" s="63"/>
      <c r="H144" s="69"/>
      <c r="I144" s="63"/>
      <c r="J144" s="69"/>
      <c r="K144" s="63"/>
      <c r="L144" s="69"/>
      <c r="M144" s="63"/>
      <c r="N144" s="69"/>
      <c r="O144" s="69"/>
      <c r="P144" s="47"/>
      <c r="Q144" s="47"/>
      <c r="R144" s="47"/>
      <c r="T144" s="47"/>
      <c r="U144" s="47"/>
      <c r="AB144" s="47"/>
      <c r="AC144" s="47"/>
      <c r="AD144" s="47"/>
      <c r="AE144" s="47"/>
      <c r="AF144" s="47"/>
      <c r="AG144" s="47"/>
    </row>
    <row r="145" spans="1:40" s="44" customFormat="1" ht="13.45" x14ac:dyDescent="0.3">
      <c r="B145" s="45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  <c r="AF145" s="47"/>
      <c r="AG145" s="47"/>
      <c r="AJ145" s="48"/>
      <c r="AL145" s="48"/>
      <c r="AM145" s="45"/>
      <c r="AN145" s="45"/>
    </row>
    <row r="146" spans="1:40" s="44" customFormat="1" ht="13.45" x14ac:dyDescent="0.3">
      <c r="B146" s="45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AI146" s="49"/>
      <c r="AK146" s="49"/>
      <c r="AM146" s="47"/>
      <c r="AN146" s="47"/>
    </row>
    <row r="147" spans="1:40" s="44" customFormat="1" ht="13.45" x14ac:dyDescent="0.3">
      <c r="D147" s="45"/>
      <c r="E147" s="45"/>
      <c r="F147" s="45"/>
      <c r="G147" s="45"/>
      <c r="H147" s="62"/>
      <c r="I147" s="62"/>
      <c r="J147" s="62"/>
      <c r="K147" s="62"/>
      <c r="N147" s="47"/>
      <c r="O147" s="47"/>
      <c r="P147" s="47"/>
      <c r="Q147" s="47"/>
      <c r="R147" s="47"/>
      <c r="AI147" s="49"/>
      <c r="AJ147" s="50"/>
      <c r="AK147" s="49"/>
      <c r="AL147" s="50"/>
      <c r="AM147" s="47"/>
      <c r="AN147" s="47"/>
    </row>
    <row r="148" spans="1:40" s="44" customFormat="1" ht="13.45" x14ac:dyDescent="0.3">
      <c r="H148" s="62"/>
      <c r="I148" s="62"/>
      <c r="J148" s="62"/>
      <c r="K148" s="62"/>
      <c r="N148" s="47"/>
      <c r="O148" s="47"/>
      <c r="P148" s="47"/>
      <c r="Q148" s="47"/>
      <c r="R148" s="47"/>
      <c r="AI148" s="49"/>
      <c r="AJ148" s="50"/>
      <c r="AK148" s="49"/>
      <c r="AL148" s="50"/>
      <c r="AM148" s="47"/>
      <c r="AN148" s="47"/>
    </row>
    <row r="149" spans="1:40" s="44" customFormat="1" ht="13.45" x14ac:dyDescent="0.3">
      <c r="H149" s="62"/>
      <c r="I149" s="62"/>
      <c r="J149" s="62"/>
      <c r="K149" s="62"/>
      <c r="N149" s="47"/>
      <c r="O149" s="47"/>
      <c r="P149" s="47"/>
      <c r="Q149" s="47"/>
      <c r="R149" s="47"/>
      <c r="AI149" s="49"/>
      <c r="AJ149" s="50"/>
      <c r="AK149" s="49"/>
      <c r="AL149" s="50"/>
      <c r="AM149" s="47"/>
      <c r="AN149" s="47"/>
    </row>
    <row r="150" spans="1:40" s="44" customFormat="1" ht="13.45" x14ac:dyDescent="0.3">
      <c r="H150" s="62"/>
      <c r="I150" s="62"/>
      <c r="J150" s="62"/>
      <c r="K150" s="62"/>
      <c r="N150" s="47"/>
      <c r="O150" s="47"/>
      <c r="P150" s="47"/>
      <c r="Q150" s="47"/>
      <c r="R150" s="47"/>
      <c r="AI150" s="49"/>
      <c r="AJ150" s="50"/>
      <c r="AK150" s="49"/>
      <c r="AL150" s="50"/>
      <c r="AM150" s="47"/>
      <c r="AN150" s="47"/>
    </row>
    <row r="151" spans="1:40" s="44" customFormat="1" ht="13.45" x14ac:dyDescent="0.3">
      <c r="C151" s="56"/>
      <c r="E151" s="57"/>
      <c r="F151" s="56"/>
      <c r="G151" s="56"/>
      <c r="H151" s="56"/>
      <c r="I151" s="56"/>
      <c r="J151" s="56"/>
      <c r="K151" s="57"/>
      <c r="M151" s="57"/>
      <c r="U151" s="45"/>
      <c r="Y151" s="49"/>
      <c r="Z151" s="50"/>
      <c r="AA151" s="49"/>
      <c r="AB151" s="50"/>
      <c r="AC151" s="49"/>
      <c r="AD151" s="50"/>
      <c r="AE151" s="49"/>
      <c r="AF151" s="50"/>
      <c r="AG151" s="49"/>
      <c r="AH151" s="50"/>
      <c r="AI151" s="49"/>
      <c r="AJ151" s="50"/>
      <c r="AK151" s="49"/>
      <c r="AL151" s="50"/>
      <c r="AM151" s="47"/>
      <c r="AN151" s="47"/>
    </row>
    <row r="152" spans="1:40" s="44" customFormat="1" ht="13.45" x14ac:dyDescent="0.3">
      <c r="A152" s="58"/>
      <c r="B152" s="56"/>
      <c r="C152" s="56"/>
      <c r="E152" s="56"/>
      <c r="F152" s="56"/>
      <c r="G152" s="56"/>
      <c r="H152" s="56"/>
      <c r="I152" s="56"/>
      <c r="J152" s="56"/>
      <c r="K152" s="56"/>
      <c r="M152" s="56"/>
      <c r="S152" s="48"/>
      <c r="X152" s="48"/>
      <c r="AA152" s="49"/>
      <c r="AB152" s="50"/>
      <c r="AC152" s="49"/>
      <c r="AD152" s="50"/>
      <c r="AE152" s="49"/>
      <c r="AF152" s="50"/>
      <c r="AG152" s="49"/>
      <c r="AH152" s="50"/>
      <c r="AI152" s="49"/>
      <c r="AJ152" s="50"/>
      <c r="AK152" s="49"/>
      <c r="AL152" s="50"/>
      <c r="AM152" s="47"/>
      <c r="AN152" s="47"/>
    </row>
    <row r="153" spans="1:40" s="44" customFormat="1" ht="13.45" x14ac:dyDescent="0.3">
      <c r="A153" s="58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S153" s="48"/>
      <c r="X153" s="48"/>
      <c r="AA153" s="49"/>
      <c r="AB153" s="50"/>
      <c r="AC153" s="49"/>
      <c r="AD153" s="50"/>
      <c r="AE153" s="49"/>
      <c r="AF153" s="50"/>
      <c r="AG153" s="49"/>
      <c r="AH153" s="50"/>
      <c r="AI153" s="49"/>
      <c r="AJ153" s="50"/>
      <c r="AK153" s="49"/>
      <c r="AL153" s="50"/>
      <c r="AM153" s="47"/>
      <c r="AN153" s="47"/>
    </row>
    <row r="154" spans="1:40" s="44" customFormat="1" ht="13.45" x14ac:dyDescent="0.3">
      <c r="A154" s="56"/>
      <c r="B154" s="56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S154" s="45"/>
      <c r="T154" s="45"/>
      <c r="U154" s="45"/>
      <c r="V154" s="45"/>
      <c r="X154" s="45"/>
      <c r="Y154" s="45"/>
      <c r="Z154" s="45"/>
      <c r="AA154" s="45"/>
      <c r="AB154" s="50"/>
      <c r="AC154" s="49"/>
      <c r="AD154" s="50"/>
      <c r="AE154" s="49"/>
      <c r="AF154" s="50"/>
      <c r="AG154" s="49"/>
      <c r="AH154" s="50"/>
      <c r="AI154" s="49"/>
      <c r="AJ154" s="50"/>
      <c r="AK154" s="49"/>
      <c r="AL154" s="50"/>
      <c r="AM154" s="47"/>
      <c r="AN154" s="47"/>
    </row>
    <row r="155" spans="1:40" s="44" customFormat="1" ht="13.45" x14ac:dyDescent="0.3">
      <c r="A155" s="59"/>
      <c r="B155" s="56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49"/>
      <c r="P155" s="49"/>
      <c r="Q155" s="49"/>
      <c r="R155" s="49"/>
      <c r="S155" s="47"/>
      <c r="T155" s="47"/>
      <c r="U155" s="55"/>
      <c r="V155" s="47"/>
      <c r="X155" s="49"/>
      <c r="AB155" s="50"/>
      <c r="AC155" s="49"/>
      <c r="AD155" s="50"/>
      <c r="AE155" s="49"/>
      <c r="AF155" s="50"/>
      <c r="AG155" s="49"/>
      <c r="AH155" s="50"/>
      <c r="AI155" s="49"/>
      <c r="AJ155" s="50"/>
      <c r="AK155" s="49"/>
      <c r="AL155" s="50"/>
      <c r="AM155" s="47"/>
      <c r="AN155" s="47"/>
    </row>
    <row r="156" spans="1:40" s="44" customFormat="1" ht="13.45" x14ac:dyDescent="0.3">
      <c r="A156" s="60"/>
      <c r="B156" s="56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49"/>
      <c r="P156" s="50"/>
      <c r="Q156" s="49"/>
      <c r="R156" s="50"/>
      <c r="S156" s="55"/>
      <c r="T156" s="47"/>
      <c r="U156" s="55"/>
      <c r="V156" s="47"/>
      <c r="X156" s="47"/>
      <c r="Y156" s="47"/>
      <c r="Z156" s="54"/>
      <c r="AA156" s="47"/>
      <c r="AB156" s="50"/>
      <c r="AC156" s="49"/>
      <c r="AD156" s="50"/>
      <c r="AE156" s="49"/>
      <c r="AF156" s="50"/>
      <c r="AG156" s="49"/>
      <c r="AH156" s="50"/>
      <c r="AI156" s="49"/>
      <c r="AJ156" s="50"/>
      <c r="AK156" s="49"/>
      <c r="AL156" s="50"/>
      <c r="AM156" s="47"/>
      <c r="AN156" s="47"/>
    </row>
    <row r="157" spans="1:40" s="44" customFormat="1" ht="13.45" x14ac:dyDescent="0.3">
      <c r="A157" s="60"/>
      <c r="B157" s="56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49"/>
      <c r="P157" s="49"/>
      <c r="Q157" s="49"/>
      <c r="R157" s="49"/>
      <c r="S157" s="47"/>
      <c r="T157" s="47"/>
      <c r="U157" s="55"/>
      <c r="V157" s="47"/>
      <c r="X157" s="49"/>
      <c r="Z157" s="54"/>
      <c r="AA157" s="47"/>
      <c r="AB157" s="50"/>
      <c r="AC157" s="49"/>
      <c r="AD157" s="50"/>
      <c r="AE157" s="49"/>
      <c r="AF157" s="50"/>
      <c r="AG157" s="49"/>
      <c r="AH157" s="50"/>
      <c r="AI157" s="49"/>
      <c r="AJ157" s="50"/>
      <c r="AK157" s="49"/>
      <c r="AL157" s="50"/>
      <c r="AM157" s="47"/>
      <c r="AN157" s="47"/>
    </row>
    <row r="158" spans="1:40" s="44" customFormat="1" ht="13.45" x14ac:dyDescent="0.3">
      <c r="A158" s="58"/>
      <c r="B158" s="56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49"/>
      <c r="P158" s="50"/>
      <c r="Q158" s="49"/>
      <c r="R158" s="50"/>
      <c r="S158" s="55"/>
      <c r="T158" s="47"/>
      <c r="U158" s="55"/>
      <c r="V158" s="47"/>
      <c r="X158" s="47"/>
      <c r="Y158" s="47"/>
      <c r="Z158" s="55"/>
      <c r="AA158" s="47"/>
      <c r="AB158" s="50"/>
      <c r="AC158" s="49"/>
      <c r="AD158" s="50"/>
      <c r="AE158" s="49"/>
      <c r="AF158" s="50"/>
      <c r="AG158" s="49"/>
      <c r="AH158" s="50"/>
      <c r="AI158" s="49"/>
      <c r="AJ158" s="50"/>
      <c r="AK158" s="49"/>
      <c r="AL158" s="50"/>
      <c r="AM158" s="47"/>
      <c r="AN158" s="47"/>
    </row>
    <row r="159" spans="1:40" s="44" customFormat="1" ht="13.45" x14ac:dyDescent="0.3">
      <c r="B159" s="56"/>
      <c r="C159" s="57"/>
      <c r="D159" s="57"/>
      <c r="E159" s="57"/>
      <c r="F159" s="57"/>
      <c r="G159" s="61"/>
      <c r="H159" s="61"/>
      <c r="I159" s="61"/>
      <c r="J159" s="61"/>
      <c r="K159" s="61"/>
      <c r="N159" s="49"/>
      <c r="O159" s="49"/>
      <c r="P159" s="49"/>
      <c r="Q159" s="49"/>
      <c r="R159" s="49"/>
      <c r="S159" s="47"/>
      <c r="T159" s="47"/>
      <c r="U159" s="55"/>
      <c r="V159" s="47"/>
      <c r="X159" s="49"/>
      <c r="Z159" s="55"/>
      <c r="AA159" s="47"/>
      <c r="AB159" s="50"/>
      <c r="AC159" s="49"/>
      <c r="AD159" s="50"/>
      <c r="AE159" s="49"/>
      <c r="AF159" s="50"/>
      <c r="AG159" s="49"/>
      <c r="AH159" s="50"/>
      <c r="AI159" s="49"/>
      <c r="AJ159" s="50"/>
      <c r="AK159" s="49"/>
      <c r="AL159" s="50"/>
      <c r="AM159" s="47"/>
      <c r="AN159" s="47"/>
    </row>
    <row r="160" spans="1:40" s="44" customFormat="1" ht="13.45" x14ac:dyDescent="0.3">
      <c r="A160" s="56"/>
      <c r="N160" s="50"/>
      <c r="O160" s="49"/>
      <c r="P160" s="50"/>
      <c r="Q160" s="49"/>
      <c r="R160" s="50"/>
      <c r="S160" s="55"/>
      <c r="T160" s="47"/>
      <c r="U160" s="55"/>
      <c r="V160" s="47"/>
      <c r="X160" s="47"/>
      <c r="Y160" s="47"/>
      <c r="Z160" s="55"/>
      <c r="AA160" s="47"/>
      <c r="AB160" s="50"/>
      <c r="AC160" s="49"/>
      <c r="AD160" s="50"/>
      <c r="AE160" s="49"/>
      <c r="AF160" s="50"/>
      <c r="AG160" s="49"/>
      <c r="AH160" s="50"/>
      <c r="AI160" s="49"/>
      <c r="AJ160" s="50"/>
      <c r="AK160" s="49"/>
      <c r="AL160" s="50"/>
      <c r="AM160" s="47"/>
      <c r="AN160" s="47"/>
    </row>
    <row r="161" spans="1:41" s="44" customFormat="1" ht="13.45" x14ac:dyDescent="0.3">
      <c r="N161" s="49"/>
      <c r="O161" s="49"/>
      <c r="P161" s="49"/>
      <c r="Q161" s="49"/>
      <c r="R161" s="49"/>
      <c r="S161" s="47"/>
      <c r="T161" s="47"/>
      <c r="U161" s="55"/>
      <c r="V161" s="47"/>
      <c r="X161" s="49"/>
      <c r="Z161" s="55"/>
      <c r="AA161" s="47"/>
      <c r="AB161" s="50"/>
      <c r="AC161" s="49"/>
      <c r="AD161" s="50"/>
      <c r="AE161" s="49"/>
      <c r="AF161" s="50"/>
      <c r="AG161" s="49"/>
      <c r="AH161" s="50"/>
      <c r="AI161" s="49"/>
      <c r="AJ161" s="50"/>
      <c r="AK161" s="49"/>
      <c r="AL161" s="50"/>
      <c r="AM161" s="47"/>
      <c r="AN161" s="47"/>
    </row>
    <row r="162" spans="1:41" s="44" customFormat="1" ht="13.45" x14ac:dyDescent="0.3">
      <c r="A162" s="56"/>
      <c r="B162" s="56"/>
      <c r="C162" s="57"/>
      <c r="D162" s="57"/>
      <c r="E162" s="57"/>
      <c r="F162" s="57"/>
      <c r="G162" s="57"/>
      <c r="H162" s="57"/>
      <c r="I162" s="57"/>
      <c r="J162" s="57"/>
      <c r="K162" s="57"/>
      <c r="N162" s="50"/>
      <c r="P162" s="50"/>
      <c r="R162" s="50"/>
      <c r="S162" s="55"/>
      <c r="T162" s="47"/>
      <c r="U162" s="55"/>
      <c r="V162" s="47"/>
      <c r="X162" s="47"/>
      <c r="Y162" s="47"/>
      <c r="Z162" s="55"/>
      <c r="AA162" s="47"/>
      <c r="AB162" s="50"/>
      <c r="AC162" s="49"/>
      <c r="AD162" s="50"/>
      <c r="AE162" s="49"/>
      <c r="AF162" s="50"/>
      <c r="AG162" s="49"/>
      <c r="AH162" s="50"/>
      <c r="AI162" s="49"/>
      <c r="AJ162" s="50"/>
      <c r="AK162" s="49"/>
      <c r="AL162" s="50"/>
      <c r="AM162" s="47"/>
      <c r="AN162" s="47"/>
    </row>
    <row r="163" spans="1:41" s="44" customFormat="1" ht="13.45" x14ac:dyDescent="0.3">
      <c r="A163" s="58"/>
      <c r="B163" s="56"/>
      <c r="C163" s="57"/>
      <c r="D163" s="57"/>
      <c r="E163" s="57"/>
      <c r="G163" s="57"/>
      <c r="I163" s="57"/>
      <c r="K163" s="57"/>
      <c r="N163" s="49"/>
      <c r="O163" s="49"/>
      <c r="P163" s="49"/>
      <c r="Q163" s="49"/>
      <c r="R163" s="49"/>
      <c r="S163" s="47"/>
      <c r="T163" s="47"/>
      <c r="U163" s="55"/>
      <c r="V163" s="47"/>
      <c r="Z163" s="55"/>
      <c r="AA163" s="47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7"/>
      <c r="AN163" s="47"/>
      <c r="AO163" s="47"/>
    </row>
    <row r="164" spans="1:41" s="44" customFormat="1" ht="13.45" x14ac:dyDescent="0.3">
      <c r="A164" s="58"/>
      <c r="B164" s="56"/>
      <c r="C164" s="57"/>
      <c r="D164" s="57"/>
      <c r="E164" s="57"/>
      <c r="G164" s="57"/>
      <c r="I164" s="57"/>
      <c r="K164" s="57"/>
      <c r="N164" s="50"/>
      <c r="P164" s="50"/>
      <c r="R164" s="50"/>
      <c r="S164" s="47"/>
      <c r="T164" s="47"/>
      <c r="U164" s="54"/>
      <c r="V164" s="47"/>
      <c r="X164" s="47"/>
      <c r="Y164" s="47"/>
      <c r="Z164" s="55"/>
      <c r="AA164" s="47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7"/>
      <c r="AN164" s="47"/>
      <c r="AO164" s="47"/>
    </row>
    <row r="165" spans="1:41" s="44" customFormat="1" ht="13.45" x14ac:dyDescent="0.3">
      <c r="B165" s="56"/>
      <c r="C165" s="57"/>
      <c r="D165" s="57"/>
      <c r="E165" s="57"/>
      <c r="F165" s="62"/>
      <c r="G165" s="57"/>
      <c r="H165" s="62"/>
      <c r="I165" s="57"/>
      <c r="J165" s="62"/>
      <c r="K165" s="57"/>
      <c r="N165" s="50"/>
      <c r="O165" s="49"/>
      <c r="P165" s="50"/>
      <c r="Q165" s="49"/>
      <c r="R165" s="50"/>
      <c r="S165" s="47"/>
      <c r="T165" s="47"/>
      <c r="U165" s="55"/>
      <c r="V165" s="47"/>
      <c r="X165" s="47"/>
      <c r="Y165" s="47"/>
      <c r="Z165" s="55"/>
      <c r="AA165" s="47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7"/>
      <c r="AN165" s="47"/>
      <c r="AO165" s="47"/>
    </row>
    <row r="166" spans="1:41" s="44" customFormat="1" ht="13.45" x14ac:dyDescent="0.3">
      <c r="B166" s="56"/>
      <c r="C166" s="57"/>
      <c r="D166" s="57"/>
      <c r="E166" s="57"/>
      <c r="G166" s="57"/>
      <c r="I166" s="57"/>
      <c r="K166" s="57"/>
      <c r="N166" s="50"/>
      <c r="P166" s="50"/>
      <c r="R166" s="50"/>
      <c r="S166" s="47"/>
      <c r="T166" s="47"/>
      <c r="U166" s="54"/>
      <c r="V166" s="47"/>
      <c r="X166" s="47"/>
      <c r="Y166" s="47"/>
      <c r="Z166" s="55"/>
      <c r="AA166" s="47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7"/>
      <c r="AN166" s="47"/>
      <c r="AO166" s="47"/>
    </row>
    <row r="167" spans="1:41" s="44" customFormat="1" ht="13.45" x14ac:dyDescent="0.3">
      <c r="B167" s="56"/>
      <c r="C167" s="57"/>
      <c r="D167" s="57"/>
      <c r="E167" s="57"/>
      <c r="G167" s="57"/>
      <c r="I167" s="57"/>
      <c r="K167" s="57"/>
      <c r="N167" s="50"/>
      <c r="O167" s="49"/>
      <c r="P167" s="50"/>
      <c r="Q167" s="49"/>
      <c r="R167" s="50"/>
      <c r="S167" s="47"/>
      <c r="T167" s="47"/>
      <c r="U167" s="55"/>
      <c r="V167" s="47"/>
      <c r="X167" s="47"/>
      <c r="Y167" s="47"/>
      <c r="Z167" s="55"/>
      <c r="AA167" s="47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7"/>
      <c r="AN167" s="47"/>
      <c r="AO167" s="47"/>
    </row>
    <row r="168" spans="1:41" s="44" customFormat="1" ht="13.45" x14ac:dyDescent="0.3">
      <c r="B168" s="64"/>
      <c r="C168" s="63"/>
      <c r="D168" s="63"/>
      <c r="E168" s="63"/>
      <c r="F168" s="46"/>
      <c r="G168" s="63"/>
      <c r="H168" s="46"/>
      <c r="I168" s="63"/>
      <c r="J168" s="46"/>
      <c r="K168" s="63"/>
      <c r="L168" s="46"/>
      <c r="M168" s="46"/>
      <c r="N168" s="64"/>
      <c r="O168" s="46"/>
      <c r="P168" s="50"/>
      <c r="R168" s="50"/>
      <c r="S168" s="47"/>
      <c r="T168" s="47"/>
      <c r="U168" s="54"/>
      <c r="V168" s="47"/>
      <c r="X168" s="47"/>
      <c r="Y168" s="47"/>
      <c r="Z168" s="55"/>
      <c r="AA168" s="47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7"/>
      <c r="AN168" s="47"/>
      <c r="AO168" s="47"/>
    </row>
    <row r="169" spans="1:41" s="44" customFormat="1" ht="13.45" x14ac:dyDescent="0.3">
      <c r="B169" s="65"/>
      <c r="C169" s="63"/>
      <c r="D169" s="63"/>
      <c r="E169" s="63"/>
      <c r="F169" s="63"/>
      <c r="G169" s="63"/>
      <c r="H169" s="63"/>
      <c r="I169" s="63"/>
      <c r="J169" s="63"/>
      <c r="K169" s="63"/>
      <c r="L169" s="46"/>
      <c r="M169" s="46"/>
      <c r="N169" s="64"/>
      <c r="O169" s="66"/>
      <c r="P169" s="50"/>
      <c r="Q169" s="49"/>
      <c r="R169" s="50"/>
      <c r="S169" s="47"/>
      <c r="T169" s="47"/>
      <c r="U169" s="55"/>
      <c r="V169" s="47"/>
      <c r="X169" s="47"/>
      <c r="Y169" s="47"/>
      <c r="Z169" s="55"/>
      <c r="AA169" s="47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7"/>
      <c r="AN169" s="47"/>
      <c r="AO169" s="47"/>
    </row>
    <row r="170" spans="1:41" s="44" customFormat="1" ht="13.45" x14ac:dyDescent="0.3">
      <c r="B170" s="65"/>
      <c r="C170" s="63"/>
      <c r="D170" s="63"/>
      <c r="E170" s="63"/>
      <c r="F170" s="63"/>
      <c r="G170" s="63"/>
      <c r="H170" s="63"/>
      <c r="I170" s="63"/>
      <c r="J170" s="63"/>
      <c r="K170" s="63"/>
      <c r="L170" s="46"/>
      <c r="M170" s="46"/>
      <c r="N170" s="64"/>
      <c r="O170" s="46"/>
      <c r="P170" s="50"/>
      <c r="R170" s="50"/>
      <c r="S170" s="47"/>
      <c r="T170" s="47"/>
      <c r="U170" s="54"/>
      <c r="V170" s="47"/>
      <c r="X170" s="47"/>
      <c r="Y170" s="47"/>
      <c r="Z170" s="55"/>
      <c r="AA170" s="47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7"/>
      <c r="AN170" s="47"/>
      <c r="AO170" s="47"/>
    </row>
    <row r="171" spans="1:41" s="44" customFormat="1" ht="13.45" x14ac:dyDescent="0.3">
      <c r="B171" s="65"/>
      <c r="C171" s="63"/>
      <c r="D171" s="63"/>
      <c r="E171" s="63"/>
      <c r="F171" s="67"/>
      <c r="G171" s="63"/>
      <c r="H171" s="67"/>
      <c r="I171" s="63"/>
      <c r="J171" s="67"/>
      <c r="K171" s="63"/>
      <c r="L171" s="68"/>
      <c r="M171" s="68"/>
      <c r="N171" s="64"/>
      <c r="O171" s="46"/>
      <c r="P171" s="50"/>
      <c r="R171" s="50"/>
      <c r="S171" s="47"/>
      <c r="T171" s="47"/>
      <c r="U171" s="54"/>
      <c r="V171" s="47"/>
      <c r="X171" s="47"/>
      <c r="Y171" s="47"/>
      <c r="Z171" s="55"/>
      <c r="AA171" s="47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7"/>
      <c r="AN171" s="47"/>
      <c r="AO171" s="47"/>
    </row>
    <row r="172" spans="1:41" s="44" customFormat="1" ht="13.45" x14ac:dyDescent="0.3">
      <c r="B172" s="56"/>
      <c r="C172" s="57"/>
      <c r="D172" s="57"/>
      <c r="E172" s="57"/>
      <c r="F172" s="62"/>
      <c r="G172" s="57"/>
      <c r="H172" s="62"/>
      <c r="I172" s="57"/>
      <c r="J172" s="62"/>
      <c r="K172" s="57"/>
      <c r="L172" s="47"/>
      <c r="M172" s="47"/>
      <c r="N172" s="50"/>
      <c r="P172" s="50"/>
      <c r="R172" s="50"/>
      <c r="S172" s="47"/>
      <c r="T172" s="47"/>
      <c r="U172" s="54"/>
      <c r="V172" s="47"/>
      <c r="X172" s="47"/>
      <c r="Y172" s="47"/>
      <c r="Z172" s="55"/>
      <c r="AA172" s="47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7"/>
      <c r="AN172" s="47"/>
      <c r="AO172" s="47"/>
    </row>
    <row r="173" spans="1:41" s="44" customFormat="1" ht="13.45" x14ac:dyDescent="0.3">
      <c r="B173" s="56"/>
      <c r="C173" s="57"/>
      <c r="D173" s="57"/>
      <c r="E173" s="57"/>
      <c r="F173" s="62"/>
      <c r="G173" s="57"/>
      <c r="H173" s="62"/>
      <c r="I173" s="57"/>
      <c r="J173" s="62"/>
      <c r="K173" s="57"/>
      <c r="L173" s="47"/>
      <c r="M173" s="47"/>
      <c r="N173" s="50"/>
      <c r="P173" s="50"/>
      <c r="R173" s="50"/>
      <c r="S173" s="47"/>
      <c r="T173" s="47"/>
      <c r="U173" s="54"/>
      <c r="V173" s="47"/>
      <c r="X173" s="47"/>
      <c r="Y173" s="47"/>
      <c r="Z173" s="55"/>
      <c r="AA173" s="47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7"/>
      <c r="AN173" s="47"/>
      <c r="AO173" s="47"/>
    </row>
    <row r="174" spans="1:41" s="44" customFormat="1" ht="13.45" x14ac:dyDescent="0.3">
      <c r="A174" s="56"/>
      <c r="B174" s="56"/>
      <c r="C174" s="57"/>
      <c r="D174" s="57"/>
      <c r="E174" s="57"/>
      <c r="F174" s="57"/>
      <c r="G174" s="57"/>
      <c r="H174" s="57"/>
      <c r="I174" s="57"/>
      <c r="J174" s="57"/>
      <c r="K174" s="57"/>
      <c r="L174" s="47"/>
      <c r="M174" s="47"/>
      <c r="N174" s="50"/>
      <c r="P174" s="50"/>
      <c r="R174" s="50"/>
      <c r="S174" s="47"/>
      <c r="T174" s="47"/>
      <c r="U174" s="54"/>
      <c r="V174" s="47"/>
      <c r="X174" s="47"/>
      <c r="Y174" s="47"/>
      <c r="Z174" s="55"/>
      <c r="AA174" s="47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7"/>
      <c r="AN174" s="47"/>
      <c r="AO174" s="47"/>
    </row>
    <row r="175" spans="1:41" s="44" customFormat="1" ht="13.45" x14ac:dyDescent="0.3">
      <c r="B175" s="56"/>
      <c r="C175" s="57"/>
      <c r="D175" s="57"/>
      <c r="E175" s="57"/>
      <c r="G175" s="57"/>
      <c r="I175" s="57"/>
      <c r="K175" s="57"/>
      <c r="L175" s="47"/>
      <c r="M175" s="47"/>
      <c r="N175" s="50"/>
      <c r="P175" s="50"/>
      <c r="R175" s="50"/>
      <c r="S175" s="47"/>
      <c r="T175" s="47"/>
      <c r="U175" s="54"/>
      <c r="V175" s="47"/>
      <c r="X175" s="47"/>
      <c r="Y175" s="47"/>
      <c r="Z175" s="55"/>
      <c r="AA175" s="47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7"/>
      <c r="AN175" s="47"/>
      <c r="AO175" s="47"/>
    </row>
    <row r="176" spans="1:41" s="44" customFormat="1" ht="13.45" x14ac:dyDescent="0.3">
      <c r="B176" s="56"/>
      <c r="C176" s="57"/>
      <c r="D176" s="57"/>
      <c r="E176" s="57"/>
      <c r="G176" s="57"/>
      <c r="I176" s="57"/>
      <c r="K176" s="57"/>
      <c r="L176" s="47"/>
      <c r="M176" s="47"/>
      <c r="N176" s="50"/>
      <c r="P176" s="50"/>
      <c r="R176" s="50"/>
      <c r="S176" s="47"/>
      <c r="T176" s="47"/>
      <c r="U176" s="54"/>
      <c r="V176" s="47"/>
      <c r="X176" s="47"/>
      <c r="Y176" s="47"/>
      <c r="Z176" s="55"/>
      <c r="AA176" s="47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7"/>
      <c r="AN176" s="47"/>
      <c r="AO176" s="47"/>
    </row>
    <row r="177" spans="1:41" s="44" customFormat="1" ht="13.45" x14ac:dyDescent="0.3">
      <c r="B177" s="56"/>
      <c r="C177" s="57"/>
      <c r="D177" s="57"/>
      <c r="E177" s="57"/>
      <c r="F177" s="62"/>
      <c r="G177" s="57"/>
      <c r="H177" s="62"/>
      <c r="I177" s="57"/>
      <c r="J177" s="62"/>
      <c r="K177" s="57"/>
      <c r="L177" s="47"/>
      <c r="M177" s="47"/>
      <c r="N177" s="50"/>
      <c r="P177" s="50"/>
      <c r="R177" s="50"/>
      <c r="S177" s="47"/>
      <c r="T177" s="47"/>
      <c r="U177" s="54"/>
      <c r="V177" s="47"/>
      <c r="X177" s="47"/>
      <c r="Y177" s="47"/>
      <c r="Z177" s="55"/>
      <c r="AA177" s="47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7"/>
      <c r="AN177" s="47"/>
      <c r="AO177" s="47"/>
    </row>
    <row r="178" spans="1:41" s="44" customFormat="1" ht="13.45" x14ac:dyDescent="0.3">
      <c r="B178" s="56"/>
      <c r="C178" s="57"/>
      <c r="D178" s="57"/>
      <c r="E178" s="57"/>
      <c r="G178" s="57"/>
      <c r="I178" s="57"/>
      <c r="K178" s="57"/>
      <c r="L178" s="47"/>
      <c r="M178" s="47"/>
      <c r="N178" s="50"/>
      <c r="P178" s="50"/>
      <c r="R178" s="50"/>
      <c r="S178" s="47"/>
      <c r="T178" s="47"/>
      <c r="U178" s="54"/>
      <c r="V178" s="47"/>
      <c r="X178" s="47"/>
      <c r="Y178" s="47"/>
      <c r="Z178" s="55"/>
      <c r="AA178" s="47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7"/>
      <c r="AN178" s="47"/>
      <c r="AO178" s="47"/>
    </row>
    <row r="179" spans="1:41" s="44" customFormat="1" ht="13.45" x14ac:dyDescent="0.3">
      <c r="B179" s="56"/>
      <c r="C179" s="57"/>
      <c r="D179" s="57"/>
      <c r="E179" s="57"/>
      <c r="G179" s="57"/>
      <c r="I179" s="57"/>
      <c r="K179" s="57"/>
      <c r="L179" s="47"/>
      <c r="M179" s="47"/>
      <c r="N179" s="50"/>
      <c r="P179" s="50"/>
      <c r="R179" s="50"/>
      <c r="S179" s="47"/>
      <c r="T179" s="47"/>
      <c r="U179" s="54"/>
      <c r="V179" s="47"/>
      <c r="X179" s="47"/>
      <c r="Y179" s="47"/>
      <c r="Z179" s="55"/>
      <c r="AA179" s="47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7"/>
      <c r="AN179" s="47"/>
      <c r="AO179" s="47"/>
    </row>
    <row r="180" spans="1:41" s="44" customFormat="1" ht="13.45" x14ac:dyDescent="0.3">
      <c r="B180" s="64"/>
      <c r="C180" s="63"/>
      <c r="D180" s="63"/>
      <c r="E180" s="63"/>
      <c r="F180" s="46"/>
      <c r="G180" s="63"/>
      <c r="H180" s="46"/>
      <c r="I180" s="63"/>
      <c r="J180" s="46"/>
      <c r="K180" s="63"/>
      <c r="L180" s="69"/>
      <c r="M180" s="69"/>
      <c r="N180" s="64"/>
      <c r="O180" s="46"/>
      <c r="P180" s="50"/>
      <c r="R180" s="50"/>
      <c r="S180" s="47"/>
      <c r="T180" s="47"/>
      <c r="U180" s="54"/>
      <c r="V180" s="47"/>
      <c r="X180" s="47"/>
      <c r="Y180" s="47"/>
      <c r="Z180" s="55"/>
      <c r="AA180" s="47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7"/>
      <c r="AN180" s="47"/>
      <c r="AO180" s="47"/>
    </row>
    <row r="181" spans="1:41" s="44" customFormat="1" ht="13.45" x14ac:dyDescent="0.3">
      <c r="B181" s="65"/>
      <c r="C181" s="63"/>
      <c r="D181" s="63"/>
      <c r="E181" s="63"/>
      <c r="F181" s="63"/>
      <c r="G181" s="63"/>
      <c r="H181" s="63"/>
      <c r="I181" s="63"/>
      <c r="J181" s="63"/>
      <c r="K181" s="63"/>
      <c r="L181" s="69"/>
      <c r="M181" s="69"/>
      <c r="N181" s="64"/>
      <c r="O181" s="46"/>
      <c r="P181" s="50"/>
      <c r="R181" s="50"/>
      <c r="S181" s="47"/>
      <c r="T181" s="47"/>
      <c r="U181" s="54"/>
      <c r="V181" s="47"/>
      <c r="X181" s="47"/>
      <c r="Y181" s="47"/>
      <c r="Z181" s="55"/>
      <c r="AA181" s="47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7"/>
      <c r="AN181" s="47"/>
      <c r="AO181" s="47"/>
    </row>
    <row r="182" spans="1:41" s="44" customFormat="1" ht="13.45" x14ac:dyDescent="0.3">
      <c r="B182" s="65"/>
      <c r="C182" s="63"/>
      <c r="D182" s="63"/>
      <c r="E182" s="63"/>
      <c r="F182" s="63"/>
      <c r="G182" s="63"/>
      <c r="H182" s="63"/>
      <c r="I182" s="63"/>
      <c r="J182" s="63"/>
      <c r="K182" s="63"/>
      <c r="L182" s="69"/>
      <c r="M182" s="69"/>
      <c r="N182" s="64"/>
      <c r="O182" s="46"/>
      <c r="P182" s="50"/>
      <c r="R182" s="50"/>
      <c r="S182" s="47"/>
      <c r="T182" s="47"/>
      <c r="U182" s="54"/>
      <c r="V182" s="47"/>
      <c r="X182" s="47"/>
      <c r="Y182" s="47"/>
      <c r="Z182" s="55"/>
      <c r="AA182" s="47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7"/>
      <c r="AN182" s="47"/>
      <c r="AO182" s="47"/>
    </row>
    <row r="183" spans="1:41" s="44" customFormat="1" ht="13.45" x14ac:dyDescent="0.3">
      <c r="B183" s="65"/>
      <c r="C183" s="63"/>
      <c r="D183" s="63"/>
      <c r="E183" s="63"/>
      <c r="F183" s="67"/>
      <c r="G183" s="63"/>
      <c r="H183" s="67"/>
      <c r="I183" s="63"/>
      <c r="J183" s="67"/>
      <c r="K183" s="63"/>
      <c r="L183" s="69"/>
      <c r="M183" s="69"/>
      <c r="N183" s="70"/>
      <c r="O183" s="69"/>
      <c r="P183" s="47"/>
      <c r="Q183" s="54"/>
      <c r="R183" s="47"/>
      <c r="T183" s="47"/>
      <c r="U183" s="47"/>
      <c r="V183" s="55"/>
      <c r="W183" s="47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7"/>
      <c r="AN183" s="47"/>
      <c r="AO183" s="47"/>
    </row>
    <row r="184" spans="1:41" s="44" customFormat="1" ht="13.45" x14ac:dyDescent="0.3">
      <c r="B184" s="45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53"/>
      <c r="O184" s="47"/>
      <c r="P184" s="47"/>
      <c r="Q184" s="54"/>
      <c r="R184" s="47"/>
      <c r="T184" s="47"/>
      <c r="U184" s="47"/>
      <c r="V184" s="55"/>
      <c r="W184" s="47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7"/>
      <c r="AN184" s="47"/>
      <c r="AO184" s="47"/>
    </row>
    <row r="185" spans="1:41" s="44" customFormat="1" ht="13.45" x14ac:dyDescent="0.3">
      <c r="L185" s="50"/>
      <c r="M185" s="49"/>
      <c r="N185" s="53"/>
      <c r="O185" s="47"/>
      <c r="P185" s="47"/>
      <c r="Q185" s="54"/>
      <c r="R185" s="47"/>
      <c r="T185" s="47"/>
      <c r="U185" s="47"/>
      <c r="V185" s="55"/>
      <c r="W185" s="47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7"/>
      <c r="AN185" s="47"/>
      <c r="AO185" s="47"/>
    </row>
    <row r="186" spans="1:41" s="44" customFormat="1" ht="13.45" x14ac:dyDescent="0.3">
      <c r="J186" s="50"/>
      <c r="L186" s="50"/>
      <c r="M186" s="49"/>
      <c r="N186" s="53"/>
      <c r="O186" s="47"/>
      <c r="P186" s="47"/>
      <c r="Q186" s="54"/>
      <c r="R186" s="47"/>
      <c r="T186" s="47"/>
      <c r="U186" s="47"/>
      <c r="V186" s="55"/>
      <c r="W186" s="47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7"/>
      <c r="AN186" s="47"/>
      <c r="AO186" s="47"/>
    </row>
    <row r="187" spans="1:41" s="44" customFormat="1" ht="13.45" x14ac:dyDescent="0.3">
      <c r="A187" s="51"/>
      <c r="B187" s="49"/>
      <c r="C187" s="52"/>
      <c r="D187" s="72"/>
      <c r="E187" s="52"/>
      <c r="F187" s="50"/>
      <c r="G187" s="49"/>
      <c r="H187" s="50"/>
      <c r="I187" s="49"/>
      <c r="J187" s="50"/>
      <c r="K187" s="49"/>
      <c r="L187" s="49"/>
      <c r="M187" s="49"/>
      <c r="N187" s="49"/>
      <c r="O187" s="49"/>
      <c r="P187" s="49"/>
      <c r="Q187" s="49"/>
      <c r="R187" s="49"/>
      <c r="U187" s="45"/>
      <c r="V187" s="71"/>
      <c r="Y187" s="49"/>
      <c r="Z187" s="50"/>
      <c r="AA187" s="49"/>
      <c r="AB187" s="50"/>
      <c r="AC187" s="49"/>
      <c r="AD187" s="50"/>
      <c r="AE187" s="49"/>
      <c r="AF187" s="50"/>
      <c r="AG187" s="49"/>
      <c r="AH187" s="50"/>
      <c r="AI187" s="49"/>
      <c r="AJ187" s="50"/>
      <c r="AK187" s="49"/>
      <c r="AL187" s="50"/>
      <c r="AN187" s="47"/>
      <c r="AO187" s="47"/>
    </row>
    <row r="188" spans="1:41" s="44" customFormat="1" ht="13.45" x14ac:dyDescent="0.3">
      <c r="A188" s="51"/>
      <c r="B188" s="56"/>
      <c r="C188" s="56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8"/>
      <c r="Q188" s="46"/>
      <c r="R188" s="49"/>
      <c r="U188" s="45"/>
      <c r="V188" s="71"/>
      <c r="Y188" s="49"/>
      <c r="Z188" s="50"/>
      <c r="AA188" s="49"/>
      <c r="AB188" s="50"/>
      <c r="AC188" s="49"/>
      <c r="AD188" s="50"/>
      <c r="AE188" s="49"/>
      <c r="AF188" s="50"/>
      <c r="AG188" s="49"/>
      <c r="AH188" s="50"/>
      <c r="AI188" s="49"/>
      <c r="AJ188" s="50"/>
      <c r="AK188" s="49"/>
      <c r="AL188" s="50"/>
      <c r="AN188" s="47"/>
      <c r="AO188" s="47"/>
    </row>
    <row r="189" spans="1:41" s="44" customFormat="1" ht="13.45" x14ac:dyDescent="0.3">
      <c r="A189" s="51"/>
      <c r="B189" s="59"/>
      <c r="C189" s="56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8"/>
      <c r="Q189" s="45"/>
      <c r="R189" s="45"/>
      <c r="U189" s="45"/>
      <c r="V189" s="71"/>
      <c r="Y189" s="49"/>
      <c r="Z189" s="50"/>
      <c r="AA189" s="49"/>
      <c r="AB189" s="50"/>
      <c r="AC189" s="49"/>
      <c r="AD189" s="50"/>
      <c r="AE189" s="49"/>
      <c r="AF189" s="50"/>
      <c r="AG189" s="49"/>
      <c r="AH189" s="50"/>
      <c r="AI189" s="49"/>
      <c r="AJ189" s="50"/>
      <c r="AK189" s="49"/>
      <c r="AL189" s="50"/>
      <c r="AN189" s="47"/>
      <c r="AO189" s="47"/>
    </row>
    <row r="190" spans="1:41" s="44" customFormat="1" ht="13.45" x14ac:dyDescent="0.3">
      <c r="B190" s="60"/>
      <c r="C190" s="56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8"/>
      <c r="Q190" s="47"/>
      <c r="R190" s="47"/>
      <c r="V190" s="71"/>
    </row>
    <row r="191" spans="1:41" s="44" customFormat="1" ht="13.45" x14ac:dyDescent="0.3">
      <c r="B191" s="60"/>
      <c r="C191" s="56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8"/>
      <c r="Q191" s="47"/>
      <c r="R191" s="47"/>
      <c r="V191" s="71"/>
    </row>
    <row r="192" spans="1:41" s="44" customFormat="1" ht="13.45" x14ac:dyDescent="0.3">
      <c r="B192" s="58"/>
      <c r="C192" s="56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8"/>
      <c r="Q192" s="47"/>
      <c r="R192" s="47"/>
      <c r="V192" s="71"/>
    </row>
    <row r="193" spans="2:27" s="44" customFormat="1" ht="13.45" x14ac:dyDescent="0.3">
      <c r="C193" s="56"/>
      <c r="D193" s="57"/>
      <c r="E193" s="57"/>
      <c r="F193" s="57"/>
      <c r="G193" s="57"/>
      <c r="H193" s="61"/>
      <c r="I193" s="61"/>
      <c r="J193" s="61"/>
      <c r="K193" s="61"/>
      <c r="L193" s="61"/>
      <c r="P193" s="58"/>
      <c r="Q193" s="47"/>
      <c r="R193" s="47"/>
      <c r="V193" s="71"/>
    </row>
    <row r="194" spans="2:27" s="44" customFormat="1" ht="13.45" x14ac:dyDescent="0.3">
      <c r="B194" s="56"/>
      <c r="P194" s="58"/>
      <c r="Q194" s="47"/>
      <c r="R194" s="47"/>
      <c r="V194" s="71"/>
    </row>
    <row r="195" spans="2:27" s="44" customFormat="1" ht="13.45" x14ac:dyDescent="0.3">
      <c r="P195" s="58"/>
      <c r="Q195" s="47"/>
      <c r="R195" s="47"/>
      <c r="V195" s="71"/>
    </row>
    <row r="196" spans="2:27" s="44" customFormat="1" ht="13.45" x14ac:dyDescent="0.3">
      <c r="B196" s="56"/>
      <c r="C196" s="56"/>
      <c r="D196" s="50"/>
      <c r="F196" s="50"/>
      <c r="G196" s="57"/>
      <c r="H196" s="50"/>
      <c r="I196" s="57"/>
      <c r="J196" s="50"/>
      <c r="K196" s="57"/>
      <c r="L196" s="50"/>
      <c r="N196" s="50"/>
      <c r="O196" s="45"/>
      <c r="P196" s="58"/>
      <c r="Q196" s="47"/>
      <c r="R196" s="47"/>
      <c r="V196" s="71"/>
    </row>
    <row r="197" spans="2:27" s="44" customFormat="1" ht="13.45" x14ac:dyDescent="0.3">
      <c r="B197" s="58"/>
      <c r="C197" s="56"/>
      <c r="D197" s="50"/>
      <c r="F197" s="50"/>
      <c r="H197" s="50"/>
      <c r="J197" s="50"/>
      <c r="L197" s="50"/>
      <c r="N197" s="50"/>
      <c r="O197" s="47"/>
      <c r="P197" s="58"/>
      <c r="Q197" s="47"/>
      <c r="R197" s="47"/>
      <c r="V197" s="71"/>
    </row>
    <row r="198" spans="2:27" s="44" customFormat="1" ht="13.45" x14ac:dyDescent="0.3">
      <c r="B198" s="58"/>
      <c r="C198" s="56"/>
      <c r="D198" s="50"/>
      <c r="F198" s="50"/>
      <c r="H198" s="50"/>
      <c r="J198" s="50"/>
      <c r="L198" s="50"/>
      <c r="N198" s="50"/>
      <c r="O198" s="47"/>
      <c r="P198" s="45"/>
      <c r="V198" s="71"/>
    </row>
    <row r="199" spans="2:27" s="44" customFormat="1" ht="13.45" x14ac:dyDescent="0.3">
      <c r="C199" s="56"/>
      <c r="D199" s="50"/>
      <c r="E199" s="62"/>
      <c r="F199" s="50"/>
      <c r="G199" s="62"/>
      <c r="H199" s="50"/>
      <c r="I199" s="62"/>
      <c r="J199" s="50"/>
      <c r="K199" s="62"/>
      <c r="L199" s="50"/>
      <c r="N199" s="50"/>
      <c r="O199" s="47"/>
      <c r="P199" s="45"/>
      <c r="S199" s="48"/>
      <c r="X199" s="48"/>
      <c r="AA199" s="49"/>
    </row>
    <row r="200" spans="2:27" s="44" customFormat="1" ht="13.45" x14ac:dyDescent="0.3">
      <c r="C200" s="56"/>
      <c r="D200" s="50"/>
      <c r="F200" s="50"/>
      <c r="H200" s="50"/>
      <c r="J200" s="50"/>
      <c r="L200" s="50"/>
      <c r="N200" s="50"/>
      <c r="O200" s="47"/>
      <c r="P200" s="45"/>
      <c r="S200" s="45"/>
      <c r="T200" s="45"/>
      <c r="U200" s="45"/>
      <c r="V200" s="45"/>
      <c r="X200" s="45"/>
      <c r="Y200" s="45"/>
      <c r="Z200" s="45"/>
      <c r="AA200" s="45"/>
    </row>
    <row r="201" spans="2:27" s="44" customFormat="1" ht="13.45" x14ac:dyDescent="0.3">
      <c r="C201" s="56"/>
      <c r="D201" s="50"/>
      <c r="O201" s="47"/>
      <c r="P201" s="45"/>
      <c r="Q201" s="49"/>
      <c r="R201" s="49"/>
      <c r="S201" s="47"/>
      <c r="T201" s="47"/>
      <c r="U201" s="55"/>
      <c r="V201" s="47"/>
      <c r="X201" s="49"/>
    </row>
    <row r="202" spans="2:27" s="44" customFormat="1" ht="13.45" x14ac:dyDescent="0.3">
      <c r="C202" s="64"/>
      <c r="D202" s="73"/>
      <c r="E202" s="46"/>
      <c r="F202" s="73"/>
      <c r="G202" s="46"/>
      <c r="H202" s="73"/>
      <c r="I202" s="46"/>
      <c r="J202" s="73"/>
      <c r="K202" s="46"/>
      <c r="L202" s="73"/>
      <c r="M202" s="46"/>
      <c r="N202" s="73"/>
      <c r="O202" s="69"/>
      <c r="P202" s="45"/>
      <c r="Q202" s="49"/>
      <c r="R202" s="50"/>
      <c r="S202" s="55"/>
      <c r="T202" s="47"/>
      <c r="U202" s="55"/>
      <c r="V202" s="47"/>
      <c r="X202" s="47"/>
      <c r="Y202" s="47"/>
      <c r="Z202" s="54"/>
      <c r="AA202" s="47"/>
    </row>
    <row r="203" spans="2:27" s="44" customFormat="1" ht="13.45" x14ac:dyDescent="0.3">
      <c r="C203" s="65"/>
      <c r="D203" s="63"/>
      <c r="E203" s="46"/>
      <c r="F203" s="63"/>
      <c r="G203" s="63"/>
      <c r="H203" s="63"/>
      <c r="I203" s="63"/>
      <c r="J203" s="63"/>
      <c r="K203" s="63"/>
      <c r="L203" s="63"/>
      <c r="M203" s="46"/>
      <c r="N203" s="63"/>
      <c r="O203" s="69"/>
      <c r="P203" s="45"/>
      <c r="Q203" s="49"/>
      <c r="R203" s="49"/>
      <c r="S203" s="47"/>
      <c r="T203" s="47"/>
      <c r="U203" s="55"/>
      <c r="V203" s="47"/>
      <c r="X203" s="49"/>
      <c r="Z203" s="54"/>
      <c r="AA203" s="47"/>
    </row>
    <row r="204" spans="2:27" s="44" customFormat="1" ht="13.45" x14ac:dyDescent="0.3">
      <c r="C204" s="65"/>
      <c r="D204" s="63"/>
      <c r="E204" s="63"/>
      <c r="F204" s="63"/>
      <c r="G204" s="63"/>
      <c r="H204" s="63"/>
      <c r="I204" s="63"/>
      <c r="J204" s="63"/>
      <c r="K204" s="63"/>
      <c r="L204" s="63"/>
      <c r="M204" s="46"/>
      <c r="N204" s="63"/>
      <c r="O204" s="69"/>
      <c r="P204" s="45"/>
      <c r="Q204" s="49"/>
      <c r="R204" s="50"/>
      <c r="S204" s="55"/>
      <c r="T204" s="47"/>
      <c r="U204" s="55"/>
      <c r="V204" s="47"/>
      <c r="X204" s="47"/>
      <c r="Y204" s="47"/>
      <c r="Z204" s="55"/>
      <c r="AA204" s="47"/>
    </row>
    <row r="205" spans="2:27" s="44" customFormat="1" ht="13.45" x14ac:dyDescent="0.3">
      <c r="C205" s="65"/>
      <c r="D205" s="67"/>
      <c r="E205" s="46"/>
      <c r="F205" s="67"/>
      <c r="G205" s="67"/>
      <c r="H205" s="67"/>
      <c r="I205" s="67"/>
      <c r="J205" s="67"/>
      <c r="K205" s="67"/>
      <c r="L205" s="67"/>
      <c r="M205" s="68"/>
      <c r="N205" s="67"/>
      <c r="O205" s="68"/>
      <c r="P205" s="50"/>
      <c r="Q205" s="49"/>
      <c r="R205" s="49"/>
      <c r="S205" s="47"/>
      <c r="T205" s="47"/>
      <c r="U205" s="55"/>
      <c r="V205" s="47"/>
      <c r="X205" s="49"/>
      <c r="Z205" s="55"/>
      <c r="AA205" s="47"/>
    </row>
    <row r="206" spans="2:27" s="44" customFormat="1" ht="13.45" x14ac:dyDescent="0.3">
      <c r="C206" s="56"/>
      <c r="D206" s="67"/>
      <c r="E206" s="46"/>
      <c r="F206" s="67"/>
      <c r="G206" s="67"/>
      <c r="H206" s="67"/>
      <c r="I206" s="67"/>
      <c r="J206" s="67"/>
      <c r="K206" s="67"/>
      <c r="L206" s="67"/>
      <c r="M206" s="69"/>
      <c r="N206" s="67"/>
      <c r="O206" s="69"/>
      <c r="P206" s="50"/>
      <c r="Q206" s="49"/>
      <c r="R206" s="50"/>
      <c r="S206" s="55"/>
      <c r="T206" s="47"/>
      <c r="U206" s="55"/>
      <c r="V206" s="47"/>
      <c r="X206" s="47"/>
      <c r="Y206" s="47"/>
      <c r="Z206" s="55"/>
      <c r="AA206" s="47"/>
    </row>
    <row r="207" spans="2:27" s="44" customFormat="1" ht="13.45" x14ac:dyDescent="0.3">
      <c r="C207" s="56"/>
      <c r="D207" s="67"/>
      <c r="E207" s="46"/>
      <c r="F207" s="67"/>
      <c r="G207" s="67"/>
      <c r="H207" s="67"/>
      <c r="I207" s="67"/>
      <c r="J207" s="67"/>
      <c r="K207" s="67"/>
      <c r="L207" s="67"/>
      <c r="M207" s="69"/>
      <c r="N207" s="67"/>
      <c r="O207" s="69"/>
      <c r="P207" s="50"/>
      <c r="Q207" s="49"/>
      <c r="R207" s="49"/>
      <c r="S207" s="47"/>
      <c r="T207" s="47"/>
      <c r="U207" s="55"/>
      <c r="V207" s="47"/>
      <c r="X207" s="49"/>
      <c r="Z207" s="55"/>
      <c r="AA207" s="47"/>
    </row>
    <row r="208" spans="2:27" s="44" customFormat="1" ht="13.45" x14ac:dyDescent="0.3">
      <c r="B208" s="56"/>
      <c r="C208" s="56"/>
      <c r="D208" s="50"/>
      <c r="F208" s="50"/>
      <c r="G208" s="57"/>
      <c r="H208" s="50"/>
      <c r="I208" s="57"/>
      <c r="J208" s="50"/>
      <c r="K208" s="57"/>
      <c r="L208" s="50"/>
      <c r="M208" s="47"/>
      <c r="N208" s="50"/>
      <c r="O208" s="47"/>
      <c r="P208" s="50"/>
      <c r="Q208" s="49"/>
      <c r="R208" s="50"/>
      <c r="S208" s="55"/>
      <c r="T208" s="47"/>
      <c r="U208" s="55"/>
      <c r="V208" s="47"/>
      <c r="X208" s="47"/>
      <c r="Y208" s="47"/>
      <c r="Z208" s="55"/>
      <c r="AA208" s="47"/>
    </row>
    <row r="209" spans="1:30" s="44" customFormat="1" ht="13.45" x14ac:dyDescent="0.3">
      <c r="C209" s="56"/>
      <c r="D209" s="50"/>
      <c r="F209" s="50"/>
      <c r="H209" s="50"/>
      <c r="J209" s="50"/>
      <c r="L209" s="50"/>
      <c r="M209" s="47"/>
      <c r="N209" s="50"/>
      <c r="O209" s="47"/>
      <c r="P209" s="50"/>
      <c r="Q209" s="49"/>
      <c r="R209" s="49"/>
      <c r="S209" s="47"/>
      <c r="T209" s="47"/>
      <c r="U209" s="55"/>
      <c r="V209" s="47"/>
      <c r="Z209" s="55"/>
      <c r="AA209" s="47"/>
    </row>
    <row r="210" spans="1:30" s="44" customFormat="1" ht="13.45" x14ac:dyDescent="0.3">
      <c r="C210" s="56"/>
      <c r="D210" s="50"/>
      <c r="F210" s="50"/>
      <c r="H210" s="50"/>
      <c r="J210" s="50"/>
      <c r="L210" s="50"/>
      <c r="M210" s="47"/>
      <c r="N210" s="50"/>
      <c r="O210" s="47"/>
      <c r="P210" s="69"/>
      <c r="R210" s="50"/>
      <c r="S210" s="47"/>
      <c r="T210" s="47"/>
      <c r="U210" s="54"/>
      <c r="V210" s="47"/>
      <c r="X210" s="47"/>
      <c r="Y210" s="47"/>
      <c r="Z210" s="55"/>
      <c r="AA210" s="47"/>
    </row>
    <row r="211" spans="1:30" ht="15.6" x14ac:dyDescent="0.3">
      <c r="A211" s="2"/>
      <c r="B211" s="1"/>
      <c r="C211" s="16"/>
      <c r="D211" s="15"/>
      <c r="E211" s="31"/>
      <c r="F211" s="15"/>
      <c r="G211" s="31"/>
      <c r="H211" s="15"/>
      <c r="I211" s="31"/>
      <c r="J211" s="15"/>
      <c r="K211" s="31"/>
      <c r="L211" s="15"/>
      <c r="M211" s="17"/>
      <c r="N211" s="15"/>
      <c r="O211" s="17"/>
      <c r="P211" s="13"/>
      <c r="Q211" s="22"/>
      <c r="R211" s="7"/>
      <c r="S211" s="20"/>
      <c r="T211" s="20"/>
      <c r="U211" s="30"/>
      <c r="V211" s="20"/>
      <c r="W211" s="2"/>
      <c r="X211" s="20"/>
      <c r="Y211" s="20"/>
      <c r="Z211" s="30"/>
      <c r="AA211" s="20"/>
      <c r="AB211" s="2"/>
      <c r="AC211" s="2"/>
      <c r="AD211" s="2"/>
    </row>
    <row r="212" spans="1:30" ht="15.6" x14ac:dyDescent="0.3">
      <c r="A212" s="2"/>
      <c r="B212" s="1"/>
      <c r="C212" s="16"/>
      <c r="D212" s="15"/>
      <c r="E212" s="1"/>
      <c r="F212" s="15"/>
      <c r="G212" s="1"/>
      <c r="H212" s="15"/>
      <c r="I212" s="1"/>
      <c r="J212" s="15"/>
      <c r="K212" s="1"/>
      <c r="L212" s="15"/>
      <c r="M212" s="17"/>
      <c r="N212" s="15"/>
      <c r="O212" s="17"/>
      <c r="P212" s="13"/>
      <c r="R212" s="7"/>
      <c r="S212" s="20"/>
      <c r="T212" s="20"/>
      <c r="U212" s="29"/>
      <c r="V212" s="20"/>
      <c r="W212" s="2"/>
      <c r="X212" s="20"/>
      <c r="Y212" s="20"/>
      <c r="Z212" s="30"/>
      <c r="AA212" s="20"/>
      <c r="AB212" s="2"/>
      <c r="AC212" s="2"/>
      <c r="AD212" s="2"/>
    </row>
    <row r="213" spans="1:30" ht="15.6" x14ac:dyDescent="0.3">
      <c r="A213" s="2"/>
      <c r="B213" s="1"/>
      <c r="C213" s="16"/>
      <c r="D213" s="15"/>
      <c r="E213" s="1"/>
      <c r="F213" s="1"/>
      <c r="G213" s="1"/>
      <c r="H213" s="1"/>
      <c r="I213" s="1"/>
      <c r="J213" s="1"/>
      <c r="K213" s="1"/>
      <c r="L213" s="1"/>
      <c r="M213" s="17"/>
      <c r="N213" s="1"/>
      <c r="O213" s="17"/>
      <c r="P213" s="13"/>
      <c r="Q213" s="22"/>
      <c r="R213" s="7"/>
      <c r="S213" s="20"/>
      <c r="T213" s="20"/>
      <c r="U213" s="30"/>
      <c r="V213" s="20"/>
      <c r="W213" s="2"/>
      <c r="X213" s="20"/>
      <c r="Y213" s="20"/>
      <c r="Z213" s="30"/>
      <c r="AA213" s="20"/>
      <c r="AB213" s="2"/>
      <c r="AC213" s="2"/>
      <c r="AD213" s="2"/>
    </row>
    <row r="214" spans="1:30" x14ac:dyDescent="0.25">
      <c r="A214" s="2"/>
      <c r="B214" s="1"/>
      <c r="C214" s="34"/>
      <c r="D214" s="35"/>
      <c r="E214" s="36"/>
      <c r="F214" s="35"/>
      <c r="G214" s="36"/>
      <c r="H214" s="35"/>
      <c r="I214" s="36"/>
      <c r="J214" s="35"/>
      <c r="K214" s="36"/>
      <c r="L214" s="35"/>
      <c r="M214" s="13"/>
      <c r="N214" s="35"/>
      <c r="O214" s="13"/>
      <c r="P214" s="18"/>
      <c r="R214" s="7"/>
      <c r="S214" s="20"/>
      <c r="T214" s="20"/>
      <c r="U214" s="29"/>
      <c r="V214" s="20"/>
      <c r="W214" s="2"/>
      <c r="X214" s="20"/>
      <c r="Y214" s="20"/>
      <c r="Z214" s="30"/>
      <c r="AA214" s="20"/>
      <c r="AB214" s="2"/>
      <c r="AC214" s="2"/>
      <c r="AD214" s="2"/>
    </row>
    <row r="215" spans="1:30" ht="15.6" x14ac:dyDescent="0.3">
      <c r="A215" s="2"/>
      <c r="B215" s="1"/>
      <c r="C215" s="37"/>
      <c r="D215" s="11"/>
      <c r="E215" s="36"/>
      <c r="F215" s="11"/>
      <c r="G215" s="11"/>
      <c r="H215" s="11"/>
      <c r="I215" s="11"/>
      <c r="J215" s="11"/>
      <c r="K215" s="11"/>
      <c r="L215" s="11"/>
      <c r="M215" s="13"/>
      <c r="N215" s="11"/>
      <c r="O215" s="13"/>
      <c r="P215" s="6"/>
      <c r="Q215" s="22"/>
      <c r="R215" s="7"/>
      <c r="S215" s="20"/>
      <c r="T215" s="20"/>
      <c r="U215" s="30"/>
      <c r="V215" s="20"/>
      <c r="W215" s="2"/>
      <c r="X215" s="20"/>
      <c r="Y215" s="20"/>
      <c r="Z215" s="30"/>
      <c r="AA215" s="20"/>
      <c r="AB215" s="2"/>
      <c r="AC215" s="2"/>
      <c r="AD215" s="2"/>
    </row>
    <row r="216" spans="1:30" ht="15.6" x14ac:dyDescent="0.3">
      <c r="A216" s="2"/>
      <c r="B216" s="1"/>
      <c r="C216" s="37"/>
      <c r="D216" s="11"/>
      <c r="E216" s="11"/>
      <c r="F216" s="11"/>
      <c r="G216" s="11"/>
      <c r="H216" s="11"/>
      <c r="I216" s="11"/>
      <c r="J216" s="11"/>
      <c r="K216" s="11"/>
      <c r="L216" s="11"/>
      <c r="M216" s="13"/>
      <c r="N216" s="11"/>
      <c r="O216" s="13"/>
      <c r="P216" s="15"/>
      <c r="Q216" s="22"/>
      <c r="R216" s="7"/>
      <c r="S216" s="20"/>
      <c r="T216" s="20"/>
      <c r="U216" s="29"/>
      <c r="V216" s="20"/>
      <c r="W216" s="2"/>
      <c r="X216" s="20"/>
      <c r="Y216" s="20"/>
      <c r="Z216" s="30"/>
      <c r="AA216" s="20"/>
      <c r="AB216" s="2"/>
      <c r="AC216" s="2"/>
      <c r="AD216" s="2"/>
    </row>
    <row r="217" spans="1:30" ht="15.6" x14ac:dyDescent="0.3">
      <c r="A217" s="2"/>
      <c r="B217" s="1"/>
      <c r="C217" s="37"/>
      <c r="D217" s="12"/>
      <c r="E217" s="36"/>
      <c r="F217" s="12"/>
      <c r="G217" s="12"/>
      <c r="H217" s="12"/>
      <c r="I217" s="12"/>
      <c r="J217" s="12"/>
      <c r="K217" s="12"/>
      <c r="L217" s="12"/>
      <c r="M217" s="13"/>
      <c r="N217" s="12"/>
      <c r="O217" s="13"/>
      <c r="P217" s="15"/>
      <c r="Q217" s="22"/>
      <c r="R217" s="7"/>
      <c r="S217" s="20"/>
      <c r="T217" s="20"/>
      <c r="U217" s="29"/>
      <c r="V217" s="20"/>
      <c r="W217" s="2"/>
      <c r="X217" s="20"/>
      <c r="Y217" s="20"/>
      <c r="Z217" s="30"/>
      <c r="AA217" s="20"/>
      <c r="AB217" s="2"/>
      <c r="AC217" s="2"/>
      <c r="AD217" s="2"/>
    </row>
    <row r="218" spans="1:30" ht="15.6" x14ac:dyDescent="0.3">
      <c r="A218" s="2"/>
      <c r="B218" s="1"/>
      <c r="C218" s="14"/>
      <c r="D218" s="13"/>
      <c r="E218" s="13"/>
      <c r="F218" s="13"/>
      <c r="G218" s="13"/>
      <c r="H218" s="13"/>
      <c r="I218" s="13"/>
      <c r="J218" s="13"/>
      <c r="K218" s="13"/>
      <c r="L218" s="1"/>
      <c r="M218" s="13"/>
      <c r="N218" s="13"/>
      <c r="O218" s="13"/>
      <c r="P218" s="15"/>
      <c r="Q218" s="30"/>
      <c r="R218" s="20"/>
      <c r="S218" s="2"/>
      <c r="T218" s="20"/>
      <c r="U218" s="20"/>
      <c r="V218" s="30"/>
      <c r="W218" s="20"/>
      <c r="X218" s="2"/>
      <c r="Y218" s="2"/>
      <c r="Z218" s="2"/>
      <c r="AA218" s="2"/>
      <c r="AB218" s="2"/>
      <c r="AC218" s="2"/>
      <c r="AD218" s="2"/>
    </row>
    <row r="219" spans="1:30" ht="15.6" x14ac:dyDescent="0.3">
      <c r="A219" s="2"/>
      <c r="B219" s="1"/>
      <c r="C219" s="5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5"/>
      <c r="Q219" s="29"/>
      <c r="R219" s="20"/>
      <c r="S219" s="2"/>
      <c r="T219" s="20"/>
      <c r="U219" s="20"/>
      <c r="V219" s="30"/>
      <c r="W219" s="20"/>
      <c r="X219" s="2"/>
      <c r="Y219" s="2"/>
      <c r="Z219" s="2"/>
      <c r="AA219" s="2"/>
      <c r="AB219" s="2"/>
      <c r="AC219" s="2"/>
      <c r="AD219" s="2"/>
    </row>
    <row r="220" spans="1:30" ht="15.6" x14ac:dyDescent="0.3">
      <c r="A220" s="2"/>
      <c r="B220" s="1"/>
      <c r="C220" s="5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5"/>
      <c r="Q220" s="29"/>
      <c r="R220" s="20"/>
      <c r="S220" s="2"/>
      <c r="T220" s="20"/>
      <c r="U220" s="20"/>
      <c r="V220" s="30"/>
      <c r="W220" s="20"/>
      <c r="X220" s="2"/>
      <c r="Y220" s="2"/>
      <c r="Z220" s="2"/>
      <c r="AA220" s="2"/>
      <c r="AB220" s="2"/>
      <c r="AC220" s="2"/>
      <c r="AD220" s="2"/>
    </row>
    <row r="221" spans="1:30" ht="15.6" x14ac:dyDescent="0.3">
      <c r="A221" s="2"/>
      <c r="B221" s="1"/>
      <c r="C221" s="5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3"/>
      <c r="Q221" s="29"/>
      <c r="R221" s="20"/>
      <c r="S221" s="2"/>
      <c r="T221" s="20"/>
      <c r="U221" s="20"/>
      <c r="V221" s="30"/>
      <c r="W221" s="20"/>
      <c r="X221" s="2"/>
      <c r="Y221" s="2"/>
      <c r="Z221" s="2"/>
      <c r="AA221" s="2"/>
      <c r="AB221" s="2"/>
      <c r="AC221" s="2"/>
      <c r="AD221" s="2"/>
    </row>
    <row r="222" spans="1:30" ht="15.6" x14ac:dyDescent="0.3">
      <c r="A222" s="2"/>
      <c r="B222" s="1"/>
      <c r="C222" s="5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3"/>
      <c r="Q222" s="29"/>
      <c r="R222" s="20"/>
      <c r="S222" s="2"/>
      <c r="T222" s="20"/>
      <c r="U222" s="20"/>
      <c r="V222" s="30"/>
      <c r="W222" s="20"/>
      <c r="X222" s="2"/>
      <c r="Y222" s="2"/>
      <c r="Z222" s="2"/>
      <c r="AA222" s="2"/>
      <c r="AB222" s="2"/>
      <c r="AC222" s="2"/>
      <c r="AD222" s="2"/>
    </row>
    <row r="223" spans="1:30" ht="15.6" x14ac:dyDescent="0.3">
      <c r="A223" s="2"/>
      <c r="B223" s="3"/>
      <c r="C223" s="1"/>
      <c r="D223" s="1"/>
      <c r="E223" s="1"/>
      <c r="F223" s="1"/>
      <c r="G223" s="1"/>
      <c r="H223" s="1"/>
      <c r="I223" s="17"/>
      <c r="J223" s="17"/>
      <c r="K223" s="17"/>
      <c r="L223" s="17"/>
      <c r="M223" s="17"/>
      <c r="N223" s="17"/>
      <c r="O223" s="17"/>
      <c r="P223" s="18"/>
      <c r="Q223" s="29"/>
      <c r="R223" s="20"/>
      <c r="S223" s="2"/>
      <c r="T223" s="20"/>
      <c r="U223" s="20"/>
      <c r="V223" s="30"/>
      <c r="W223" s="20"/>
      <c r="X223" s="2"/>
      <c r="Y223" s="2"/>
      <c r="Z223" s="2"/>
      <c r="AA223" s="2"/>
      <c r="AB223" s="2"/>
      <c r="AC223" s="2"/>
      <c r="AD223" s="2"/>
    </row>
    <row r="224" spans="1:30" ht="15.6" x14ac:dyDescent="0.3">
      <c r="A224" s="2"/>
      <c r="B224" s="3"/>
      <c r="C224" s="1"/>
      <c r="D224" s="1"/>
      <c r="E224" s="4"/>
      <c r="F224" s="5"/>
      <c r="G224" s="5"/>
      <c r="H224" s="4"/>
      <c r="I224" s="17"/>
      <c r="J224" s="17"/>
      <c r="K224" s="17"/>
      <c r="L224" s="17"/>
      <c r="M224" s="17"/>
      <c r="N224" s="17"/>
      <c r="O224" s="17"/>
      <c r="P224" s="10"/>
      <c r="Q224" s="29"/>
      <c r="R224" s="20"/>
      <c r="S224" s="2"/>
      <c r="T224" s="20"/>
      <c r="U224" s="20"/>
      <c r="V224" s="30"/>
      <c r="W224" s="20"/>
      <c r="X224" s="2"/>
      <c r="Y224" s="2"/>
      <c r="Z224" s="2"/>
      <c r="AA224" s="2"/>
      <c r="AB224" s="2"/>
      <c r="AC224" s="2"/>
      <c r="AD224" s="2"/>
    </row>
    <row r="225" spans="1:30" ht="15.6" x14ac:dyDescent="0.3">
      <c r="A225" s="2"/>
      <c r="B225" s="1"/>
      <c r="C225" s="1"/>
      <c r="D225" s="1"/>
      <c r="E225" s="1"/>
      <c r="F225" s="1"/>
      <c r="G225" s="1"/>
      <c r="H225" s="3"/>
      <c r="I225" s="17"/>
      <c r="J225" s="17"/>
      <c r="K225" s="17"/>
      <c r="L225" s="17"/>
      <c r="M225" s="17"/>
      <c r="N225" s="17"/>
      <c r="O225" s="17"/>
      <c r="P225" s="10"/>
      <c r="Q225" s="29"/>
      <c r="R225" s="20"/>
      <c r="S225" s="2"/>
      <c r="T225" s="20"/>
      <c r="U225" s="20"/>
      <c r="V225" s="30"/>
      <c r="W225" s="20"/>
      <c r="X225" s="2"/>
      <c r="Y225" s="2"/>
      <c r="Z225" s="2"/>
      <c r="AA225" s="2"/>
      <c r="AB225" s="2"/>
      <c r="AC225" s="2"/>
      <c r="AD225" s="2"/>
    </row>
    <row r="226" spans="1:30" ht="15.6" x14ac:dyDescent="0.3">
      <c r="A226" s="2"/>
      <c r="B226" s="1"/>
      <c r="C226" s="1"/>
      <c r="D226" s="1"/>
      <c r="E226" s="1"/>
      <c r="F226" s="1"/>
      <c r="G226" s="1"/>
      <c r="H226" s="3"/>
      <c r="I226" s="17"/>
      <c r="J226" s="17"/>
      <c r="K226" s="17"/>
      <c r="L226" s="17"/>
      <c r="M226" s="17"/>
      <c r="N226" s="17"/>
      <c r="O226" s="17"/>
      <c r="P226" s="10"/>
      <c r="Q226" s="29"/>
      <c r="R226" s="20"/>
      <c r="S226" s="2"/>
      <c r="T226" s="20"/>
      <c r="U226" s="20"/>
      <c r="V226" s="30"/>
      <c r="W226" s="20"/>
      <c r="X226" s="2"/>
      <c r="Y226" s="2"/>
      <c r="Z226" s="2"/>
      <c r="AA226" s="2"/>
      <c r="AB226" s="2"/>
      <c r="AC226" s="2"/>
      <c r="AD226" s="2"/>
    </row>
    <row r="227" spans="1:30" ht="15.6" x14ac:dyDescent="0.3">
      <c r="A227" s="2"/>
      <c r="B227" s="1"/>
      <c r="C227" s="1"/>
      <c r="D227" s="16"/>
      <c r="E227" s="1"/>
      <c r="F227" s="32"/>
      <c r="G227" s="16"/>
      <c r="H227" s="16"/>
      <c r="I227" s="16"/>
      <c r="J227" s="16"/>
      <c r="K227" s="16"/>
      <c r="L227" s="32"/>
      <c r="M227" s="3"/>
      <c r="N227" s="32"/>
      <c r="O227" s="1"/>
      <c r="P227" s="10"/>
      <c r="Q227" s="29"/>
      <c r="R227" s="20"/>
      <c r="S227" s="2"/>
      <c r="T227" s="20"/>
      <c r="U227" s="20"/>
      <c r="V227" s="30"/>
      <c r="W227" s="20"/>
      <c r="X227" s="2"/>
      <c r="Y227" s="2"/>
      <c r="Z227" s="2"/>
      <c r="AA227" s="2"/>
      <c r="AB227" s="2"/>
      <c r="AC227" s="2"/>
      <c r="AD227" s="2"/>
    </row>
    <row r="228" spans="1:30" ht="15.6" x14ac:dyDescent="0.3">
      <c r="A228" s="3"/>
      <c r="B228" s="1"/>
      <c r="C228" s="5"/>
      <c r="D228" s="16"/>
      <c r="E228" s="1"/>
      <c r="F228" s="16"/>
      <c r="G228" s="16"/>
      <c r="H228" s="16"/>
      <c r="I228" s="16"/>
      <c r="J228" s="16"/>
      <c r="K228" s="16"/>
      <c r="L228" s="16"/>
      <c r="M228" s="3"/>
      <c r="N228" s="16"/>
      <c r="O228" s="1"/>
      <c r="P228" s="10"/>
      <c r="Q228" s="29"/>
      <c r="R228" s="20"/>
      <c r="S228" s="2"/>
      <c r="T228" s="20"/>
      <c r="U228" s="20"/>
      <c r="V228" s="30"/>
      <c r="W228" s="20"/>
      <c r="X228" s="2"/>
      <c r="Y228" s="2"/>
      <c r="Z228" s="2"/>
      <c r="AA228" s="2"/>
      <c r="AB228" s="2"/>
      <c r="AC228" s="2"/>
      <c r="AD228" s="2"/>
    </row>
    <row r="229" spans="1:30" ht="15.6" x14ac:dyDescent="0.3">
      <c r="A229" s="3"/>
      <c r="B229" s="1"/>
      <c r="C229" s="5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3"/>
      <c r="Q229" s="29"/>
      <c r="R229" s="20"/>
      <c r="S229" s="2"/>
      <c r="T229" s="20"/>
      <c r="U229" s="20"/>
      <c r="V229" s="30"/>
      <c r="W229" s="20"/>
      <c r="X229" s="2"/>
      <c r="Y229" s="2"/>
      <c r="Z229" s="2"/>
      <c r="AA229" s="2"/>
      <c r="AB229" s="2"/>
      <c r="AC229" s="2"/>
      <c r="AD229" s="2"/>
    </row>
    <row r="230" spans="1:30" ht="15.6" x14ac:dyDescent="0.3">
      <c r="A230" s="2"/>
      <c r="B230" s="16"/>
      <c r="C230" s="16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13"/>
      <c r="Q230" s="29"/>
      <c r="R230" s="20"/>
      <c r="S230" s="2"/>
      <c r="T230" s="20"/>
      <c r="U230" s="20"/>
      <c r="V230" s="30"/>
      <c r="W230" s="20"/>
      <c r="X230" s="2"/>
      <c r="Y230" s="2"/>
      <c r="Z230" s="2"/>
      <c r="AA230" s="2"/>
      <c r="AB230" s="2"/>
      <c r="AC230" s="2"/>
      <c r="AD230" s="2"/>
    </row>
    <row r="231" spans="1:30" ht="15.6" x14ac:dyDescent="0.3">
      <c r="A231" s="2"/>
      <c r="B231" s="1"/>
      <c r="C231" s="16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18"/>
      <c r="Q231" s="29"/>
      <c r="R231" s="20"/>
      <c r="S231" s="2"/>
      <c r="T231" s="20"/>
      <c r="U231" s="20"/>
      <c r="V231" s="30"/>
      <c r="W231" s="20"/>
      <c r="X231" s="2"/>
      <c r="Y231" s="2"/>
      <c r="Z231" s="2"/>
      <c r="AA231" s="2"/>
      <c r="AB231" s="2"/>
      <c r="AC231" s="2"/>
      <c r="AD231" s="2"/>
    </row>
    <row r="232" spans="1:30" ht="15.6" x14ac:dyDescent="0.3">
      <c r="A232" s="24"/>
      <c r="B232" s="1"/>
      <c r="C232" s="16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Q232" s="30"/>
      <c r="R232" s="20"/>
      <c r="S232" s="2"/>
      <c r="T232" s="20"/>
      <c r="U232" s="20"/>
      <c r="V232" s="30"/>
      <c r="W232" s="20"/>
      <c r="X232" s="2"/>
      <c r="Y232" s="2"/>
      <c r="Z232" s="2"/>
      <c r="AA232" s="2"/>
      <c r="AB232" s="2"/>
      <c r="AC232" s="2"/>
      <c r="AD232" s="2"/>
    </row>
    <row r="233" spans="1:30" ht="15.6" x14ac:dyDescent="0.3">
      <c r="A233" s="24"/>
      <c r="B233" s="1"/>
      <c r="C233" s="16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10"/>
      <c r="Q233" s="21"/>
      <c r="R233" s="20"/>
      <c r="S233" s="2"/>
      <c r="T233" s="20"/>
      <c r="U233" s="20"/>
      <c r="V233" s="30"/>
      <c r="W233" s="20"/>
      <c r="X233" s="2"/>
      <c r="Y233" s="2"/>
      <c r="Z233" s="2"/>
      <c r="AA233" s="2"/>
      <c r="AB233" s="2"/>
      <c r="AC233" s="2"/>
      <c r="AD233" s="2"/>
    </row>
    <row r="234" spans="1:30" ht="15.6" x14ac:dyDescent="0.3">
      <c r="A234" s="24"/>
      <c r="B234" s="1"/>
      <c r="C234" s="16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10"/>
      <c r="Q234" s="8"/>
      <c r="R234" s="8"/>
      <c r="S234" s="2"/>
      <c r="T234" s="20"/>
      <c r="U234" s="20"/>
      <c r="V234" s="30"/>
      <c r="W234" s="20"/>
      <c r="X234" s="2"/>
      <c r="Y234" s="2"/>
      <c r="Z234" s="2"/>
      <c r="AA234" s="2"/>
      <c r="AB234" s="2"/>
      <c r="AC234" s="2"/>
      <c r="AD234" s="2"/>
    </row>
    <row r="235" spans="1:30" ht="15.6" x14ac:dyDescent="0.3">
      <c r="A235" s="2"/>
      <c r="B235" s="1"/>
      <c r="C235" s="16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10"/>
      <c r="Q235" s="20"/>
      <c r="R235" s="20"/>
      <c r="S235" s="2"/>
      <c r="T235" s="2"/>
      <c r="U235" s="2"/>
      <c r="V235" s="41"/>
      <c r="W235" s="2"/>
      <c r="X235" s="2"/>
      <c r="Y235" s="2"/>
      <c r="Z235" s="2"/>
      <c r="AA235" s="2"/>
      <c r="AB235" s="2"/>
      <c r="AC235" s="2"/>
      <c r="AD235" s="2"/>
    </row>
    <row r="236" spans="1:30" ht="15.6" x14ac:dyDescent="0.3">
      <c r="A236" s="2"/>
      <c r="B236" s="1"/>
      <c r="C236" s="16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10"/>
      <c r="Q236" s="20"/>
      <c r="R236" s="20"/>
      <c r="S236" s="2"/>
      <c r="T236" s="2"/>
      <c r="U236" s="2"/>
      <c r="V236" s="41"/>
      <c r="W236" s="2"/>
    </row>
    <row r="237" spans="1:30" ht="15.6" x14ac:dyDescent="0.3">
      <c r="A237" s="2"/>
      <c r="B237" s="1"/>
      <c r="C237" s="16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10"/>
      <c r="Q237" s="20"/>
      <c r="R237" s="20"/>
      <c r="S237" s="2"/>
      <c r="T237" s="2"/>
      <c r="U237" s="2"/>
      <c r="V237" s="41"/>
      <c r="W237" s="2"/>
    </row>
    <row r="238" spans="1:30" ht="15.6" x14ac:dyDescent="0.3">
      <c r="A238" s="2"/>
      <c r="B238" s="1"/>
      <c r="C238" s="16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13"/>
      <c r="Q238" s="20"/>
      <c r="R238" s="20"/>
      <c r="S238" s="2"/>
      <c r="T238" s="2"/>
      <c r="U238" s="2"/>
      <c r="V238" s="41"/>
      <c r="W238" s="2"/>
      <c r="X238" s="2"/>
      <c r="Y238" s="2"/>
      <c r="Z238" s="2"/>
      <c r="AA238" s="2"/>
      <c r="AB238" s="2"/>
      <c r="AC238" s="2"/>
      <c r="AD238" s="2"/>
    </row>
    <row r="239" spans="1:30" ht="15.6" x14ac:dyDescent="0.3">
      <c r="A239" s="2"/>
      <c r="B239" s="1"/>
      <c r="C239" s="16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13"/>
      <c r="Q239" s="20"/>
      <c r="R239" s="20"/>
      <c r="S239" s="2"/>
      <c r="T239" s="2"/>
      <c r="U239" s="2"/>
      <c r="V239" s="41"/>
      <c r="W239" s="2"/>
      <c r="X239" s="2"/>
      <c r="Y239" s="2"/>
      <c r="Z239" s="2"/>
      <c r="AA239" s="2"/>
      <c r="AB239" s="2"/>
      <c r="AC239" s="2"/>
      <c r="AD239" s="2"/>
    </row>
    <row r="240" spans="1:30" x14ac:dyDescent="0.25">
      <c r="A240" s="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42"/>
      <c r="O240" s="15"/>
      <c r="P240" s="18"/>
      <c r="Q240" s="20"/>
      <c r="R240" s="20"/>
      <c r="S240" s="2"/>
      <c r="T240" s="2"/>
      <c r="U240" s="2"/>
      <c r="V240" s="41"/>
      <c r="W240" s="2"/>
      <c r="X240" s="2"/>
      <c r="Y240" s="2"/>
      <c r="Z240" s="2"/>
      <c r="AA240" s="2"/>
      <c r="AB240" s="2"/>
      <c r="AC240" s="2"/>
      <c r="AD240" s="2"/>
    </row>
    <row r="241" spans="1:30" ht="15.6" x14ac:dyDescent="0.3">
      <c r="A241" s="2"/>
      <c r="B241" s="16"/>
      <c r="C241" s="16"/>
      <c r="D241" s="32"/>
      <c r="E241" s="32"/>
      <c r="F241" s="32"/>
      <c r="G241" s="32"/>
      <c r="H241" s="32"/>
      <c r="I241" s="32"/>
      <c r="J241" s="32"/>
      <c r="K241" s="32"/>
      <c r="L241" s="32"/>
      <c r="M241" s="3"/>
      <c r="N241" s="32"/>
      <c r="O241" s="15"/>
      <c r="Q241" s="20"/>
      <c r="R241" s="20"/>
      <c r="S241" s="2"/>
      <c r="T241" s="2"/>
      <c r="U241" s="2"/>
      <c r="V241" s="41"/>
      <c r="W241" s="2"/>
      <c r="X241" s="2"/>
      <c r="Y241" s="2"/>
      <c r="Z241" s="2"/>
      <c r="AA241" s="2"/>
      <c r="AB241" s="2"/>
      <c r="AC241" s="2"/>
      <c r="AD241" s="2"/>
    </row>
    <row r="242" spans="1:30" ht="15.6" x14ac:dyDescent="0.3">
      <c r="A242" s="2"/>
      <c r="B242" s="38"/>
      <c r="C242" s="16"/>
      <c r="D242" s="32"/>
      <c r="E242" s="32"/>
      <c r="F242" s="32"/>
      <c r="G242" s="1"/>
      <c r="H242" s="32"/>
      <c r="I242" s="1"/>
      <c r="J242" s="32"/>
      <c r="K242" s="1"/>
      <c r="L242" s="32"/>
      <c r="M242" s="3"/>
      <c r="N242" s="32"/>
      <c r="O242" s="15"/>
      <c r="Q242" s="20"/>
      <c r="R242" s="20"/>
      <c r="S242" s="2"/>
      <c r="T242" s="2"/>
      <c r="U242" s="2"/>
      <c r="V242" s="41"/>
      <c r="W242" s="2"/>
      <c r="X242" s="2"/>
      <c r="Y242" s="2"/>
      <c r="Z242" s="2"/>
      <c r="AA242" s="2"/>
      <c r="AB242" s="2"/>
      <c r="AC242" s="2"/>
      <c r="AD242" s="2"/>
    </row>
    <row r="243" spans="1:30" ht="15.6" x14ac:dyDescent="0.3">
      <c r="A243" s="2"/>
      <c r="B243" s="38"/>
      <c r="C243" s="16"/>
      <c r="D243" s="32"/>
      <c r="E243" s="32"/>
      <c r="F243" s="32"/>
      <c r="G243" s="1"/>
      <c r="H243" s="32"/>
      <c r="I243" s="1"/>
      <c r="J243" s="32"/>
      <c r="K243" s="1"/>
      <c r="L243" s="32"/>
      <c r="M243" s="3"/>
      <c r="N243" s="32"/>
      <c r="O243" s="15"/>
      <c r="S243" s="2"/>
      <c r="T243" s="2"/>
      <c r="U243" s="2"/>
      <c r="V243" s="41"/>
      <c r="W243" s="2"/>
      <c r="X243" s="2"/>
      <c r="Y243" s="2"/>
      <c r="Z243" s="2"/>
      <c r="AA243" s="2"/>
      <c r="AB243" s="2"/>
      <c r="AC243" s="2"/>
      <c r="AD243" s="2"/>
    </row>
    <row r="244" spans="1:30" ht="15.6" x14ac:dyDescent="0.3">
      <c r="A244" s="2"/>
      <c r="B244" s="1"/>
      <c r="C244" s="16"/>
      <c r="D244" s="32"/>
      <c r="E244" s="32"/>
      <c r="F244" s="32"/>
      <c r="G244" s="31"/>
      <c r="H244" s="32"/>
      <c r="I244" s="31"/>
      <c r="J244" s="32"/>
      <c r="K244" s="31"/>
      <c r="L244" s="32"/>
      <c r="M244" s="3"/>
      <c r="N244" s="32"/>
      <c r="O244" s="15"/>
      <c r="S244" s="28"/>
      <c r="W244" s="2"/>
      <c r="X244" s="28"/>
      <c r="Y244" s="2"/>
      <c r="AA244" s="22"/>
      <c r="AB244" s="2"/>
      <c r="AC244" s="2"/>
      <c r="AD244" s="2"/>
    </row>
    <row r="245" spans="1:30" ht="15.6" x14ac:dyDescent="0.3">
      <c r="A245" s="2"/>
      <c r="B245" s="1"/>
      <c r="C245" s="16"/>
      <c r="D245" s="32"/>
      <c r="E245" s="32"/>
      <c r="F245" s="32"/>
      <c r="G245" s="1"/>
      <c r="H245" s="32"/>
      <c r="I245" s="1"/>
      <c r="J245" s="32"/>
      <c r="K245" s="1"/>
      <c r="L245" s="32"/>
      <c r="M245" s="3"/>
      <c r="N245" s="32"/>
      <c r="O245" s="15"/>
      <c r="S245" s="8"/>
      <c r="T245" s="9"/>
      <c r="U245" s="9"/>
      <c r="V245" s="9"/>
      <c r="W245" s="2"/>
      <c r="X245" s="8"/>
      <c r="Y245" s="9"/>
      <c r="Z245" s="9"/>
      <c r="AA245" s="9"/>
      <c r="AB245" s="2"/>
      <c r="AC245" s="2"/>
      <c r="AD245" s="2"/>
    </row>
    <row r="246" spans="1:30" ht="15.6" x14ac:dyDescent="0.3">
      <c r="A246" s="2"/>
      <c r="B246" s="1"/>
      <c r="C246" s="16"/>
      <c r="D246" s="32"/>
      <c r="E246" s="32"/>
      <c r="F246" s="32"/>
      <c r="G246" s="1"/>
      <c r="H246" s="32"/>
      <c r="I246" s="1"/>
      <c r="J246" s="32"/>
      <c r="K246" s="1"/>
      <c r="L246" s="32"/>
      <c r="M246" s="3"/>
      <c r="N246" s="32"/>
      <c r="O246" s="15"/>
      <c r="Q246" s="22"/>
      <c r="R246" s="22"/>
      <c r="S246" s="20"/>
      <c r="T246" s="20"/>
      <c r="U246" s="30"/>
      <c r="V246" s="20"/>
      <c r="W246" s="2"/>
      <c r="X246" s="22"/>
      <c r="Y246" s="2"/>
      <c r="AB246" s="2"/>
      <c r="AC246" s="2"/>
      <c r="AD246" s="2"/>
    </row>
    <row r="247" spans="1:30" ht="15.6" x14ac:dyDescent="0.3">
      <c r="A247" s="2"/>
      <c r="B247" s="1"/>
      <c r="C247" s="16"/>
      <c r="D247" s="32"/>
      <c r="E247" s="32"/>
      <c r="F247" s="32"/>
      <c r="G247" s="1"/>
      <c r="H247" s="32"/>
      <c r="I247" s="1"/>
      <c r="J247" s="32"/>
      <c r="K247" s="1"/>
      <c r="L247" s="32"/>
      <c r="M247" s="3"/>
      <c r="N247" s="32"/>
      <c r="O247" s="15"/>
      <c r="Q247" s="22"/>
      <c r="R247" s="7"/>
      <c r="S247" s="30"/>
      <c r="T247" s="20"/>
      <c r="U247" s="30"/>
      <c r="V247" s="20"/>
      <c r="W247" s="2"/>
      <c r="X247" s="20"/>
      <c r="Y247" s="20"/>
      <c r="Z247" s="29"/>
      <c r="AA247" s="20"/>
      <c r="AB247" s="2"/>
      <c r="AC247" s="2"/>
      <c r="AD247" s="2"/>
    </row>
    <row r="248" spans="1:30" ht="15.6" x14ac:dyDescent="0.3">
      <c r="A248" s="2"/>
      <c r="B248" s="1"/>
      <c r="C248" s="16"/>
      <c r="D248" s="32"/>
      <c r="E248" s="32"/>
      <c r="F248" s="32"/>
      <c r="G248" s="1"/>
      <c r="H248" s="32"/>
      <c r="I248" s="1"/>
      <c r="J248" s="32"/>
      <c r="K248" s="1"/>
      <c r="L248" s="32"/>
      <c r="M248" s="3"/>
      <c r="N248" s="32"/>
      <c r="O248" s="15"/>
      <c r="Q248" s="22"/>
      <c r="R248" s="22"/>
      <c r="S248" s="20"/>
      <c r="T248" s="20"/>
      <c r="U248" s="30"/>
      <c r="V248" s="20"/>
      <c r="W248" s="2"/>
      <c r="X248" s="22"/>
      <c r="Y248" s="2"/>
      <c r="Z248" s="29"/>
      <c r="AA248" s="20"/>
      <c r="AB248" s="2"/>
      <c r="AC248" s="2"/>
      <c r="AD248" s="2"/>
    </row>
    <row r="249" spans="1:30" ht="15.6" x14ac:dyDescent="0.3">
      <c r="A249" s="2"/>
      <c r="B249" s="1"/>
      <c r="C249" s="16"/>
      <c r="D249" s="32"/>
      <c r="E249" s="32"/>
      <c r="F249" s="32"/>
      <c r="G249" s="1"/>
      <c r="H249" s="32"/>
      <c r="I249" s="1"/>
      <c r="J249" s="32"/>
      <c r="K249" s="1"/>
      <c r="L249" s="32"/>
      <c r="M249" s="3"/>
      <c r="N249" s="32"/>
      <c r="O249" s="15"/>
      <c r="Q249" s="22"/>
      <c r="R249" s="7"/>
      <c r="S249" s="30"/>
      <c r="T249" s="20"/>
      <c r="U249" s="30"/>
      <c r="V249" s="20"/>
      <c r="W249" s="2"/>
      <c r="X249" s="20"/>
      <c r="Y249" s="20"/>
      <c r="Z249" s="30"/>
      <c r="AA249" s="20"/>
      <c r="AB249" s="2"/>
      <c r="AC249" s="2"/>
      <c r="AD249" s="2"/>
    </row>
    <row r="250" spans="1:30" ht="15.6" x14ac:dyDescent="0.3">
      <c r="A250" s="2"/>
      <c r="B250" s="1"/>
      <c r="C250" s="16"/>
      <c r="D250" s="32"/>
      <c r="E250" s="32"/>
      <c r="F250" s="32"/>
      <c r="G250" s="1"/>
      <c r="H250" s="32"/>
      <c r="I250" s="1"/>
      <c r="J250" s="32"/>
      <c r="K250" s="1"/>
      <c r="L250" s="32"/>
      <c r="M250" s="3"/>
      <c r="N250" s="32"/>
      <c r="O250" s="15"/>
      <c r="Q250" s="22"/>
      <c r="R250" s="22"/>
      <c r="S250" s="20"/>
      <c r="T250" s="20"/>
      <c r="U250" s="30"/>
      <c r="V250" s="20"/>
      <c r="W250" s="2"/>
      <c r="X250" s="22"/>
      <c r="Y250" s="2"/>
      <c r="Z250" s="30"/>
      <c r="AA250" s="20"/>
      <c r="AB250" s="2"/>
      <c r="AC250" s="2"/>
      <c r="AD250" s="2"/>
    </row>
    <row r="251" spans="1:30" ht="15.6" x14ac:dyDescent="0.3">
      <c r="A251" s="2"/>
      <c r="B251" s="1"/>
      <c r="C251" s="34"/>
      <c r="D251" s="11"/>
      <c r="E251" s="11"/>
      <c r="F251" s="11"/>
      <c r="G251" s="36"/>
      <c r="H251" s="11"/>
      <c r="I251" s="36"/>
      <c r="J251" s="11"/>
      <c r="K251" s="36"/>
      <c r="L251" s="11"/>
      <c r="M251" s="39"/>
      <c r="N251" s="11"/>
      <c r="O251" s="36"/>
      <c r="Q251" s="22"/>
      <c r="R251" s="7"/>
      <c r="S251" s="30"/>
      <c r="T251" s="20"/>
      <c r="U251" s="30"/>
      <c r="V251" s="20"/>
      <c r="W251" s="2"/>
      <c r="X251" s="20"/>
      <c r="Y251" s="20"/>
      <c r="Z251" s="30"/>
      <c r="AA251" s="20"/>
      <c r="AB251" s="2"/>
      <c r="AC251" s="2"/>
      <c r="AD251" s="2"/>
    </row>
    <row r="252" spans="1:30" ht="15.6" x14ac:dyDescent="0.3">
      <c r="A252" s="2"/>
      <c r="B252" s="1"/>
      <c r="C252" s="37"/>
      <c r="D252" s="11"/>
      <c r="E252" s="11"/>
      <c r="F252" s="11"/>
      <c r="G252" s="11"/>
      <c r="H252" s="11"/>
      <c r="I252" s="11"/>
      <c r="J252" s="11"/>
      <c r="K252" s="11"/>
      <c r="L252" s="11"/>
      <c r="M252" s="39"/>
      <c r="N252" s="11"/>
      <c r="O252" s="36"/>
      <c r="Q252" s="22"/>
      <c r="R252" s="22"/>
      <c r="S252" s="20"/>
      <c r="T252" s="20"/>
      <c r="U252" s="30"/>
      <c r="V252" s="20"/>
      <c r="W252" s="2"/>
      <c r="X252" s="22"/>
      <c r="Y252" s="2"/>
      <c r="Z252" s="30"/>
      <c r="AA252" s="20"/>
      <c r="AB252" s="2"/>
      <c r="AC252" s="2"/>
      <c r="AD252" s="2"/>
    </row>
    <row r="253" spans="1:30" ht="15.6" x14ac:dyDescent="0.3">
      <c r="A253" s="2"/>
      <c r="B253" s="1"/>
      <c r="C253" s="16"/>
      <c r="D253" s="31"/>
      <c r="E253" s="1"/>
      <c r="F253" s="31"/>
      <c r="G253" s="31"/>
      <c r="H253" s="31"/>
      <c r="I253" s="31"/>
      <c r="J253" s="31"/>
      <c r="K253" s="31"/>
      <c r="L253" s="31"/>
      <c r="M253" s="17"/>
      <c r="N253" s="31"/>
      <c r="O253" s="1"/>
      <c r="Q253" s="22"/>
      <c r="R253" s="7"/>
      <c r="S253" s="30"/>
      <c r="T253" s="20"/>
      <c r="U253" s="30"/>
      <c r="V253" s="20"/>
      <c r="W253" s="2"/>
      <c r="X253" s="20"/>
      <c r="Y253" s="20"/>
      <c r="Z253" s="30"/>
      <c r="AA253" s="20"/>
      <c r="AB253" s="2"/>
      <c r="AC253" s="2"/>
      <c r="AD253" s="2"/>
    </row>
    <row r="254" spans="1:30" ht="15.6" x14ac:dyDescent="0.3">
      <c r="A254" s="2"/>
      <c r="B254" s="16"/>
      <c r="C254" s="16"/>
      <c r="D254" s="15"/>
      <c r="E254" s="1"/>
      <c r="F254" s="15"/>
      <c r="G254" s="32"/>
      <c r="H254" s="15"/>
      <c r="I254" s="32"/>
      <c r="J254" s="15"/>
      <c r="K254" s="32"/>
      <c r="L254" s="15"/>
      <c r="M254" s="17"/>
      <c r="N254" s="15"/>
      <c r="O254" s="1"/>
      <c r="Q254" s="22"/>
      <c r="R254" s="22"/>
      <c r="S254" s="20"/>
      <c r="T254" s="20"/>
      <c r="U254" s="30"/>
      <c r="V254" s="20"/>
      <c r="W254" s="2"/>
      <c r="Y254" s="2"/>
      <c r="Z254" s="30"/>
      <c r="AA254" s="20"/>
      <c r="AB254" s="2"/>
      <c r="AC254" s="2"/>
      <c r="AD254" s="2"/>
    </row>
    <row r="255" spans="1:30" ht="15.6" x14ac:dyDescent="0.3">
      <c r="A255" s="2"/>
      <c r="B255" s="1"/>
      <c r="C255" s="16"/>
      <c r="D255" s="15"/>
      <c r="E255" s="1"/>
      <c r="F255" s="15"/>
      <c r="G255" s="1"/>
      <c r="H255" s="15"/>
      <c r="I255" s="1"/>
      <c r="J255" s="15"/>
      <c r="K255" s="1"/>
      <c r="L255" s="15"/>
      <c r="M255" s="17"/>
      <c r="N255" s="15"/>
      <c r="O255" s="1"/>
      <c r="R255" s="7"/>
      <c r="S255" s="20"/>
      <c r="T255" s="20"/>
      <c r="U255" s="29"/>
      <c r="V255" s="20"/>
      <c r="W255" s="2"/>
      <c r="X255" s="20"/>
      <c r="Y255" s="20"/>
      <c r="Z255" s="30"/>
      <c r="AA255" s="20"/>
      <c r="AB255" s="2"/>
      <c r="AC255" s="2"/>
      <c r="AD255" s="2"/>
    </row>
    <row r="256" spans="1:30" ht="15.6" x14ac:dyDescent="0.3">
      <c r="A256" s="2"/>
      <c r="B256" s="1"/>
      <c r="C256" s="16"/>
      <c r="D256" s="15"/>
      <c r="E256" s="1"/>
      <c r="F256" s="15"/>
      <c r="G256" s="1"/>
      <c r="H256" s="15"/>
      <c r="I256" s="1"/>
      <c r="J256" s="15"/>
      <c r="K256" s="1"/>
      <c r="L256" s="15"/>
      <c r="M256" s="17"/>
      <c r="N256" s="15"/>
      <c r="O256" s="1"/>
      <c r="Q256" s="22"/>
      <c r="R256" s="7"/>
      <c r="S256" s="20"/>
      <c r="T256" s="20"/>
      <c r="U256" s="30"/>
      <c r="V256" s="20"/>
      <c r="W256" s="2"/>
      <c r="X256" s="20"/>
      <c r="Y256" s="20"/>
      <c r="Z256" s="30"/>
      <c r="AA256" s="20"/>
      <c r="AB256" s="2"/>
      <c r="AC256" s="2"/>
      <c r="AD256" s="2"/>
    </row>
    <row r="257" spans="1:30" ht="15.6" x14ac:dyDescent="0.3">
      <c r="A257" s="2"/>
      <c r="B257" s="1"/>
      <c r="C257" s="16"/>
      <c r="D257" s="15"/>
      <c r="E257" s="31"/>
      <c r="F257" s="15"/>
      <c r="G257" s="31"/>
      <c r="H257" s="15"/>
      <c r="I257" s="31"/>
      <c r="J257" s="15"/>
      <c r="K257" s="31"/>
      <c r="L257" s="15"/>
      <c r="M257" s="17"/>
      <c r="N257" s="15"/>
      <c r="O257" s="1"/>
      <c r="R257" s="7"/>
      <c r="S257" s="20"/>
      <c r="T257" s="20"/>
      <c r="U257" s="29"/>
      <c r="V257" s="20"/>
      <c r="W257" s="2"/>
      <c r="X257" s="20"/>
      <c r="Y257" s="20"/>
      <c r="Z257" s="30"/>
      <c r="AA257" s="20"/>
      <c r="AB257" s="2"/>
      <c r="AC257" s="2"/>
      <c r="AD257" s="2"/>
    </row>
    <row r="258" spans="1:30" ht="15.6" x14ac:dyDescent="0.3">
      <c r="A258" s="2"/>
      <c r="B258" s="1"/>
      <c r="C258" s="16"/>
      <c r="D258" s="15"/>
      <c r="E258" s="1"/>
      <c r="F258" s="15"/>
      <c r="G258" s="1"/>
      <c r="H258" s="15"/>
      <c r="I258" s="1"/>
      <c r="J258" s="15"/>
      <c r="K258" s="1"/>
      <c r="L258" s="15"/>
      <c r="M258" s="17"/>
      <c r="N258" s="15"/>
      <c r="O258" s="1"/>
      <c r="Q258" s="22"/>
      <c r="R258" s="7"/>
      <c r="S258" s="20"/>
      <c r="T258" s="20"/>
      <c r="U258" s="30"/>
      <c r="V258" s="20"/>
      <c r="W258" s="2"/>
      <c r="X258" s="20"/>
      <c r="Y258" s="20"/>
      <c r="Z258" s="30"/>
      <c r="AA258" s="20"/>
      <c r="AB258" s="2"/>
      <c r="AC258" s="2"/>
      <c r="AD258" s="2"/>
    </row>
    <row r="259" spans="1:30" ht="15.6" x14ac:dyDescent="0.3">
      <c r="A259" s="2"/>
      <c r="B259" s="1"/>
      <c r="C259" s="16"/>
      <c r="D259" s="15"/>
      <c r="E259" s="1"/>
      <c r="F259" s="15"/>
      <c r="G259" s="1"/>
      <c r="H259" s="15"/>
      <c r="I259" s="1"/>
      <c r="J259" s="15"/>
      <c r="K259" s="1"/>
      <c r="L259" s="15"/>
      <c r="M259" s="17"/>
      <c r="N259" s="15"/>
      <c r="O259" s="1"/>
      <c r="R259" s="7"/>
      <c r="S259" s="20"/>
      <c r="T259" s="20"/>
      <c r="U259" s="29"/>
      <c r="V259" s="20"/>
      <c r="W259" s="2"/>
      <c r="X259" s="20"/>
      <c r="Y259" s="20"/>
      <c r="Z259" s="30"/>
      <c r="AA259" s="20"/>
      <c r="AB259" s="2"/>
      <c r="AC259" s="2"/>
      <c r="AD259" s="2"/>
    </row>
    <row r="260" spans="1:30" ht="15.6" x14ac:dyDescent="0.3">
      <c r="A260" s="2"/>
      <c r="B260" s="1"/>
      <c r="C260" s="16"/>
      <c r="D260" s="15"/>
      <c r="E260" s="16"/>
      <c r="F260" s="15"/>
      <c r="G260" s="1"/>
      <c r="H260" s="15"/>
      <c r="I260" s="1"/>
      <c r="J260" s="15"/>
      <c r="K260" s="1"/>
      <c r="L260" s="15"/>
      <c r="M260" s="17"/>
      <c r="N260" s="15"/>
      <c r="O260" s="1"/>
      <c r="Q260" s="22"/>
      <c r="R260" s="7"/>
      <c r="S260" s="20"/>
      <c r="T260" s="20"/>
      <c r="U260" s="30"/>
      <c r="V260" s="20"/>
      <c r="W260" s="2"/>
      <c r="X260" s="20"/>
      <c r="Y260" s="20"/>
      <c r="Z260" s="30"/>
      <c r="AA260" s="20"/>
      <c r="AB260" s="2"/>
      <c r="AC260" s="2"/>
      <c r="AD260" s="2"/>
    </row>
    <row r="261" spans="1:30" ht="15.6" x14ac:dyDescent="0.3">
      <c r="A261" s="2"/>
      <c r="B261" s="1"/>
      <c r="C261" s="16"/>
      <c r="D261" s="15"/>
      <c r="E261" s="16"/>
      <c r="F261" s="15"/>
      <c r="G261" s="32"/>
      <c r="H261" s="15"/>
      <c r="I261" s="32"/>
      <c r="J261" s="15"/>
      <c r="K261" s="32"/>
      <c r="L261" s="15"/>
      <c r="M261" s="17"/>
      <c r="N261" s="15"/>
      <c r="O261" s="1"/>
      <c r="Q261" s="22"/>
      <c r="R261" s="7"/>
      <c r="S261" s="20"/>
      <c r="T261" s="20"/>
      <c r="U261" s="29"/>
      <c r="V261" s="20"/>
      <c r="W261" s="2"/>
      <c r="X261" s="20"/>
      <c r="Y261" s="20"/>
      <c r="Z261" s="30"/>
      <c r="AA261" s="20"/>
      <c r="AB261" s="2"/>
      <c r="AC261" s="2"/>
      <c r="AD261" s="2"/>
    </row>
    <row r="262" spans="1:30" ht="15.6" x14ac:dyDescent="0.3">
      <c r="A262" s="2"/>
      <c r="B262" s="1"/>
      <c r="C262" s="16"/>
      <c r="D262" s="15"/>
      <c r="E262" s="16"/>
      <c r="F262" s="15"/>
      <c r="G262" s="31"/>
      <c r="H262" s="15"/>
      <c r="I262" s="31"/>
      <c r="J262" s="15"/>
      <c r="K262" s="31"/>
      <c r="L262" s="15"/>
      <c r="M262" s="17"/>
      <c r="N262" s="15"/>
      <c r="O262" s="1"/>
      <c r="Q262" s="22"/>
      <c r="R262" s="7"/>
      <c r="S262" s="20"/>
      <c r="T262" s="20"/>
      <c r="U262" s="29"/>
      <c r="V262" s="20"/>
      <c r="W262" s="2"/>
      <c r="X262" s="20"/>
      <c r="Y262" s="20"/>
      <c r="Z262" s="30"/>
      <c r="AA262" s="20"/>
      <c r="AB262" s="2"/>
      <c r="AC262" s="2"/>
      <c r="AD262" s="2"/>
    </row>
    <row r="263" spans="1:30" ht="15.6" x14ac:dyDescent="0.3">
      <c r="A263" s="2"/>
      <c r="B263" s="33"/>
      <c r="C263" s="16"/>
      <c r="D263" s="15"/>
      <c r="E263" s="16"/>
      <c r="F263" s="15"/>
      <c r="G263" s="4"/>
      <c r="H263" s="15"/>
      <c r="I263" s="4"/>
      <c r="J263" s="15"/>
      <c r="K263" s="4"/>
      <c r="L263" s="15"/>
      <c r="M263" s="4"/>
      <c r="N263" s="15"/>
      <c r="O263" s="4"/>
      <c r="Q263" s="22"/>
      <c r="R263" s="7"/>
      <c r="S263" s="20"/>
      <c r="T263" s="20"/>
      <c r="U263" s="29"/>
      <c r="V263" s="20"/>
      <c r="W263" s="2"/>
      <c r="X263" s="20"/>
      <c r="Y263" s="20"/>
      <c r="Z263" s="30"/>
      <c r="AA263" s="20"/>
      <c r="AB263" s="2"/>
      <c r="AC263" s="2"/>
      <c r="AD263" s="2"/>
    </row>
    <row r="264" spans="1:30" x14ac:dyDescent="0.25">
      <c r="A264" s="2"/>
      <c r="B264" s="1"/>
      <c r="C264" s="34"/>
      <c r="D264" s="35"/>
      <c r="E264" s="36"/>
      <c r="F264" s="35"/>
      <c r="G264" s="13"/>
      <c r="H264" s="35"/>
      <c r="I264" s="13"/>
      <c r="J264" s="35"/>
      <c r="K264" s="13"/>
      <c r="L264" s="35"/>
      <c r="M264" s="13"/>
      <c r="N264" s="35"/>
      <c r="O264" s="13"/>
      <c r="Q264" s="22"/>
      <c r="R264" s="7"/>
      <c r="S264" s="20"/>
      <c r="T264" s="20"/>
      <c r="U264" s="29"/>
      <c r="V264" s="20"/>
      <c r="W264" s="2"/>
      <c r="X264" s="20"/>
      <c r="Y264" s="20"/>
      <c r="Z264" s="30"/>
      <c r="AA264" s="20"/>
      <c r="AB264" s="2"/>
      <c r="AC264" s="2"/>
      <c r="AD264" s="2"/>
    </row>
    <row r="265" spans="1:30" ht="15.6" x14ac:dyDescent="0.3">
      <c r="A265" s="2"/>
      <c r="B265" s="1"/>
      <c r="C265" s="37"/>
      <c r="D265" s="11"/>
      <c r="E265" s="36"/>
      <c r="F265" s="11"/>
      <c r="G265" s="13"/>
      <c r="H265" s="11"/>
      <c r="I265" s="13"/>
      <c r="J265" s="11"/>
      <c r="K265" s="13"/>
      <c r="L265" s="11"/>
      <c r="M265" s="13"/>
      <c r="N265" s="11"/>
      <c r="O265" s="13"/>
      <c r="Q265" s="22"/>
      <c r="R265" s="7"/>
      <c r="S265" s="20"/>
      <c r="T265" s="20"/>
      <c r="U265" s="29"/>
      <c r="V265" s="20"/>
      <c r="W265" s="2"/>
      <c r="X265" s="20"/>
      <c r="Y265" s="20"/>
      <c r="Z265" s="30"/>
      <c r="AA265" s="20"/>
      <c r="AB265" s="2"/>
      <c r="AC265" s="2"/>
      <c r="AD265" s="2"/>
    </row>
    <row r="266" spans="1:30" x14ac:dyDescent="0.25">
      <c r="A266" s="2"/>
      <c r="Q266" s="22"/>
      <c r="R266" s="7"/>
      <c r="S266" s="20"/>
      <c r="T266" s="20"/>
      <c r="U266" s="29"/>
      <c r="V266" s="20"/>
      <c r="W266" s="2"/>
      <c r="X266" s="20"/>
      <c r="Y266" s="20"/>
      <c r="Z266" s="30"/>
      <c r="AA266" s="20"/>
      <c r="AB266" s="2"/>
      <c r="AC266" s="2"/>
      <c r="AD266" s="2"/>
    </row>
    <row r="267" spans="1:30" x14ac:dyDescent="0.25">
      <c r="A267" s="2"/>
      <c r="B267" s="23"/>
      <c r="C267" s="22"/>
      <c r="D267" s="7"/>
      <c r="E267" s="22"/>
      <c r="F267" s="7"/>
      <c r="G267" s="22"/>
      <c r="H267" s="7"/>
      <c r="I267" s="22"/>
      <c r="J267" s="7"/>
      <c r="K267" s="22"/>
      <c r="L267" s="7"/>
      <c r="M267" s="22"/>
      <c r="N267" s="7"/>
      <c r="O267" s="22"/>
      <c r="P267" s="7"/>
      <c r="Q267" s="22"/>
      <c r="R267" s="7"/>
      <c r="S267" s="20"/>
      <c r="T267" s="20"/>
      <c r="U267" s="29"/>
      <c r="V267" s="20"/>
      <c r="W267" s="2"/>
      <c r="X267" s="20"/>
      <c r="Y267" s="20"/>
      <c r="Z267" s="30"/>
      <c r="AA267" s="20"/>
      <c r="AB267" s="2"/>
      <c r="AC267" s="2"/>
      <c r="AD267" s="2"/>
    </row>
    <row r="268" spans="1:30" x14ac:dyDescent="0.25">
      <c r="A268" s="2"/>
      <c r="B268" s="23"/>
      <c r="C268" s="22"/>
      <c r="D268" s="7"/>
      <c r="E268" s="22"/>
      <c r="F268" s="7"/>
      <c r="G268" s="22"/>
      <c r="H268" s="7"/>
      <c r="I268" s="22"/>
      <c r="J268" s="7"/>
      <c r="K268" s="22"/>
      <c r="L268" s="7"/>
      <c r="M268" s="22"/>
      <c r="N268" s="7"/>
      <c r="O268" s="22"/>
      <c r="P268" s="7"/>
      <c r="Q268" s="22"/>
      <c r="R268" s="7"/>
      <c r="S268" s="20"/>
      <c r="T268" s="20"/>
      <c r="U268" s="29"/>
      <c r="V268" s="20"/>
      <c r="W268" s="2"/>
      <c r="X268" s="20"/>
      <c r="Y268" s="20"/>
      <c r="Z268" s="30"/>
      <c r="AA268" s="20"/>
      <c r="AB268" s="2"/>
      <c r="AC268" s="2"/>
      <c r="AD268" s="2"/>
    </row>
    <row r="269" spans="1:30" x14ac:dyDescent="0.25">
      <c r="A269" s="2"/>
      <c r="B269" s="23"/>
      <c r="C269" s="22"/>
      <c r="D269" s="7"/>
      <c r="E269" s="22"/>
      <c r="F269" s="7"/>
      <c r="G269" s="22"/>
      <c r="H269" s="7"/>
      <c r="I269" s="22"/>
      <c r="J269" s="7"/>
      <c r="K269" s="22"/>
      <c r="L269" s="7"/>
      <c r="M269" s="22"/>
      <c r="N269" s="7"/>
      <c r="O269" s="22"/>
      <c r="P269" s="7"/>
      <c r="Q269" s="22"/>
      <c r="R269" s="7"/>
      <c r="S269" s="20"/>
      <c r="T269" s="20"/>
      <c r="U269" s="29"/>
      <c r="V269" s="20"/>
      <c r="W269" s="2"/>
      <c r="X269" s="20"/>
      <c r="Y269" s="20"/>
      <c r="Z269" s="30"/>
      <c r="AA269" s="20"/>
      <c r="AB269" s="2"/>
      <c r="AC269" s="2"/>
      <c r="AD269" s="2"/>
    </row>
    <row r="270" spans="1:30" x14ac:dyDescent="0.25">
      <c r="A270" s="2"/>
      <c r="B270" s="23"/>
      <c r="C270" s="22"/>
      <c r="D270" s="7"/>
      <c r="E270" s="22"/>
      <c r="F270" s="7"/>
      <c r="G270" s="22"/>
      <c r="H270" s="7"/>
      <c r="I270" s="22"/>
      <c r="J270" s="7"/>
      <c r="K270" s="22"/>
      <c r="L270" s="7"/>
      <c r="M270" s="22"/>
      <c r="N270" s="7"/>
      <c r="O270" s="22"/>
      <c r="P270" s="7"/>
      <c r="Q270" s="22"/>
      <c r="R270" s="7"/>
      <c r="S270" s="20"/>
      <c r="T270" s="20"/>
      <c r="U270" s="29"/>
      <c r="V270" s="20"/>
      <c r="W270" s="2"/>
      <c r="X270" s="20"/>
      <c r="Y270" s="20"/>
      <c r="Z270" s="30"/>
      <c r="AA270" s="20"/>
      <c r="AB270" s="2"/>
      <c r="AC270" s="2"/>
      <c r="AD270" s="2"/>
    </row>
    <row r="271" spans="1:30" x14ac:dyDescent="0.25">
      <c r="A271" s="2"/>
      <c r="B271" s="23"/>
      <c r="C271" s="22"/>
      <c r="D271" s="7"/>
      <c r="E271" s="22"/>
      <c r="F271" s="7"/>
      <c r="G271" s="22"/>
      <c r="H271" s="7"/>
      <c r="I271" s="22"/>
      <c r="J271" s="7"/>
      <c r="K271" s="22"/>
      <c r="L271" s="7"/>
      <c r="M271" s="22"/>
      <c r="N271" s="7"/>
      <c r="O271" s="22"/>
      <c r="P271" s="7"/>
      <c r="Q271" s="22"/>
      <c r="R271" s="7"/>
      <c r="S271" s="20"/>
      <c r="T271" s="20"/>
      <c r="U271" s="29"/>
      <c r="V271" s="20"/>
      <c r="W271" s="2"/>
      <c r="X271" s="20"/>
      <c r="Y271" s="20"/>
      <c r="Z271" s="30"/>
      <c r="AA271" s="20"/>
      <c r="AB271" s="2"/>
      <c r="AC271" s="2"/>
      <c r="AD271" s="2"/>
    </row>
    <row r="272" spans="1:30" x14ac:dyDescent="0.25">
      <c r="A272" s="2"/>
      <c r="B272" s="23"/>
      <c r="C272" s="22"/>
      <c r="D272" s="7"/>
      <c r="E272" s="22"/>
      <c r="F272" s="7"/>
      <c r="G272" s="22"/>
      <c r="H272" s="7"/>
      <c r="I272" s="22"/>
      <c r="J272" s="7"/>
      <c r="K272" s="22"/>
      <c r="L272" s="7"/>
      <c r="M272" s="22"/>
      <c r="N272" s="7"/>
      <c r="O272" s="22"/>
      <c r="P272" s="7"/>
      <c r="Q272" s="22"/>
      <c r="R272" s="7"/>
      <c r="S272" s="20"/>
      <c r="T272" s="20"/>
      <c r="U272" s="29"/>
      <c r="V272" s="20"/>
      <c r="W272" s="2"/>
      <c r="X272" s="20"/>
      <c r="Y272" s="20"/>
      <c r="Z272" s="30"/>
      <c r="AA272" s="20"/>
      <c r="AB272" s="2"/>
      <c r="AC272" s="2"/>
      <c r="AD272" s="2"/>
    </row>
    <row r="273" spans="1:30" x14ac:dyDescent="0.25">
      <c r="A273" s="2"/>
      <c r="B273" s="23"/>
      <c r="C273" s="22"/>
      <c r="D273" s="7"/>
      <c r="E273" s="22"/>
      <c r="F273" s="7"/>
      <c r="G273" s="22"/>
      <c r="H273" s="7"/>
      <c r="I273" s="22"/>
      <c r="J273" s="7"/>
      <c r="K273" s="22"/>
      <c r="L273" s="7"/>
      <c r="M273" s="22"/>
      <c r="N273" s="7"/>
      <c r="O273" s="22"/>
      <c r="P273" s="7"/>
      <c r="Q273" s="22"/>
      <c r="R273" s="7"/>
      <c r="S273" s="20"/>
      <c r="T273" s="20"/>
      <c r="U273" s="29"/>
      <c r="V273" s="20"/>
      <c r="W273" s="2"/>
      <c r="X273" s="20"/>
      <c r="Y273" s="20"/>
      <c r="Z273" s="30"/>
      <c r="AA273" s="20"/>
      <c r="AB273" s="2"/>
      <c r="AC273" s="2"/>
      <c r="AD273" s="2"/>
    </row>
    <row r="274" spans="1:30" ht="15.6" x14ac:dyDescent="0.3">
      <c r="A274" s="3"/>
      <c r="B274" s="1"/>
      <c r="C274" s="1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Q274" s="22"/>
      <c r="R274" s="22"/>
      <c r="S274" s="2"/>
      <c r="T274" s="2"/>
      <c r="U274" s="2"/>
      <c r="V274" s="41"/>
      <c r="W274" s="2"/>
      <c r="X274" s="2"/>
      <c r="Y274" s="2"/>
      <c r="Z274" s="2"/>
      <c r="AA274" s="2"/>
      <c r="AB274" s="2"/>
      <c r="AC274" s="2"/>
      <c r="AD274" s="2"/>
    </row>
    <row r="275" spans="1:30" ht="15.6" x14ac:dyDescent="0.3">
      <c r="A275" s="3"/>
      <c r="B275" s="1"/>
      <c r="D275" s="2"/>
      <c r="F275" s="19"/>
      <c r="H275" s="3"/>
      <c r="I275" s="2"/>
      <c r="K275" s="2"/>
      <c r="L275" s="2"/>
      <c r="M275" s="2"/>
      <c r="N275" s="2"/>
      <c r="O275" s="2"/>
      <c r="Q275" s="22"/>
      <c r="R275" s="22"/>
      <c r="S275" s="2"/>
      <c r="T275" s="2"/>
      <c r="U275" s="2"/>
      <c r="V275" s="41"/>
      <c r="W275" s="2"/>
      <c r="X275" s="2"/>
      <c r="Y275" s="2"/>
      <c r="Z275" s="2"/>
      <c r="AA275" s="2"/>
      <c r="AB275" s="2"/>
      <c r="AC275" s="2"/>
      <c r="AD275" s="2"/>
    </row>
    <row r="276" spans="1:30" ht="15.6" x14ac:dyDescent="0.3">
      <c r="A276" s="2"/>
      <c r="F276" s="2"/>
      <c r="G276" s="19"/>
      <c r="H276" s="3"/>
      <c r="I276" s="2"/>
      <c r="K276" s="2"/>
      <c r="L276" s="3"/>
      <c r="M276" s="2"/>
      <c r="N276" s="2"/>
      <c r="O276" s="2"/>
      <c r="Q276" s="22"/>
      <c r="R276" s="22"/>
      <c r="S276" s="2"/>
      <c r="T276" s="2"/>
      <c r="U276" s="2"/>
      <c r="V276" s="41"/>
      <c r="W276" s="2"/>
      <c r="X276" s="2"/>
      <c r="Y276" s="2"/>
      <c r="Z276" s="2"/>
      <c r="AA276" s="2"/>
      <c r="AB276" s="2"/>
      <c r="AC276" s="2"/>
      <c r="AD276" s="2"/>
    </row>
    <row r="277" spans="1:30" ht="15.6" x14ac:dyDescent="0.3">
      <c r="A277" s="2"/>
      <c r="B277" s="9"/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3"/>
      <c r="N277" s="23"/>
      <c r="O277" s="22"/>
      <c r="P277" s="22"/>
      <c r="Q277" s="22"/>
      <c r="R277" s="22"/>
      <c r="S277" s="2"/>
      <c r="T277" s="2"/>
      <c r="U277" s="2"/>
      <c r="V277" s="41"/>
      <c r="W277" s="2"/>
      <c r="X277" s="2"/>
      <c r="Y277" s="2"/>
      <c r="Z277" s="2"/>
      <c r="AA277" s="2"/>
      <c r="AB277" s="2"/>
      <c r="AC277" s="2"/>
      <c r="AD277" s="2"/>
    </row>
    <row r="278" spans="1:30" ht="15.6" x14ac:dyDescent="0.3">
      <c r="A278" s="24"/>
      <c r="B278" s="22"/>
      <c r="C278" s="25"/>
      <c r="D278" s="26"/>
      <c r="E278" s="25"/>
      <c r="F278" s="7"/>
      <c r="G278" s="22"/>
      <c r="H278" s="7"/>
      <c r="I278" s="22"/>
      <c r="J278" s="7"/>
      <c r="K278" s="22"/>
      <c r="L278" s="7"/>
      <c r="M278" s="22"/>
      <c r="N278" s="27"/>
      <c r="O278" s="20"/>
      <c r="P278" s="20"/>
      <c r="Q278" s="30"/>
      <c r="R278" s="20"/>
      <c r="S278" s="2"/>
      <c r="T278" s="20"/>
      <c r="U278" s="20"/>
      <c r="V278" s="30"/>
      <c r="W278" s="20"/>
      <c r="X278" s="2"/>
      <c r="Y278" s="2"/>
      <c r="Z278" s="2"/>
      <c r="AA278" s="2"/>
      <c r="AB278" s="2"/>
      <c r="AC278" s="2"/>
      <c r="AD278" s="2"/>
    </row>
    <row r="279" spans="1:30" ht="15.6" x14ac:dyDescent="0.3">
      <c r="A279" s="24"/>
      <c r="B279" s="22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"/>
      <c r="O279" s="21"/>
      <c r="P279" s="21"/>
      <c r="Q279" s="21"/>
      <c r="R279" s="20"/>
      <c r="S279" s="2"/>
      <c r="T279" s="20"/>
      <c r="U279" s="20"/>
      <c r="V279" s="30"/>
      <c r="W279" s="20"/>
      <c r="X279" s="2"/>
      <c r="Y279" s="2"/>
      <c r="Z279" s="2"/>
      <c r="AA279" s="2"/>
      <c r="AB279" s="2"/>
      <c r="AC279" s="2"/>
      <c r="AD279" s="2"/>
    </row>
    <row r="280" spans="1:30" ht="15.6" x14ac:dyDescent="0.3">
      <c r="A280" s="24"/>
      <c r="B280" s="22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2"/>
      <c r="T280" s="20"/>
      <c r="U280" s="20"/>
      <c r="V280" s="30"/>
      <c r="W280" s="20"/>
      <c r="X280" s="2"/>
      <c r="Y280" s="2"/>
      <c r="Z280" s="2"/>
      <c r="AA280" s="2"/>
      <c r="AB280" s="2"/>
      <c r="AC280" s="2"/>
      <c r="AD280" s="2"/>
    </row>
    <row r="281" spans="1:30" ht="15.6" x14ac:dyDescent="0.3">
      <c r="A281" s="2"/>
      <c r="B281" s="9"/>
      <c r="C281" s="20"/>
      <c r="D281" s="20"/>
      <c r="E281" s="20"/>
      <c r="F281" s="20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"/>
      <c r="T281" s="2"/>
      <c r="U281" s="2"/>
      <c r="V281" s="41"/>
      <c r="W281" s="2"/>
      <c r="X281" s="2"/>
      <c r="Y281" s="2"/>
      <c r="Z281" s="2"/>
      <c r="AA281" s="2"/>
      <c r="AB281" s="2"/>
      <c r="AC281" s="2"/>
      <c r="AD281" s="2"/>
    </row>
    <row r="282" spans="1:30" ht="15.6" x14ac:dyDescent="0.3">
      <c r="A282" s="2"/>
      <c r="B282" s="9"/>
      <c r="C282" s="20"/>
      <c r="D282" s="20"/>
      <c r="E282" s="20"/>
      <c r="F282" s="20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"/>
      <c r="T282" s="2"/>
      <c r="U282" s="2"/>
      <c r="V282" s="41"/>
      <c r="W282" s="2"/>
      <c r="X282" s="2"/>
      <c r="Y282" s="2"/>
      <c r="Z282" s="2"/>
      <c r="AA282" s="2"/>
      <c r="AB282" s="2"/>
      <c r="AC282" s="2"/>
      <c r="AD282" s="2"/>
    </row>
    <row r="283" spans="1:30" ht="15.6" x14ac:dyDescent="0.3">
      <c r="A283" s="2"/>
      <c r="B283" s="9"/>
      <c r="C283" s="20"/>
      <c r="D283" s="20"/>
      <c r="E283" s="20"/>
      <c r="F283" s="20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"/>
      <c r="T283" s="2"/>
      <c r="U283" s="2"/>
      <c r="V283" s="41"/>
      <c r="W283" s="2"/>
      <c r="X283" s="2"/>
      <c r="Y283" s="2"/>
      <c r="Z283" s="2"/>
      <c r="AA283" s="2"/>
      <c r="AB283" s="2"/>
      <c r="AC283" s="2"/>
      <c r="AD283" s="2"/>
    </row>
    <row r="284" spans="1:30" ht="15.6" x14ac:dyDescent="0.3">
      <c r="A284" s="2"/>
      <c r="B284" s="9"/>
      <c r="C284" s="20"/>
      <c r="D284" s="20"/>
      <c r="E284" s="20"/>
      <c r="F284" s="20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"/>
      <c r="T284" s="2"/>
      <c r="U284" s="2"/>
      <c r="V284" s="41"/>
      <c r="W284" s="2"/>
      <c r="X284" s="2"/>
      <c r="Y284" s="2"/>
      <c r="Z284" s="2"/>
      <c r="AA284" s="2"/>
      <c r="AB284" s="2"/>
      <c r="AC284" s="2"/>
      <c r="AD284" s="2"/>
    </row>
    <row r="285" spans="1:30" ht="15.6" x14ac:dyDescent="0.3">
      <c r="A285" s="2"/>
      <c r="B285" s="9"/>
      <c r="C285" s="20"/>
      <c r="D285" s="20"/>
      <c r="E285" s="20"/>
      <c r="F285" s="20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"/>
      <c r="T285" s="2"/>
      <c r="U285" s="2"/>
      <c r="V285" s="41"/>
      <c r="W285" s="2"/>
      <c r="X285" s="2"/>
      <c r="Y285" s="2"/>
      <c r="Z285" s="2"/>
      <c r="AA285" s="2"/>
      <c r="AB285" s="2"/>
      <c r="AC285" s="2"/>
      <c r="AD285" s="2"/>
    </row>
    <row r="286" spans="1:30" ht="15.6" x14ac:dyDescent="0.3">
      <c r="A286" s="2"/>
      <c r="B286" s="9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"/>
      <c r="T286" s="2"/>
      <c r="U286" s="2"/>
      <c r="V286" s="41"/>
      <c r="W286" s="2"/>
      <c r="X286" s="2"/>
      <c r="Y286" s="2"/>
      <c r="Z286" s="2"/>
      <c r="AA286" s="2"/>
      <c r="AB286" s="2"/>
      <c r="AC286" s="2"/>
      <c r="AD286" s="2"/>
    </row>
    <row r="287" spans="1:30" ht="15.6" x14ac:dyDescent="0.3">
      <c r="A287" s="2"/>
      <c r="B287" s="9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"/>
      <c r="T287" s="2"/>
      <c r="U287" s="2"/>
      <c r="V287" s="41"/>
      <c r="W287" s="2"/>
      <c r="X287" s="2"/>
      <c r="Y287" s="2"/>
      <c r="Z287" s="2"/>
      <c r="AA287" s="2"/>
      <c r="AB287" s="2"/>
      <c r="AC287" s="2"/>
      <c r="AD287" s="2"/>
    </row>
    <row r="288" spans="1:30" ht="15.6" x14ac:dyDescent="0.3">
      <c r="A288" s="2"/>
      <c r="B288" s="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"/>
      <c r="T288" s="2"/>
      <c r="U288" s="2"/>
      <c r="V288" s="41"/>
      <c r="W288" s="2"/>
      <c r="X288" s="2"/>
      <c r="Y288" s="2"/>
      <c r="Z288" s="2"/>
      <c r="AA288" s="2"/>
      <c r="AB288" s="2"/>
      <c r="AC288" s="2"/>
      <c r="AD288" s="2"/>
    </row>
    <row r="289" spans="1:30" ht="15.6" x14ac:dyDescent="0.3">
      <c r="A289" s="2"/>
      <c r="B289" s="9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3"/>
      <c r="N289" s="23"/>
      <c r="S289" s="2"/>
      <c r="T289" s="2"/>
      <c r="U289" s="2"/>
      <c r="V289" s="41"/>
      <c r="W289" s="2"/>
      <c r="X289" s="2"/>
      <c r="Y289" s="2"/>
      <c r="Z289" s="2"/>
      <c r="AA289" s="2"/>
      <c r="AB289" s="2"/>
      <c r="AC289" s="2"/>
      <c r="AD289" s="2"/>
    </row>
    <row r="290" spans="1:30" ht="15.6" x14ac:dyDescent="0.3">
      <c r="A290" s="2"/>
      <c r="B290" s="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3"/>
      <c r="N290" s="23"/>
      <c r="S290" s="28"/>
      <c r="W290" s="2"/>
      <c r="X290" s="28"/>
      <c r="Y290" s="2"/>
      <c r="AA290" s="22"/>
      <c r="AB290" s="2"/>
      <c r="AC290" s="2"/>
      <c r="AD290" s="2"/>
    </row>
    <row r="291" spans="1:30" ht="15.6" x14ac:dyDescent="0.3">
      <c r="A291" s="2"/>
      <c r="C291" s="27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7"/>
      <c r="S291" s="8"/>
      <c r="T291" s="9"/>
      <c r="U291" s="9"/>
      <c r="V291" s="9"/>
      <c r="W291" s="2"/>
      <c r="X291" s="8"/>
      <c r="Y291" s="9"/>
      <c r="Z291" s="9"/>
      <c r="AA291" s="9"/>
      <c r="AB291" s="2"/>
      <c r="AC291" s="2"/>
      <c r="AD291" s="2"/>
    </row>
    <row r="292" spans="1:30" ht="15.6" x14ac:dyDescent="0.3">
      <c r="A292" s="2"/>
      <c r="B292" s="9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0"/>
      <c r="T292" s="20"/>
      <c r="U292" s="30"/>
      <c r="V292" s="20"/>
      <c r="W292" s="2"/>
      <c r="X292" s="22"/>
      <c r="Y292" s="2"/>
    </row>
    <row r="293" spans="1:30" x14ac:dyDescent="0.25">
      <c r="A293" s="2"/>
      <c r="B293" s="23"/>
      <c r="C293" s="22"/>
      <c r="D293" s="7"/>
      <c r="E293" s="22"/>
      <c r="F293" s="7"/>
      <c r="G293" s="22"/>
      <c r="H293" s="7"/>
      <c r="I293" s="22"/>
      <c r="J293" s="7"/>
      <c r="K293" s="22"/>
      <c r="L293" s="7"/>
      <c r="M293" s="22"/>
      <c r="N293" s="7"/>
      <c r="O293" s="22"/>
      <c r="P293" s="7"/>
      <c r="Q293" s="22"/>
      <c r="R293" s="7"/>
      <c r="S293" s="30"/>
      <c r="T293" s="20"/>
      <c r="U293" s="30"/>
      <c r="V293" s="20"/>
      <c r="W293" s="2"/>
      <c r="X293" s="20"/>
      <c r="Y293" s="20"/>
      <c r="Z293" s="29"/>
      <c r="AA293" s="20"/>
    </row>
    <row r="294" spans="1:30" ht="15.6" x14ac:dyDescent="0.3">
      <c r="A294" s="2"/>
      <c r="B294" s="9"/>
      <c r="C294" s="22"/>
      <c r="D294" s="22"/>
      <c r="E294" s="22"/>
      <c r="F294" s="22"/>
      <c r="G294" s="22"/>
      <c r="H294" s="22"/>
      <c r="I294" s="22"/>
      <c r="J294" s="22"/>
      <c r="K294" s="22"/>
      <c r="L294" s="22"/>
      <c r="M294" s="22"/>
      <c r="N294" s="22"/>
      <c r="O294" s="22"/>
      <c r="P294" s="22"/>
      <c r="Q294" s="22"/>
      <c r="R294" s="22"/>
      <c r="S294" s="20"/>
      <c r="T294" s="20"/>
      <c r="U294" s="30"/>
      <c r="V294" s="20"/>
      <c r="W294" s="2"/>
      <c r="X294" s="22"/>
      <c r="Y294" s="2"/>
      <c r="Z294" s="29"/>
      <c r="AA294" s="20"/>
    </row>
    <row r="295" spans="1:30" x14ac:dyDescent="0.25">
      <c r="A295" s="2"/>
      <c r="B295" s="23"/>
      <c r="C295" s="22"/>
      <c r="D295" s="7"/>
      <c r="E295" s="22"/>
      <c r="F295" s="7"/>
      <c r="G295" s="22"/>
      <c r="H295" s="7"/>
      <c r="I295" s="22"/>
      <c r="J295" s="7"/>
      <c r="K295" s="22"/>
      <c r="L295" s="7"/>
      <c r="M295" s="22"/>
      <c r="N295" s="7"/>
      <c r="O295" s="22"/>
      <c r="P295" s="7"/>
      <c r="Q295" s="22"/>
      <c r="R295" s="7"/>
      <c r="S295" s="30"/>
      <c r="T295" s="20"/>
      <c r="U295" s="30"/>
      <c r="V295" s="20"/>
      <c r="W295" s="2"/>
      <c r="X295" s="20"/>
      <c r="Y295" s="20"/>
      <c r="Z295" s="30"/>
      <c r="AA295" s="20"/>
    </row>
    <row r="296" spans="1:30" ht="15.6" x14ac:dyDescent="0.3">
      <c r="A296" s="2"/>
      <c r="B296" s="9"/>
      <c r="C296" s="22"/>
      <c r="D296" s="22"/>
      <c r="E296" s="22"/>
      <c r="F296" s="22"/>
      <c r="G296" s="22"/>
      <c r="H296" s="22"/>
      <c r="I296" s="22"/>
      <c r="J296" s="22"/>
      <c r="K296" s="22"/>
      <c r="L296" s="22"/>
      <c r="M296" s="22"/>
      <c r="N296" s="22"/>
      <c r="O296" s="22"/>
      <c r="P296" s="22"/>
      <c r="Q296" s="22"/>
      <c r="R296" s="22"/>
      <c r="S296" s="20"/>
      <c r="T296" s="20"/>
      <c r="U296" s="30"/>
      <c r="V296" s="20"/>
      <c r="W296" s="2"/>
      <c r="X296" s="22"/>
      <c r="Y296" s="2"/>
      <c r="Z296" s="30"/>
      <c r="AA296" s="20"/>
      <c r="AB296" s="2"/>
      <c r="AC296" s="2"/>
      <c r="AD296" s="2"/>
    </row>
    <row r="297" spans="1:30" x14ac:dyDescent="0.25">
      <c r="A297" s="2"/>
      <c r="B297" s="23"/>
      <c r="C297" s="22"/>
      <c r="D297" s="7"/>
      <c r="E297" s="22"/>
      <c r="F297" s="7"/>
      <c r="G297" s="22"/>
      <c r="H297" s="7"/>
      <c r="I297" s="22"/>
      <c r="J297" s="7"/>
      <c r="K297" s="22"/>
      <c r="L297" s="7"/>
      <c r="M297" s="22"/>
      <c r="N297" s="7"/>
      <c r="O297" s="22"/>
      <c r="P297" s="7"/>
      <c r="Q297" s="22"/>
      <c r="R297" s="7"/>
      <c r="S297" s="30"/>
      <c r="T297" s="20"/>
      <c r="U297" s="30"/>
      <c r="V297" s="20"/>
      <c r="W297" s="2"/>
      <c r="X297" s="20"/>
      <c r="Y297" s="20"/>
      <c r="Z297" s="30"/>
      <c r="AA297" s="20"/>
      <c r="AB297" s="2"/>
      <c r="AC297" s="2"/>
      <c r="AD297" s="2"/>
    </row>
    <row r="298" spans="1:30" ht="15.6" x14ac:dyDescent="0.3">
      <c r="A298" s="2"/>
      <c r="B298" s="9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  <c r="O298" s="22"/>
      <c r="P298" s="22"/>
      <c r="Q298" s="22"/>
      <c r="R298" s="22"/>
      <c r="S298" s="20"/>
      <c r="T298" s="20"/>
      <c r="U298" s="30"/>
      <c r="V298" s="20"/>
      <c r="W298" s="2"/>
      <c r="X298" s="22"/>
      <c r="Y298" s="2"/>
      <c r="Z298" s="30"/>
      <c r="AA298" s="20"/>
      <c r="AB298" s="2"/>
      <c r="AC298" s="2"/>
      <c r="AD298" s="2"/>
    </row>
    <row r="299" spans="1:30" x14ac:dyDescent="0.25">
      <c r="A299" s="2"/>
      <c r="B299" s="23"/>
      <c r="C299" s="22"/>
      <c r="D299" s="7"/>
      <c r="E299" s="22"/>
      <c r="F299" s="7"/>
      <c r="G299" s="22"/>
      <c r="H299" s="7"/>
      <c r="I299" s="22"/>
      <c r="J299" s="7"/>
      <c r="K299" s="22"/>
      <c r="L299" s="7"/>
      <c r="M299" s="22"/>
      <c r="N299" s="7"/>
      <c r="O299" s="22"/>
      <c r="P299" s="7"/>
      <c r="Q299" s="22"/>
      <c r="R299" s="7"/>
      <c r="S299" s="30"/>
      <c r="T299" s="20"/>
      <c r="U299" s="30"/>
      <c r="V299" s="20"/>
      <c r="W299" s="2"/>
      <c r="X299" s="20"/>
      <c r="Y299" s="20"/>
      <c r="Z299" s="30"/>
      <c r="AA299" s="20"/>
      <c r="AB299" s="2"/>
      <c r="AC299" s="2"/>
      <c r="AD299" s="2"/>
    </row>
    <row r="300" spans="1:30" ht="15.6" x14ac:dyDescent="0.3">
      <c r="A300" s="2"/>
      <c r="B300" s="9"/>
      <c r="C300" s="22"/>
      <c r="D300" s="22"/>
      <c r="E300" s="22"/>
      <c r="F300" s="22"/>
      <c r="G300" s="22"/>
      <c r="H300" s="22"/>
      <c r="I300" s="22"/>
      <c r="J300" s="22"/>
      <c r="K300" s="22"/>
      <c r="L300" s="22"/>
      <c r="M300" s="22"/>
      <c r="N300" s="22"/>
      <c r="O300" s="22"/>
      <c r="P300" s="22"/>
      <c r="Q300" s="22"/>
      <c r="R300" s="22"/>
      <c r="S300" s="20"/>
      <c r="T300" s="20"/>
      <c r="U300" s="30"/>
      <c r="V300" s="20"/>
      <c r="W300" s="2"/>
      <c r="Y300" s="2"/>
      <c r="Z300" s="30"/>
      <c r="AA300" s="20"/>
      <c r="AB300" s="2"/>
      <c r="AC300" s="2"/>
      <c r="AD300" s="2"/>
    </row>
    <row r="301" spans="1:30" x14ac:dyDescent="0.25">
      <c r="A301" s="2"/>
      <c r="B301" s="23"/>
      <c r="D301" s="7"/>
      <c r="F301" s="7"/>
      <c r="H301" s="7"/>
      <c r="J301" s="7"/>
      <c r="L301" s="7"/>
      <c r="N301" s="7"/>
      <c r="P301" s="7"/>
      <c r="R301" s="7"/>
      <c r="S301" s="20"/>
      <c r="T301" s="20"/>
      <c r="U301" s="29"/>
      <c r="V301" s="20"/>
      <c r="W301" s="2"/>
      <c r="X301" s="20"/>
      <c r="Y301" s="20"/>
      <c r="Z301" s="30"/>
      <c r="AA301" s="20"/>
      <c r="AB301" s="2"/>
      <c r="AC301" s="2"/>
      <c r="AD301" s="2"/>
    </row>
    <row r="302" spans="1:30" ht="15.6" x14ac:dyDescent="0.3">
      <c r="A302" s="2"/>
      <c r="B302" s="9"/>
      <c r="C302" s="22"/>
      <c r="D302" s="7"/>
      <c r="E302" s="22"/>
      <c r="F302" s="7"/>
      <c r="G302" s="22"/>
      <c r="H302" s="7"/>
      <c r="I302" s="22"/>
      <c r="J302" s="7"/>
      <c r="K302" s="22"/>
      <c r="L302" s="7"/>
      <c r="M302" s="22"/>
      <c r="N302" s="7"/>
      <c r="O302" s="22"/>
      <c r="P302" s="7"/>
      <c r="Q302" s="22"/>
      <c r="R302" s="7"/>
      <c r="S302" s="20"/>
      <c r="T302" s="20"/>
      <c r="U302" s="30"/>
      <c r="V302" s="20"/>
      <c r="W302" s="2"/>
      <c r="X302" s="20"/>
      <c r="Y302" s="20"/>
      <c r="Z302" s="30"/>
      <c r="AA302" s="20"/>
      <c r="AB302" s="2"/>
      <c r="AC302" s="2"/>
      <c r="AD302" s="2"/>
    </row>
    <row r="303" spans="1:30" x14ac:dyDescent="0.25">
      <c r="A303" s="2"/>
      <c r="B303" s="23"/>
      <c r="D303" s="7"/>
      <c r="F303" s="7"/>
      <c r="H303" s="7"/>
      <c r="J303" s="7"/>
      <c r="L303" s="7"/>
      <c r="N303" s="7"/>
      <c r="P303" s="7"/>
      <c r="R303" s="7"/>
      <c r="S303" s="20"/>
      <c r="T303" s="20"/>
      <c r="U303" s="29"/>
      <c r="V303" s="20"/>
      <c r="W303" s="2"/>
      <c r="X303" s="20"/>
      <c r="Y303" s="20"/>
      <c r="Z303" s="30"/>
      <c r="AA303" s="20"/>
      <c r="AB303" s="2"/>
      <c r="AC303" s="2"/>
      <c r="AD303" s="2"/>
    </row>
    <row r="304" spans="1:30" ht="15.6" x14ac:dyDescent="0.3">
      <c r="A304" s="2"/>
      <c r="B304" s="9"/>
      <c r="C304" s="22"/>
      <c r="D304" s="26"/>
      <c r="E304" s="22"/>
      <c r="F304" s="26"/>
      <c r="G304" s="22"/>
      <c r="H304" s="26"/>
      <c r="I304" s="22"/>
      <c r="J304" s="26"/>
      <c r="K304" s="22"/>
      <c r="L304" s="26"/>
      <c r="M304" s="22"/>
      <c r="N304" s="26"/>
      <c r="O304" s="22"/>
      <c r="P304" s="26"/>
      <c r="Q304" s="22"/>
      <c r="R304" s="26"/>
      <c r="S304" s="20"/>
      <c r="T304" s="20"/>
      <c r="U304" s="30"/>
      <c r="V304" s="20"/>
      <c r="W304" s="2"/>
      <c r="X304" s="20"/>
      <c r="Y304" s="20"/>
      <c r="Z304" s="30"/>
      <c r="AA304" s="20"/>
    </row>
    <row r="305" spans="1:30" x14ac:dyDescent="0.25">
      <c r="A305" s="2"/>
      <c r="B305" s="23"/>
      <c r="D305" s="7"/>
      <c r="F305" s="7"/>
      <c r="H305" s="7"/>
      <c r="J305" s="7"/>
      <c r="L305" s="7"/>
      <c r="N305" s="7"/>
      <c r="P305" s="7"/>
      <c r="R305" s="7"/>
      <c r="S305" s="20"/>
      <c r="T305" s="20"/>
      <c r="U305" s="29"/>
      <c r="V305" s="20"/>
      <c r="W305" s="2"/>
      <c r="X305" s="20"/>
      <c r="Y305" s="20"/>
      <c r="Z305" s="30"/>
      <c r="AA305" s="20"/>
    </row>
    <row r="306" spans="1:30" ht="15.6" x14ac:dyDescent="0.3">
      <c r="A306" s="2"/>
      <c r="B306" s="9"/>
      <c r="C306" s="22"/>
      <c r="D306" s="20"/>
      <c r="E306" s="22"/>
      <c r="F306" s="20"/>
      <c r="G306" s="22"/>
      <c r="H306" s="20"/>
      <c r="I306" s="22"/>
      <c r="J306" s="20"/>
      <c r="K306" s="22"/>
      <c r="L306" s="20"/>
      <c r="M306" s="22"/>
      <c r="N306" s="20"/>
      <c r="O306" s="22"/>
      <c r="P306" s="20"/>
      <c r="Q306" s="22"/>
      <c r="R306" s="20"/>
      <c r="S306" s="20"/>
      <c r="T306" s="20"/>
      <c r="U306" s="30"/>
      <c r="V306" s="20"/>
      <c r="W306" s="2"/>
      <c r="X306" s="20"/>
      <c r="Y306" s="20"/>
      <c r="Z306" s="30"/>
      <c r="AA306" s="20"/>
    </row>
    <row r="307" spans="1:30" x14ac:dyDescent="0.25">
      <c r="A307" s="2"/>
      <c r="B307" s="23"/>
      <c r="C307" s="20"/>
      <c r="D307" s="7"/>
      <c r="E307" s="20"/>
      <c r="F307" s="7"/>
      <c r="G307" s="20"/>
      <c r="H307" s="7"/>
      <c r="I307" s="20"/>
      <c r="J307" s="7"/>
      <c r="K307" s="20"/>
      <c r="L307" s="7"/>
      <c r="M307" s="20"/>
      <c r="N307" s="7"/>
      <c r="O307" s="20"/>
      <c r="P307" s="7"/>
      <c r="Q307" s="20"/>
      <c r="R307" s="7"/>
      <c r="S307" s="20"/>
      <c r="T307" s="20"/>
      <c r="U307" s="29"/>
      <c r="V307" s="20"/>
      <c r="W307" s="2"/>
      <c r="X307" s="20"/>
      <c r="Y307" s="20"/>
      <c r="Z307" s="30"/>
      <c r="AA307" s="20"/>
    </row>
    <row r="308" spans="1:30" ht="15.6" x14ac:dyDescent="0.3">
      <c r="A308" s="2"/>
      <c r="B308" s="9"/>
      <c r="C308" s="20"/>
      <c r="D308" s="20"/>
      <c r="E308" s="20"/>
      <c r="F308" s="20"/>
      <c r="G308" s="20"/>
      <c r="H308" s="20"/>
      <c r="I308" s="20"/>
      <c r="J308" s="20"/>
      <c r="K308" s="20"/>
      <c r="L308" s="20"/>
      <c r="M308" s="23"/>
      <c r="N308" s="23"/>
      <c r="S308" s="2"/>
      <c r="T308" s="2"/>
      <c r="U308" s="2"/>
      <c r="V308" s="41"/>
      <c r="W308" s="2"/>
    </row>
    <row r="309" spans="1:30" ht="15.6" x14ac:dyDescent="0.3">
      <c r="A309" s="2"/>
      <c r="B309" s="9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3"/>
      <c r="N309" s="23"/>
      <c r="S309" s="2"/>
      <c r="T309" s="2"/>
      <c r="U309" s="2"/>
      <c r="V309" s="41"/>
      <c r="W309" s="2"/>
    </row>
    <row r="310" spans="1:30" ht="15.6" x14ac:dyDescent="0.3">
      <c r="A310" s="2"/>
      <c r="B310" s="9"/>
      <c r="C310" s="20"/>
      <c r="D310" s="20"/>
      <c r="E310" s="20"/>
      <c r="F310" s="20"/>
      <c r="G310" s="20"/>
      <c r="H310" s="20"/>
      <c r="I310" s="20"/>
      <c r="J310" s="20"/>
      <c r="K310" s="20"/>
      <c r="L310" s="20"/>
      <c r="M310" s="23"/>
      <c r="N310" s="23"/>
      <c r="S310" s="2"/>
      <c r="T310" s="2"/>
      <c r="U310" s="2"/>
      <c r="V310" s="41"/>
      <c r="W310" s="2"/>
      <c r="X310" s="2"/>
      <c r="Y310" s="2"/>
      <c r="Z310" s="2"/>
      <c r="AA310" s="2"/>
      <c r="AB310" s="2"/>
      <c r="AC310" s="2"/>
      <c r="AD310" s="2"/>
    </row>
    <row r="311" spans="1:30" ht="15.6" x14ac:dyDescent="0.3">
      <c r="A311" s="2"/>
      <c r="B311" s="9"/>
      <c r="C311" s="20"/>
      <c r="D311" s="20"/>
      <c r="E311" s="20"/>
      <c r="F311" s="20"/>
      <c r="G311" s="20"/>
      <c r="H311" s="20"/>
      <c r="I311" s="20"/>
      <c r="J311" s="20"/>
      <c r="K311" s="20"/>
      <c r="L311" s="20"/>
      <c r="M311" s="23"/>
      <c r="N311" s="23"/>
      <c r="O311" s="28"/>
      <c r="S311" s="2"/>
      <c r="T311" s="28"/>
      <c r="U311" s="2"/>
      <c r="V311" s="40"/>
      <c r="W311" s="22"/>
      <c r="X311" s="2"/>
      <c r="Y311" s="2"/>
      <c r="Z311" s="2"/>
      <c r="AA311" s="2"/>
      <c r="AB311" s="2"/>
      <c r="AC311" s="2"/>
      <c r="AD311" s="2"/>
    </row>
    <row r="312" spans="1:30" ht="15.6" x14ac:dyDescent="0.3">
      <c r="A312" s="2"/>
      <c r="C312" s="27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7"/>
      <c r="O312" s="8"/>
      <c r="P312" s="9"/>
      <c r="Q312" s="9"/>
      <c r="R312" s="9"/>
      <c r="S312" s="2"/>
      <c r="T312" s="8"/>
      <c r="U312" s="9"/>
      <c r="V312" s="43"/>
      <c r="W312" s="9"/>
      <c r="X312" s="2"/>
      <c r="Y312" s="2"/>
      <c r="Z312" s="2"/>
      <c r="AA312" s="2"/>
      <c r="AB312" s="2"/>
      <c r="AC312" s="2"/>
      <c r="AD312" s="2"/>
    </row>
    <row r="313" spans="1:30" ht="15.6" x14ac:dyDescent="0.3">
      <c r="A313" s="2"/>
      <c r="B313" s="9"/>
      <c r="C313" s="22"/>
      <c r="D313" s="22"/>
      <c r="E313" s="22"/>
      <c r="F313" s="22"/>
      <c r="G313" s="22"/>
      <c r="H313" s="22"/>
      <c r="I313" s="22"/>
      <c r="J313" s="22"/>
      <c r="K313" s="22"/>
      <c r="L313" s="22"/>
      <c r="M313" s="22"/>
      <c r="N313" s="27"/>
      <c r="O313" s="20"/>
      <c r="P313" s="20"/>
      <c r="Q313" s="30"/>
      <c r="R313" s="20"/>
      <c r="S313" s="2"/>
      <c r="T313" s="22"/>
      <c r="U313" s="2"/>
      <c r="X313" s="2"/>
      <c r="Y313" s="2"/>
      <c r="Z313" s="2"/>
      <c r="AA313" s="2"/>
      <c r="AB313" s="2"/>
      <c r="AC313" s="2"/>
      <c r="AD313" s="2"/>
    </row>
    <row r="314" spans="1:30" x14ac:dyDescent="0.25">
      <c r="A314" s="2"/>
      <c r="B314" s="23"/>
      <c r="C314" s="22"/>
      <c r="D314" s="7"/>
      <c r="E314" s="22"/>
      <c r="F314" s="7"/>
      <c r="G314" s="22"/>
      <c r="H314" s="7"/>
      <c r="I314" s="22"/>
      <c r="J314" s="7"/>
      <c r="K314" s="22"/>
      <c r="L314" s="7"/>
      <c r="M314" s="22"/>
      <c r="N314" s="27"/>
      <c r="O314" s="30"/>
      <c r="P314" s="20"/>
      <c r="Q314" s="30"/>
      <c r="R314" s="20"/>
      <c r="S314" s="2"/>
      <c r="T314" s="20"/>
      <c r="U314" s="20"/>
      <c r="V314" s="29"/>
      <c r="W314" s="20"/>
      <c r="X314" s="2"/>
      <c r="Y314" s="2"/>
      <c r="Z314" s="2"/>
      <c r="AA314" s="2"/>
      <c r="AB314" s="2"/>
      <c r="AC314" s="2"/>
      <c r="AD314" s="2"/>
    </row>
    <row r="315" spans="1:30" ht="15.6" x14ac:dyDescent="0.3">
      <c r="A315" s="2"/>
      <c r="B315" s="9"/>
      <c r="C315" s="22"/>
      <c r="D315" s="22"/>
      <c r="E315" s="22"/>
      <c r="F315" s="22"/>
      <c r="G315" s="22"/>
      <c r="H315" s="22"/>
      <c r="I315" s="22"/>
      <c r="J315" s="22"/>
      <c r="K315" s="22"/>
      <c r="L315" s="22"/>
      <c r="M315" s="22"/>
      <c r="N315" s="27"/>
      <c r="O315" s="20"/>
      <c r="P315" s="20"/>
      <c r="Q315" s="30"/>
      <c r="R315" s="20"/>
      <c r="S315" s="2"/>
      <c r="T315" s="22"/>
      <c r="U315" s="2"/>
      <c r="V315" s="29"/>
      <c r="W315" s="20"/>
      <c r="X315" s="2"/>
      <c r="Y315" s="2"/>
      <c r="Z315" s="2"/>
      <c r="AA315" s="2"/>
      <c r="AB315" s="2"/>
      <c r="AC315" s="2"/>
      <c r="AD315" s="2"/>
    </row>
    <row r="316" spans="1:30" x14ac:dyDescent="0.25">
      <c r="A316" s="2"/>
      <c r="B316" s="23"/>
      <c r="C316" s="22"/>
      <c r="D316" s="7"/>
      <c r="E316" s="22"/>
      <c r="F316" s="7"/>
      <c r="G316" s="22"/>
      <c r="H316" s="7"/>
      <c r="I316" s="22"/>
      <c r="J316" s="7"/>
      <c r="K316" s="22"/>
      <c r="L316" s="7"/>
      <c r="M316" s="22"/>
      <c r="N316" s="27"/>
      <c r="O316" s="30"/>
      <c r="P316" s="20"/>
      <c r="Q316" s="30"/>
      <c r="R316" s="20"/>
      <c r="S316" s="2"/>
      <c r="T316" s="20"/>
      <c r="U316" s="20"/>
      <c r="V316" s="30"/>
      <c r="W316" s="20"/>
      <c r="X316" s="2"/>
      <c r="Y316" s="2"/>
      <c r="Z316" s="2"/>
      <c r="AA316" s="2"/>
      <c r="AB316" s="2"/>
      <c r="AC316" s="2"/>
      <c r="AD316" s="2"/>
    </row>
    <row r="317" spans="1:30" ht="15.6" x14ac:dyDescent="0.3">
      <c r="A317" s="2"/>
      <c r="B317" s="9"/>
      <c r="C317" s="22"/>
      <c r="D317" s="22"/>
      <c r="E317" s="22"/>
      <c r="F317" s="22"/>
      <c r="G317" s="22"/>
      <c r="H317" s="22"/>
      <c r="I317" s="22"/>
      <c r="J317" s="22"/>
      <c r="K317" s="22"/>
      <c r="L317" s="22"/>
      <c r="M317" s="22"/>
      <c r="N317" s="27"/>
      <c r="O317" s="20"/>
      <c r="P317" s="20"/>
      <c r="Q317" s="30"/>
      <c r="R317" s="20"/>
      <c r="S317" s="2"/>
      <c r="T317" s="22"/>
      <c r="U317" s="2"/>
      <c r="V317" s="30"/>
      <c r="W317" s="20"/>
      <c r="X317" s="2"/>
      <c r="Y317" s="2"/>
      <c r="Z317" s="2"/>
      <c r="AA317" s="2"/>
      <c r="AB317" s="2"/>
      <c r="AC317" s="2"/>
      <c r="AD317" s="2"/>
    </row>
    <row r="318" spans="1:30" x14ac:dyDescent="0.25">
      <c r="A318" s="2"/>
      <c r="B318" s="23"/>
      <c r="C318" s="22"/>
      <c r="D318" s="7"/>
      <c r="E318" s="22"/>
      <c r="F318" s="7"/>
      <c r="G318" s="22"/>
      <c r="H318" s="7"/>
      <c r="I318" s="22"/>
      <c r="J318" s="7"/>
      <c r="K318" s="22"/>
      <c r="L318" s="7"/>
      <c r="M318" s="22"/>
      <c r="N318" s="27"/>
      <c r="O318" s="30"/>
      <c r="P318" s="20"/>
      <c r="Q318" s="30"/>
      <c r="R318" s="20"/>
      <c r="S318" s="2"/>
      <c r="T318" s="20"/>
      <c r="U318" s="20"/>
      <c r="V318" s="30"/>
      <c r="W318" s="20"/>
      <c r="X318" s="2"/>
      <c r="Y318" s="2"/>
      <c r="Z318" s="2"/>
      <c r="AA318" s="2"/>
    </row>
    <row r="319" spans="1:30" ht="15.6" x14ac:dyDescent="0.3">
      <c r="A319" s="2"/>
      <c r="B319" s="9"/>
      <c r="C319" s="22"/>
      <c r="D319" s="22"/>
      <c r="E319" s="22"/>
      <c r="F319" s="22"/>
      <c r="G319" s="22"/>
      <c r="H319" s="22"/>
      <c r="I319" s="22"/>
      <c r="J319" s="22"/>
      <c r="K319" s="22"/>
      <c r="L319" s="22"/>
      <c r="M319" s="22"/>
      <c r="N319" s="27"/>
      <c r="O319" s="20"/>
      <c r="P319" s="20"/>
      <c r="Q319" s="30"/>
      <c r="R319" s="20"/>
      <c r="S319" s="2"/>
      <c r="T319" s="22"/>
      <c r="U319" s="2"/>
      <c r="V319" s="30"/>
      <c r="W319" s="20"/>
      <c r="X319" s="2"/>
      <c r="Y319" s="2"/>
      <c r="Z319" s="2"/>
      <c r="AA319" s="2"/>
    </row>
    <row r="320" spans="1:30" x14ac:dyDescent="0.25">
      <c r="A320" s="2"/>
      <c r="B320" s="23"/>
      <c r="C320" s="22"/>
      <c r="D320" s="7"/>
      <c r="E320" s="22"/>
      <c r="F320" s="7"/>
      <c r="G320" s="22"/>
      <c r="H320" s="7"/>
      <c r="I320" s="22"/>
      <c r="J320" s="7"/>
      <c r="K320" s="22"/>
      <c r="L320" s="7"/>
      <c r="M320" s="22"/>
      <c r="N320" s="27"/>
      <c r="O320" s="30"/>
      <c r="P320" s="20"/>
      <c r="Q320" s="30"/>
      <c r="R320" s="20"/>
      <c r="S320" s="2"/>
      <c r="T320" s="20"/>
      <c r="U320" s="20"/>
      <c r="V320" s="30"/>
      <c r="W320" s="20"/>
    </row>
    <row r="321" spans="1:23" ht="15.6" x14ac:dyDescent="0.3">
      <c r="A321" s="2"/>
      <c r="B321" s="9"/>
      <c r="C321" s="22"/>
      <c r="D321" s="22"/>
      <c r="E321" s="22"/>
      <c r="F321" s="22"/>
      <c r="G321" s="22"/>
      <c r="H321" s="22"/>
      <c r="I321" s="22"/>
      <c r="J321" s="22"/>
      <c r="K321" s="22"/>
      <c r="L321" s="22"/>
      <c r="M321" s="22"/>
      <c r="N321" s="27"/>
      <c r="O321" s="20"/>
      <c r="P321" s="20"/>
      <c r="Q321" s="30"/>
      <c r="R321" s="20"/>
      <c r="S321" s="2"/>
      <c r="U321" s="2"/>
      <c r="V321" s="30"/>
      <c r="W321" s="20"/>
    </row>
    <row r="322" spans="1:23" x14ac:dyDescent="0.25">
      <c r="A322" s="2"/>
      <c r="B322" s="23"/>
      <c r="C322" s="22"/>
      <c r="D322" s="7"/>
      <c r="E322" s="22"/>
      <c r="F322" s="7"/>
      <c r="G322" s="22"/>
      <c r="H322" s="7"/>
      <c r="I322" s="22"/>
      <c r="J322" s="7"/>
      <c r="K322" s="22"/>
      <c r="L322" s="7"/>
      <c r="M322" s="22"/>
      <c r="N322" s="27"/>
      <c r="O322" s="20"/>
      <c r="P322" s="20"/>
      <c r="Q322" s="29"/>
      <c r="R322" s="20"/>
      <c r="S322" s="2"/>
      <c r="T322" s="20"/>
      <c r="U322" s="20"/>
      <c r="V322" s="30"/>
      <c r="W322" s="20"/>
    </row>
    <row r="323" spans="1:23" ht="15.6" x14ac:dyDescent="0.3">
      <c r="A323" s="2"/>
      <c r="B323" s="9"/>
      <c r="C323" s="22"/>
      <c r="D323" s="7"/>
      <c r="E323" s="22"/>
      <c r="F323" s="7"/>
      <c r="G323" s="22"/>
      <c r="H323" s="7"/>
      <c r="I323" s="22"/>
      <c r="J323" s="7"/>
      <c r="K323" s="22"/>
      <c r="L323" s="7"/>
      <c r="M323" s="22"/>
      <c r="N323" s="27"/>
      <c r="O323" s="20"/>
      <c r="P323" s="20"/>
      <c r="Q323" s="30"/>
      <c r="R323" s="20"/>
      <c r="S323" s="2"/>
      <c r="T323" s="20"/>
      <c r="U323" s="20"/>
      <c r="V323" s="30"/>
      <c r="W323" s="20"/>
    </row>
    <row r="324" spans="1:23" x14ac:dyDescent="0.25">
      <c r="A324" s="2"/>
      <c r="B324" s="23"/>
      <c r="D324" s="7"/>
      <c r="F324" s="7"/>
      <c r="H324" s="7"/>
      <c r="I324" s="1"/>
      <c r="J324" s="7"/>
      <c r="L324" s="7"/>
      <c r="M324" s="22"/>
      <c r="N324" s="27"/>
      <c r="O324" s="20"/>
      <c r="P324" s="20"/>
      <c r="Q324" s="29"/>
      <c r="R324" s="20"/>
      <c r="S324" s="2"/>
      <c r="T324" s="20"/>
      <c r="U324" s="20"/>
      <c r="V324" s="30"/>
      <c r="W324" s="20"/>
    </row>
    <row r="325" spans="1:23" ht="15.6" x14ac:dyDescent="0.3">
      <c r="A325" s="2"/>
      <c r="B325" s="9"/>
      <c r="C325" s="22"/>
      <c r="D325" s="7"/>
      <c r="E325" s="22"/>
      <c r="F325" s="7"/>
      <c r="G325" s="22"/>
      <c r="H325" s="7"/>
      <c r="I325" s="22"/>
      <c r="J325" s="7"/>
      <c r="K325" s="22"/>
      <c r="L325" s="7"/>
      <c r="M325" s="22"/>
      <c r="N325" s="27"/>
      <c r="O325" s="20"/>
      <c r="P325" s="20"/>
      <c r="Q325" s="30"/>
      <c r="R325" s="20"/>
      <c r="S325" s="2"/>
      <c r="T325" s="20"/>
      <c r="U325" s="20"/>
      <c r="V325" s="30"/>
      <c r="W325" s="20"/>
    </row>
    <row r="326" spans="1:23" x14ac:dyDescent="0.25">
      <c r="A326" s="2"/>
      <c r="B326" s="23"/>
      <c r="C326" s="22"/>
      <c r="D326" s="7"/>
      <c r="E326" s="22"/>
      <c r="F326" s="7"/>
      <c r="G326" s="22"/>
      <c r="H326" s="7"/>
      <c r="I326" s="22"/>
      <c r="J326" s="7"/>
      <c r="K326" s="22"/>
      <c r="L326" s="7"/>
      <c r="M326" s="22"/>
      <c r="N326" s="27"/>
      <c r="O326" s="20"/>
      <c r="P326" s="20"/>
      <c r="Q326" s="29"/>
      <c r="R326" s="20"/>
      <c r="S326" s="2"/>
      <c r="T326" s="20"/>
      <c r="U326" s="20"/>
      <c r="V326" s="30"/>
      <c r="W326" s="20"/>
    </row>
    <row r="327" spans="1:23" ht="15.6" x14ac:dyDescent="0.3">
      <c r="A327" s="2"/>
      <c r="B327" s="9"/>
      <c r="D327" s="7"/>
      <c r="F327" s="7"/>
      <c r="H327" s="7"/>
      <c r="J327" s="7"/>
      <c r="L327" s="7"/>
      <c r="M327" s="22"/>
      <c r="N327" s="27"/>
      <c r="O327" s="20"/>
      <c r="P327" s="20"/>
      <c r="Q327" s="29"/>
      <c r="R327" s="20"/>
      <c r="S327" s="2"/>
      <c r="T327" s="20"/>
      <c r="U327" s="20"/>
      <c r="V327" s="30"/>
      <c r="W327" s="20"/>
    </row>
    <row r="328" spans="1:23" x14ac:dyDescent="0.25">
      <c r="A328" s="2"/>
      <c r="B328" s="23"/>
      <c r="C328" s="22"/>
      <c r="D328" s="2"/>
      <c r="E328" s="22"/>
      <c r="F328" s="2"/>
      <c r="G328" s="22"/>
      <c r="H328" s="2"/>
      <c r="I328" s="22"/>
      <c r="J328" s="2"/>
      <c r="K328" s="22"/>
      <c r="L328" s="2"/>
      <c r="M328" s="2"/>
      <c r="N328" s="2"/>
      <c r="O328" s="20"/>
      <c r="P328" s="20"/>
      <c r="Q328" s="30"/>
      <c r="R328" s="20"/>
      <c r="S328" s="2"/>
      <c r="T328" s="20"/>
      <c r="U328" s="20"/>
      <c r="V328" s="30"/>
      <c r="W328" s="20"/>
    </row>
    <row r="329" spans="1:23" ht="15.6" x14ac:dyDescent="0.3">
      <c r="A329" s="2"/>
      <c r="B329" s="9"/>
      <c r="D329" s="7"/>
      <c r="F329" s="7"/>
      <c r="H329" s="7"/>
      <c r="J329" s="7"/>
      <c r="L329" s="7"/>
      <c r="M329" s="22"/>
      <c r="N329" s="22"/>
      <c r="O329" s="20"/>
      <c r="P329" s="20"/>
      <c r="Q329" s="29"/>
      <c r="R329" s="20"/>
      <c r="S329" s="2"/>
      <c r="T329" s="20"/>
      <c r="U329" s="20"/>
      <c r="V329" s="30"/>
      <c r="W329" s="20"/>
    </row>
    <row r="330" spans="1:23" x14ac:dyDescent="0.25">
      <c r="A330" s="2"/>
      <c r="B330" s="23"/>
      <c r="C330" s="22"/>
      <c r="D330" s="7"/>
      <c r="E330" s="22"/>
      <c r="F330" s="7"/>
      <c r="G330" s="22"/>
      <c r="H330" s="7"/>
      <c r="I330" s="22"/>
      <c r="J330" s="7"/>
      <c r="K330" s="22"/>
      <c r="L330" s="7"/>
      <c r="M330" s="22"/>
      <c r="N330" s="22"/>
      <c r="O330" s="20"/>
      <c r="P330" s="20"/>
      <c r="Q330" s="30"/>
      <c r="R330" s="20"/>
      <c r="S330" s="2"/>
      <c r="T330" s="20"/>
      <c r="U330" s="20"/>
      <c r="V330" s="30"/>
      <c r="W330" s="20"/>
    </row>
    <row r="331" spans="1:23" x14ac:dyDescent="0.25">
      <c r="A331" s="2"/>
      <c r="B331" s="23"/>
      <c r="C331" s="25"/>
      <c r="D331" s="7"/>
      <c r="E331" s="25"/>
      <c r="F331" s="7"/>
      <c r="G331" s="25"/>
      <c r="H331" s="7"/>
      <c r="I331" s="25"/>
      <c r="J331" s="7"/>
      <c r="K331" s="25"/>
      <c r="L331" s="7"/>
      <c r="M331" s="22"/>
      <c r="N331" s="22"/>
      <c r="O331" s="20"/>
      <c r="P331" s="20"/>
      <c r="Q331" s="29"/>
      <c r="R331" s="20"/>
      <c r="S331" s="2"/>
      <c r="T331" s="20"/>
      <c r="U331" s="20"/>
      <c r="V331" s="30"/>
      <c r="W331" s="20"/>
    </row>
    <row r="332" spans="1:23" x14ac:dyDescent="0.25">
      <c r="A332" s="2"/>
      <c r="B332" s="23"/>
      <c r="C332" s="25"/>
      <c r="D332" s="7"/>
      <c r="E332" s="25"/>
      <c r="F332" s="7"/>
      <c r="G332" s="25"/>
      <c r="H332" s="7"/>
      <c r="I332" s="25"/>
      <c r="J332" s="7"/>
      <c r="K332" s="25"/>
      <c r="L332" s="7"/>
      <c r="M332" s="22"/>
      <c r="N332" s="22"/>
      <c r="O332" s="20"/>
      <c r="P332" s="20"/>
      <c r="Q332" s="29"/>
      <c r="R332" s="20"/>
      <c r="S332" s="2"/>
      <c r="T332" s="20"/>
      <c r="U332" s="20"/>
      <c r="V332" s="30"/>
      <c r="W332" s="20"/>
    </row>
    <row r="333" spans="1:23" ht="15.6" x14ac:dyDescent="0.3">
      <c r="A333" s="2"/>
      <c r="C333" s="27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7"/>
      <c r="O333" s="8"/>
      <c r="P333" s="9"/>
      <c r="Q333" s="9"/>
      <c r="R333" s="9"/>
      <c r="S333" s="2"/>
      <c r="T333" s="8"/>
      <c r="U333" s="9"/>
      <c r="V333" s="43"/>
      <c r="W333" s="9"/>
    </row>
    <row r="334" spans="1:23" ht="15.6" x14ac:dyDescent="0.3">
      <c r="A334" s="24"/>
      <c r="B334" s="22"/>
      <c r="C334" s="25"/>
      <c r="D334" s="7"/>
      <c r="E334" s="22"/>
      <c r="F334" s="7"/>
      <c r="G334" s="22"/>
      <c r="H334" s="7"/>
      <c r="I334" s="22"/>
      <c r="J334" s="7"/>
      <c r="K334" s="22"/>
      <c r="L334" s="7"/>
      <c r="M334" s="22"/>
      <c r="N334" s="27"/>
      <c r="O334" s="20"/>
      <c r="P334" s="20"/>
      <c r="Q334" s="30"/>
      <c r="R334" s="20"/>
      <c r="S334" s="2"/>
      <c r="T334" s="20"/>
      <c r="U334" s="20"/>
      <c r="V334" s="30"/>
      <c r="W334" s="20"/>
    </row>
    <row r="335" spans="1:23" ht="15.6" x14ac:dyDescent="0.3">
      <c r="A335" s="2"/>
      <c r="B335" s="9"/>
      <c r="C335" s="20"/>
      <c r="D335" s="20"/>
      <c r="E335" s="20"/>
      <c r="F335" s="20"/>
      <c r="G335" s="20"/>
      <c r="H335" s="20"/>
      <c r="I335" s="20"/>
      <c r="J335" s="20"/>
      <c r="K335" s="20"/>
      <c r="L335" s="20"/>
      <c r="M335" s="23"/>
      <c r="N335" s="23"/>
      <c r="O335" s="22"/>
      <c r="P335" s="22"/>
      <c r="Q335" s="22"/>
      <c r="R335" s="22"/>
      <c r="S335" s="2"/>
      <c r="T335" s="2"/>
      <c r="U335" s="2"/>
      <c r="V335" s="41"/>
      <c r="W335" s="2"/>
    </row>
    <row r="336" spans="1:23" ht="15.6" x14ac:dyDescent="0.3">
      <c r="A336" s="2"/>
      <c r="B336" s="9"/>
      <c r="C336" s="20"/>
      <c r="D336" s="20"/>
      <c r="E336" s="20"/>
      <c r="F336" s="20"/>
      <c r="G336" s="20"/>
      <c r="H336" s="20"/>
      <c r="I336" s="20"/>
      <c r="J336" s="20"/>
      <c r="K336" s="20"/>
      <c r="L336" s="20"/>
      <c r="M336" s="23"/>
      <c r="N336" s="23"/>
      <c r="V336" s="40"/>
    </row>
    <row r="337" spans="1:23" ht="15.6" x14ac:dyDescent="0.3">
      <c r="A337" s="2"/>
      <c r="B337" s="9"/>
      <c r="C337" s="20"/>
      <c r="D337" s="20"/>
      <c r="E337" s="20"/>
      <c r="F337" s="20"/>
      <c r="G337" s="20"/>
      <c r="H337" s="20"/>
      <c r="I337" s="20"/>
      <c r="J337" s="20"/>
      <c r="K337" s="20"/>
      <c r="L337" s="20"/>
      <c r="M337" s="23"/>
      <c r="N337" s="23"/>
      <c r="V337" s="40"/>
    </row>
    <row r="338" spans="1:23" ht="15.6" x14ac:dyDescent="0.3">
      <c r="A338" s="2"/>
      <c r="B338" s="9"/>
      <c r="C338" s="20"/>
      <c r="D338" s="20"/>
      <c r="E338" s="20"/>
      <c r="F338" s="20"/>
      <c r="G338" s="20"/>
      <c r="H338" s="20"/>
      <c r="I338" s="20"/>
      <c r="J338" s="20"/>
      <c r="K338" s="20"/>
      <c r="L338" s="20"/>
      <c r="M338" s="23"/>
      <c r="N338" s="23"/>
      <c r="S338" s="2"/>
      <c r="T338" s="2"/>
      <c r="U338" s="2"/>
      <c r="V338" s="41"/>
      <c r="W338" s="2"/>
    </row>
    <row r="339" spans="1:23" ht="15.6" x14ac:dyDescent="0.3">
      <c r="A339" s="2"/>
      <c r="B339" s="9"/>
      <c r="C339" s="20"/>
      <c r="D339" s="20"/>
      <c r="E339" s="20"/>
      <c r="F339" s="20"/>
      <c r="G339" s="20"/>
      <c r="H339" s="20"/>
      <c r="I339" s="20"/>
      <c r="J339" s="20"/>
      <c r="K339" s="20"/>
      <c r="L339" s="20"/>
      <c r="M339" s="23"/>
      <c r="N339" s="23"/>
      <c r="S339" s="2"/>
      <c r="T339" s="2"/>
      <c r="U339" s="2"/>
      <c r="V339" s="41"/>
      <c r="W339" s="2"/>
    </row>
    <row r="340" spans="1:23" ht="15.6" x14ac:dyDescent="0.3">
      <c r="A340" s="2"/>
      <c r="B340" s="9"/>
      <c r="C340" s="20"/>
      <c r="D340" s="20"/>
      <c r="E340" s="20"/>
      <c r="F340" s="20"/>
      <c r="G340" s="20"/>
      <c r="H340" s="20"/>
      <c r="I340" s="20"/>
      <c r="J340" s="20"/>
      <c r="K340" s="20"/>
      <c r="L340" s="20"/>
      <c r="M340" s="23"/>
      <c r="N340" s="23"/>
      <c r="S340" s="2"/>
      <c r="T340" s="2"/>
      <c r="U340" s="2"/>
      <c r="V340" s="41"/>
      <c r="W340" s="2"/>
    </row>
    <row r="341" spans="1:23" ht="15.6" x14ac:dyDescent="0.3">
      <c r="A341" s="2"/>
      <c r="B341" s="9"/>
      <c r="C341" s="20"/>
      <c r="D341" s="20"/>
      <c r="E341" s="20"/>
      <c r="F341" s="20"/>
      <c r="G341" s="20"/>
      <c r="H341" s="20"/>
      <c r="I341" s="20"/>
      <c r="J341" s="20"/>
      <c r="K341" s="20"/>
      <c r="L341" s="20"/>
      <c r="M341" s="23"/>
      <c r="N341" s="23"/>
      <c r="S341" s="2"/>
      <c r="T341" s="2"/>
      <c r="U341" s="2"/>
      <c r="V341" s="41"/>
      <c r="W341" s="2"/>
    </row>
    <row r="342" spans="1:23" ht="15.6" x14ac:dyDescent="0.3">
      <c r="A342" s="2"/>
      <c r="B342" s="9"/>
      <c r="C342" s="20"/>
      <c r="D342" s="20"/>
      <c r="E342" s="20"/>
      <c r="F342" s="20"/>
      <c r="G342" s="20"/>
      <c r="H342" s="20"/>
      <c r="I342" s="20"/>
      <c r="J342" s="20"/>
      <c r="K342" s="20"/>
      <c r="L342" s="20"/>
      <c r="M342" s="23"/>
      <c r="N342" s="23"/>
      <c r="O342" s="28"/>
      <c r="S342" s="2"/>
      <c r="T342" s="28"/>
      <c r="U342" s="2"/>
      <c r="V342" s="40"/>
      <c r="W342" s="22"/>
    </row>
    <row r="343" spans="1:23" ht="15.6" x14ac:dyDescent="0.3">
      <c r="A343" s="2"/>
      <c r="C343" s="27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7"/>
      <c r="O343" s="8"/>
      <c r="P343" s="9"/>
      <c r="Q343" s="9"/>
      <c r="R343" s="9"/>
      <c r="S343" s="2"/>
      <c r="T343" s="8"/>
      <c r="U343" s="9"/>
      <c r="V343" s="43"/>
      <c r="W343" s="9"/>
    </row>
    <row r="344" spans="1:23" ht="15.6" x14ac:dyDescent="0.3">
      <c r="A344" s="2"/>
      <c r="B344" s="9"/>
      <c r="C344" s="22"/>
      <c r="D344" s="22"/>
      <c r="E344" s="22"/>
      <c r="F344" s="22"/>
      <c r="G344" s="22"/>
      <c r="H344" s="22"/>
      <c r="I344" s="22"/>
      <c r="J344" s="22"/>
      <c r="K344" s="22"/>
      <c r="L344" s="22"/>
      <c r="M344" s="22"/>
      <c r="N344" s="27"/>
      <c r="O344" s="20"/>
      <c r="P344" s="20"/>
      <c r="Q344" s="30"/>
      <c r="R344" s="20"/>
      <c r="S344" s="2"/>
      <c r="T344" s="22"/>
      <c r="U344" s="2"/>
    </row>
    <row r="345" spans="1:23" x14ac:dyDescent="0.25">
      <c r="A345" s="2"/>
      <c r="B345" s="23"/>
      <c r="C345" s="22"/>
      <c r="D345" s="7"/>
      <c r="E345" s="22"/>
      <c r="F345" s="7"/>
      <c r="G345" s="22"/>
      <c r="H345" s="7"/>
      <c r="I345" s="22"/>
      <c r="J345" s="7"/>
      <c r="K345" s="22"/>
      <c r="L345" s="7"/>
      <c r="M345" s="22"/>
      <c r="N345" s="27"/>
      <c r="O345" s="30"/>
      <c r="P345" s="20"/>
      <c r="Q345" s="30"/>
      <c r="R345" s="20"/>
      <c r="S345" s="2"/>
      <c r="T345" s="20"/>
      <c r="U345" s="20"/>
      <c r="V345" s="29"/>
      <c r="W345" s="20"/>
    </row>
    <row r="346" spans="1:23" ht="15.6" x14ac:dyDescent="0.3">
      <c r="A346" s="2"/>
      <c r="B346" s="9"/>
      <c r="C346" s="22"/>
      <c r="D346" s="22"/>
      <c r="E346" s="22"/>
      <c r="F346" s="22"/>
      <c r="G346" s="22"/>
      <c r="H346" s="22"/>
      <c r="I346" s="22"/>
      <c r="J346" s="22"/>
      <c r="K346" s="22"/>
      <c r="L346" s="22"/>
      <c r="M346" s="22"/>
      <c r="N346" s="27"/>
      <c r="O346" s="20"/>
      <c r="P346" s="20"/>
      <c r="Q346" s="30"/>
      <c r="R346" s="20"/>
      <c r="S346" s="2"/>
      <c r="T346" s="22"/>
      <c r="U346" s="2"/>
      <c r="V346" s="29"/>
      <c r="W346" s="20"/>
    </row>
    <row r="347" spans="1:23" x14ac:dyDescent="0.25">
      <c r="A347" s="2"/>
      <c r="B347" s="23"/>
      <c r="C347" s="22"/>
      <c r="D347" s="7"/>
      <c r="E347" s="22"/>
      <c r="F347" s="7"/>
      <c r="G347" s="22"/>
      <c r="H347" s="7"/>
      <c r="I347" s="22"/>
      <c r="J347" s="7"/>
      <c r="K347" s="22"/>
      <c r="L347" s="7"/>
      <c r="M347" s="22"/>
      <c r="N347" s="27"/>
      <c r="O347" s="30"/>
      <c r="P347" s="20"/>
      <c r="Q347" s="30"/>
      <c r="R347" s="20"/>
      <c r="S347" s="2"/>
      <c r="T347" s="20"/>
      <c r="U347" s="20"/>
      <c r="V347" s="30"/>
      <c r="W347" s="20"/>
    </row>
    <row r="348" spans="1:23" ht="15.6" x14ac:dyDescent="0.3">
      <c r="A348" s="2"/>
      <c r="B348" s="9"/>
      <c r="C348" s="22"/>
      <c r="D348" s="22"/>
      <c r="E348" s="22"/>
      <c r="F348" s="22"/>
      <c r="G348" s="22"/>
      <c r="H348" s="22"/>
      <c r="I348" s="22"/>
      <c r="J348" s="22"/>
      <c r="K348" s="22"/>
      <c r="L348" s="22"/>
      <c r="M348" s="22"/>
      <c r="N348" s="27"/>
      <c r="O348" s="20"/>
      <c r="P348" s="20"/>
      <c r="Q348" s="30"/>
      <c r="R348" s="20"/>
      <c r="S348" s="2"/>
      <c r="T348" s="22"/>
      <c r="U348" s="2"/>
      <c r="V348" s="30"/>
      <c r="W348" s="20"/>
    </row>
    <row r="349" spans="1:23" x14ac:dyDescent="0.25">
      <c r="A349" s="2"/>
      <c r="B349" s="23"/>
      <c r="C349" s="22"/>
      <c r="D349" s="7"/>
      <c r="E349" s="22"/>
      <c r="F349" s="7"/>
      <c r="G349" s="22"/>
      <c r="H349" s="7"/>
      <c r="I349" s="22"/>
      <c r="J349" s="7"/>
      <c r="K349" s="22"/>
      <c r="L349" s="7"/>
      <c r="M349" s="22"/>
      <c r="N349" s="27"/>
      <c r="O349" s="30"/>
      <c r="P349" s="20"/>
      <c r="Q349" s="30"/>
      <c r="R349" s="20"/>
      <c r="S349" s="2"/>
      <c r="T349" s="20"/>
      <c r="U349" s="20"/>
      <c r="V349" s="30"/>
      <c r="W349" s="20"/>
    </row>
    <row r="350" spans="1:23" ht="15.6" x14ac:dyDescent="0.3">
      <c r="A350" s="2"/>
      <c r="B350" s="9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7"/>
      <c r="O350" s="20"/>
      <c r="P350" s="20"/>
      <c r="Q350" s="30"/>
      <c r="R350" s="20"/>
      <c r="S350" s="2"/>
      <c r="T350" s="22"/>
      <c r="U350" s="2"/>
      <c r="V350" s="30"/>
      <c r="W350" s="20"/>
    </row>
    <row r="351" spans="1:23" x14ac:dyDescent="0.25">
      <c r="A351" s="2"/>
      <c r="B351" s="23"/>
      <c r="D351" s="7"/>
      <c r="F351" s="7"/>
      <c r="H351" s="7"/>
      <c r="J351" s="7"/>
      <c r="L351" s="7"/>
      <c r="M351" s="22"/>
      <c r="N351" s="27"/>
      <c r="O351" s="30"/>
      <c r="P351" s="20"/>
      <c r="Q351" s="30"/>
      <c r="R351" s="20"/>
      <c r="S351" s="2"/>
      <c r="T351" s="20"/>
      <c r="U351" s="20"/>
      <c r="V351" s="30"/>
      <c r="W351" s="20"/>
    </row>
    <row r="352" spans="1:23" ht="15.6" x14ac:dyDescent="0.3">
      <c r="A352" s="2"/>
      <c r="B352" s="9"/>
      <c r="C352" s="22"/>
      <c r="D352" s="22"/>
      <c r="E352" s="22"/>
      <c r="F352" s="22"/>
      <c r="G352" s="22"/>
      <c r="H352" s="22"/>
      <c r="I352" s="22"/>
      <c r="J352" s="22"/>
      <c r="K352" s="22"/>
      <c r="L352" s="22"/>
      <c r="M352" s="22"/>
      <c r="N352" s="27"/>
      <c r="O352" s="20"/>
      <c r="P352" s="20"/>
      <c r="Q352" s="30"/>
      <c r="R352" s="20"/>
      <c r="S352" s="2"/>
      <c r="U352" s="2"/>
      <c r="V352" s="30"/>
      <c r="W352" s="20"/>
    </row>
    <row r="353" spans="1:23" x14ac:dyDescent="0.25">
      <c r="A353" s="2"/>
      <c r="B353" s="23"/>
      <c r="D353" s="7"/>
      <c r="F353" s="7"/>
      <c r="H353" s="7"/>
      <c r="J353" s="7"/>
      <c r="L353" s="7"/>
      <c r="M353" s="22"/>
      <c r="N353" s="27"/>
      <c r="O353" s="20"/>
      <c r="P353" s="20"/>
      <c r="Q353" s="29"/>
      <c r="R353" s="20"/>
      <c r="S353" s="2"/>
      <c r="T353" s="20"/>
      <c r="U353" s="20"/>
      <c r="V353" s="30"/>
      <c r="W353" s="20"/>
    </row>
    <row r="354" spans="1:23" ht="15.6" x14ac:dyDescent="0.3">
      <c r="A354" s="2"/>
      <c r="B354" s="9"/>
      <c r="C354" s="22"/>
      <c r="D354" s="2"/>
      <c r="E354" s="22"/>
      <c r="F354" s="2"/>
      <c r="G354" s="22"/>
      <c r="H354" s="2"/>
      <c r="I354" s="22"/>
      <c r="J354" s="2"/>
      <c r="K354" s="22"/>
      <c r="L354" s="2"/>
      <c r="M354" s="2"/>
      <c r="N354" s="2"/>
      <c r="O354" s="20"/>
      <c r="P354" s="20"/>
      <c r="Q354" s="30"/>
      <c r="R354" s="20"/>
      <c r="S354" s="2"/>
      <c r="T354" s="20"/>
      <c r="U354" s="20"/>
      <c r="V354" s="30"/>
      <c r="W354" s="20"/>
    </row>
    <row r="355" spans="1:23" x14ac:dyDescent="0.25">
      <c r="A355" s="2"/>
      <c r="B355" s="23"/>
      <c r="D355" s="7"/>
      <c r="F355" s="7"/>
      <c r="H355" s="7"/>
      <c r="J355" s="7"/>
      <c r="L355" s="7"/>
      <c r="M355" s="22"/>
      <c r="N355" s="22"/>
      <c r="O355" s="20"/>
      <c r="P355" s="20"/>
      <c r="Q355" s="29"/>
      <c r="R355" s="20"/>
      <c r="S355" s="2"/>
      <c r="T355" s="20"/>
      <c r="U355" s="20"/>
      <c r="V355" s="30"/>
      <c r="W355" s="20"/>
    </row>
    <row r="356" spans="1:23" ht="15.6" x14ac:dyDescent="0.3">
      <c r="A356" s="2"/>
      <c r="B356" s="9"/>
      <c r="C356" s="22"/>
      <c r="D356" s="7"/>
      <c r="E356" s="22"/>
      <c r="F356" s="7"/>
      <c r="G356" s="22"/>
      <c r="H356" s="7"/>
      <c r="I356" s="22"/>
      <c r="J356" s="7"/>
      <c r="K356" s="22"/>
      <c r="L356" s="7"/>
      <c r="M356" s="22"/>
      <c r="N356" s="22"/>
      <c r="O356" s="20"/>
      <c r="P356" s="20"/>
      <c r="Q356" s="30"/>
      <c r="R356" s="20"/>
      <c r="S356" s="2"/>
      <c r="T356" s="20"/>
      <c r="U356" s="20"/>
      <c r="V356" s="30"/>
      <c r="W356" s="20"/>
    </row>
    <row r="357" spans="1:23" x14ac:dyDescent="0.25">
      <c r="A357" s="2"/>
      <c r="B357" s="23"/>
      <c r="C357" s="25"/>
      <c r="D357" s="7"/>
      <c r="E357" s="25"/>
      <c r="F357" s="7"/>
      <c r="G357" s="25"/>
      <c r="H357" s="7"/>
      <c r="I357" s="25"/>
      <c r="J357" s="7"/>
      <c r="K357" s="25"/>
      <c r="L357" s="7"/>
      <c r="M357" s="22"/>
      <c r="N357" s="22"/>
      <c r="O357" s="20"/>
      <c r="P357" s="20"/>
      <c r="Q357" s="29"/>
      <c r="R357" s="20"/>
      <c r="S357" s="2"/>
      <c r="T357" s="20"/>
      <c r="U357" s="20"/>
      <c r="V357" s="30"/>
      <c r="W357" s="20"/>
    </row>
    <row r="358" spans="1:23" x14ac:dyDescent="0.25">
      <c r="A358" s="2"/>
      <c r="B358" s="23"/>
      <c r="C358" s="25"/>
      <c r="D358" s="7"/>
      <c r="E358" s="25"/>
      <c r="F358" s="7"/>
      <c r="G358" s="25"/>
      <c r="H358" s="7"/>
      <c r="I358" s="25"/>
      <c r="J358" s="7"/>
      <c r="K358" s="25"/>
      <c r="L358" s="7"/>
      <c r="M358" s="22"/>
      <c r="N358" s="22"/>
      <c r="O358" s="20"/>
      <c r="P358" s="20"/>
      <c r="Q358" s="29"/>
      <c r="R358" s="20"/>
      <c r="S358" s="2"/>
      <c r="T358" s="20"/>
      <c r="U358" s="20"/>
      <c r="V358" s="30"/>
      <c r="W358" s="20"/>
    </row>
    <row r="359" spans="1:23" ht="15.6" x14ac:dyDescent="0.3">
      <c r="A359" s="2"/>
      <c r="B359" s="9"/>
      <c r="C359" s="22"/>
      <c r="D359" s="22"/>
      <c r="E359" s="22"/>
      <c r="F359" s="22"/>
      <c r="G359" s="22"/>
      <c r="H359" s="22"/>
      <c r="I359" s="22"/>
      <c r="J359" s="22"/>
      <c r="K359" s="22"/>
      <c r="L359" s="22"/>
      <c r="M359" s="22"/>
      <c r="N359" s="27"/>
      <c r="O359" s="20"/>
      <c r="P359" s="20"/>
      <c r="Q359" s="30"/>
      <c r="R359" s="20"/>
      <c r="S359" s="2"/>
      <c r="T359" s="22"/>
      <c r="U359" s="2"/>
      <c r="V359" s="30"/>
      <c r="W359" s="20"/>
    </row>
    <row r="360" spans="1:23" ht="15.6" x14ac:dyDescent="0.3">
      <c r="A360" s="2"/>
      <c r="B360" s="9"/>
      <c r="C360" s="22"/>
      <c r="D360" s="22"/>
      <c r="E360" s="22"/>
      <c r="F360" s="22"/>
      <c r="G360" s="22"/>
      <c r="H360" s="22"/>
      <c r="I360" s="22"/>
      <c r="J360" s="22"/>
      <c r="K360" s="22"/>
      <c r="L360" s="22"/>
      <c r="M360" s="22"/>
      <c r="N360" s="27"/>
      <c r="O360" s="20"/>
      <c r="P360" s="20"/>
      <c r="Q360" s="30"/>
      <c r="R360" s="20"/>
      <c r="S360" s="2"/>
      <c r="T360" s="22"/>
      <c r="U360" s="2"/>
      <c r="V360" s="30"/>
      <c r="W360" s="20"/>
    </row>
    <row r="361" spans="1:23" ht="15.6" x14ac:dyDescent="0.3">
      <c r="A361" s="2"/>
      <c r="B361" s="9"/>
      <c r="C361" s="22"/>
      <c r="D361" s="22"/>
      <c r="E361" s="22"/>
      <c r="F361" s="22"/>
      <c r="G361" s="22"/>
      <c r="H361" s="22"/>
      <c r="I361" s="22"/>
      <c r="J361" s="22"/>
      <c r="K361" s="22"/>
      <c r="L361" s="22"/>
      <c r="M361" s="22"/>
      <c r="N361" s="27"/>
      <c r="O361" s="20"/>
      <c r="P361" s="20"/>
      <c r="Q361" s="30"/>
      <c r="R361" s="20"/>
      <c r="S361" s="2"/>
      <c r="T361" s="22"/>
      <c r="U361" s="2"/>
      <c r="V361" s="30"/>
      <c r="W361" s="20"/>
    </row>
    <row r="362" spans="1:23" ht="15.6" x14ac:dyDescent="0.3">
      <c r="A362" s="3"/>
      <c r="B362" s="1"/>
      <c r="C362" s="1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0"/>
      <c r="Q362" s="30"/>
      <c r="R362" s="20"/>
      <c r="S362" s="2"/>
      <c r="T362" s="22"/>
      <c r="U362" s="2"/>
      <c r="V362" s="30"/>
      <c r="W362" s="20"/>
    </row>
    <row r="363" spans="1:23" ht="15.6" x14ac:dyDescent="0.3">
      <c r="A363" s="3"/>
      <c r="B363" s="1"/>
      <c r="D363" s="2"/>
      <c r="F363" s="19"/>
      <c r="G363" s="3"/>
      <c r="H363" s="1"/>
      <c r="I363" s="2"/>
      <c r="K363" s="2"/>
      <c r="L363" s="3"/>
      <c r="M363" s="2"/>
      <c r="N363" s="2"/>
      <c r="O363" s="2"/>
      <c r="P363" s="20"/>
      <c r="Q363" s="30"/>
      <c r="R363" s="20"/>
      <c r="S363" s="2"/>
      <c r="T363" s="22"/>
      <c r="U363" s="2"/>
      <c r="V363" s="30"/>
      <c r="W363" s="20"/>
    </row>
    <row r="364" spans="1:23" ht="15.6" x14ac:dyDescent="0.3">
      <c r="A364" s="2"/>
      <c r="B364" s="9"/>
      <c r="C364" s="22"/>
      <c r="D364" s="22"/>
      <c r="E364" s="22"/>
      <c r="F364" s="22"/>
      <c r="G364" s="22"/>
      <c r="H364" s="22"/>
      <c r="I364" s="22"/>
      <c r="J364" s="22"/>
      <c r="K364" s="22"/>
      <c r="L364" s="22"/>
      <c r="M364" s="22"/>
      <c r="N364" s="27"/>
      <c r="O364" s="20"/>
      <c r="P364" s="20"/>
      <c r="Q364" s="30"/>
      <c r="R364" s="20"/>
      <c r="S364" s="2"/>
      <c r="T364" s="22"/>
      <c r="U364" s="2"/>
      <c r="V364" s="30"/>
      <c r="W364" s="20"/>
    </row>
    <row r="365" spans="1:23" ht="15.6" x14ac:dyDescent="0.3">
      <c r="A365" s="24"/>
      <c r="B365" s="22"/>
      <c r="C365" s="25"/>
      <c r="D365" s="7"/>
      <c r="E365" s="22"/>
      <c r="F365" s="7"/>
      <c r="G365" s="22"/>
      <c r="H365" s="7"/>
      <c r="I365" s="22"/>
      <c r="J365" s="7"/>
      <c r="K365" s="22"/>
      <c r="L365" s="7"/>
      <c r="M365" s="22"/>
      <c r="N365" s="27"/>
      <c r="O365" s="20"/>
      <c r="P365" s="20"/>
      <c r="Q365" s="30"/>
      <c r="R365" s="20"/>
      <c r="S365" s="2"/>
      <c r="T365" s="20"/>
      <c r="U365" s="20"/>
      <c r="V365" s="30"/>
      <c r="W365" s="20"/>
    </row>
    <row r="366" spans="1:23" ht="15.6" x14ac:dyDescent="0.3">
      <c r="A366" s="2"/>
      <c r="B366" s="9"/>
      <c r="C366" s="20"/>
      <c r="D366" s="20"/>
      <c r="E366" s="20"/>
      <c r="F366" s="20"/>
      <c r="G366" s="20"/>
      <c r="H366" s="20"/>
      <c r="I366" s="20"/>
      <c r="J366" s="20"/>
      <c r="K366" s="20"/>
      <c r="L366" s="20"/>
      <c r="M366" s="23"/>
      <c r="N366" s="23"/>
      <c r="O366" s="22"/>
      <c r="P366" s="22"/>
      <c r="Q366" s="22"/>
      <c r="R366" s="22"/>
      <c r="S366" s="2"/>
      <c r="T366" s="2"/>
      <c r="U366" s="2"/>
      <c r="V366" s="41"/>
      <c r="W366" s="2"/>
    </row>
    <row r="367" spans="1:23" ht="15.6" x14ac:dyDescent="0.3">
      <c r="A367" s="2"/>
      <c r="B367" s="9"/>
      <c r="C367" s="20"/>
      <c r="D367" s="20"/>
      <c r="E367" s="20"/>
      <c r="F367" s="20"/>
      <c r="G367" s="20"/>
      <c r="H367" s="20"/>
      <c r="I367" s="20"/>
      <c r="J367" s="20"/>
      <c r="K367" s="20"/>
      <c r="L367" s="20"/>
      <c r="M367" s="23"/>
      <c r="N367" s="23"/>
      <c r="V367" s="40"/>
    </row>
    <row r="368" spans="1:23" ht="15.6" x14ac:dyDescent="0.3">
      <c r="A368" s="2"/>
      <c r="B368" s="9"/>
      <c r="C368" s="20"/>
      <c r="D368" s="20"/>
      <c r="E368" s="20"/>
      <c r="F368" s="20"/>
      <c r="G368" s="20"/>
      <c r="H368" s="20"/>
      <c r="I368" s="20"/>
      <c r="J368" s="20"/>
      <c r="K368" s="20"/>
      <c r="L368" s="20"/>
      <c r="M368" s="23"/>
      <c r="N368" s="23"/>
      <c r="V368" s="40"/>
    </row>
    <row r="369" spans="1:23" ht="15.6" x14ac:dyDescent="0.3">
      <c r="A369" s="2"/>
      <c r="B369" s="9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3"/>
      <c r="N369" s="23"/>
      <c r="S369" s="2"/>
      <c r="T369" s="2"/>
      <c r="U369" s="2"/>
      <c r="V369" s="41"/>
      <c r="W369" s="2"/>
    </row>
    <row r="370" spans="1:23" ht="15.6" x14ac:dyDescent="0.3">
      <c r="A370" s="2"/>
      <c r="B370" s="9"/>
      <c r="C370" s="20"/>
      <c r="D370" s="20"/>
      <c r="E370" s="20"/>
      <c r="F370" s="20"/>
      <c r="G370" s="20"/>
      <c r="H370" s="20"/>
      <c r="I370" s="20"/>
      <c r="J370" s="20"/>
      <c r="K370" s="20"/>
      <c r="L370" s="20"/>
      <c r="M370" s="23"/>
      <c r="N370" s="23"/>
      <c r="S370" s="2"/>
      <c r="T370" s="2"/>
      <c r="U370" s="2"/>
      <c r="V370" s="41"/>
      <c r="W370" s="2"/>
    </row>
    <row r="371" spans="1:23" ht="15.6" x14ac:dyDescent="0.3">
      <c r="A371" s="2"/>
      <c r="B371" s="9"/>
      <c r="C371" s="20"/>
      <c r="D371" s="20"/>
      <c r="E371" s="20"/>
      <c r="F371" s="20"/>
      <c r="G371" s="20"/>
      <c r="H371" s="20"/>
      <c r="I371" s="20"/>
      <c r="J371" s="20"/>
      <c r="K371" s="20"/>
      <c r="L371" s="20"/>
      <c r="M371" s="23"/>
      <c r="N371" s="23"/>
      <c r="S371" s="2"/>
      <c r="T371" s="2"/>
      <c r="U371" s="2"/>
      <c r="V371" s="41"/>
      <c r="W371" s="2"/>
    </row>
    <row r="372" spans="1:23" ht="15.6" x14ac:dyDescent="0.3">
      <c r="A372" s="2"/>
      <c r="B372" s="9"/>
      <c r="C372" s="20"/>
      <c r="D372" s="20"/>
      <c r="E372" s="20"/>
      <c r="F372" s="20"/>
      <c r="G372" s="20"/>
      <c r="H372" s="20"/>
      <c r="I372" s="20"/>
      <c r="J372" s="20"/>
      <c r="K372" s="20"/>
      <c r="L372" s="20"/>
      <c r="M372" s="23"/>
      <c r="N372" s="23"/>
      <c r="S372" s="2"/>
      <c r="T372" s="2"/>
      <c r="U372" s="2"/>
      <c r="V372" s="41"/>
      <c r="W372" s="2"/>
    </row>
    <row r="373" spans="1:23" ht="15.6" x14ac:dyDescent="0.3">
      <c r="A373" s="2"/>
      <c r="B373" s="9"/>
      <c r="C373" s="20"/>
      <c r="D373" s="20"/>
      <c r="E373" s="20"/>
      <c r="F373" s="20"/>
      <c r="G373" s="20"/>
      <c r="H373" s="20"/>
      <c r="I373" s="20"/>
      <c r="J373" s="20"/>
      <c r="K373" s="20"/>
      <c r="L373" s="20"/>
      <c r="M373" s="23"/>
      <c r="N373" s="23"/>
      <c r="O373" s="28"/>
      <c r="S373" s="2"/>
      <c r="T373" s="28"/>
      <c r="U373" s="2"/>
      <c r="V373" s="40"/>
      <c r="W373" s="22"/>
    </row>
    <row r="374" spans="1:23" ht="15.6" x14ac:dyDescent="0.3">
      <c r="A374" s="2"/>
      <c r="C374" s="27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7"/>
      <c r="O374" s="8"/>
      <c r="P374" s="9"/>
      <c r="Q374" s="9"/>
      <c r="R374" s="9"/>
      <c r="S374" s="2"/>
      <c r="T374" s="8"/>
      <c r="U374" s="9"/>
      <c r="V374" s="43"/>
      <c r="W374" s="9"/>
    </row>
    <row r="375" spans="1:23" ht="15.6" x14ac:dyDescent="0.3">
      <c r="A375" s="2"/>
      <c r="B375" s="9"/>
      <c r="C375" s="22"/>
      <c r="D375" s="22"/>
      <c r="E375" s="22"/>
      <c r="F375" s="22"/>
      <c r="G375" s="22"/>
      <c r="H375" s="22"/>
      <c r="I375" s="22"/>
      <c r="J375" s="22"/>
      <c r="K375" s="22"/>
      <c r="L375" s="22"/>
      <c r="M375" s="22"/>
      <c r="N375" s="27"/>
      <c r="O375" s="20"/>
      <c r="P375" s="20"/>
      <c r="Q375" s="30"/>
      <c r="R375" s="20"/>
      <c r="S375" s="2"/>
      <c r="T375" s="22"/>
      <c r="U375" s="2"/>
    </row>
    <row r="376" spans="1:23" x14ac:dyDescent="0.25">
      <c r="A376" s="2"/>
      <c r="B376" s="23"/>
      <c r="C376" s="22"/>
      <c r="D376" s="7"/>
      <c r="E376" s="22"/>
      <c r="F376" s="7"/>
      <c r="G376" s="22"/>
      <c r="H376" s="7"/>
      <c r="I376" s="22"/>
      <c r="J376" s="7"/>
      <c r="K376" s="22"/>
      <c r="L376" s="7"/>
      <c r="M376" s="22"/>
      <c r="N376" s="27"/>
      <c r="O376" s="30"/>
      <c r="P376" s="20"/>
      <c r="Q376" s="30"/>
      <c r="R376" s="20"/>
      <c r="S376" s="2"/>
      <c r="T376" s="20"/>
      <c r="U376" s="20"/>
      <c r="V376" s="29"/>
      <c r="W376" s="20"/>
    </row>
    <row r="377" spans="1:23" ht="15.6" x14ac:dyDescent="0.3">
      <c r="A377" s="2"/>
      <c r="B377" s="9"/>
      <c r="C377" s="22"/>
      <c r="D377" s="22"/>
      <c r="E377" s="22"/>
      <c r="F377" s="22"/>
      <c r="G377" s="22"/>
      <c r="H377" s="22"/>
      <c r="I377" s="22"/>
      <c r="J377" s="22"/>
      <c r="K377" s="22"/>
      <c r="L377" s="22"/>
      <c r="M377" s="22"/>
      <c r="N377" s="27"/>
      <c r="O377" s="20"/>
      <c r="P377" s="20"/>
      <c r="Q377" s="30"/>
      <c r="R377" s="20"/>
      <c r="S377" s="2"/>
      <c r="T377" s="22"/>
      <c r="U377" s="2"/>
      <c r="V377" s="29"/>
      <c r="W377" s="20"/>
    </row>
    <row r="378" spans="1:23" x14ac:dyDescent="0.25">
      <c r="A378" s="2"/>
      <c r="B378" s="23"/>
      <c r="C378" s="22"/>
      <c r="D378" s="7"/>
      <c r="E378" s="22"/>
      <c r="F378" s="7"/>
      <c r="G378" s="22"/>
      <c r="H378" s="7"/>
      <c r="I378" s="22"/>
      <c r="J378" s="7"/>
      <c r="K378" s="22"/>
      <c r="L378" s="7"/>
      <c r="M378" s="22"/>
      <c r="N378" s="27"/>
      <c r="O378" s="30"/>
      <c r="P378" s="20"/>
      <c r="Q378" s="30"/>
      <c r="R378" s="20"/>
      <c r="S378" s="2"/>
      <c r="T378" s="20"/>
      <c r="U378" s="20"/>
      <c r="V378" s="30"/>
      <c r="W378" s="20"/>
    </row>
    <row r="379" spans="1:23" ht="15.6" x14ac:dyDescent="0.3">
      <c r="A379" s="2"/>
      <c r="B379" s="9"/>
      <c r="C379" s="22"/>
      <c r="D379" s="22"/>
      <c r="E379" s="22"/>
      <c r="F379" s="22"/>
      <c r="G379" s="22"/>
      <c r="H379" s="22"/>
      <c r="I379" s="22"/>
      <c r="J379" s="22"/>
      <c r="K379" s="22"/>
      <c r="L379" s="22"/>
      <c r="M379" s="22"/>
      <c r="N379" s="27"/>
      <c r="O379" s="20"/>
      <c r="P379" s="20"/>
      <c r="Q379" s="30"/>
      <c r="R379" s="20"/>
      <c r="S379" s="2"/>
      <c r="T379" s="22"/>
      <c r="U379" s="2"/>
      <c r="V379" s="30"/>
      <c r="W379" s="20"/>
    </row>
    <row r="380" spans="1:23" x14ac:dyDescent="0.25">
      <c r="A380" s="2"/>
      <c r="B380" s="23"/>
      <c r="C380" s="22"/>
      <c r="D380" s="7"/>
      <c r="E380" s="22"/>
      <c r="F380" s="7"/>
      <c r="G380" s="22"/>
      <c r="H380" s="7"/>
      <c r="I380" s="22"/>
      <c r="J380" s="7"/>
      <c r="K380" s="22"/>
      <c r="L380" s="7"/>
      <c r="M380" s="22"/>
      <c r="N380" s="27"/>
      <c r="O380" s="30"/>
      <c r="P380" s="20"/>
      <c r="Q380" s="30"/>
      <c r="R380" s="20"/>
      <c r="S380" s="2"/>
      <c r="T380" s="20"/>
      <c r="U380" s="20"/>
      <c r="V380" s="30"/>
      <c r="W380" s="20"/>
    </row>
    <row r="381" spans="1:23" ht="15.6" x14ac:dyDescent="0.3">
      <c r="A381" s="2"/>
      <c r="B381" s="9"/>
      <c r="C381" s="22"/>
      <c r="D381" s="22"/>
      <c r="E381" s="22"/>
      <c r="F381" s="22"/>
      <c r="G381" s="22"/>
      <c r="H381" s="22"/>
      <c r="I381" s="22"/>
      <c r="J381" s="22"/>
      <c r="K381" s="22"/>
      <c r="L381" s="22"/>
      <c r="M381" s="22"/>
      <c r="N381" s="27"/>
      <c r="O381" s="20"/>
      <c r="P381" s="20"/>
      <c r="Q381" s="30"/>
      <c r="R381" s="20"/>
      <c r="S381" s="2"/>
      <c r="T381" s="22"/>
      <c r="U381" s="2"/>
      <c r="V381" s="30"/>
      <c r="W381" s="20"/>
    </row>
    <row r="382" spans="1:23" x14ac:dyDescent="0.25">
      <c r="A382" s="2"/>
      <c r="B382" s="23"/>
      <c r="D382" s="7"/>
      <c r="F382" s="7"/>
      <c r="H382" s="7"/>
      <c r="J382" s="7"/>
      <c r="L382" s="7"/>
      <c r="M382" s="22"/>
      <c r="N382" s="27"/>
      <c r="O382" s="30"/>
      <c r="P382" s="20"/>
      <c r="Q382" s="30"/>
      <c r="R382" s="20"/>
      <c r="S382" s="2"/>
      <c r="T382" s="20"/>
      <c r="U382" s="20"/>
      <c r="V382" s="30"/>
      <c r="W382" s="20"/>
    </row>
    <row r="383" spans="1:23" ht="15.6" x14ac:dyDescent="0.3">
      <c r="A383" s="2"/>
      <c r="B383" s="9"/>
      <c r="C383" s="22"/>
      <c r="D383" s="22"/>
      <c r="E383" s="22"/>
      <c r="F383" s="22"/>
      <c r="G383" s="22"/>
      <c r="H383" s="22"/>
      <c r="I383" s="22"/>
      <c r="J383" s="22"/>
      <c r="K383" s="22"/>
      <c r="L383" s="22"/>
      <c r="M383" s="22"/>
      <c r="N383" s="27"/>
      <c r="O383" s="20"/>
      <c r="P383" s="20"/>
      <c r="Q383" s="30"/>
      <c r="R383" s="20"/>
      <c r="S383" s="2"/>
      <c r="U383" s="2"/>
      <c r="V383" s="30"/>
      <c r="W383" s="20"/>
    </row>
    <row r="384" spans="1:23" x14ac:dyDescent="0.25">
      <c r="A384" s="2"/>
      <c r="B384" s="23"/>
      <c r="D384" s="7"/>
      <c r="F384" s="7"/>
      <c r="H384" s="7"/>
      <c r="J384" s="7"/>
      <c r="L384" s="7"/>
      <c r="M384" s="22"/>
      <c r="N384" s="27"/>
      <c r="O384" s="20"/>
      <c r="P384" s="20"/>
      <c r="Q384" s="29"/>
      <c r="R384" s="20"/>
      <c r="S384" s="2"/>
      <c r="T384" s="20"/>
      <c r="U384" s="20"/>
      <c r="V384" s="30"/>
      <c r="W384" s="20"/>
    </row>
    <row r="385" spans="1:23" ht="15.6" x14ac:dyDescent="0.3">
      <c r="A385" s="2"/>
      <c r="B385" s="9"/>
      <c r="C385" s="22"/>
      <c r="D385" s="2"/>
      <c r="E385" s="22"/>
      <c r="F385" s="2"/>
      <c r="G385" s="22"/>
      <c r="H385" s="2"/>
      <c r="I385" s="22"/>
      <c r="J385" s="2"/>
      <c r="K385" s="22"/>
      <c r="L385" s="2"/>
      <c r="M385" s="2"/>
      <c r="N385" s="2"/>
      <c r="O385" s="20"/>
      <c r="P385" s="20"/>
      <c r="Q385" s="30"/>
      <c r="R385" s="20"/>
      <c r="S385" s="2"/>
      <c r="T385" s="20"/>
      <c r="U385" s="20"/>
      <c r="V385" s="30"/>
      <c r="W385" s="20"/>
    </row>
    <row r="386" spans="1:23" x14ac:dyDescent="0.25">
      <c r="A386" s="2"/>
      <c r="B386" s="23"/>
      <c r="D386" s="7"/>
      <c r="F386" s="7"/>
      <c r="H386" s="7"/>
      <c r="J386" s="7"/>
      <c r="L386" s="7"/>
      <c r="M386" s="22"/>
      <c r="N386" s="22"/>
      <c r="O386" s="20"/>
      <c r="P386" s="20"/>
      <c r="Q386" s="29"/>
      <c r="R386" s="20"/>
      <c r="S386" s="2"/>
      <c r="T386" s="20"/>
      <c r="U386" s="20"/>
      <c r="V386" s="30"/>
      <c r="W386" s="20"/>
    </row>
    <row r="387" spans="1:23" ht="15.75" customHeight="1" x14ac:dyDescent="0.3">
      <c r="A387" s="2"/>
      <c r="B387" s="9"/>
      <c r="C387" s="22"/>
      <c r="D387" s="7"/>
      <c r="E387" s="22"/>
      <c r="F387" s="7"/>
      <c r="G387" s="22"/>
      <c r="H387" s="7"/>
      <c r="I387" s="22"/>
      <c r="J387" s="7"/>
      <c r="K387" s="22"/>
      <c r="L387" s="7"/>
      <c r="M387" s="22"/>
      <c r="N387" s="27"/>
      <c r="O387" s="20"/>
      <c r="P387" s="20"/>
      <c r="Q387" s="30"/>
      <c r="R387" s="20"/>
      <c r="S387" s="2"/>
      <c r="T387" s="20"/>
      <c r="U387" s="20"/>
      <c r="V387" s="30"/>
      <c r="W387" s="20"/>
    </row>
    <row r="388" spans="1:23" ht="15.75" customHeight="1" x14ac:dyDescent="0.25">
      <c r="A388" s="2"/>
      <c r="B388" s="23"/>
      <c r="C388" s="1"/>
      <c r="D388" s="7"/>
      <c r="E388" s="1"/>
      <c r="F388" s="7"/>
      <c r="G388" s="1"/>
      <c r="H388" s="7"/>
      <c r="I388" s="1"/>
      <c r="J388" s="7"/>
      <c r="K388" s="1"/>
      <c r="L388" s="7"/>
      <c r="M388" s="2"/>
      <c r="N388" s="2"/>
      <c r="O388" s="20"/>
      <c r="P388" s="20"/>
      <c r="Q388" s="29"/>
      <c r="R388" s="20"/>
      <c r="S388" s="2"/>
      <c r="T388" s="20"/>
      <c r="U388" s="20"/>
      <c r="V388" s="30"/>
      <c r="W388" s="20"/>
    </row>
    <row r="389" spans="1:23" ht="15.75" customHeight="1" x14ac:dyDescent="0.3">
      <c r="A389" s="3"/>
      <c r="B389" s="1"/>
      <c r="F389" s="2"/>
      <c r="G389" s="2"/>
      <c r="H389" s="19"/>
      <c r="I389" s="2"/>
      <c r="J389" s="3"/>
      <c r="K389" s="2"/>
      <c r="L389" s="3"/>
      <c r="M389" s="2"/>
      <c r="N389" s="2"/>
      <c r="O389" s="2"/>
      <c r="Q389" s="29"/>
      <c r="R389" s="20"/>
      <c r="S389" s="2"/>
      <c r="T389" s="20"/>
      <c r="U389" s="20"/>
      <c r="V389" s="30"/>
      <c r="W389" s="2"/>
    </row>
    <row r="390" spans="1:23" ht="15.75" customHeight="1" x14ac:dyDescent="0.25">
      <c r="A390" s="2"/>
      <c r="B390" s="23"/>
      <c r="C390" s="22"/>
      <c r="D390" s="7"/>
      <c r="E390" s="22"/>
      <c r="F390" s="7"/>
      <c r="G390" s="22"/>
      <c r="H390" s="7"/>
      <c r="I390" s="22"/>
      <c r="J390" s="7"/>
      <c r="K390" s="22"/>
      <c r="L390" s="7"/>
      <c r="M390" s="22"/>
      <c r="N390" s="27"/>
      <c r="O390" s="30"/>
      <c r="P390" s="20"/>
      <c r="Q390" s="29"/>
      <c r="R390" s="20"/>
      <c r="S390" s="2"/>
      <c r="T390" s="20"/>
      <c r="U390" s="20"/>
      <c r="V390" s="30"/>
      <c r="W390" s="20"/>
    </row>
    <row r="391" spans="1:23" ht="15.6" x14ac:dyDescent="0.3">
      <c r="A391" s="24"/>
      <c r="B391" s="22"/>
      <c r="C391" s="25"/>
      <c r="D391" s="7"/>
      <c r="E391" s="22"/>
      <c r="F391" s="7"/>
      <c r="G391" s="22"/>
      <c r="H391" s="7"/>
      <c r="I391" s="22"/>
      <c r="J391" s="7"/>
      <c r="K391" s="22"/>
      <c r="L391" s="7"/>
      <c r="M391" s="22"/>
      <c r="N391" s="27"/>
      <c r="O391" s="20"/>
      <c r="P391" s="20"/>
      <c r="Q391" s="30"/>
      <c r="R391" s="20"/>
      <c r="S391" s="2"/>
      <c r="T391" s="20"/>
      <c r="U391" s="20"/>
      <c r="V391" s="30"/>
      <c r="W391" s="20"/>
    </row>
    <row r="392" spans="1:23" ht="15.6" x14ac:dyDescent="0.3">
      <c r="A392" s="2"/>
      <c r="B392" s="9"/>
      <c r="C392" s="20"/>
      <c r="D392" s="20"/>
      <c r="E392" s="20"/>
      <c r="F392" s="20"/>
      <c r="G392" s="20"/>
      <c r="H392" s="20"/>
      <c r="I392" s="20"/>
      <c r="J392" s="20"/>
      <c r="K392" s="20"/>
      <c r="L392" s="20"/>
      <c r="M392" s="23"/>
      <c r="N392" s="23"/>
      <c r="O392" s="22"/>
      <c r="P392" s="22"/>
      <c r="Q392" s="22"/>
      <c r="R392" s="22"/>
      <c r="S392" s="2"/>
      <c r="T392" s="2"/>
      <c r="U392" s="2"/>
      <c r="V392" s="41"/>
      <c r="W392" s="2"/>
    </row>
    <row r="393" spans="1:23" ht="15.6" x14ac:dyDescent="0.3">
      <c r="A393" s="2"/>
      <c r="B393" s="9"/>
      <c r="C393" s="20"/>
      <c r="D393" s="20"/>
      <c r="E393" s="20"/>
      <c r="F393" s="20"/>
      <c r="G393" s="20"/>
      <c r="H393" s="20"/>
      <c r="I393" s="20"/>
      <c r="J393" s="20"/>
      <c r="K393" s="20"/>
      <c r="L393" s="20"/>
      <c r="M393" s="23"/>
      <c r="N393" s="23"/>
      <c r="V393" s="40"/>
    </row>
    <row r="394" spans="1:23" ht="15.6" x14ac:dyDescent="0.3">
      <c r="A394" s="2"/>
      <c r="B394" s="9"/>
      <c r="C394" s="20"/>
      <c r="D394" s="20"/>
      <c r="E394" s="20"/>
      <c r="F394" s="20"/>
      <c r="G394" s="20"/>
      <c r="H394" s="20"/>
      <c r="I394" s="20"/>
      <c r="J394" s="20"/>
      <c r="K394" s="20"/>
      <c r="L394" s="20"/>
      <c r="M394" s="23"/>
      <c r="N394" s="23"/>
      <c r="V394" s="40"/>
    </row>
    <row r="395" spans="1:23" ht="15.6" x14ac:dyDescent="0.3">
      <c r="A395" s="2"/>
      <c r="B395" s="9"/>
      <c r="C395" s="20"/>
      <c r="D395" s="20"/>
      <c r="E395" s="20"/>
      <c r="F395" s="20"/>
      <c r="G395" s="20"/>
      <c r="H395" s="20"/>
      <c r="I395" s="20"/>
      <c r="J395" s="20"/>
      <c r="K395" s="20"/>
      <c r="L395" s="20"/>
      <c r="M395" s="23"/>
      <c r="N395" s="23"/>
      <c r="S395" s="2"/>
      <c r="T395" s="2"/>
      <c r="U395" s="2"/>
      <c r="V395" s="41"/>
      <c r="W395" s="2"/>
    </row>
    <row r="396" spans="1:23" ht="15.6" x14ac:dyDescent="0.3">
      <c r="A396" s="2"/>
      <c r="B396" s="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3"/>
      <c r="N396" s="23"/>
      <c r="S396" s="2"/>
      <c r="T396" s="2"/>
      <c r="U396" s="2"/>
      <c r="V396" s="41"/>
      <c r="W396" s="2"/>
    </row>
    <row r="397" spans="1:23" ht="15.6" x14ac:dyDescent="0.3">
      <c r="A397" s="2"/>
      <c r="B397" s="9"/>
      <c r="C397" s="20"/>
      <c r="D397" s="20"/>
      <c r="E397" s="20"/>
      <c r="F397" s="20"/>
      <c r="G397" s="20"/>
      <c r="H397" s="20"/>
      <c r="I397" s="20"/>
      <c r="J397" s="20"/>
      <c r="K397" s="20"/>
      <c r="L397" s="20"/>
      <c r="M397" s="23"/>
      <c r="N397" s="23"/>
      <c r="S397" s="2"/>
      <c r="T397" s="2"/>
      <c r="U397" s="2"/>
      <c r="V397" s="41"/>
      <c r="W397" s="2"/>
    </row>
    <row r="398" spans="1:23" ht="15.6" x14ac:dyDescent="0.3">
      <c r="A398" s="2"/>
      <c r="B398" s="9"/>
      <c r="C398" s="20"/>
      <c r="D398" s="20"/>
      <c r="E398" s="20"/>
      <c r="F398" s="20"/>
      <c r="G398" s="20"/>
      <c r="H398" s="20"/>
      <c r="I398" s="20"/>
      <c r="J398" s="20"/>
      <c r="K398" s="20"/>
      <c r="L398" s="20"/>
      <c r="M398" s="23"/>
      <c r="N398" s="23"/>
      <c r="S398" s="2"/>
      <c r="T398" s="2"/>
      <c r="U398" s="2"/>
      <c r="V398" s="41"/>
      <c r="W398" s="2"/>
    </row>
    <row r="399" spans="1:23" ht="15.6" x14ac:dyDescent="0.3">
      <c r="A399" s="2"/>
      <c r="B399" s="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3"/>
      <c r="N399" s="23"/>
      <c r="O399" s="28"/>
      <c r="S399" s="2"/>
      <c r="T399" s="28"/>
      <c r="U399" s="2"/>
      <c r="V399" s="40"/>
      <c r="W399" s="22"/>
    </row>
    <row r="400" spans="1:23" ht="15.6" x14ac:dyDescent="0.3">
      <c r="A400" s="2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8"/>
      <c r="P400" s="9"/>
      <c r="Q400" s="9"/>
      <c r="R400" s="9"/>
      <c r="S400" s="2"/>
      <c r="T400" s="8"/>
      <c r="U400" s="9"/>
      <c r="V400" s="43"/>
      <c r="W400" s="9"/>
    </row>
    <row r="401" spans="1:23" ht="15.6" x14ac:dyDescent="0.3">
      <c r="A401" s="2"/>
      <c r="B401" s="9"/>
      <c r="C401" s="22"/>
      <c r="D401" s="22"/>
      <c r="E401" s="22"/>
      <c r="F401" s="22"/>
      <c r="G401" s="22"/>
      <c r="H401" s="22"/>
      <c r="I401" s="22"/>
      <c r="J401" s="22"/>
      <c r="K401" s="22"/>
      <c r="L401" s="22"/>
      <c r="M401" s="22"/>
      <c r="N401" s="27"/>
      <c r="O401" s="20"/>
      <c r="P401" s="20"/>
      <c r="Q401" s="30"/>
      <c r="R401" s="20"/>
      <c r="S401" s="2"/>
      <c r="T401" s="22"/>
      <c r="U401" s="2"/>
    </row>
    <row r="402" spans="1:23" ht="15.05" customHeight="1" x14ac:dyDescent="0.25">
      <c r="A402" s="2"/>
      <c r="B402" s="23"/>
      <c r="C402" s="22"/>
      <c r="D402" s="7"/>
      <c r="E402" s="22"/>
      <c r="F402" s="7"/>
      <c r="G402" s="22"/>
      <c r="H402" s="7"/>
      <c r="I402" s="22"/>
      <c r="J402" s="7"/>
      <c r="K402" s="22"/>
      <c r="L402" s="7"/>
      <c r="M402" s="22"/>
      <c r="N402" s="27"/>
      <c r="O402" s="30"/>
      <c r="P402" s="20"/>
      <c r="Q402" s="30"/>
      <c r="R402" s="20"/>
      <c r="S402" s="2"/>
      <c r="T402" s="20"/>
      <c r="U402" s="20"/>
      <c r="V402" s="29"/>
      <c r="W402" s="20"/>
    </row>
    <row r="403" spans="1:23" ht="15.05" customHeight="1" x14ac:dyDescent="0.3">
      <c r="A403" s="2"/>
      <c r="B403" s="9"/>
      <c r="C403" s="22"/>
      <c r="D403" s="22"/>
      <c r="E403" s="22"/>
      <c r="F403" s="22"/>
      <c r="G403" s="22"/>
      <c r="H403" s="22"/>
      <c r="I403" s="22"/>
      <c r="J403" s="22"/>
      <c r="K403" s="22"/>
      <c r="L403" s="22"/>
      <c r="M403" s="22"/>
      <c r="N403" s="27"/>
      <c r="O403" s="20"/>
      <c r="P403" s="20"/>
      <c r="Q403" s="30"/>
      <c r="R403" s="20"/>
      <c r="S403" s="2"/>
      <c r="T403" s="22"/>
      <c r="U403" s="2"/>
      <c r="V403" s="29"/>
      <c r="W403" s="20"/>
    </row>
    <row r="404" spans="1:23" ht="15.05" customHeight="1" x14ac:dyDescent="0.25">
      <c r="A404" s="2"/>
      <c r="B404" s="23"/>
      <c r="C404" s="22"/>
      <c r="D404" s="7"/>
      <c r="E404" s="22"/>
      <c r="F404" s="7"/>
      <c r="G404" s="22"/>
      <c r="H404" s="7"/>
      <c r="I404" s="22"/>
      <c r="J404" s="7"/>
      <c r="K404" s="22"/>
      <c r="L404" s="7"/>
      <c r="M404" s="22"/>
      <c r="N404" s="27"/>
      <c r="O404" s="30"/>
      <c r="P404" s="20"/>
      <c r="Q404" s="30"/>
      <c r="R404" s="20"/>
      <c r="S404" s="2"/>
      <c r="T404" s="20"/>
      <c r="U404" s="20"/>
      <c r="V404" s="30"/>
      <c r="W404" s="20"/>
    </row>
    <row r="405" spans="1:23" ht="15.05" customHeight="1" x14ac:dyDescent="0.3">
      <c r="A405" s="2"/>
      <c r="B405" s="9"/>
      <c r="C405" s="22"/>
      <c r="D405" s="22"/>
      <c r="E405" s="22"/>
      <c r="F405" s="22"/>
      <c r="G405" s="22"/>
      <c r="H405" s="22"/>
      <c r="I405" s="22"/>
      <c r="J405" s="22"/>
      <c r="K405" s="22"/>
      <c r="L405" s="22"/>
      <c r="M405" s="22"/>
      <c r="N405" s="27"/>
      <c r="O405" s="20"/>
      <c r="P405" s="20"/>
      <c r="Q405" s="30"/>
      <c r="R405" s="20"/>
      <c r="S405" s="2"/>
      <c r="T405" s="22"/>
      <c r="U405" s="2"/>
      <c r="V405" s="30"/>
      <c r="W405" s="20"/>
    </row>
    <row r="406" spans="1:23" ht="15.05" customHeight="1" x14ac:dyDescent="0.25">
      <c r="A406" s="2"/>
      <c r="B406" s="23"/>
      <c r="C406" s="22"/>
      <c r="D406" s="7"/>
      <c r="E406" s="22"/>
      <c r="F406" s="7"/>
      <c r="G406" s="22"/>
      <c r="H406" s="7"/>
      <c r="I406" s="22"/>
      <c r="J406" s="7"/>
      <c r="K406" s="22"/>
      <c r="L406" s="7"/>
      <c r="M406" s="22"/>
      <c r="N406" s="27"/>
      <c r="O406" s="30"/>
      <c r="P406" s="20"/>
      <c r="Q406" s="30"/>
      <c r="R406" s="20"/>
      <c r="S406" s="2"/>
      <c r="T406" s="20"/>
      <c r="U406" s="20"/>
      <c r="V406" s="30"/>
      <c r="W406" s="20"/>
    </row>
    <row r="407" spans="1:23" ht="15.05" customHeight="1" x14ac:dyDescent="0.3">
      <c r="A407" s="2"/>
      <c r="B407" s="9"/>
      <c r="C407" s="22"/>
      <c r="D407" s="22"/>
      <c r="E407" s="22"/>
      <c r="F407" s="22"/>
      <c r="G407" s="22"/>
      <c r="H407" s="22"/>
      <c r="I407" s="22"/>
      <c r="J407" s="22"/>
      <c r="K407" s="22"/>
      <c r="L407" s="22"/>
      <c r="M407" s="22"/>
      <c r="N407" s="27"/>
      <c r="O407" s="20"/>
      <c r="P407" s="20"/>
      <c r="Q407" s="30"/>
      <c r="R407" s="20"/>
      <c r="S407" s="2"/>
      <c r="T407" s="22"/>
      <c r="U407" s="2"/>
      <c r="V407" s="30"/>
      <c r="W407" s="20"/>
    </row>
    <row r="408" spans="1:23" ht="15.05" customHeight="1" x14ac:dyDescent="0.25">
      <c r="A408" s="2"/>
      <c r="B408" s="23"/>
      <c r="D408" s="7"/>
      <c r="F408" s="7"/>
      <c r="H408" s="7"/>
      <c r="J408" s="7"/>
      <c r="L408" s="7"/>
      <c r="M408" s="22"/>
      <c r="N408" s="27"/>
      <c r="O408" s="30"/>
      <c r="P408" s="20"/>
      <c r="Q408" s="30"/>
      <c r="R408" s="20"/>
      <c r="S408" s="2"/>
      <c r="T408" s="20"/>
      <c r="U408" s="20"/>
      <c r="V408" s="30"/>
      <c r="W408" s="20"/>
    </row>
    <row r="409" spans="1:23" ht="15.05" customHeight="1" x14ac:dyDescent="0.3">
      <c r="A409" s="2"/>
      <c r="B409" s="9"/>
      <c r="C409" s="22"/>
      <c r="D409" s="22"/>
      <c r="E409" s="22"/>
      <c r="F409" s="22"/>
      <c r="G409" s="22"/>
      <c r="H409" s="22"/>
      <c r="I409" s="22"/>
      <c r="J409" s="22"/>
      <c r="K409" s="22"/>
      <c r="L409" s="22"/>
      <c r="M409" s="22"/>
      <c r="N409" s="27"/>
      <c r="O409" s="20"/>
      <c r="P409" s="20"/>
      <c r="Q409" s="30"/>
      <c r="R409" s="20"/>
      <c r="S409" s="2"/>
      <c r="U409" s="2"/>
      <c r="V409" s="30"/>
      <c r="W409" s="20"/>
    </row>
    <row r="410" spans="1:23" ht="15.05" customHeight="1" x14ac:dyDescent="0.25">
      <c r="A410" s="2"/>
      <c r="B410" s="23"/>
      <c r="D410" s="7"/>
      <c r="F410" s="7"/>
      <c r="H410" s="7"/>
      <c r="J410" s="7"/>
      <c r="L410" s="7"/>
      <c r="M410" s="22"/>
      <c r="N410" s="27"/>
      <c r="O410" s="20"/>
      <c r="P410" s="20"/>
      <c r="Q410" s="29"/>
      <c r="R410" s="20"/>
      <c r="S410" s="2"/>
      <c r="T410" s="20"/>
      <c r="U410" s="20"/>
      <c r="V410" s="30"/>
      <c r="W410" s="20"/>
    </row>
    <row r="411" spans="1:23" ht="15.05" customHeight="1" x14ac:dyDescent="0.3">
      <c r="A411" s="2"/>
      <c r="B411" s="9"/>
      <c r="C411" s="22"/>
      <c r="D411" s="2"/>
      <c r="E411" s="22"/>
      <c r="F411" s="2"/>
      <c r="G411" s="22"/>
      <c r="H411" s="2"/>
      <c r="I411" s="22"/>
      <c r="J411" s="2"/>
      <c r="K411" s="22"/>
      <c r="L411" s="2"/>
      <c r="M411" s="2"/>
      <c r="N411" s="2"/>
      <c r="O411" s="20"/>
      <c r="P411" s="20"/>
      <c r="Q411" s="30"/>
      <c r="R411" s="20"/>
      <c r="S411" s="2"/>
      <c r="T411" s="20"/>
      <c r="U411" s="20"/>
      <c r="V411" s="30"/>
      <c r="W411" s="20"/>
    </row>
    <row r="412" spans="1:23" ht="15.05" customHeight="1" x14ac:dyDescent="0.25">
      <c r="A412" s="2"/>
      <c r="B412" s="23"/>
      <c r="D412" s="7"/>
      <c r="F412" s="7"/>
      <c r="H412" s="7"/>
      <c r="J412" s="7"/>
      <c r="L412" s="7"/>
      <c r="M412" s="22"/>
      <c r="N412" s="22"/>
      <c r="O412" s="20"/>
      <c r="P412" s="20"/>
      <c r="Q412" s="29"/>
      <c r="R412" s="20"/>
      <c r="S412" s="2"/>
      <c r="T412" s="20"/>
      <c r="U412" s="20"/>
      <c r="V412" s="30"/>
      <c r="W412" s="20"/>
    </row>
    <row r="413" spans="1:23" ht="15.05" customHeight="1" x14ac:dyDescent="0.3">
      <c r="A413" s="2"/>
      <c r="B413" s="9"/>
      <c r="C413" s="22"/>
      <c r="D413" s="7"/>
      <c r="E413" s="22"/>
      <c r="F413" s="7"/>
      <c r="G413" s="22"/>
      <c r="H413" s="7"/>
      <c r="I413" s="22"/>
      <c r="J413" s="7"/>
      <c r="K413" s="22"/>
      <c r="L413" s="7"/>
      <c r="M413" s="22"/>
      <c r="N413" s="22"/>
      <c r="O413" s="20"/>
      <c r="P413" s="20"/>
      <c r="Q413" s="30"/>
      <c r="R413" s="20"/>
      <c r="S413" s="2"/>
      <c r="T413" s="20"/>
      <c r="U413" s="20"/>
      <c r="V413" s="30"/>
      <c r="W413" s="20"/>
    </row>
    <row r="414" spans="1:23" ht="15.05" customHeight="1" x14ac:dyDescent="0.25">
      <c r="A414" s="2"/>
      <c r="B414" s="23"/>
      <c r="C414" s="25"/>
      <c r="D414" s="7"/>
      <c r="E414" s="25"/>
      <c r="F414" s="7"/>
      <c r="G414" s="25"/>
      <c r="H414" s="7"/>
      <c r="I414" s="25"/>
      <c r="J414" s="7"/>
      <c r="K414" s="25"/>
      <c r="L414" s="7"/>
      <c r="M414" s="22"/>
      <c r="N414" s="22"/>
      <c r="O414" s="20"/>
      <c r="P414" s="20"/>
      <c r="Q414" s="29"/>
      <c r="R414" s="20"/>
      <c r="S414" s="2"/>
      <c r="T414" s="20"/>
      <c r="U414" s="20"/>
      <c r="V414" s="30"/>
      <c r="W414" s="20"/>
    </row>
    <row r="415" spans="1:23" ht="15.05" customHeight="1" x14ac:dyDescent="0.25">
      <c r="A415" s="2"/>
      <c r="B415" s="23"/>
      <c r="C415" s="25"/>
      <c r="D415" s="7"/>
      <c r="E415" s="25"/>
      <c r="F415" s="7"/>
      <c r="G415" s="25"/>
      <c r="H415" s="7"/>
      <c r="I415" s="25"/>
      <c r="J415" s="7"/>
      <c r="K415" s="25"/>
      <c r="L415" s="7"/>
      <c r="M415" s="22"/>
      <c r="N415" s="22"/>
      <c r="O415" s="20"/>
      <c r="P415" s="20"/>
      <c r="Q415" s="29"/>
      <c r="R415" s="20"/>
      <c r="S415" s="2"/>
      <c r="T415" s="20"/>
      <c r="U415" s="20"/>
      <c r="V415" s="30"/>
      <c r="W415" s="20"/>
    </row>
    <row r="416" spans="1:23" ht="15.05" customHeight="1" x14ac:dyDescent="0.25"/>
    <row r="417" spans="1:23" ht="15.05" customHeight="1" x14ac:dyDescent="0.3">
      <c r="A417" s="24"/>
      <c r="B417" s="22"/>
      <c r="C417" s="25"/>
      <c r="D417" s="7"/>
      <c r="E417" s="22"/>
      <c r="F417" s="7"/>
      <c r="G417" s="22"/>
      <c r="H417" s="7"/>
      <c r="I417" s="22"/>
      <c r="J417" s="7"/>
      <c r="K417" s="22"/>
      <c r="L417" s="7"/>
      <c r="M417" s="22"/>
      <c r="N417" s="27"/>
      <c r="O417" s="20"/>
      <c r="P417" s="20"/>
      <c r="Q417" s="30"/>
      <c r="R417" s="20"/>
      <c r="S417" s="2"/>
      <c r="T417" s="20"/>
      <c r="U417" s="20"/>
      <c r="V417" s="30"/>
      <c r="W417" s="20"/>
    </row>
    <row r="418" spans="1:23" ht="15.05" customHeight="1" x14ac:dyDescent="0.3">
      <c r="A418" s="2"/>
      <c r="B418" s="9"/>
      <c r="C418" s="20"/>
      <c r="D418" s="20"/>
      <c r="E418" s="20"/>
      <c r="F418" s="20"/>
      <c r="G418" s="20"/>
      <c r="H418" s="20"/>
      <c r="I418" s="20"/>
      <c r="J418" s="20"/>
      <c r="K418" s="20"/>
      <c r="L418" s="20"/>
      <c r="M418" s="23"/>
      <c r="N418" s="23"/>
      <c r="O418" s="22"/>
      <c r="P418" s="22"/>
      <c r="Q418" s="22"/>
      <c r="R418" s="22"/>
      <c r="S418" s="2"/>
      <c r="T418" s="2"/>
      <c r="U418" s="2"/>
      <c r="V418" s="41"/>
      <c r="W418" s="2"/>
    </row>
    <row r="419" spans="1:23" ht="15.05" customHeight="1" x14ac:dyDescent="0.3">
      <c r="A419" s="2"/>
      <c r="B419" s="9"/>
      <c r="C419" s="20"/>
      <c r="D419" s="20"/>
      <c r="E419" s="20"/>
      <c r="F419" s="20"/>
      <c r="G419" s="20"/>
      <c r="H419" s="20"/>
      <c r="I419" s="20"/>
      <c r="J419" s="20"/>
      <c r="K419" s="20"/>
      <c r="L419" s="20"/>
      <c r="M419" s="23"/>
      <c r="N419" s="23"/>
      <c r="V419" s="40"/>
    </row>
    <row r="420" spans="1:23" ht="15.05" customHeight="1" x14ac:dyDescent="0.3">
      <c r="A420" s="2"/>
      <c r="B420" s="9"/>
      <c r="C420" s="20"/>
      <c r="D420" s="20"/>
      <c r="E420" s="20"/>
      <c r="F420" s="20"/>
      <c r="G420" s="20"/>
      <c r="H420" s="20"/>
      <c r="I420" s="20"/>
      <c r="J420" s="20"/>
      <c r="K420" s="20"/>
      <c r="L420" s="20"/>
      <c r="M420" s="23"/>
      <c r="N420" s="23"/>
      <c r="V420" s="40"/>
    </row>
    <row r="421" spans="1:23" ht="15.05" customHeight="1" x14ac:dyDescent="0.3">
      <c r="A421" s="2"/>
      <c r="B421" s="9"/>
      <c r="C421" s="20"/>
      <c r="D421" s="20"/>
      <c r="E421" s="20"/>
      <c r="F421" s="20"/>
      <c r="G421" s="20"/>
      <c r="H421" s="20"/>
      <c r="I421" s="20"/>
      <c r="J421" s="20"/>
      <c r="K421" s="20"/>
      <c r="L421" s="20"/>
      <c r="M421" s="23"/>
      <c r="N421" s="23"/>
      <c r="S421" s="2"/>
      <c r="T421" s="2"/>
      <c r="U421" s="2"/>
      <c r="V421" s="41"/>
      <c r="W421" s="2"/>
    </row>
    <row r="422" spans="1:23" ht="15.05" customHeight="1" x14ac:dyDescent="0.3">
      <c r="A422" s="2"/>
      <c r="B422" s="9"/>
      <c r="C422" s="20"/>
      <c r="D422" s="20"/>
      <c r="E422" s="20"/>
      <c r="F422" s="20"/>
      <c r="G422" s="20"/>
      <c r="H422" s="20"/>
      <c r="I422" s="20"/>
      <c r="J422" s="20"/>
      <c r="K422" s="20"/>
      <c r="L422" s="20"/>
      <c r="M422" s="23"/>
      <c r="N422" s="23"/>
      <c r="S422" s="2"/>
      <c r="T422" s="2"/>
      <c r="U422" s="2"/>
      <c r="V422" s="41"/>
      <c r="W422" s="2"/>
    </row>
    <row r="423" spans="1:23" ht="15.6" x14ac:dyDescent="0.3">
      <c r="A423" s="2"/>
      <c r="B423" s="9"/>
      <c r="C423" s="20"/>
      <c r="D423" s="20"/>
      <c r="E423" s="20"/>
      <c r="F423" s="20"/>
      <c r="G423" s="20"/>
      <c r="H423" s="20"/>
      <c r="I423" s="20"/>
      <c r="J423" s="20"/>
      <c r="K423" s="20"/>
      <c r="L423" s="20"/>
      <c r="M423" s="23"/>
      <c r="N423" s="23"/>
      <c r="S423" s="2"/>
      <c r="T423" s="2"/>
      <c r="U423" s="2"/>
      <c r="V423" s="41"/>
    </row>
    <row r="424" spans="1:23" ht="15.6" x14ac:dyDescent="0.3">
      <c r="A424" s="2"/>
      <c r="B424" s="9"/>
      <c r="C424" s="20"/>
      <c r="D424" s="20"/>
      <c r="E424" s="20"/>
      <c r="F424" s="20"/>
      <c r="G424" s="20"/>
      <c r="H424" s="20"/>
      <c r="I424" s="20"/>
      <c r="J424" s="20"/>
      <c r="K424" s="20"/>
      <c r="L424" s="20"/>
      <c r="M424" s="23"/>
      <c r="N424" s="23"/>
      <c r="S424" s="2"/>
      <c r="T424" s="2"/>
      <c r="U424" s="2"/>
      <c r="V424" s="41"/>
      <c r="W424" s="2"/>
    </row>
    <row r="425" spans="1:23" ht="15.6" x14ac:dyDescent="0.3">
      <c r="A425" s="2"/>
      <c r="B425" s="9"/>
      <c r="C425" s="20"/>
      <c r="D425" s="20"/>
      <c r="E425" s="20"/>
      <c r="F425" s="20"/>
      <c r="G425" s="20"/>
      <c r="H425" s="20"/>
      <c r="I425" s="20"/>
      <c r="J425" s="20"/>
      <c r="K425" s="20"/>
      <c r="L425" s="20"/>
      <c r="M425" s="23"/>
      <c r="N425" s="28"/>
      <c r="R425" s="2"/>
      <c r="S425" s="28"/>
      <c r="T425" s="2"/>
      <c r="U425" s="40"/>
      <c r="V425" s="22"/>
    </row>
    <row r="426" spans="1:23" ht="15.6" x14ac:dyDescent="0.3">
      <c r="A426" s="2"/>
      <c r="C426" s="27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8"/>
      <c r="O426" s="9"/>
      <c r="P426" s="9"/>
      <c r="Q426" s="9"/>
      <c r="R426" s="2"/>
      <c r="S426" s="8"/>
      <c r="T426" s="9"/>
      <c r="U426" s="43"/>
      <c r="V426" s="9"/>
      <c r="W426" s="6"/>
    </row>
    <row r="427" spans="1:23" ht="15.6" x14ac:dyDescent="0.3">
      <c r="A427" s="2"/>
      <c r="B427" s="9"/>
      <c r="C427" s="22"/>
      <c r="D427" s="22"/>
      <c r="E427" s="22"/>
      <c r="F427" s="22"/>
      <c r="G427" s="22"/>
      <c r="H427" s="22"/>
      <c r="I427" s="22"/>
      <c r="J427" s="22"/>
      <c r="K427" s="22"/>
      <c r="L427" s="22"/>
      <c r="M427" s="22"/>
      <c r="N427" s="20"/>
      <c r="O427" s="20"/>
      <c r="P427" s="30"/>
      <c r="Q427" s="20"/>
      <c r="R427" s="2"/>
      <c r="S427" s="22"/>
      <c r="T427" s="2"/>
    </row>
    <row r="428" spans="1:23" x14ac:dyDescent="0.25">
      <c r="A428" s="2"/>
      <c r="B428" s="23"/>
      <c r="C428" s="22"/>
      <c r="D428" s="7"/>
      <c r="E428" s="22"/>
      <c r="F428" s="7"/>
      <c r="G428" s="22"/>
      <c r="H428" s="7"/>
      <c r="I428" s="22"/>
      <c r="J428" s="7"/>
      <c r="K428" s="22"/>
      <c r="L428" s="7"/>
      <c r="M428" s="22"/>
      <c r="N428" s="30"/>
      <c r="O428" s="20"/>
      <c r="P428" s="30"/>
      <c r="Q428" s="20"/>
      <c r="R428" s="2"/>
      <c r="S428" s="20"/>
      <c r="T428" s="20"/>
      <c r="U428" s="29"/>
      <c r="V428" s="20"/>
    </row>
    <row r="429" spans="1:23" ht="15.6" x14ac:dyDescent="0.3">
      <c r="A429" s="2"/>
      <c r="B429" s="9"/>
      <c r="C429" s="22"/>
      <c r="D429" s="22"/>
      <c r="E429" s="22"/>
      <c r="F429" s="22"/>
      <c r="G429" s="22"/>
      <c r="H429" s="22"/>
      <c r="I429" s="22"/>
      <c r="J429" s="22"/>
      <c r="K429" s="22"/>
      <c r="L429" s="22"/>
      <c r="M429" s="22"/>
      <c r="N429" s="20"/>
      <c r="O429" s="20"/>
      <c r="P429" s="30"/>
      <c r="Q429" s="20"/>
      <c r="R429" s="2"/>
      <c r="S429" s="22"/>
      <c r="T429" s="2"/>
      <c r="U429" s="29"/>
      <c r="V429" s="20"/>
    </row>
    <row r="430" spans="1:23" x14ac:dyDescent="0.25">
      <c r="A430" s="2"/>
      <c r="B430" s="23"/>
      <c r="C430" s="22"/>
      <c r="D430" s="7"/>
      <c r="E430" s="22"/>
      <c r="F430" s="7"/>
      <c r="G430" s="22"/>
      <c r="H430" s="7"/>
      <c r="I430" s="22"/>
      <c r="J430" s="7"/>
      <c r="K430" s="22"/>
      <c r="L430" s="7"/>
      <c r="M430" s="22"/>
      <c r="N430" s="30"/>
      <c r="O430" s="20"/>
      <c r="P430" s="30"/>
      <c r="Q430" s="20"/>
      <c r="R430" s="2"/>
      <c r="S430" s="20"/>
      <c r="T430" s="20"/>
      <c r="U430" s="30"/>
      <c r="V430" s="20"/>
    </row>
    <row r="431" spans="1:23" ht="15.6" x14ac:dyDescent="0.3">
      <c r="A431" s="2"/>
      <c r="B431" s="9"/>
      <c r="C431" s="22"/>
      <c r="D431" s="22"/>
      <c r="E431" s="22"/>
      <c r="F431" s="22"/>
      <c r="G431" s="22"/>
      <c r="H431" s="22"/>
      <c r="I431" s="22"/>
      <c r="J431" s="22"/>
      <c r="K431" s="22"/>
      <c r="L431" s="22"/>
      <c r="M431" s="22"/>
      <c r="N431" s="20"/>
      <c r="O431" s="20"/>
      <c r="P431" s="30"/>
      <c r="Q431" s="20"/>
      <c r="R431" s="2"/>
      <c r="S431" s="22"/>
      <c r="T431" s="2"/>
      <c r="U431" s="30"/>
      <c r="V431" s="20"/>
    </row>
    <row r="432" spans="1:23" x14ac:dyDescent="0.25">
      <c r="A432" s="2"/>
      <c r="B432" s="23"/>
      <c r="C432" s="22"/>
      <c r="D432" s="7"/>
      <c r="E432" s="22"/>
      <c r="F432" s="7"/>
      <c r="G432" s="22"/>
      <c r="H432" s="7"/>
      <c r="I432" s="22"/>
      <c r="J432" s="7"/>
      <c r="K432" s="22"/>
      <c r="L432" s="7"/>
      <c r="M432" s="22"/>
      <c r="N432" s="30"/>
      <c r="O432" s="20"/>
      <c r="P432" s="30"/>
      <c r="Q432" s="20"/>
      <c r="R432" s="2"/>
      <c r="S432" s="20"/>
      <c r="T432" s="20"/>
      <c r="U432" s="30"/>
      <c r="V432" s="20"/>
    </row>
    <row r="433" spans="1:23" ht="15.6" x14ac:dyDescent="0.3">
      <c r="A433" s="2"/>
      <c r="B433" s="9"/>
      <c r="C433" s="22"/>
      <c r="D433" s="22"/>
      <c r="E433" s="22"/>
      <c r="F433" s="22"/>
      <c r="G433" s="22"/>
      <c r="H433" s="22"/>
      <c r="I433" s="22"/>
      <c r="J433" s="22"/>
      <c r="K433" s="22"/>
      <c r="L433" s="22"/>
      <c r="M433" s="22"/>
      <c r="N433" s="20"/>
      <c r="O433" s="20"/>
      <c r="P433" s="30"/>
      <c r="Q433" s="20"/>
      <c r="R433" s="2"/>
      <c r="S433" s="22"/>
      <c r="T433" s="2"/>
      <c r="U433" s="30"/>
      <c r="V433" s="20"/>
    </row>
    <row r="434" spans="1:23" x14ac:dyDescent="0.25">
      <c r="A434" s="2"/>
      <c r="B434" s="23"/>
      <c r="D434" s="7"/>
      <c r="F434" s="7"/>
      <c r="H434" s="7"/>
      <c r="J434" s="7"/>
      <c r="L434" s="7"/>
      <c r="M434" s="22"/>
      <c r="N434" s="30"/>
      <c r="O434" s="20"/>
      <c r="P434" s="30"/>
      <c r="Q434" s="20"/>
      <c r="R434" s="2"/>
      <c r="S434" s="20"/>
      <c r="T434" s="20"/>
      <c r="U434" s="30"/>
      <c r="V434" s="20"/>
    </row>
    <row r="435" spans="1:23" ht="15.6" x14ac:dyDescent="0.3">
      <c r="A435" s="2"/>
      <c r="B435" s="9"/>
      <c r="C435" s="22"/>
      <c r="D435" s="22"/>
      <c r="E435" s="22"/>
      <c r="F435" s="22"/>
      <c r="G435" s="22"/>
      <c r="H435" s="22"/>
      <c r="I435" s="22"/>
      <c r="J435" s="22"/>
      <c r="K435" s="22"/>
      <c r="L435" s="22"/>
      <c r="M435" s="22"/>
      <c r="N435" s="20"/>
      <c r="O435" s="20"/>
      <c r="P435" s="30"/>
      <c r="Q435" s="20"/>
      <c r="R435" s="2"/>
      <c r="T435" s="2"/>
      <c r="U435" s="30"/>
      <c r="V435" s="20"/>
    </row>
    <row r="436" spans="1:23" x14ac:dyDescent="0.25">
      <c r="A436" s="2"/>
      <c r="B436" s="23"/>
      <c r="D436" s="7"/>
      <c r="F436" s="7"/>
      <c r="H436" s="7"/>
      <c r="J436" s="7"/>
      <c r="L436" s="7"/>
      <c r="M436" s="22"/>
      <c r="N436" s="20"/>
      <c r="O436" s="20"/>
      <c r="P436" s="29"/>
      <c r="Q436" s="20"/>
      <c r="R436" s="2"/>
      <c r="S436" s="20"/>
      <c r="T436" s="20"/>
      <c r="U436" s="30"/>
      <c r="V436" s="20"/>
    </row>
    <row r="437" spans="1:23" ht="15.6" x14ac:dyDescent="0.3">
      <c r="A437" s="2"/>
      <c r="B437" s="9"/>
      <c r="C437" s="22"/>
      <c r="D437" s="2"/>
      <c r="E437" s="22"/>
      <c r="F437" s="2"/>
      <c r="G437" s="22"/>
      <c r="H437" s="2"/>
      <c r="I437" s="22"/>
      <c r="J437" s="2"/>
      <c r="K437" s="22"/>
      <c r="L437" s="2"/>
      <c r="M437" s="2"/>
      <c r="N437" s="20"/>
      <c r="O437" s="20"/>
      <c r="P437" s="30"/>
      <c r="Q437" s="20"/>
      <c r="R437" s="2"/>
      <c r="S437" s="20"/>
      <c r="T437" s="20"/>
      <c r="U437" s="30"/>
      <c r="V437" s="20"/>
    </row>
    <row r="438" spans="1:23" x14ac:dyDescent="0.25">
      <c r="A438" s="2"/>
      <c r="B438" s="23"/>
      <c r="D438" s="7"/>
      <c r="F438" s="7"/>
      <c r="H438" s="7"/>
      <c r="J438" s="7"/>
      <c r="L438" s="7"/>
      <c r="M438" s="22"/>
      <c r="N438" s="20"/>
      <c r="O438" s="20"/>
      <c r="P438" s="29"/>
      <c r="Q438" s="20"/>
      <c r="R438" s="2"/>
      <c r="S438" s="20"/>
      <c r="T438" s="20"/>
      <c r="U438" s="30"/>
      <c r="V438" s="20"/>
    </row>
    <row r="439" spans="1:23" ht="15.6" x14ac:dyDescent="0.3">
      <c r="A439" s="2"/>
      <c r="B439" s="9"/>
      <c r="C439" s="22"/>
      <c r="D439" s="7"/>
      <c r="E439" s="22"/>
      <c r="F439" s="7"/>
      <c r="G439" s="22"/>
      <c r="H439" s="7"/>
      <c r="I439" s="22"/>
      <c r="J439" s="7"/>
      <c r="K439" s="22"/>
      <c r="L439" s="7"/>
      <c r="M439" s="22"/>
      <c r="N439" s="20"/>
      <c r="O439" s="20"/>
      <c r="P439" s="30"/>
      <c r="Q439" s="20"/>
      <c r="R439" s="2"/>
      <c r="S439" s="20"/>
      <c r="T439" s="20"/>
      <c r="U439" s="30"/>
      <c r="V439" s="20"/>
    </row>
    <row r="440" spans="1:23" x14ac:dyDescent="0.25">
      <c r="A440" s="2"/>
      <c r="B440" s="23"/>
      <c r="C440" s="25"/>
      <c r="D440" s="7"/>
      <c r="E440" s="25"/>
      <c r="F440" s="7"/>
      <c r="G440" s="25"/>
      <c r="H440" s="7"/>
      <c r="I440" s="25"/>
      <c r="J440" s="7"/>
      <c r="K440" s="25"/>
      <c r="L440" s="7"/>
      <c r="M440" s="22"/>
      <c r="N440" s="20"/>
      <c r="O440" s="20"/>
      <c r="P440" s="29"/>
      <c r="Q440" s="20"/>
      <c r="R440" s="2"/>
      <c r="S440" s="20"/>
      <c r="T440" s="20"/>
      <c r="U440" s="30"/>
      <c r="V440" s="20"/>
      <c r="W440" s="30"/>
    </row>
    <row r="441" spans="1:23" ht="15.6" x14ac:dyDescent="0.3">
      <c r="A441" s="2"/>
      <c r="B441" s="9"/>
      <c r="C441" s="22"/>
      <c r="D441" s="22"/>
      <c r="E441" s="22"/>
      <c r="F441" s="22"/>
      <c r="G441" s="22"/>
      <c r="H441" s="22"/>
      <c r="I441" s="22"/>
      <c r="J441" s="22"/>
      <c r="K441" s="22"/>
      <c r="L441" s="22"/>
      <c r="M441" s="22"/>
      <c r="N441" s="27"/>
      <c r="O441" s="20"/>
      <c r="P441" s="20"/>
      <c r="Q441" s="29"/>
      <c r="R441" s="20"/>
      <c r="S441" s="2"/>
      <c r="T441" s="22"/>
      <c r="U441" s="2"/>
      <c r="V441" s="29"/>
      <c r="W441" s="20"/>
    </row>
    <row r="442" spans="1:23" x14ac:dyDescent="0.25">
      <c r="A442" s="2"/>
      <c r="B442" s="23"/>
      <c r="C442" s="22"/>
      <c r="D442" s="7"/>
      <c r="E442" s="22"/>
      <c r="F442" s="7"/>
      <c r="G442" s="22"/>
      <c r="H442" s="7"/>
      <c r="I442" s="22"/>
      <c r="J442" s="7"/>
      <c r="K442" s="22"/>
      <c r="L442" s="7"/>
      <c r="M442" s="22"/>
      <c r="N442" s="27"/>
      <c r="O442" s="30"/>
      <c r="P442" s="20"/>
      <c r="Q442" s="29"/>
      <c r="R442" s="20"/>
      <c r="S442" s="2"/>
      <c r="T442" s="20"/>
      <c r="U442" s="20"/>
      <c r="V442" s="29"/>
      <c r="W442" s="20"/>
    </row>
    <row r="443" spans="1:23" x14ac:dyDescent="0.25">
      <c r="A443" s="2"/>
      <c r="B443" s="23"/>
      <c r="C443" s="22"/>
      <c r="D443" s="7"/>
      <c r="E443" s="22"/>
      <c r="F443" s="7"/>
      <c r="G443" s="22"/>
      <c r="H443" s="7"/>
      <c r="I443" s="22"/>
      <c r="J443" s="7"/>
      <c r="K443" s="22"/>
      <c r="L443" s="7"/>
      <c r="M443" s="22"/>
      <c r="N443" s="27"/>
      <c r="O443" s="30"/>
      <c r="P443" s="20"/>
      <c r="Q443" s="29"/>
      <c r="R443" s="20"/>
      <c r="S443" s="2"/>
      <c r="T443" s="20"/>
      <c r="U443" s="20"/>
      <c r="V443" s="29"/>
      <c r="W443" s="20"/>
    </row>
    <row r="444" spans="1:23" x14ac:dyDescent="0.25">
      <c r="A444" s="2"/>
      <c r="B444" s="23"/>
      <c r="C444" s="22"/>
      <c r="D444" s="7"/>
      <c r="E444" s="22"/>
      <c r="F444" s="7"/>
      <c r="G444" s="22"/>
      <c r="H444" s="7"/>
      <c r="I444" s="22"/>
      <c r="J444" s="7"/>
      <c r="K444" s="22"/>
      <c r="L444" s="7"/>
      <c r="M444" s="22"/>
      <c r="N444" s="27"/>
      <c r="O444" s="30"/>
      <c r="P444" s="20"/>
      <c r="Q444" s="29"/>
      <c r="R444" s="20"/>
      <c r="S444" s="2"/>
      <c r="T444" s="20"/>
      <c r="U444" s="20"/>
      <c r="V444" s="29"/>
      <c r="W444" s="20"/>
    </row>
    <row r="445" spans="1:23" ht="15.6" x14ac:dyDescent="0.3">
      <c r="A445" s="3"/>
      <c r="B445" s="1"/>
      <c r="C445" s="1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0"/>
      <c r="Q445" s="29"/>
      <c r="R445" s="20"/>
      <c r="S445" s="2"/>
      <c r="T445" s="20"/>
      <c r="U445" s="20"/>
      <c r="V445" s="29"/>
      <c r="W445" s="20"/>
    </row>
    <row r="446" spans="1:23" ht="15.6" x14ac:dyDescent="0.3">
      <c r="A446" s="3"/>
      <c r="B446" s="1"/>
      <c r="D446" s="2"/>
      <c r="F446" s="19"/>
      <c r="G446" s="3"/>
      <c r="H446" s="1"/>
      <c r="I446" s="2"/>
      <c r="K446" s="2"/>
      <c r="L446" s="3"/>
      <c r="M446" s="2"/>
      <c r="N446" s="2"/>
      <c r="O446" s="2"/>
      <c r="P446" s="20"/>
      <c r="Q446" s="29"/>
      <c r="R446" s="20"/>
      <c r="S446" s="2"/>
      <c r="T446" s="20"/>
      <c r="U446" s="20"/>
      <c r="V446" s="29"/>
      <c r="W446" s="20"/>
    </row>
    <row r="447" spans="1:23" x14ac:dyDescent="0.25">
      <c r="A447" s="2"/>
      <c r="B447" s="23"/>
      <c r="C447" s="22"/>
      <c r="D447" s="7"/>
      <c r="E447" s="22"/>
      <c r="F447" s="7"/>
      <c r="G447" s="22"/>
      <c r="H447" s="7"/>
      <c r="I447" s="22"/>
      <c r="J447" s="7"/>
      <c r="K447" s="22"/>
      <c r="L447" s="7"/>
      <c r="M447" s="22"/>
      <c r="N447" s="27"/>
      <c r="O447" s="30"/>
      <c r="P447" s="20"/>
      <c r="Q447" s="29"/>
      <c r="R447" s="20"/>
      <c r="S447" s="2"/>
      <c r="T447" s="20"/>
      <c r="U447" s="20"/>
      <c r="V447" s="29"/>
      <c r="W447" s="20"/>
    </row>
    <row r="448" spans="1:23" ht="15.6" x14ac:dyDescent="0.3">
      <c r="A448" s="24"/>
      <c r="B448" s="22"/>
      <c r="C448" s="25"/>
      <c r="D448" s="7"/>
      <c r="E448" s="22"/>
      <c r="F448" s="7"/>
      <c r="G448" s="22"/>
      <c r="H448" s="7"/>
      <c r="I448" s="22"/>
      <c r="J448" s="7"/>
      <c r="K448" s="22"/>
      <c r="L448" s="7"/>
      <c r="M448" s="22"/>
      <c r="N448" s="27"/>
      <c r="O448" s="20"/>
      <c r="P448" s="20"/>
      <c r="Q448" s="30"/>
      <c r="R448" s="20"/>
      <c r="S448" s="2"/>
      <c r="T448" s="20"/>
      <c r="U448" s="20"/>
      <c r="V448" s="30"/>
      <c r="W448" s="20"/>
    </row>
    <row r="449" spans="1:23" ht="15.6" x14ac:dyDescent="0.3">
      <c r="A449" s="2"/>
      <c r="B449" s="9"/>
      <c r="C449" s="20"/>
      <c r="D449" s="20"/>
      <c r="E449" s="20"/>
      <c r="F449" s="20"/>
      <c r="G449" s="20"/>
      <c r="H449" s="20"/>
      <c r="I449" s="20"/>
      <c r="J449" s="20"/>
      <c r="K449" s="20"/>
      <c r="L449" s="20"/>
      <c r="M449" s="23"/>
      <c r="N449" s="23"/>
      <c r="O449" s="22"/>
      <c r="P449" s="22"/>
      <c r="Q449" s="22"/>
      <c r="R449" s="22"/>
      <c r="S449" s="2"/>
      <c r="T449" s="2"/>
      <c r="U449" s="2"/>
      <c r="V449" s="41"/>
      <c r="W449" s="2"/>
    </row>
    <row r="450" spans="1:23" ht="15.6" x14ac:dyDescent="0.3">
      <c r="A450" s="2"/>
      <c r="B450" s="9"/>
      <c r="C450" s="20"/>
      <c r="D450" s="20"/>
      <c r="E450" s="20"/>
      <c r="F450" s="20"/>
      <c r="G450" s="20"/>
      <c r="H450" s="20"/>
      <c r="I450" s="20"/>
      <c r="J450" s="20"/>
      <c r="K450" s="20"/>
      <c r="L450" s="20"/>
      <c r="M450" s="23"/>
      <c r="N450" s="23"/>
      <c r="V450" s="40"/>
    </row>
    <row r="451" spans="1:23" ht="15.6" x14ac:dyDescent="0.3">
      <c r="A451" s="2"/>
      <c r="B451" s="9"/>
      <c r="C451" s="20"/>
      <c r="D451" s="20"/>
      <c r="E451" s="20"/>
      <c r="F451" s="20"/>
      <c r="G451" s="20"/>
      <c r="H451" s="20"/>
      <c r="I451" s="20"/>
      <c r="J451" s="20"/>
      <c r="K451" s="20"/>
      <c r="L451" s="20"/>
      <c r="M451" s="23"/>
      <c r="N451" s="23"/>
      <c r="V451" s="40"/>
    </row>
    <row r="452" spans="1:23" ht="15.6" x14ac:dyDescent="0.3">
      <c r="A452" s="2"/>
      <c r="B452" s="9"/>
      <c r="C452" s="20"/>
      <c r="D452" s="20"/>
      <c r="E452" s="20"/>
      <c r="F452" s="20"/>
      <c r="G452" s="20"/>
      <c r="H452" s="20"/>
      <c r="I452" s="20"/>
      <c r="J452" s="20"/>
      <c r="K452" s="20"/>
      <c r="L452" s="20"/>
      <c r="M452" s="23"/>
      <c r="N452" s="23"/>
      <c r="S452" s="2"/>
      <c r="T452" s="2"/>
      <c r="U452" s="2"/>
      <c r="V452" s="41"/>
      <c r="W452" s="2"/>
    </row>
    <row r="453" spans="1:23" ht="15.6" x14ac:dyDescent="0.3">
      <c r="A453" s="2"/>
      <c r="B453" s="9"/>
      <c r="C453" s="20"/>
      <c r="D453" s="20"/>
      <c r="E453" s="20"/>
      <c r="F453" s="20"/>
      <c r="G453" s="20"/>
      <c r="H453" s="20"/>
      <c r="I453" s="20"/>
      <c r="J453" s="20"/>
      <c r="K453" s="20"/>
      <c r="L453" s="20"/>
      <c r="M453" s="23"/>
      <c r="N453" s="23"/>
      <c r="S453" s="2"/>
      <c r="T453" s="2"/>
      <c r="U453" s="2"/>
      <c r="V453" s="41"/>
      <c r="W453" s="2"/>
    </row>
    <row r="454" spans="1:23" ht="15.6" x14ac:dyDescent="0.3">
      <c r="A454" s="2"/>
      <c r="B454" s="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3"/>
      <c r="N454" s="23"/>
      <c r="S454" s="2"/>
      <c r="T454" s="2"/>
      <c r="U454" s="2"/>
      <c r="V454" s="41"/>
      <c r="W454" s="2"/>
    </row>
    <row r="455" spans="1:23" ht="15.6" x14ac:dyDescent="0.3">
      <c r="A455" s="2"/>
      <c r="B455" s="9"/>
      <c r="C455" s="20"/>
      <c r="D455" s="20"/>
      <c r="E455" s="20"/>
      <c r="F455" s="20"/>
      <c r="G455" s="20"/>
      <c r="H455" s="20"/>
      <c r="I455" s="20"/>
      <c r="J455" s="20"/>
      <c r="K455" s="20"/>
      <c r="L455" s="20"/>
      <c r="M455" s="23"/>
      <c r="N455" s="23"/>
      <c r="S455" s="2"/>
      <c r="T455" s="2"/>
      <c r="U455" s="2"/>
      <c r="V455" s="41"/>
      <c r="W455" s="2"/>
    </row>
    <row r="456" spans="1:23" ht="15.6" x14ac:dyDescent="0.3">
      <c r="A456" s="2"/>
      <c r="B456" s="9"/>
      <c r="C456" s="20"/>
      <c r="D456" s="20"/>
      <c r="E456" s="20"/>
      <c r="F456" s="20"/>
      <c r="G456" s="20"/>
      <c r="H456" s="20"/>
      <c r="I456" s="20"/>
      <c r="J456" s="20"/>
      <c r="K456" s="20"/>
      <c r="L456" s="20"/>
      <c r="M456" s="23"/>
      <c r="N456" s="23"/>
      <c r="O456" s="28"/>
      <c r="S456" s="2"/>
      <c r="T456" s="28"/>
      <c r="U456" s="2"/>
      <c r="V456" s="40"/>
      <c r="W456" s="22"/>
    </row>
    <row r="457" spans="1:23" ht="15.6" x14ac:dyDescent="0.3">
      <c r="A457" s="2"/>
      <c r="C457" s="27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7"/>
      <c r="O457" s="8"/>
      <c r="P457" s="9"/>
      <c r="Q457" s="9"/>
      <c r="R457" s="9"/>
      <c r="S457" s="2"/>
      <c r="T457" s="8"/>
      <c r="U457" s="9"/>
      <c r="V457" s="43"/>
      <c r="W457" s="9"/>
    </row>
    <row r="458" spans="1:23" ht="15.6" x14ac:dyDescent="0.3">
      <c r="A458" s="2"/>
      <c r="B458" s="9"/>
      <c r="C458" s="22"/>
      <c r="D458" s="22"/>
      <c r="E458" s="22"/>
      <c r="F458" s="22"/>
      <c r="G458" s="22"/>
      <c r="H458" s="22"/>
      <c r="I458" s="22"/>
      <c r="J458" s="22"/>
      <c r="K458" s="22"/>
      <c r="L458" s="22"/>
      <c r="M458" s="22"/>
      <c r="N458" s="27"/>
      <c r="O458" s="20"/>
      <c r="P458" s="20"/>
      <c r="Q458" s="30"/>
      <c r="R458" s="20"/>
      <c r="S458" s="2"/>
      <c r="T458" s="22"/>
      <c r="U458" s="2"/>
    </row>
    <row r="459" spans="1:23" x14ac:dyDescent="0.25">
      <c r="A459" s="2"/>
      <c r="B459" s="23"/>
      <c r="C459" s="22"/>
      <c r="D459" s="7"/>
      <c r="E459" s="22"/>
      <c r="F459" s="7"/>
      <c r="G459" s="22"/>
      <c r="H459" s="7"/>
      <c r="I459" s="22"/>
      <c r="J459" s="7"/>
      <c r="K459" s="22"/>
      <c r="L459" s="7"/>
      <c r="M459" s="22"/>
      <c r="N459" s="27"/>
      <c r="O459" s="30"/>
      <c r="P459" s="20"/>
      <c r="Q459" s="30"/>
      <c r="R459" s="20"/>
      <c r="S459" s="2"/>
      <c r="T459" s="20"/>
      <c r="U459" s="20"/>
      <c r="V459" s="29"/>
      <c r="W459" s="20"/>
    </row>
    <row r="460" spans="1:23" ht="15.6" x14ac:dyDescent="0.3">
      <c r="A460" s="2"/>
      <c r="B460" s="9"/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7"/>
      <c r="O460" s="20"/>
      <c r="P460" s="20"/>
      <c r="Q460" s="30"/>
      <c r="R460" s="20"/>
      <c r="S460" s="2"/>
      <c r="T460" s="22"/>
      <c r="U460" s="2"/>
      <c r="V460" s="29"/>
      <c r="W460" s="20"/>
    </row>
    <row r="461" spans="1:23" x14ac:dyDescent="0.25">
      <c r="A461" s="2"/>
      <c r="B461" s="23"/>
      <c r="C461" s="22"/>
      <c r="D461" s="7"/>
      <c r="E461" s="22"/>
      <c r="F461" s="7"/>
      <c r="G461" s="22"/>
      <c r="H461" s="7"/>
      <c r="I461" s="22"/>
      <c r="J461" s="7"/>
      <c r="K461" s="22"/>
      <c r="L461" s="7"/>
      <c r="M461" s="22"/>
      <c r="N461" s="27"/>
      <c r="O461" s="30"/>
      <c r="P461" s="20"/>
      <c r="Q461" s="30"/>
      <c r="R461" s="20"/>
      <c r="S461" s="2"/>
      <c r="T461" s="20"/>
      <c r="U461" s="20"/>
      <c r="V461" s="30"/>
      <c r="W461" s="20"/>
    </row>
    <row r="462" spans="1:23" ht="15.6" x14ac:dyDescent="0.3">
      <c r="A462" s="2"/>
      <c r="B462" s="9"/>
      <c r="C462" s="22"/>
      <c r="D462" s="22"/>
      <c r="E462" s="22"/>
      <c r="F462" s="22"/>
      <c r="G462" s="22"/>
      <c r="H462" s="22"/>
      <c r="I462" s="22"/>
      <c r="J462" s="22"/>
      <c r="K462" s="22"/>
      <c r="L462" s="22"/>
      <c r="M462" s="22"/>
      <c r="N462" s="27"/>
      <c r="O462" s="20"/>
      <c r="P462" s="20"/>
      <c r="Q462" s="30"/>
      <c r="R462" s="20"/>
      <c r="S462" s="2"/>
      <c r="T462" s="22"/>
      <c r="U462" s="2"/>
      <c r="V462" s="30"/>
      <c r="W462" s="20"/>
    </row>
    <row r="463" spans="1:23" x14ac:dyDescent="0.25">
      <c r="A463" s="2"/>
      <c r="B463" s="23"/>
      <c r="C463" s="22"/>
      <c r="D463" s="7"/>
      <c r="E463" s="22"/>
      <c r="F463" s="7"/>
      <c r="G463" s="22"/>
      <c r="H463" s="7"/>
      <c r="I463" s="22"/>
      <c r="J463" s="7"/>
      <c r="K463" s="22"/>
      <c r="L463" s="7"/>
      <c r="M463" s="22"/>
      <c r="N463" s="27"/>
      <c r="O463" s="30"/>
      <c r="P463" s="20"/>
      <c r="Q463" s="30"/>
      <c r="R463" s="20"/>
      <c r="S463" s="2"/>
      <c r="T463" s="20"/>
      <c r="U463" s="20"/>
      <c r="V463" s="30"/>
      <c r="W463" s="20"/>
    </row>
    <row r="464" spans="1:23" ht="15.6" x14ac:dyDescent="0.3">
      <c r="A464" s="2"/>
      <c r="B464" s="9"/>
      <c r="C464" s="22"/>
      <c r="D464" s="22"/>
      <c r="E464" s="22"/>
      <c r="F464" s="22"/>
      <c r="G464" s="22"/>
      <c r="H464" s="22"/>
      <c r="I464" s="22"/>
      <c r="J464" s="22"/>
      <c r="K464" s="22"/>
      <c r="L464" s="22"/>
      <c r="M464" s="22"/>
      <c r="N464" s="27"/>
      <c r="O464" s="20"/>
      <c r="P464" s="20"/>
      <c r="Q464" s="30"/>
      <c r="R464" s="20"/>
      <c r="S464" s="2"/>
      <c r="T464" s="22"/>
      <c r="U464" s="2"/>
      <c r="V464" s="30"/>
      <c r="W464" s="20"/>
    </row>
    <row r="465" spans="1:23" x14ac:dyDescent="0.25">
      <c r="A465" s="2"/>
      <c r="B465" s="23"/>
      <c r="D465" s="7"/>
      <c r="F465" s="7"/>
      <c r="H465" s="7"/>
      <c r="J465" s="7"/>
      <c r="L465" s="7"/>
      <c r="M465" s="22"/>
      <c r="N465" s="27"/>
      <c r="O465" s="30"/>
      <c r="P465" s="20"/>
      <c r="Q465" s="30"/>
      <c r="R465" s="20"/>
      <c r="S465" s="2"/>
      <c r="T465" s="20"/>
      <c r="U465" s="20"/>
      <c r="V465" s="30"/>
      <c r="W465" s="20"/>
    </row>
    <row r="466" spans="1:23" ht="15.6" x14ac:dyDescent="0.3">
      <c r="A466" s="2"/>
      <c r="B466" s="9"/>
      <c r="C466" s="22"/>
      <c r="D466" s="22"/>
      <c r="E466" s="22"/>
      <c r="F466" s="22"/>
      <c r="G466" s="22"/>
      <c r="H466" s="22"/>
      <c r="I466" s="22"/>
      <c r="J466" s="22"/>
      <c r="K466" s="22"/>
      <c r="L466" s="22"/>
      <c r="M466" s="22"/>
      <c r="N466" s="27"/>
      <c r="O466" s="20"/>
      <c r="P466" s="20"/>
      <c r="Q466" s="30"/>
      <c r="R466" s="20"/>
      <c r="S466" s="2"/>
      <c r="U466" s="2"/>
      <c r="V466" s="30"/>
      <c r="W466" s="20"/>
    </row>
    <row r="467" spans="1:23" x14ac:dyDescent="0.25">
      <c r="A467" s="2"/>
      <c r="B467" s="23"/>
      <c r="D467" s="7"/>
      <c r="F467" s="7"/>
      <c r="H467" s="7"/>
      <c r="J467" s="7"/>
      <c r="L467" s="7"/>
      <c r="M467" s="22"/>
      <c r="N467" s="27"/>
      <c r="O467" s="20"/>
      <c r="P467" s="20"/>
      <c r="Q467" s="29"/>
      <c r="R467" s="20"/>
      <c r="S467" s="2"/>
      <c r="T467" s="20"/>
      <c r="U467" s="20"/>
      <c r="V467" s="30"/>
      <c r="W467" s="20"/>
    </row>
    <row r="468" spans="1:23" ht="15.6" x14ac:dyDescent="0.3">
      <c r="A468" s="2"/>
      <c r="B468" s="9"/>
      <c r="C468" s="22"/>
      <c r="D468" s="2"/>
      <c r="E468" s="22"/>
      <c r="F468" s="2"/>
      <c r="G468" s="22"/>
      <c r="H468" s="2"/>
      <c r="I468" s="22"/>
      <c r="J468" s="2"/>
      <c r="K468" s="22"/>
      <c r="L468" s="2"/>
      <c r="M468" s="2"/>
      <c r="N468" s="2"/>
      <c r="O468" s="20"/>
      <c r="P468" s="20"/>
      <c r="Q468" s="30"/>
      <c r="R468" s="20"/>
      <c r="S468" s="2"/>
      <c r="T468" s="20"/>
      <c r="U468" s="20"/>
      <c r="V468" s="30"/>
      <c r="W468" s="20"/>
    </row>
    <row r="469" spans="1:23" x14ac:dyDescent="0.25">
      <c r="A469" s="2"/>
      <c r="B469" s="23"/>
      <c r="D469" s="7"/>
      <c r="F469" s="7"/>
      <c r="H469" s="7"/>
      <c r="J469" s="7"/>
      <c r="L469" s="7"/>
      <c r="M469" s="22"/>
      <c r="N469" s="22"/>
      <c r="O469" s="20"/>
      <c r="P469" s="20"/>
      <c r="Q469" s="29"/>
      <c r="R469" s="20"/>
      <c r="S469" s="2"/>
      <c r="T469" s="20"/>
      <c r="U469" s="20"/>
      <c r="V469" s="30"/>
      <c r="W469" s="20"/>
    </row>
    <row r="470" spans="1:23" ht="15.6" x14ac:dyDescent="0.3">
      <c r="A470" s="2"/>
      <c r="B470" s="9"/>
      <c r="C470" s="22"/>
      <c r="D470" s="7"/>
      <c r="E470" s="22"/>
      <c r="F470" s="7"/>
      <c r="G470" s="22"/>
      <c r="H470" s="7"/>
      <c r="I470" s="22"/>
      <c r="J470" s="7"/>
      <c r="K470" s="22"/>
      <c r="L470" s="7"/>
      <c r="M470" s="22"/>
      <c r="N470" s="22"/>
      <c r="O470" s="20"/>
      <c r="P470" s="20"/>
      <c r="Q470" s="30"/>
      <c r="R470" s="20"/>
      <c r="S470" s="2"/>
      <c r="T470" s="20"/>
      <c r="U470" s="20"/>
      <c r="V470" s="30"/>
      <c r="W470" s="20"/>
    </row>
    <row r="471" spans="1:23" x14ac:dyDescent="0.25">
      <c r="A471" s="2"/>
      <c r="B471" s="23"/>
      <c r="C471" s="25"/>
      <c r="D471" s="7"/>
      <c r="E471" s="25"/>
      <c r="F471" s="7"/>
      <c r="G471" s="25"/>
      <c r="H471" s="7"/>
      <c r="I471" s="25"/>
      <c r="J471" s="7"/>
      <c r="K471" s="25"/>
      <c r="L471" s="7"/>
      <c r="M471" s="22"/>
      <c r="N471" s="22"/>
      <c r="O471" s="20"/>
      <c r="P471" s="20"/>
      <c r="Q471" s="29"/>
      <c r="R471" s="20"/>
      <c r="S471" s="2"/>
      <c r="T471" s="20"/>
      <c r="U471" s="20"/>
      <c r="V471" s="30"/>
      <c r="W471" s="20"/>
    </row>
    <row r="472" spans="1:23" x14ac:dyDescent="0.25">
      <c r="A472" s="2"/>
      <c r="B472" s="23"/>
      <c r="C472" s="22"/>
      <c r="D472" s="7"/>
      <c r="E472" s="22"/>
      <c r="F472" s="7"/>
      <c r="G472" s="22"/>
      <c r="H472" s="7"/>
      <c r="I472" s="22"/>
      <c r="J472" s="7"/>
      <c r="K472" s="22"/>
      <c r="L472" s="7"/>
      <c r="M472" s="22"/>
      <c r="N472" s="27"/>
      <c r="O472" s="30"/>
      <c r="P472" s="20"/>
      <c r="Q472" s="29"/>
      <c r="R472" s="20"/>
      <c r="S472" s="2"/>
      <c r="T472" s="20"/>
      <c r="U472" s="20"/>
      <c r="V472" s="29"/>
      <c r="W472" s="20"/>
    </row>
    <row r="473" spans="1:23" ht="15.6" x14ac:dyDescent="0.3">
      <c r="A473" s="2"/>
      <c r="B473" s="9"/>
      <c r="C473" s="22"/>
      <c r="D473" s="22"/>
      <c r="E473" s="22"/>
      <c r="F473" s="22"/>
      <c r="G473" s="22"/>
      <c r="H473" s="22"/>
      <c r="I473" s="22"/>
      <c r="J473" s="22"/>
      <c r="K473" s="22"/>
      <c r="L473" s="22"/>
      <c r="M473" s="22"/>
      <c r="N473" s="27"/>
      <c r="O473" s="20"/>
      <c r="P473" s="20"/>
      <c r="Q473" s="29"/>
      <c r="R473" s="20"/>
      <c r="S473" s="2"/>
      <c r="U473" s="2"/>
      <c r="V473" s="29"/>
      <c r="W473" s="20"/>
    </row>
    <row r="474" spans="1:23" ht="15.6" x14ac:dyDescent="0.3">
      <c r="A474" s="24"/>
      <c r="B474" s="22"/>
      <c r="C474" s="25"/>
      <c r="D474" s="7"/>
      <c r="E474" s="22"/>
      <c r="F474" s="7"/>
      <c r="G474" s="22"/>
      <c r="H474" s="7"/>
      <c r="I474" s="22"/>
      <c r="J474" s="7"/>
      <c r="K474" s="22"/>
      <c r="L474" s="7"/>
      <c r="M474" s="22"/>
      <c r="N474" s="27"/>
      <c r="O474" s="20"/>
      <c r="P474" s="20"/>
      <c r="Q474" s="30"/>
      <c r="R474" s="20"/>
      <c r="S474" s="2"/>
      <c r="T474" s="20"/>
      <c r="U474" s="20"/>
      <c r="V474" s="30"/>
      <c r="W474" s="20"/>
    </row>
    <row r="475" spans="1:23" ht="15.6" x14ac:dyDescent="0.3">
      <c r="A475" s="2"/>
      <c r="B475" s="9"/>
      <c r="C475" s="20"/>
      <c r="D475" s="20"/>
      <c r="E475" s="20"/>
      <c r="F475" s="20"/>
      <c r="G475" s="20"/>
      <c r="H475" s="20"/>
      <c r="I475" s="20"/>
      <c r="J475" s="20"/>
      <c r="K475" s="20"/>
      <c r="L475" s="20"/>
      <c r="M475" s="23"/>
      <c r="N475" s="23"/>
      <c r="O475" s="22"/>
      <c r="P475" s="22"/>
      <c r="Q475" s="22"/>
      <c r="R475" s="22"/>
      <c r="S475" s="2"/>
      <c r="T475" s="2"/>
      <c r="U475" s="2"/>
      <c r="V475" s="41"/>
      <c r="W475" s="2"/>
    </row>
    <row r="476" spans="1:23" ht="15.6" x14ac:dyDescent="0.3">
      <c r="A476" s="2"/>
      <c r="B476" s="9"/>
      <c r="C476" s="20"/>
      <c r="D476" s="20"/>
      <c r="E476" s="20"/>
      <c r="F476" s="20"/>
      <c r="G476" s="20"/>
      <c r="H476" s="20"/>
      <c r="I476" s="20"/>
      <c r="J476" s="20"/>
      <c r="K476" s="20"/>
      <c r="L476" s="20"/>
      <c r="M476" s="23"/>
      <c r="N476" s="23"/>
      <c r="V476" s="40"/>
    </row>
    <row r="477" spans="1:23" ht="15.6" x14ac:dyDescent="0.3">
      <c r="A477" s="2"/>
      <c r="B477" s="9"/>
      <c r="C477" s="20"/>
      <c r="D477" s="20"/>
      <c r="E477" s="20"/>
      <c r="F477" s="20"/>
      <c r="G477" s="20"/>
      <c r="H477" s="20"/>
      <c r="I477" s="20"/>
      <c r="J477" s="20"/>
      <c r="K477" s="20"/>
      <c r="L477" s="20"/>
      <c r="M477" s="23"/>
      <c r="N477" s="23"/>
      <c r="V477" s="40"/>
    </row>
    <row r="478" spans="1:23" ht="15.6" x14ac:dyDescent="0.3">
      <c r="A478" s="2"/>
      <c r="B478" s="9"/>
      <c r="C478" s="20"/>
      <c r="D478" s="20"/>
      <c r="E478" s="20"/>
      <c r="F478" s="20"/>
      <c r="G478" s="20"/>
      <c r="H478" s="20"/>
      <c r="I478" s="20"/>
      <c r="J478" s="20"/>
      <c r="K478" s="20"/>
      <c r="L478" s="20"/>
      <c r="M478" s="23"/>
      <c r="N478" s="23"/>
      <c r="S478" s="2"/>
      <c r="T478" s="2"/>
      <c r="U478" s="2"/>
      <c r="V478" s="41"/>
      <c r="W478" s="2"/>
    </row>
    <row r="479" spans="1:23" ht="15.6" x14ac:dyDescent="0.3">
      <c r="A479" s="2"/>
      <c r="B479" s="9"/>
      <c r="C479" s="20"/>
      <c r="D479" s="20"/>
      <c r="E479" s="20"/>
      <c r="F479" s="20"/>
      <c r="G479" s="20"/>
      <c r="H479" s="20"/>
      <c r="I479" s="20"/>
      <c r="J479" s="20"/>
      <c r="K479" s="20"/>
      <c r="L479" s="20"/>
      <c r="M479" s="23"/>
      <c r="N479" s="23"/>
      <c r="S479" s="2"/>
      <c r="T479" s="2"/>
      <c r="U479" s="2"/>
      <c r="V479" s="41"/>
      <c r="W479" s="2"/>
    </row>
    <row r="480" spans="1:23" ht="15.6" x14ac:dyDescent="0.3">
      <c r="A480" s="2"/>
      <c r="B480" s="9"/>
      <c r="C480" s="20"/>
      <c r="D480" s="20"/>
      <c r="E480" s="20"/>
      <c r="F480" s="20"/>
      <c r="G480" s="20"/>
      <c r="H480" s="20"/>
      <c r="I480" s="20"/>
      <c r="J480" s="20"/>
      <c r="K480" s="20"/>
      <c r="L480" s="20"/>
      <c r="M480" s="23"/>
      <c r="N480" s="23"/>
      <c r="S480" s="2"/>
      <c r="T480" s="2"/>
      <c r="U480" s="2"/>
      <c r="V480" s="41"/>
      <c r="W480" s="2"/>
    </row>
    <row r="481" spans="1:23" ht="15.6" x14ac:dyDescent="0.3">
      <c r="A481" s="2"/>
      <c r="B481" s="9"/>
      <c r="C481" s="20"/>
      <c r="D481" s="20"/>
      <c r="E481" s="20"/>
      <c r="F481" s="20"/>
      <c r="G481" s="20"/>
      <c r="H481" s="20"/>
      <c r="I481" s="20"/>
      <c r="J481" s="20"/>
      <c r="K481" s="20"/>
      <c r="L481" s="20"/>
      <c r="M481" s="23"/>
      <c r="N481" s="23"/>
      <c r="S481" s="2"/>
      <c r="T481" s="2"/>
      <c r="U481" s="2"/>
      <c r="V481" s="41"/>
      <c r="W481" s="2"/>
    </row>
    <row r="482" spans="1:23" ht="15.6" x14ac:dyDescent="0.3">
      <c r="A482" s="2"/>
      <c r="B482" s="9"/>
      <c r="C482" s="20"/>
      <c r="D482" s="20"/>
      <c r="E482" s="20"/>
      <c r="F482" s="20"/>
      <c r="G482" s="20"/>
      <c r="H482" s="20"/>
      <c r="I482" s="20"/>
      <c r="J482" s="20"/>
      <c r="K482" s="20"/>
      <c r="L482" s="20"/>
      <c r="M482" s="23"/>
      <c r="N482" s="23"/>
      <c r="O482" s="28"/>
      <c r="S482" s="2"/>
      <c r="T482" s="28"/>
      <c r="U482" s="2"/>
      <c r="V482" s="40"/>
      <c r="W482" s="22"/>
    </row>
    <row r="483" spans="1:23" ht="15.6" x14ac:dyDescent="0.3">
      <c r="A483" s="2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8"/>
      <c r="P483" s="9"/>
      <c r="Q483" s="9"/>
      <c r="R483" s="9"/>
      <c r="S483" s="2"/>
      <c r="T483" s="8"/>
      <c r="U483" s="9"/>
      <c r="V483" s="43"/>
      <c r="W483" s="9"/>
    </row>
    <row r="484" spans="1:23" ht="15.6" x14ac:dyDescent="0.3">
      <c r="A484" s="2"/>
      <c r="B484" s="9"/>
      <c r="C484" s="22"/>
      <c r="D484" s="22"/>
      <c r="E484" s="22"/>
      <c r="F484" s="22"/>
      <c r="G484" s="22"/>
      <c r="H484" s="22"/>
      <c r="I484" s="22"/>
      <c r="J484" s="22"/>
      <c r="K484" s="22"/>
      <c r="L484" s="22"/>
      <c r="M484" s="22"/>
      <c r="N484" s="27"/>
      <c r="O484" s="20"/>
      <c r="P484" s="20"/>
      <c r="Q484" s="30"/>
      <c r="R484" s="20"/>
      <c r="S484" s="2"/>
      <c r="T484" s="22"/>
      <c r="U484" s="2"/>
    </row>
    <row r="485" spans="1:23" x14ac:dyDescent="0.25">
      <c r="A485" s="2"/>
      <c r="B485" s="23"/>
      <c r="C485" s="22"/>
      <c r="D485" s="7"/>
      <c r="E485" s="22"/>
      <c r="F485" s="7"/>
      <c r="G485" s="22"/>
      <c r="H485" s="7"/>
      <c r="I485" s="22"/>
      <c r="J485" s="7"/>
      <c r="K485" s="22"/>
      <c r="L485" s="7"/>
      <c r="M485" s="22"/>
      <c r="N485" s="27"/>
      <c r="O485" s="30"/>
      <c r="P485" s="20"/>
      <c r="Q485" s="30"/>
      <c r="R485" s="20"/>
      <c r="S485" s="2"/>
      <c r="T485" s="20"/>
      <c r="U485" s="20"/>
      <c r="V485" s="29"/>
      <c r="W485" s="20"/>
    </row>
    <row r="486" spans="1:23" ht="15.6" x14ac:dyDescent="0.3">
      <c r="A486" s="2"/>
      <c r="B486" s="9"/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7"/>
      <c r="O486" s="20"/>
      <c r="P486" s="20"/>
      <c r="Q486" s="30"/>
      <c r="R486" s="20"/>
      <c r="S486" s="2"/>
      <c r="T486" s="22"/>
      <c r="U486" s="2"/>
      <c r="V486" s="29"/>
      <c r="W486" s="20"/>
    </row>
    <row r="487" spans="1:23" x14ac:dyDescent="0.25">
      <c r="A487" s="2"/>
      <c r="B487" s="23"/>
      <c r="C487" s="22"/>
      <c r="D487" s="7"/>
      <c r="E487" s="22"/>
      <c r="F487" s="7"/>
      <c r="G487" s="22"/>
      <c r="H487" s="7"/>
      <c r="I487" s="22"/>
      <c r="J487" s="7"/>
      <c r="K487" s="22"/>
      <c r="L487" s="7"/>
      <c r="M487" s="22"/>
      <c r="N487" s="27"/>
      <c r="O487" s="30"/>
      <c r="P487" s="20"/>
      <c r="Q487" s="30"/>
      <c r="R487" s="20"/>
      <c r="S487" s="2"/>
      <c r="T487" s="20"/>
      <c r="U487" s="20"/>
      <c r="V487" s="30"/>
      <c r="W487" s="20"/>
    </row>
    <row r="488" spans="1:23" ht="15.6" x14ac:dyDescent="0.3">
      <c r="A488" s="2"/>
      <c r="B488" s="9"/>
      <c r="C488" s="22"/>
      <c r="D488" s="22"/>
      <c r="E488" s="22"/>
      <c r="F488" s="22"/>
      <c r="G488" s="22"/>
      <c r="H488" s="22"/>
      <c r="I488" s="22"/>
      <c r="J488" s="22"/>
      <c r="K488" s="22"/>
      <c r="L488" s="22"/>
      <c r="M488" s="22"/>
      <c r="N488" s="27"/>
      <c r="O488" s="20"/>
      <c r="P488" s="20"/>
      <c r="Q488" s="30"/>
      <c r="R488" s="20"/>
      <c r="S488" s="2"/>
      <c r="T488" s="22"/>
      <c r="U488" s="2"/>
      <c r="V488" s="30"/>
      <c r="W488" s="20"/>
    </row>
    <row r="489" spans="1:23" x14ac:dyDescent="0.25">
      <c r="A489" s="2"/>
      <c r="B489" s="23"/>
      <c r="C489" s="22"/>
      <c r="D489" s="7"/>
      <c r="E489" s="22"/>
      <c r="F489" s="7"/>
      <c r="G489" s="22"/>
      <c r="H489" s="7"/>
      <c r="I489" s="22"/>
      <c r="J489" s="7"/>
      <c r="K489" s="22"/>
      <c r="L489" s="7"/>
      <c r="M489" s="22"/>
      <c r="N489" s="27"/>
      <c r="O489" s="30"/>
      <c r="P489" s="20"/>
      <c r="Q489" s="30"/>
      <c r="R489" s="20"/>
      <c r="S489" s="2"/>
      <c r="T489" s="20"/>
      <c r="U489" s="20"/>
      <c r="V489" s="30"/>
      <c r="W489" s="20"/>
    </row>
    <row r="490" spans="1:23" ht="15.6" x14ac:dyDescent="0.3">
      <c r="A490" s="2"/>
      <c r="B490" s="9"/>
      <c r="C490" s="22"/>
      <c r="D490" s="22"/>
      <c r="E490" s="22"/>
      <c r="F490" s="22"/>
      <c r="G490" s="22"/>
      <c r="H490" s="22"/>
      <c r="I490" s="22"/>
      <c r="J490" s="22"/>
      <c r="K490" s="22"/>
      <c r="L490" s="22"/>
      <c r="M490" s="22"/>
      <c r="N490" s="27"/>
      <c r="O490" s="20"/>
      <c r="P490" s="20"/>
      <c r="Q490" s="30"/>
      <c r="R490" s="20"/>
      <c r="S490" s="2"/>
      <c r="T490" s="22"/>
      <c r="U490" s="2"/>
      <c r="V490" s="30"/>
      <c r="W490" s="20"/>
    </row>
    <row r="491" spans="1:23" x14ac:dyDescent="0.25">
      <c r="A491" s="2"/>
      <c r="B491" s="23"/>
      <c r="D491" s="7"/>
      <c r="F491" s="7"/>
      <c r="H491" s="7"/>
      <c r="J491" s="7"/>
      <c r="L491" s="7"/>
      <c r="M491" s="22"/>
      <c r="N491" s="27"/>
      <c r="O491" s="30"/>
      <c r="P491" s="20"/>
      <c r="Q491" s="30"/>
      <c r="R491" s="20"/>
      <c r="S491" s="2"/>
      <c r="T491" s="20"/>
      <c r="U491" s="20"/>
      <c r="V491" s="30"/>
      <c r="W491" s="20"/>
    </row>
    <row r="492" spans="1:23" ht="15.6" x14ac:dyDescent="0.3">
      <c r="A492" s="2"/>
      <c r="B492" s="9"/>
      <c r="C492" s="22"/>
      <c r="D492" s="22"/>
      <c r="E492" s="22"/>
      <c r="F492" s="22"/>
      <c r="G492" s="22"/>
      <c r="H492" s="22"/>
      <c r="I492" s="22"/>
      <c r="J492" s="22"/>
      <c r="K492" s="22"/>
      <c r="L492" s="22"/>
      <c r="M492" s="22"/>
      <c r="N492" s="27"/>
      <c r="O492" s="20"/>
      <c r="P492" s="20"/>
      <c r="Q492" s="30"/>
      <c r="R492" s="20"/>
      <c r="S492" s="2"/>
      <c r="U492" s="2"/>
      <c r="V492" s="30"/>
      <c r="W492" s="20"/>
    </row>
    <row r="493" spans="1:23" x14ac:dyDescent="0.25">
      <c r="A493" s="2"/>
      <c r="B493" s="23"/>
      <c r="D493" s="7"/>
      <c r="F493" s="7"/>
      <c r="H493" s="7"/>
      <c r="J493" s="7"/>
      <c r="L493" s="7"/>
      <c r="M493" s="22"/>
      <c r="N493" s="27"/>
      <c r="O493" s="20"/>
      <c r="P493" s="20"/>
      <c r="Q493" s="29"/>
      <c r="R493" s="20"/>
      <c r="S493" s="2"/>
      <c r="T493" s="20"/>
      <c r="U493" s="20"/>
      <c r="V493" s="30"/>
      <c r="W493" s="20"/>
    </row>
    <row r="494" spans="1:23" ht="15.6" x14ac:dyDescent="0.3">
      <c r="A494" s="2"/>
      <c r="B494" s="9"/>
      <c r="C494" s="22"/>
      <c r="D494" s="2"/>
      <c r="E494" s="22"/>
      <c r="F494" s="2"/>
      <c r="G494" s="22"/>
      <c r="H494" s="2"/>
      <c r="I494" s="22"/>
      <c r="J494" s="2"/>
      <c r="K494" s="22"/>
      <c r="L494" s="2"/>
      <c r="M494" s="2"/>
      <c r="N494" s="2"/>
      <c r="O494" s="20"/>
      <c r="P494" s="20"/>
      <c r="Q494" s="30"/>
      <c r="R494" s="20"/>
      <c r="S494" s="2"/>
      <c r="T494" s="20"/>
      <c r="U494" s="20"/>
      <c r="V494" s="30"/>
      <c r="W494" s="20"/>
    </row>
    <row r="495" spans="1:23" x14ac:dyDescent="0.25">
      <c r="A495" s="2"/>
      <c r="B495" s="23"/>
      <c r="D495" s="7"/>
      <c r="F495" s="7"/>
      <c r="H495" s="7"/>
      <c r="J495" s="7"/>
      <c r="L495" s="7"/>
      <c r="M495" s="22"/>
      <c r="N495" s="22"/>
      <c r="O495" s="20"/>
      <c r="P495" s="20"/>
      <c r="Q495" s="29"/>
      <c r="R495" s="20"/>
      <c r="S495" s="2"/>
      <c r="T495" s="20"/>
      <c r="U495" s="20"/>
      <c r="V495" s="30"/>
      <c r="W495" s="20"/>
    </row>
    <row r="496" spans="1:23" ht="15.6" x14ac:dyDescent="0.3">
      <c r="A496" s="2"/>
      <c r="B496" s="9"/>
      <c r="C496" s="22"/>
      <c r="D496" s="7"/>
      <c r="E496" s="22"/>
      <c r="F496" s="7"/>
      <c r="G496" s="22"/>
      <c r="H496" s="7"/>
      <c r="I496" s="22"/>
      <c r="J496" s="7"/>
      <c r="K496" s="22"/>
      <c r="L496" s="7"/>
      <c r="M496" s="22"/>
      <c r="N496" s="22"/>
      <c r="O496" s="20"/>
      <c r="P496" s="20"/>
      <c r="Q496" s="30"/>
      <c r="R496" s="20"/>
      <c r="S496" s="2"/>
      <c r="T496" s="20"/>
      <c r="U496" s="20"/>
      <c r="V496" s="30"/>
      <c r="W496" s="20"/>
    </row>
    <row r="497" spans="1:23" x14ac:dyDescent="0.25">
      <c r="A497" s="2"/>
      <c r="B497" s="23"/>
      <c r="C497" s="25"/>
      <c r="D497" s="7"/>
      <c r="E497" s="25"/>
      <c r="F497" s="7"/>
      <c r="G497" s="25"/>
      <c r="H497" s="7"/>
      <c r="I497" s="25"/>
      <c r="J497" s="7"/>
      <c r="K497" s="25"/>
      <c r="L497" s="7"/>
      <c r="M497" s="22"/>
      <c r="N497" s="22"/>
      <c r="O497" s="20"/>
      <c r="P497" s="20"/>
      <c r="Q497" s="29"/>
      <c r="R497" s="20"/>
      <c r="S497" s="2"/>
      <c r="T497" s="20"/>
      <c r="U497" s="20"/>
      <c r="V497" s="30"/>
      <c r="W497" s="20"/>
    </row>
    <row r="498" spans="1:23" ht="15.6" x14ac:dyDescent="0.3">
      <c r="A498" s="2"/>
      <c r="B498" s="9"/>
      <c r="C498" s="22"/>
      <c r="D498" s="22"/>
      <c r="E498" s="22"/>
      <c r="F498" s="22"/>
      <c r="G498" s="22"/>
      <c r="H498" s="22"/>
      <c r="I498" s="22"/>
      <c r="J498" s="22"/>
      <c r="K498" s="22"/>
      <c r="L498" s="22"/>
      <c r="M498" s="22"/>
      <c r="N498" s="27"/>
      <c r="O498" s="20"/>
      <c r="P498" s="20"/>
      <c r="Q498" s="29"/>
      <c r="R498" s="20"/>
      <c r="S498" s="2"/>
      <c r="U498" s="2"/>
      <c r="V498" s="29"/>
      <c r="W498" s="20"/>
    </row>
    <row r="499" spans="1:23" x14ac:dyDescent="0.25">
      <c r="A499" s="2"/>
      <c r="B499" s="23"/>
      <c r="D499" s="7"/>
      <c r="F499" s="7"/>
      <c r="H499" s="7"/>
      <c r="J499" s="7"/>
      <c r="L499" s="7"/>
      <c r="M499" s="22"/>
      <c r="N499" s="27"/>
      <c r="O499" s="20"/>
      <c r="P499" s="20"/>
      <c r="Q499" s="29"/>
      <c r="R499" s="20"/>
      <c r="S499" s="2"/>
      <c r="T499" s="20"/>
      <c r="U499" s="20"/>
      <c r="V499" s="29"/>
      <c r="W499" s="20"/>
    </row>
    <row r="500" spans="1:23" ht="15.6" x14ac:dyDescent="0.3">
      <c r="A500" s="24"/>
      <c r="B500" s="22"/>
      <c r="C500" s="25"/>
      <c r="D500" s="7"/>
      <c r="E500" s="22"/>
      <c r="F500" s="7"/>
      <c r="G500" s="22"/>
      <c r="H500" s="7"/>
      <c r="I500" s="22"/>
      <c r="J500" s="7"/>
      <c r="K500" s="22"/>
      <c r="L500" s="7"/>
      <c r="M500" s="22"/>
      <c r="N500" s="27"/>
      <c r="O500" s="20"/>
      <c r="P500" s="20"/>
      <c r="Q500" s="30"/>
      <c r="R500" s="20"/>
      <c r="S500" s="2"/>
      <c r="T500" s="20"/>
      <c r="U500" s="20"/>
      <c r="V500" s="30"/>
      <c r="W500" s="20"/>
    </row>
    <row r="501" spans="1:23" ht="15.6" x14ac:dyDescent="0.3">
      <c r="A501" s="2"/>
      <c r="B501" s="9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3"/>
      <c r="N501" s="23"/>
      <c r="O501" s="22"/>
      <c r="P501" s="22"/>
      <c r="Q501" s="22"/>
      <c r="R501" s="22"/>
      <c r="S501" s="2"/>
      <c r="T501" s="2"/>
      <c r="U501" s="2"/>
      <c r="V501" s="41"/>
      <c r="W501" s="2"/>
    </row>
    <row r="502" spans="1:23" ht="15.6" x14ac:dyDescent="0.3">
      <c r="A502" s="2"/>
      <c r="B502" s="9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3"/>
      <c r="N502" s="23"/>
      <c r="V502" s="40"/>
    </row>
    <row r="503" spans="1:23" ht="15.6" x14ac:dyDescent="0.3">
      <c r="A503" s="2"/>
      <c r="B503" s="9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3"/>
      <c r="N503" s="23"/>
      <c r="V503" s="40"/>
    </row>
    <row r="504" spans="1:23" ht="15.6" x14ac:dyDescent="0.3">
      <c r="A504" s="2"/>
      <c r="B504" s="9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3"/>
      <c r="N504" s="23"/>
      <c r="S504" s="2"/>
      <c r="T504" s="2"/>
      <c r="U504" s="2"/>
      <c r="V504" s="41"/>
      <c r="W504" s="2"/>
    </row>
    <row r="505" spans="1:23" ht="15.6" x14ac:dyDescent="0.3">
      <c r="A505" s="2"/>
      <c r="B505" s="9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3"/>
      <c r="N505" s="23"/>
      <c r="S505" s="2"/>
      <c r="T505" s="2"/>
      <c r="U505" s="2"/>
      <c r="V505" s="41"/>
      <c r="W505" s="2"/>
    </row>
    <row r="506" spans="1:23" ht="15.6" x14ac:dyDescent="0.3">
      <c r="A506" s="2"/>
      <c r="B506" s="9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3"/>
      <c r="N506" s="23"/>
      <c r="S506" s="2"/>
      <c r="T506" s="2"/>
      <c r="U506" s="2"/>
      <c r="V506" s="41"/>
      <c r="W506" s="2"/>
    </row>
    <row r="507" spans="1:23" ht="15.6" x14ac:dyDescent="0.3">
      <c r="A507" s="2"/>
      <c r="B507" s="9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3"/>
      <c r="N507" s="23"/>
      <c r="S507" s="2"/>
      <c r="T507" s="2"/>
      <c r="U507" s="2"/>
      <c r="V507" s="41"/>
      <c r="W507" s="2"/>
    </row>
    <row r="508" spans="1:23" ht="15.6" x14ac:dyDescent="0.3">
      <c r="A508" s="2"/>
      <c r="B508" s="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3"/>
      <c r="N508" s="23"/>
      <c r="O508" s="28"/>
      <c r="S508" s="2"/>
      <c r="T508" s="28"/>
      <c r="U508" s="2"/>
      <c r="V508" s="40"/>
      <c r="W508" s="22"/>
    </row>
    <row r="509" spans="1:23" ht="15.6" x14ac:dyDescent="0.3">
      <c r="A509" s="2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8"/>
      <c r="P509" s="9"/>
      <c r="Q509" s="9"/>
      <c r="R509" s="9"/>
      <c r="S509" s="2"/>
      <c r="T509" s="8"/>
      <c r="U509" s="9"/>
      <c r="V509" s="43"/>
      <c r="W509" s="9"/>
    </row>
    <row r="510" spans="1:23" ht="15.6" x14ac:dyDescent="0.3">
      <c r="A510" s="2"/>
      <c r="B510" s="9"/>
      <c r="C510" s="22"/>
      <c r="D510" s="22"/>
      <c r="E510" s="22"/>
      <c r="F510" s="22"/>
      <c r="G510" s="22"/>
      <c r="H510" s="22"/>
      <c r="I510" s="22"/>
      <c r="J510" s="22"/>
      <c r="K510" s="22"/>
      <c r="L510" s="22"/>
      <c r="M510" s="22"/>
      <c r="N510" s="27"/>
      <c r="O510" s="20"/>
      <c r="P510" s="20"/>
      <c r="Q510" s="30"/>
      <c r="R510" s="20"/>
      <c r="S510" s="2"/>
      <c r="T510" s="22"/>
      <c r="U510" s="2"/>
    </row>
    <row r="511" spans="1:23" x14ac:dyDescent="0.25">
      <c r="A511" s="2"/>
      <c r="B511" s="23"/>
      <c r="C511" s="22"/>
      <c r="D511" s="7"/>
      <c r="E511" s="22"/>
      <c r="F511" s="7"/>
      <c r="G511" s="22"/>
      <c r="H511" s="7"/>
      <c r="I511" s="22"/>
      <c r="J511" s="7"/>
      <c r="K511" s="22"/>
      <c r="L511" s="7"/>
      <c r="M511" s="22"/>
      <c r="N511" s="27"/>
      <c r="O511" s="30"/>
      <c r="P511" s="20"/>
      <c r="Q511" s="30"/>
      <c r="R511" s="20"/>
      <c r="S511" s="2"/>
      <c r="T511" s="20"/>
      <c r="U511" s="20"/>
      <c r="V511" s="29"/>
      <c r="W511" s="20"/>
    </row>
    <row r="512" spans="1:23" ht="15.6" x14ac:dyDescent="0.3">
      <c r="A512" s="2"/>
      <c r="B512" s="9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7"/>
      <c r="O512" s="20"/>
      <c r="P512" s="20"/>
      <c r="Q512" s="30"/>
      <c r="R512" s="20"/>
      <c r="S512" s="2"/>
      <c r="T512" s="22"/>
      <c r="U512" s="2"/>
      <c r="V512" s="29"/>
      <c r="W512" s="20"/>
    </row>
    <row r="513" spans="1:23" x14ac:dyDescent="0.25">
      <c r="A513" s="2"/>
      <c r="B513" s="23"/>
      <c r="C513" s="22"/>
      <c r="D513" s="7"/>
      <c r="E513" s="22"/>
      <c r="F513" s="7"/>
      <c r="G513" s="22"/>
      <c r="H513" s="7"/>
      <c r="I513" s="22"/>
      <c r="J513" s="7"/>
      <c r="K513" s="22"/>
      <c r="L513" s="7"/>
      <c r="M513" s="22"/>
      <c r="N513" s="27"/>
      <c r="O513" s="30"/>
      <c r="P513" s="20"/>
      <c r="Q513" s="30"/>
      <c r="R513" s="20"/>
      <c r="S513" s="2"/>
      <c r="T513" s="20"/>
      <c r="U513" s="20"/>
      <c r="V513" s="30"/>
      <c r="W513" s="20"/>
    </row>
    <row r="514" spans="1:23" ht="15.6" x14ac:dyDescent="0.3">
      <c r="A514" s="2"/>
      <c r="B514" s="9"/>
      <c r="C514" s="22"/>
      <c r="D514" s="22"/>
      <c r="E514" s="22"/>
      <c r="F514" s="22"/>
      <c r="G514" s="22"/>
      <c r="H514" s="22"/>
      <c r="I514" s="22"/>
      <c r="J514" s="22"/>
      <c r="K514" s="22"/>
      <c r="L514" s="22"/>
      <c r="M514" s="22"/>
      <c r="N514" s="27"/>
      <c r="O514" s="20"/>
      <c r="P514" s="20"/>
      <c r="Q514" s="30"/>
      <c r="R514" s="20"/>
      <c r="S514" s="2"/>
      <c r="T514" s="22"/>
      <c r="U514" s="2"/>
      <c r="V514" s="30"/>
      <c r="W514" s="20"/>
    </row>
    <row r="515" spans="1:23" x14ac:dyDescent="0.25">
      <c r="A515" s="2"/>
      <c r="B515" s="23"/>
      <c r="C515" s="22"/>
      <c r="D515" s="7"/>
      <c r="E515" s="22"/>
      <c r="F515" s="7"/>
      <c r="G515" s="22"/>
      <c r="H515" s="7"/>
      <c r="I515" s="22"/>
      <c r="J515" s="7"/>
      <c r="K515" s="22"/>
      <c r="L515" s="7"/>
      <c r="M515" s="22"/>
      <c r="N515" s="27"/>
      <c r="O515" s="30"/>
      <c r="P515" s="20"/>
      <c r="Q515" s="30"/>
      <c r="R515" s="20"/>
      <c r="S515" s="2"/>
      <c r="T515" s="20"/>
      <c r="U515" s="20"/>
      <c r="V515" s="30"/>
      <c r="W515" s="20"/>
    </row>
    <row r="516" spans="1:23" ht="15.6" x14ac:dyDescent="0.3">
      <c r="A516" s="2"/>
      <c r="B516" s="9"/>
      <c r="C516" s="22"/>
      <c r="D516" s="22"/>
      <c r="E516" s="22"/>
      <c r="F516" s="22"/>
      <c r="G516" s="22"/>
      <c r="H516" s="22"/>
      <c r="I516" s="22"/>
      <c r="J516" s="22"/>
      <c r="K516" s="22"/>
      <c r="L516" s="22"/>
      <c r="M516" s="22"/>
      <c r="N516" s="27"/>
      <c r="O516" s="20"/>
      <c r="P516" s="20"/>
      <c r="Q516" s="30"/>
      <c r="R516" s="20"/>
      <c r="S516" s="2"/>
      <c r="T516" s="22"/>
      <c r="U516" s="2"/>
      <c r="V516" s="30"/>
      <c r="W516" s="20"/>
    </row>
    <row r="517" spans="1:23" x14ac:dyDescent="0.25">
      <c r="A517" s="2"/>
      <c r="B517" s="23"/>
      <c r="D517" s="7"/>
      <c r="F517" s="7"/>
      <c r="H517" s="7"/>
      <c r="J517" s="7"/>
      <c r="L517" s="7"/>
      <c r="M517" s="22"/>
      <c r="N517" s="27"/>
      <c r="O517" s="30"/>
      <c r="P517" s="20"/>
      <c r="Q517" s="30"/>
      <c r="R517" s="20"/>
      <c r="S517" s="2"/>
      <c r="T517" s="20"/>
      <c r="U517" s="20"/>
      <c r="V517" s="30"/>
      <c r="W517" s="20"/>
    </row>
    <row r="518" spans="1:23" ht="15.6" x14ac:dyDescent="0.3">
      <c r="A518" s="2"/>
      <c r="B518" s="9"/>
      <c r="C518" s="22"/>
      <c r="D518" s="22"/>
      <c r="E518" s="22"/>
      <c r="F518" s="22"/>
      <c r="G518" s="22"/>
      <c r="H518" s="22"/>
      <c r="I518" s="22"/>
      <c r="J518" s="22"/>
      <c r="K518" s="22"/>
      <c r="L518" s="22"/>
      <c r="M518" s="22"/>
      <c r="N518" s="27"/>
      <c r="O518" s="20"/>
      <c r="P518" s="20"/>
      <c r="Q518" s="30"/>
      <c r="R518" s="20"/>
      <c r="S518" s="2"/>
      <c r="U518" s="2"/>
      <c r="V518" s="30"/>
      <c r="W518" s="20"/>
    </row>
    <row r="519" spans="1:23" x14ac:dyDescent="0.25">
      <c r="A519" s="2"/>
      <c r="B519" s="23"/>
      <c r="D519" s="7"/>
      <c r="F519" s="7"/>
      <c r="H519" s="7"/>
      <c r="J519" s="7"/>
      <c r="L519" s="7"/>
      <c r="M519" s="22"/>
      <c r="N519" s="27"/>
      <c r="O519" s="20"/>
      <c r="P519" s="20"/>
      <c r="Q519" s="29"/>
      <c r="R519" s="20"/>
      <c r="S519" s="2"/>
      <c r="T519" s="20"/>
      <c r="U519" s="20"/>
      <c r="V519" s="30"/>
      <c r="W519" s="20"/>
    </row>
    <row r="520" spans="1:23" ht="15.6" x14ac:dyDescent="0.3">
      <c r="A520" s="2"/>
      <c r="B520" s="9"/>
      <c r="C520" s="22"/>
      <c r="D520" s="2"/>
      <c r="E520" s="22"/>
      <c r="F520" s="2"/>
      <c r="G520" s="22"/>
      <c r="H520" s="2"/>
      <c r="I520" s="22"/>
      <c r="J520" s="2"/>
      <c r="K520" s="22"/>
      <c r="L520" s="2"/>
      <c r="M520" s="2"/>
      <c r="N520" s="2"/>
      <c r="O520" s="20"/>
      <c r="P520" s="20"/>
      <c r="Q520" s="30"/>
      <c r="R520" s="20"/>
      <c r="S520" s="2"/>
      <c r="T520" s="20"/>
      <c r="U520" s="20"/>
      <c r="V520" s="30"/>
      <c r="W520" s="20"/>
    </row>
    <row r="521" spans="1:23" x14ac:dyDescent="0.25">
      <c r="A521" s="2"/>
      <c r="B521" s="23"/>
      <c r="D521" s="7"/>
      <c r="F521" s="7"/>
      <c r="H521" s="7"/>
      <c r="J521" s="7"/>
      <c r="L521" s="7"/>
      <c r="M521" s="22"/>
      <c r="N521" s="22"/>
      <c r="O521" s="20"/>
      <c r="P521" s="20"/>
      <c r="Q521" s="29"/>
      <c r="R521" s="20"/>
      <c r="S521" s="2"/>
      <c r="T521" s="20"/>
      <c r="U521" s="20"/>
      <c r="V521" s="30"/>
      <c r="W521" s="20"/>
    </row>
    <row r="522" spans="1:23" ht="15.6" x14ac:dyDescent="0.3">
      <c r="A522" s="2"/>
      <c r="B522" s="9"/>
      <c r="C522" s="22"/>
      <c r="D522" s="7"/>
      <c r="E522" s="22"/>
      <c r="F522" s="7"/>
      <c r="G522" s="22"/>
      <c r="H522" s="7"/>
      <c r="I522" s="22"/>
      <c r="J522" s="7"/>
      <c r="K522" s="22"/>
      <c r="L522" s="7"/>
      <c r="M522" s="22"/>
      <c r="N522" s="22"/>
      <c r="O522" s="20"/>
      <c r="P522" s="20"/>
      <c r="Q522" s="30"/>
      <c r="R522" s="20"/>
      <c r="S522" s="2"/>
      <c r="T522" s="20"/>
      <c r="U522" s="20"/>
      <c r="V522" s="30"/>
      <c r="W522" s="20"/>
    </row>
    <row r="523" spans="1:23" x14ac:dyDescent="0.25">
      <c r="A523" s="2"/>
      <c r="B523" s="23"/>
      <c r="C523" s="25"/>
      <c r="D523" s="7"/>
      <c r="E523" s="25"/>
      <c r="F523" s="7"/>
      <c r="G523" s="25"/>
      <c r="H523" s="7"/>
      <c r="I523" s="25"/>
      <c r="J523" s="7"/>
      <c r="K523" s="25"/>
      <c r="L523" s="7"/>
      <c r="M523" s="22"/>
      <c r="N523" s="22"/>
      <c r="O523" s="20"/>
      <c r="P523" s="20"/>
      <c r="Q523" s="29"/>
      <c r="R523" s="20"/>
      <c r="S523" s="2"/>
      <c r="T523" s="20"/>
      <c r="U523" s="20"/>
      <c r="V523" s="30"/>
      <c r="W523" s="20"/>
    </row>
    <row r="524" spans="1:23" ht="15.6" x14ac:dyDescent="0.3">
      <c r="A524" s="2"/>
      <c r="B524" s="9"/>
      <c r="C524" s="22"/>
      <c r="D524" s="22"/>
      <c r="E524" s="22"/>
      <c r="F524" s="22"/>
      <c r="G524" s="22"/>
      <c r="H524" s="22"/>
      <c r="I524" s="22"/>
      <c r="J524" s="22"/>
      <c r="K524" s="22"/>
      <c r="L524" s="22"/>
      <c r="M524" s="22"/>
      <c r="N524" s="27"/>
      <c r="O524" s="20"/>
      <c r="P524" s="20"/>
      <c r="Q524" s="29"/>
      <c r="R524" s="20"/>
      <c r="S524" s="2"/>
      <c r="T524" s="22"/>
      <c r="U524" s="2"/>
      <c r="V524" s="29"/>
      <c r="W524" s="20"/>
    </row>
    <row r="525" spans="1:23" x14ac:dyDescent="0.25">
      <c r="A525" s="2"/>
      <c r="B525" s="23"/>
      <c r="D525" s="7"/>
      <c r="F525" s="7"/>
      <c r="H525" s="7"/>
      <c r="J525" s="7"/>
      <c r="L525" s="7"/>
      <c r="M525" s="22"/>
      <c r="N525" s="27"/>
      <c r="O525" s="30"/>
      <c r="P525" s="20"/>
      <c r="Q525" s="29"/>
      <c r="R525" s="20"/>
      <c r="S525" s="2"/>
      <c r="T525" s="20"/>
      <c r="U525" s="20"/>
      <c r="V525" s="29"/>
      <c r="W525" s="20"/>
    </row>
    <row r="526" spans="1:23" x14ac:dyDescent="0.25">
      <c r="A526" s="2"/>
      <c r="B526" s="23"/>
      <c r="D526" s="7"/>
      <c r="F526" s="7"/>
      <c r="H526" s="7"/>
      <c r="J526" s="7"/>
      <c r="L526" s="7"/>
      <c r="M526" s="22"/>
      <c r="N526" s="27"/>
      <c r="O526" s="30"/>
      <c r="P526" s="20"/>
      <c r="Q526" s="29"/>
      <c r="R526" s="20"/>
      <c r="S526" s="2"/>
      <c r="T526" s="20"/>
      <c r="U526" s="20"/>
      <c r="V526" s="29"/>
      <c r="W526" s="20"/>
    </row>
    <row r="527" spans="1:23" x14ac:dyDescent="0.25">
      <c r="A527" s="2"/>
      <c r="B527" s="23"/>
      <c r="D527" s="7"/>
      <c r="F527" s="7"/>
      <c r="H527" s="7"/>
      <c r="J527" s="7"/>
      <c r="L527" s="7"/>
      <c r="M527" s="22"/>
      <c r="N527" s="27"/>
      <c r="O527" s="30"/>
      <c r="P527" s="20"/>
      <c r="Q527" s="29"/>
      <c r="R527" s="20"/>
      <c r="S527" s="2"/>
      <c r="T527" s="20"/>
      <c r="U527" s="20"/>
      <c r="V527" s="29"/>
      <c r="W527" s="20"/>
    </row>
    <row r="528" spans="1:23" x14ac:dyDescent="0.25">
      <c r="A528" s="2"/>
      <c r="B528" s="23"/>
      <c r="D528" s="7"/>
      <c r="F528" s="7"/>
      <c r="H528" s="7"/>
      <c r="J528" s="7"/>
      <c r="L528" s="7"/>
      <c r="M528" s="22"/>
      <c r="N528" s="27"/>
      <c r="O528" s="30"/>
      <c r="P528" s="20"/>
      <c r="Q528" s="29"/>
      <c r="R528" s="20"/>
      <c r="S528" s="2"/>
      <c r="T528" s="20"/>
      <c r="U528" s="20"/>
      <c r="V528" s="29"/>
      <c r="W528" s="20"/>
    </row>
    <row r="529" spans="1:23" ht="15.6" x14ac:dyDescent="0.3">
      <c r="A529" s="3"/>
      <c r="B529" s="1"/>
      <c r="C529" s="1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0"/>
      <c r="Q529" s="29"/>
      <c r="R529" s="20"/>
      <c r="S529" s="2"/>
      <c r="T529" s="20"/>
      <c r="U529" s="20"/>
      <c r="V529" s="29"/>
      <c r="W529" s="20"/>
    </row>
    <row r="530" spans="1:23" ht="15.6" x14ac:dyDescent="0.3">
      <c r="A530" s="3"/>
      <c r="B530" s="1"/>
      <c r="D530" s="2"/>
      <c r="F530" s="19"/>
      <c r="G530" s="3"/>
      <c r="H530" s="1"/>
      <c r="I530" s="2"/>
      <c r="K530" s="2"/>
      <c r="L530" s="3"/>
      <c r="M530" s="2"/>
      <c r="N530" s="2"/>
      <c r="O530" s="2"/>
      <c r="P530" s="20"/>
      <c r="Q530" s="29"/>
      <c r="R530" s="20"/>
      <c r="S530" s="2"/>
      <c r="T530" s="20"/>
      <c r="U530" s="20"/>
      <c r="V530" s="29"/>
      <c r="W530" s="20"/>
    </row>
    <row r="531" spans="1:23" x14ac:dyDescent="0.25">
      <c r="A531" s="2"/>
      <c r="B531" s="23"/>
      <c r="D531" s="7"/>
      <c r="F531" s="7"/>
      <c r="H531" s="7"/>
      <c r="J531" s="7"/>
      <c r="L531" s="7"/>
      <c r="M531" s="22"/>
      <c r="N531" s="27"/>
      <c r="O531" s="30"/>
      <c r="P531" s="20"/>
      <c r="Q531" s="29"/>
      <c r="R531" s="20"/>
      <c r="S531" s="2"/>
      <c r="T531" s="20"/>
      <c r="U531" s="20"/>
      <c r="V531" s="29"/>
      <c r="W531" s="20"/>
    </row>
    <row r="532" spans="1:23" ht="15.6" x14ac:dyDescent="0.3">
      <c r="A532" s="24"/>
      <c r="B532" s="22"/>
      <c r="C532" s="25"/>
      <c r="D532" s="7"/>
      <c r="E532" s="22"/>
      <c r="F532" s="7"/>
      <c r="G532" s="22"/>
      <c r="H532" s="7"/>
      <c r="I532" s="22"/>
      <c r="J532" s="7"/>
      <c r="K532" s="22"/>
      <c r="L532" s="7"/>
      <c r="M532" s="22"/>
      <c r="N532" s="27"/>
      <c r="O532" s="20"/>
      <c r="P532" s="20"/>
      <c r="Q532" s="30"/>
      <c r="R532" s="20"/>
      <c r="S532" s="2"/>
      <c r="T532" s="20"/>
      <c r="U532" s="20"/>
      <c r="V532" s="30"/>
      <c r="W532" s="20"/>
    </row>
    <row r="533" spans="1:23" ht="15.6" x14ac:dyDescent="0.3">
      <c r="A533" s="2"/>
      <c r="B533" s="9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3"/>
      <c r="N533" s="23"/>
      <c r="O533" s="22"/>
      <c r="P533" s="22"/>
      <c r="Q533" s="22"/>
      <c r="R533" s="22"/>
      <c r="S533" s="2"/>
      <c r="T533" s="2"/>
      <c r="U533" s="2"/>
      <c r="V533" s="41"/>
      <c r="W533" s="2"/>
    </row>
    <row r="534" spans="1:23" ht="15.6" x14ac:dyDescent="0.3">
      <c r="A534" s="2"/>
      <c r="B534" s="9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3"/>
      <c r="N534" s="23"/>
      <c r="V534" s="40"/>
    </row>
    <row r="535" spans="1:23" ht="15.6" x14ac:dyDescent="0.3">
      <c r="A535" s="2"/>
      <c r="B535" s="9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3"/>
      <c r="N535" s="23"/>
      <c r="V535" s="40"/>
    </row>
    <row r="536" spans="1:23" ht="15.6" x14ac:dyDescent="0.3">
      <c r="A536" s="2"/>
      <c r="B536" s="9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3"/>
      <c r="N536" s="23"/>
      <c r="S536" s="2"/>
      <c r="T536" s="2"/>
      <c r="U536" s="2"/>
      <c r="V536" s="41"/>
      <c r="W536" s="2"/>
    </row>
    <row r="537" spans="1:23" ht="15.6" x14ac:dyDescent="0.3">
      <c r="A537" s="2"/>
      <c r="B537" s="9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3"/>
      <c r="N537" s="23"/>
      <c r="S537" s="2"/>
      <c r="T537" s="2"/>
      <c r="U537" s="2"/>
      <c r="V537" s="41"/>
      <c r="W537" s="2"/>
    </row>
    <row r="538" spans="1:23" ht="15.6" x14ac:dyDescent="0.3">
      <c r="A538" s="2"/>
      <c r="B538" s="9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3"/>
      <c r="N538" s="23"/>
      <c r="S538" s="2"/>
      <c r="T538" s="2"/>
      <c r="U538" s="2"/>
      <c r="V538" s="41"/>
      <c r="W538" s="2"/>
    </row>
    <row r="539" spans="1:23" ht="15.6" x14ac:dyDescent="0.3">
      <c r="A539" s="2"/>
      <c r="B539" s="9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3"/>
      <c r="N539" s="23"/>
      <c r="S539" s="2"/>
      <c r="T539" s="2"/>
      <c r="U539" s="2"/>
      <c r="V539" s="41"/>
      <c r="W539" s="2"/>
    </row>
    <row r="540" spans="1:23" ht="15.6" x14ac:dyDescent="0.3">
      <c r="A540" s="2"/>
      <c r="B540" s="9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3"/>
      <c r="N540" s="23"/>
      <c r="O540" s="28"/>
      <c r="S540" s="2"/>
      <c r="T540" s="28"/>
      <c r="U540" s="2"/>
      <c r="V540" s="40"/>
      <c r="W540" s="22"/>
    </row>
    <row r="541" spans="1:23" ht="15.6" x14ac:dyDescent="0.3">
      <c r="A541" s="2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8"/>
      <c r="P541" s="9"/>
      <c r="Q541" s="9"/>
      <c r="R541" s="9"/>
      <c r="S541" s="2"/>
      <c r="T541" s="8"/>
      <c r="U541" s="9"/>
      <c r="V541" s="43"/>
      <c r="W541" s="9"/>
    </row>
    <row r="542" spans="1:23" ht="15.6" x14ac:dyDescent="0.3">
      <c r="A542" s="2"/>
      <c r="B542" s="9"/>
      <c r="C542" s="22"/>
      <c r="D542" s="22"/>
      <c r="E542" s="22"/>
      <c r="F542" s="22"/>
      <c r="G542" s="22"/>
      <c r="H542" s="22"/>
      <c r="I542" s="22"/>
      <c r="J542" s="22"/>
      <c r="K542" s="22"/>
      <c r="L542" s="22"/>
      <c r="M542" s="22"/>
      <c r="N542" s="27"/>
      <c r="O542" s="20"/>
      <c r="P542" s="20"/>
      <c r="Q542" s="30"/>
      <c r="R542" s="20"/>
      <c r="S542" s="2"/>
      <c r="T542" s="22"/>
      <c r="U542" s="2"/>
    </row>
    <row r="543" spans="1:23" x14ac:dyDescent="0.25">
      <c r="A543" s="2"/>
      <c r="B543" s="23"/>
      <c r="C543" s="22"/>
      <c r="D543" s="7"/>
      <c r="E543" s="22"/>
      <c r="F543" s="7"/>
      <c r="G543" s="22"/>
      <c r="H543" s="7"/>
      <c r="I543" s="22"/>
      <c r="J543" s="7"/>
      <c r="K543" s="22"/>
      <c r="L543" s="7"/>
      <c r="M543" s="22"/>
      <c r="N543" s="27"/>
      <c r="O543" s="30"/>
      <c r="P543" s="20"/>
      <c r="Q543" s="30"/>
      <c r="R543" s="20"/>
      <c r="S543" s="2"/>
      <c r="T543" s="20"/>
      <c r="U543" s="20"/>
      <c r="V543" s="29"/>
      <c r="W543" s="20"/>
    </row>
    <row r="544" spans="1:23" ht="15.6" x14ac:dyDescent="0.3">
      <c r="A544" s="2"/>
      <c r="B544" s="9"/>
      <c r="C544" s="22"/>
      <c r="D544" s="22"/>
      <c r="E544" s="22"/>
      <c r="F544" s="22"/>
      <c r="G544" s="22"/>
      <c r="H544" s="22"/>
      <c r="I544" s="22"/>
      <c r="J544" s="22"/>
      <c r="K544" s="22"/>
      <c r="L544" s="22"/>
      <c r="M544" s="22"/>
      <c r="N544" s="27"/>
      <c r="O544" s="20"/>
      <c r="P544" s="20"/>
      <c r="Q544" s="30"/>
      <c r="R544" s="20"/>
      <c r="S544" s="2"/>
      <c r="T544" s="22"/>
      <c r="U544" s="2"/>
      <c r="V544" s="29"/>
      <c r="W544" s="20"/>
    </row>
    <row r="545" spans="1:23" x14ac:dyDescent="0.25">
      <c r="A545" s="2"/>
      <c r="B545" s="23"/>
      <c r="C545" s="22"/>
      <c r="D545" s="7"/>
      <c r="E545" s="22"/>
      <c r="F545" s="7"/>
      <c r="G545" s="22"/>
      <c r="H545" s="7"/>
      <c r="I545" s="22"/>
      <c r="J545" s="7"/>
      <c r="K545" s="22"/>
      <c r="L545" s="7"/>
      <c r="M545" s="22"/>
      <c r="N545" s="27"/>
      <c r="O545" s="30"/>
      <c r="P545" s="20"/>
      <c r="Q545" s="30"/>
      <c r="R545" s="20"/>
      <c r="S545" s="2"/>
      <c r="T545" s="20"/>
      <c r="U545" s="20"/>
      <c r="V545" s="30"/>
      <c r="W545" s="20"/>
    </row>
    <row r="546" spans="1:23" ht="15.6" x14ac:dyDescent="0.3">
      <c r="A546" s="2"/>
      <c r="B546" s="9"/>
      <c r="C546" s="22"/>
      <c r="D546" s="22"/>
      <c r="E546" s="22"/>
      <c r="F546" s="22"/>
      <c r="G546" s="22"/>
      <c r="H546" s="22"/>
      <c r="I546" s="22"/>
      <c r="J546" s="22"/>
      <c r="K546" s="22"/>
      <c r="L546" s="22"/>
      <c r="M546" s="22"/>
      <c r="N546" s="27"/>
      <c r="O546" s="20"/>
      <c r="P546" s="20"/>
      <c r="Q546" s="30"/>
      <c r="R546" s="20"/>
      <c r="S546" s="2"/>
      <c r="T546" s="22"/>
      <c r="U546" s="2"/>
      <c r="V546" s="30"/>
      <c r="W546" s="20"/>
    </row>
    <row r="547" spans="1:23" x14ac:dyDescent="0.25">
      <c r="A547" s="2"/>
      <c r="B547" s="23"/>
      <c r="C547" s="22"/>
      <c r="D547" s="7"/>
      <c r="E547" s="22"/>
      <c r="F547" s="7"/>
      <c r="G547" s="22"/>
      <c r="H547" s="7"/>
      <c r="I547" s="22"/>
      <c r="J547" s="7"/>
      <c r="K547" s="22"/>
      <c r="L547" s="7"/>
      <c r="M547" s="22"/>
      <c r="N547" s="27"/>
      <c r="O547" s="30"/>
      <c r="P547" s="20"/>
      <c r="Q547" s="30"/>
      <c r="R547" s="20"/>
      <c r="S547" s="2"/>
      <c r="T547" s="20"/>
      <c r="U547" s="20"/>
      <c r="V547" s="30"/>
      <c r="W547" s="20"/>
    </row>
    <row r="548" spans="1:23" ht="15.6" x14ac:dyDescent="0.3">
      <c r="A548" s="2"/>
      <c r="B548" s="9"/>
      <c r="C548" s="22"/>
      <c r="D548" s="22"/>
      <c r="E548" s="22"/>
      <c r="F548" s="22"/>
      <c r="G548" s="22"/>
      <c r="H548" s="22"/>
      <c r="I548" s="22"/>
      <c r="J548" s="22"/>
      <c r="K548" s="22"/>
      <c r="L548" s="22"/>
      <c r="M548" s="22"/>
      <c r="N548" s="27"/>
      <c r="O548" s="20"/>
      <c r="P548" s="20"/>
      <c r="Q548" s="30"/>
      <c r="R548" s="20"/>
      <c r="S548" s="2"/>
      <c r="T548" s="22"/>
      <c r="U548" s="2"/>
      <c r="V548" s="30"/>
      <c r="W548" s="20"/>
    </row>
    <row r="549" spans="1:23" x14ac:dyDescent="0.25">
      <c r="A549" s="2"/>
      <c r="B549" s="23"/>
      <c r="D549" s="7"/>
      <c r="F549" s="7"/>
      <c r="H549" s="7"/>
      <c r="J549" s="7"/>
      <c r="L549" s="7"/>
      <c r="M549" s="22"/>
      <c r="N549" s="27"/>
      <c r="O549" s="30"/>
      <c r="P549" s="20"/>
      <c r="Q549" s="30"/>
      <c r="R549" s="20"/>
      <c r="S549" s="2"/>
      <c r="T549" s="20"/>
      <c r="U549" s="20"/>
      <c r="V549" s="30"/>
      <c r="W549" s="20"/>
    </row>
    <row r="550" spans="1:23" ht="15.6" x14ac:dyDescent="0.3">
      <c r="A550" s="2"/>
      <c r="B550" s="9"/>
      <c r="C550" s="22"/>
      <c r="D550" s="22"/>
      <c r="E550" s="22"/>
      <c r="F550" s="22"/>
      <c r="G550" s="22"/>
      <c r="H550" s="22"/>
      <c r="I550" s="22"/>
      <c r="J550" s="22"/>
      <c r="K550" s="22"/>
      <c r="L550" s="22"/>
      <c r="M550" s="22"/>
      <c r="N550" s="27"/>
      <c r="O550" s="20"/>
      <c r="P550" s="20"/>
      <c r="Q550" s="30"/>
      <c r="R550" s="20"/>
      <c r="S550" s="2"/>
      <c r="U550" s="2"/>
      <c r="V550" s="30"/>
      <c r="W550" s="20"/>
    </row>
    <row r="551" spans="1:23" x14ac:dyDescent="0.25">
      <c r="A551" s="2"/>
      <c r="B551" s="23"/>
      <c r="D551" s="7"/>
      <c r="F551" s="7"/>
      <c r="H551" s="7"/>
      <c r="J551" s="7"/>
      <c r="L551" s="7"/>
      <c r="M551" s="22"/>
      <c r="N551" s="27"/>
      <c r="O551" s="20"/>
      <c r="P551" s="20"/>
      <c r="Q551" s="29"/>
      <c r="R551" s="20"/>
      <c r="S551" s="2"/>
      <c r="T551" s="20"/>
      <c r="U551" s="20"/>
      <c r="V551" s="30"/>
      <c r="W551" s="20"/>
    </row>
    <row r="552" spans="1:23" ht="15.6" x14ac:dyDescent="0.3">
      <c r="A552" s="2"/>
      <c r="B552" s="9"/>
      <c r="C552" s="22"/>
      <c r="D552" s="2"/>
      <c r="E552" s="22"/>
      <c r="F552" s="2"/>
      <c r="G552" s="22"/>
      <c r="H552" s="2"/>
      <c r="I552" s="22"/>
      <c r="J552" s="2"/>
      <c r="K552" s="22"/>
      <c r="L552" s="2"/>
      <c r="M552" s="2"/>
      <c r="N552" s="2"/>
      <c r="O552" s="20"/>
      <c r="P552" s="20"/>
      <c r="Q552" s="30"/>
      <c r="R552" s="20"/>
      <c r="S552" s="2"/>
      <c r="T552" s="20"/>
      <c r="U552" s="20"/>
      <c r="V552" s="30"/>
      <c r="W552" s="20"/>
    </row>
    <row r="553" spans="1:23" x14ac:dyDescent="0.25">
      <c r="A553" s="2"/>
      <c r="B553" s="23"/>
      <c r="D553" s="7"/>
      <c r="F553" s="7"/>
      <c r="H553" s="7"/>
      <c r="J553" s="7"/>
      <c r="L553" s="7"/>
      <c r="M553" s="22"/>
      <c r="N553" s="22"/>
      <c r="O553" s="20"/>
      <c r="P553" s="20"/>
      <c r="Q553" s="29"/>
      <c r="R553" s="20"/>
      <c r="S553" s="2"/>
      <c r="T553" s="20"/>
      <c r="U553" s="20"/>
      <c r="V553" s="30"/>
      <c r="W553" s="20"/>
    </row>
    <row r="554" spans="1:23" ht="15.6" x14ac:dyDescent="0.3">
      <c r="A554" s="2"/>
      <c r="B554" s="9"/>
      <c r="C554" s="22"/>
      <c r="D554" s="7"/>
      <c r="E554" s="22"/>
      <c r="F554" s="7"/>
      <c r="G554" s="22"/>
      <c r="H554" s="7"/>
      <c r="I554" s="22"/>
      <c r="J554" s="7"/>
      <c r="K554" s="22"/>
      <c r="L554" s="7"/>
      <c r="M554" s="22"/>
      <c r="N554" s="27"/>
      <c r="O554" s="20"/>
      <c r="P554" s="20"/>
      <c r="Q554" s="30"/>
      <c r="R554" s="20"/>
      <c r="S554" s="2"/>
      <c r="T554" s="20"/>
      <c r="U554" s="20"/>
      <c r="V554" s="30"/>
      <c r="W554" s="20"/>
    </row>
    <row r="555" spans="1:23" x14ac:dyDescent="0.25">
      <c r="A555" s="2"/>
      <c r="B555" s="23"/>
      <c r="C555" s="25"/>
      <c r="D555" s="7"/>
      <c r="E555" s="25"/>
      <c r="F555" s="7"/>
      <c r="G555" s="25"/>
      <c r="H555" s="7"/>
      <c r="I555" s="25"/>
      <c r="J555" s="7"/>
      <c r="K555" s="25"/>
      <c r="L555" s="7"/>
      <c r="M555" s="22"/>
      <c r="N555" s="27"/>
      <c r="O555" s="20"/>
      <c r="P555" s="20"/>
      <c r="Q555" s="29"/>
      <c r="R555" s="20"/>
      <c r="S555" s="2"/>
      <c r="T555" s="20"/>
      <c r="U555" s="20"/>
      <c r="V555" s="30"/>
      <c r="W555" s="20"/>
    </row>
    <row r="557" spans="1:23" ht="15.6" x14ac:dyDescent="0.3">
      <c r="A557" s="24"/>
      <c r="B557" s="22"/>
      <c r="C557" s="25"/>
      <c r="D557" s="7"/>
      <c r="E557" s="22"/>
      <c r="F557" s="7"/>
      <c r="G557" s="22"/>
      <c r="H557" s="7"/>
      <c r="I557" s="22"/>
      <c r="J557" s="7"/>
      <c r="K557" s="22"/>
      <c r="L557" s="22"/>
      <c r="M557" s="22"/>
      <c r="N557" s="22"/>
      <c r="O557" s="22"/>
      <c r="P557" s="22"/>
      <c r="Q557" s="22"/>
      <c r="R557" s="22"/>
      <c r="S557" s="2"/>
      <c r="T557" s="2"/>
      <c r="U557" s="2"/>
      <c r="V557" s="2"/>
      <c r="W557" s="2"/>
    </row>
    <row r="558" spans="1:23" ht="15.6" x14ac:dyDescent="0.3">
      <c r="A558" s="2"/>
      <c r="B558" s="9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3"/>
      <c r="N558" s="23"/>
      <c r="O558" s="22"/>
      <c r="P558" s="22"/>
      <c r="Q558" s="22"/>
      <c r="R558" s="22"/>
      <c r="S558" s="2"/>
      <c r="T558" s="2"/>
      <c r="U558" s="2"/>
      <c r="V558" s="2"/>
      <c r="W558" s="2"/>
    </row>
    <row r="559" spans="1:23" ht="15.6" x14ac:dyDescent="0.3">
      <c r="A559" s="2"/>
      <c r="B559" s="9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3"/>
      <c r="N559" s="23"/>
      <c r="T559" s="2"/>
      <c r="U559" s="2"/>
      <c r="V559" s="2"/>
      <c r="W559" s="2"/>
    </row>
    <row r="560" spans="1:23" ht="15.6" x14ac:dyDescent="0.3">
      <c r="A560" s="2"/>
      <c r="B560" s="9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3"/>
      <c r="N560" s="23"/>
      <c r="T560" s="2"/>
      <c r="U560" s="2"/>
      <c r="V560" s="2"/>
      <c r="W560" s="2"/>
    </row>
    <row r="561" spans="1:23" ht="15.6" x14ac:dyDescent="0.3">
      <c r="A561" s="2"/>
      <c r="B561" s="9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3"/>
      <c r="N561" s="23"/>
      <c r="S561" s="2"/>
      <c r="T561" s="2"/>
      <c r="U561" s="2"/>
      <c r="V561" s="2"/>
      <c r="W561" s="2"/>
    </row>
    <row r="562" spans="1:23" ht="15.6" x14ac:dyDescent="0.3">
      <c r="A562" s="2"/>
      <c r="B562" s="9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3"/>
      <c r="N562" s="23"/>
      <c r="S562" s="2"/>
      <c r="T562" s="2"/>
      <c r="U562" s="2"/>
      <c r="V562" s="2"/>
      <c r="W562" s="2"/>
    </row>
    <row r="563" spans="1:23" ht="15.6" x14ac:dyDescent="0.3">
      <c r="A563" s="2"/>
      <c r="B563" s="9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3"/>
      <c r="N563" s="23"/>
      <c r="O563" s="28"/>
      <c r="S563" s="2"/>
      <c r="T563" s="28"/>
      <c r="U563" s="2"/>
      <c r="W563" s="22"/>
    </row>
    <row r="564" spans="1:23" ht="15.6" x14ac:dyDescent="0.3">
      <c r="A564" s="2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8"/>
      <c r="P564" s="9"/>
      <c r="Q564" s="9"/>
      <c r="R564" s="9"/>
      <c r="S564" s="2"/>
      <c r="T564" s="8"/>
      <c r="U564" s="9"/>
      <c r="V564" s="9"/>
      <c r="W564" s="9"/>
    </row>
    <row r="565" spans="1:23" ht="15.6" x14ac:dyDescent="0.3">
      <c r="A565" s="2"/>
      <c r="B565" s="9"/>
      <c r="C565" s="22"/>
      <c r="D565" s="22"/>
      <c r="E565" s="22"/>
      <c r="F565" s="22"/>
      <c r="G565" s="22"/>
      <c r="H565" s="22"/>
      <c r="I565" s="22"/>
      <c r="J565" s="22"/>
      <c r="K565" s="22"/>
      <c r="L565" s="22"/>
      <c r="M565" s="22"/>
      <c r="N565" s="27"/>
      <c r="O565" s="20"/>
      <c r="P565" s="20"/>
      <c r="Q565" s="29"/>
      <c r="R565" s="20"/>
      <c r="S565" s="2"/>
      <c r="T565" s="22"/>
      <c r="U565" s="2"/>
    </row>
    <row r="566" spans="1:23" x14ac:dyDescent="0.25">
      <c r="A566" s="2"/>
      <c r="B566" s="23"/>
      <c r="C566" s="22"/>
      <c r="D566" s="7"/>
      <c r="E566" s="22"/>
      <c r="F566" s="7"/>
      <c r="G566" s="22"/>
      <c r="H566" s="7"/>
      <c r="I566" s="22"/>
      <c r="J566" s="7"/>
      <c r="K566" s="22"/>
      <c r="L566" s="7"/>
      <c r="M566" s="22"/>
      <c r="N566" s="27"/>
      <c r="O566" s="30"/>
      <c r="P566" s="20"/>
      <c r="Q566" s="29"/>
      <c r="R566" s="20"/>
      <c r="S566" s="2"/>
      <c r="T566" s="20"/>
      <c r="U566" s="20"/>
      <c r="V566" s="29"/>
      <c r="W566" s="20"/>
    </row>
    <row r="567" spans="1:23" ht="15.6" x14ac:dyDescent="0.3">
      <c r="A567" s="2"/>
      <c r="B567" s="9"/>
      <c r="C567" s="22"/>
      <c r="D567" s="22"/>
      <c r="E567" s="22"/>
      <c r="F567" s="22"/>
      <c r="G567" s="22"/>
      <c r="H567" s="22"/>
      <c r="I567" s="22"/>
      <c r="J567" s="22"/>
      <c r="K567" s="22"/>
      <c r="L567" s="22"/>
      <c r="M567" s="22"/>
      <c r="N567" s="27"/>
      <c r="O567" s="20"/>
      <c r="P567" s="20"/>
      <c r="Q567" s="29"/>
      <c r="R567" s="20"/>
      <c r="S567" s="2"/>
      <c r="T567" s="22"/>
      <c r="U567" s="2"/>
      <c r="V567" s="29"/>
      <c r="W567" s="20"/>
    </row>
    <row r="568" spans="1:23" x14ac:dyDescent="0.25">
      <c r="A568" s="2"/>
      <c r="B568" s="23"/>
      <c r="C568" s="22"/>
      <c r="D568" s="7"/>
      <c r="E568" s="22"/>
      <c r="F568" s="7"/>
      <c r="G568" s="22"/>
      <c r="H568" s="7"/>
      <c r="I568" s="22"/>
      <c r="J568" s="7"/>
      <c r="K568" s="22"/>
      <c r="L568" s="7"/>
      <c r="M568" s="22"/>
      <c r="N568" s="27"/>
      <c r="O568" s="30"/>
      <c r="P568" s="20"/>
      <c r="Q568" s="29"/>
      <c r="R568" s="20"/>
      <c r="S568" s="2"/>
      <c r="T568" s="20"/>
      <c r="U568" s="20"/>
      <c r="V568" s="29"/>
      <c r="W568" s="20"/>
    </row>
    <row r="569" spans="1:23" ht="15.6" x14ac:dyDescent="0.3">
      <c r="A569" s="2"/>
      <c r="B569" s="9"/>
      <c r="C569" s="22"/>
      <c r="D569" s="22"/>
      <c r="E569" s="22"/>
      <c r="F569" s="22"/>
      <c r="G569" s="22"/>
      <c r="H569" s="22"/>
      <c r="I569" s="22"/>
      <c r="J569" s="22"/>
      <c r="K569" s="22"/>
      <c r="L569" s="22"/>
      <c r="M569" s="22"/>
      <c r="N569" s="27"/>
      <c r="O569" s="20"/>
      <c r="P569" s="20"/>
      <c r="Q569" s="29"/>
      <c r="R569" s="20"/>
      <c r="S569" s="2"/>
      <c r="T569" s="22"/>
      <c r="U569" s="2"/>
      <c r="V569" s="29"/>
      <c r="W569" s="20"/>
    </row>
    <row r="570" spans="1:23" x14ac:dyDescent="0.25">
      <c r="A570" s="2"/>
      <c r="B570" s="23"/>
      <c r="C570" s="22"/>
      <c r="D570" s="7"/>
      <c r="E570" s="22"/>
      <c r="F570" s="7"/>
      <c r="G570" s="22"/>
      <c r="H570" s="7"/>
      <c r="I570" s="22"/>
      <c r="J570" s="7"/>
      <c r="K570" s="22"/>
      <c r="L570" s="7"/>
      <c r="M570" s="22"/>
      <c r="N570" s="27"/>
      <c r="O570" s="30"/>
      <c r="P570" s="20"/>
      <c r="Q570" s="29"/>
      <c r="R570" s="20"/>
      <c r="S570" s="2"/>
      <c r="T570" s="20"/>
      <c r="U570" s="20"/>
      <c r="V570" s="29"/>
      <c r="W570" s="20"/>
    </row>
    <row r="571" spans="1:23" ht="15.6" x14ac:dyDescent="0.3">
      <c r="A571" s="2"/>
      <c r="B571" s="9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7"/>
      <c r="O571" s="20"/>
      <c r="P571" s="20"/>
      <c r="Q571" s="29"/>
      <c r="R571" s="20"/>
      <c r="S571" s="2"/>
      <c r="T571" s="22"/>
      <c r="U571" s="2"/>
      <c r="V571" s="29"/>
      <c r="W571" s="20"/>
    </row>
    <row r="572" spans="1:23" x14ac:dyDescent="0.25">
      <c r="A572" s="2"/>
      <c r="B572" s="23"/>
      <c r="C572" s="22"/>
      <c r="D572" s="7"/>
      <c r="E572" s="22"/>
      <c r="F572" s="7"/>
      <c r="G572" s="22"/>
      <c r="H572" s="7"/>
      <c r="I572" s="22"/>
      <c r="J572" s="7"/>
      <c r="K572" s="22"/>
      <c r="L572" s="7"/>
      <c r="M572" s="22"/>
      <c r="N572" s="27"/>
      <c r="O572" s="30"/>
      <c r="P572" s="20"/>
      <c r="Q572" s="29"/>
      <c r="R572" s="20"/>
      <c r="S572" s="2"/>
      <c r="T572" s="20"/>
      <c r="U572" s="20"/>
      <c r="V572" s="29"/>
      <c r="W572" s="20"/>
    </row>
    <row r="573" spans="1:23" ht="15.6" x14ac:dyDescent="0.3">
      <c r="A573" s="2"/>
      <c r="B573" s="9"/>
      <c r="C573" s="22"/>
      <c r="D573" s="22"/>
      <c r="E573" s="22"/>
      <c r="F573" s="22"/>
      <c r="G573" s="22"/>
      <c r="H573" s="22"/>
      <c r="I573" s="22"/>
      <c r="J573" s="22"/>
      <c r="K573" s="22"/>
      <c r="L573" s="22"/>
      <c r="M573" s="22"/>
      <c r="N573" s="27"/>
      <c r="O573" s="20"/>
      <c r="P573" s="20"/>
      <c r="Q573" s="29"/>
      <c r="R573" s="20"/>
      <c r="S573" s="2"/>
      <c r="U573" s="2"/>
      <c r="V573" s="29"/>
      <c r="W573" s="20"/>
    </row>
    <row r="574" spans="1:23" x14ac:dyDescent="0.25">
      <c r="A574" s="2"/>
      <c r="B574" s="23"/>
      <c r="D574" s="7"/>
      <c r="F574" s="7"/>
      <c r="H574" s="7"/>
      <c r="J574" s="7"/>
      <c r="L574" s="7"/>
      <c r="M574" s="22"/>
      <c r="N574" s="27"/>
      <c r="O574" s="20"/>
      <c r="P574" s="20"/>
      <c r="Q574" s="29"/>
      <c r="R574" s="20"/>
      <c r="S574" s="2"/>
      <c r="T574" s="20"/>
      <c r="U574" s="20"/>
      <c r="V574" s="29"/>
      <c r="W574" s="20"/>
    </row>
    <row r="576" spans="1:23" ht="15.6" x14ac:dyDescent="0.3">
      <c r="A576" s="24"/>
      <c r="B576" s="22"/>
      <c r="C576" s="25"/>
      <c r="D576" s="7"/>
      <c r="E576" s="22"/>
      <c r="F576" s="7"/>
      <c r="G576" s="22"/>
      <c r="H576" s="7"/>
      <c r="I576" s="22"/>
      <c r="J576" s="7"/>
      <c r="K576" s="22"/>
      <c r="L576" s="22"/>
      <c r="M576" s="22"/>
      <c r="N576" s="22"/>
      <c r="O576" s="22"/>
      <c r="P576" s="22"/>
      <c r="Q576" s="22"/>
      <c r="R576" s="22"/>
      <c r="S576" s="2"/>
      <c r="T576" s="2"/>
      <c r="U576" s="2"/>
      <c r="V576" s="2"/>
      <c r="W576" s="2"/>
    </row>
    <row r="577" spans="1:23" ht="15.6" x14ac:dyDescent="0.3">
      <c r="A577" s="2"/>
      <c r="B577" s="9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3"/>
      <c r="N577" s="23"/>
      <c r="O577" s="22"/>
      <c r="P577" s="22"/>
      <c r="Q577" s="22"/>
      <c r="R577" s="22"/>
      <c r="S577" s="2"/>
      <c r="T577" s="2"/>
      <c r="U577" s="2"/>
      <c r="V577" s="2"/>
      <c r="W577" s="2"/>
    </row>
    <row r="578" spans="1:23" ht="15.6" x14ac:dyDescent="0.3">
      <c r="A578" s="2"/>
      <c r="B578" s="9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3"/>
      <c r="N578" s="23"/>
      <c r="T578" s="2"/>
      <c r="U578" s="2"/>
      <c r="V578" s="2"/>
      <c r="W578" s="2"/>
    </row>
    <row r="579" spans="1:23" ht="15.6" x14ac:dyDescent="0.3">
      <c r="A579" s="2"/>
      <c r="B579" s="9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3"/>
      <c r="N579" s="23"/>
      <c r="T579" s="2"/>
      <c r="U579" s="2"/>
      <c r="V579" s="2"/>
      <c r="W579" s="2"/>
    </row>
    <row r="580" spans="1:23" ht="15.6" x14ac:dyDescent="0.3">
      <c r="A580" s="2"/>
      <c r="B580" s="9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3"/>
      <c r="N580" s="23"/>
      <c r="S580" s="2"/>
      <c r="T580" s="2"/>
      <c r="U580" s="2"/>
      <c r="V580" s="2"/>
      <c r="W580" s="2"/>
    </row>
    <row r="581" spans="1:23" ht="15.6" x14ac:dyDescent="0.3">
      <c r="A581" s="2"/>
      <c r="B581" s="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3"/>
      <c r="N581" s="23"/>
      <c r="S581" s="2"/>
      <c r="T581" s="2"/>
      <c r="U581" s="2"/>
      <c r="V581" s="2"/>
      <c r="W581" s="2"/>
    </row>
    <row r="582" spans="1:23" ht="15.6" x14ac:dyDescent="0.3">
      <c r="A582" s="2"/>
      <c r="B582" s="9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3"/>
      <c r="N582" s="23"/>
      <c r="O582" s="28"/>
      <c r="S582" s="2"/>
      <c r="T582" s="28"/>
      <c r="U582" s="2"/>
      <c r="W582" s="22"/>
    </row>
    <row r="583" spans="1:23" ht="15.6" x14ac:dyDescent="0.3">
      <c r="A583" s="2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8"/>
      <c r="P583" s="9"/>
      <c r="Q583" s="9"/>
      <c r="R583" s="9"/>
      <c r="S583" s="2"/>
      <c r="T583" s="8"/>
      <c r="U583" s="9"/>
      <c r="V583" s="9"/>
      <c r="W583" s="9"/>
    </row>
    <row r="584" spans="1:23" ht="15.6" x14ac:dyDescent="0.3">
      <c r="A584" s="2"/>
      <c r="B584" s="9"/>
      <c r="C584" s="22"/>
      <c r="D584" s="22"/>
      <c r="E584" s="22"/>
      <c r="F584" s="22"/>
      <c r="G584" s="22"/>
      <c r="H584" s="22"/>
      <c r="I584" s="22"/>
      <c r="J584" s="22"/>
      <c r="K584" s="22"/>
      <c r="L584" s="22"/>
      <c r="M584" s="22"/>
      <c r="N584" s="27"/>
      <c r="O584" s="20"/>
      <c r="P584" s="20"/>
      <c r="Q584" s="29"/>
      <c r="R584" s="20"/>
      <c r="S584" s="2"/>
      <c r="T584" s="22"/>
      <c r="U584" s="2"/>
    </row>
    <row r="585" spans="1:23" x14ac:dyDescent="0.25">
      <c r="A585" s="2"/>
      <c r="B585" s="23"/>
      <c r="C585" s="22"/>
      <c r="D585" s="7"/>
      <c r="E585" s="22"/>
      <c r="F585" s="7"/>
      <c r="G585" s="22"/>
      <c r="H585" s="7"/>
      <c r="I585" s="22"/>
      <c r="J585" s="7"/>
      <c r="K585" s="22"/>
      <c r="L585" s="7"/>
      <c r="M585" s="22"/>
      <c r="N585" s="27"/>
      <c r="O585" s="30"/>
      <c r="P585" s="20"/>
      <c r="Q585" s="29"/>
      <c r="R585" s="20"/>
      <c r="S585" s="2"/>
      <c r="T585" s="20"/>
      <c r="U585" s="20"/>
      <c r="V585" s="29"/>
      <c r="W585" s="20"/>
    </row>
    <row r="586" spans="1:23" ht="15.6" x14ac:dyDescent="0.3">
      <c r="A586" s="2"/>
      <c r="B586" s="9"/>
      <c r="C586" s="22"/>
      <c r="D586" s="22"/>
      <c r="E586" s="22"/>
      <c r="F586" s="22"/>
      <c r="G586" s="22"/>
      <c r="H586" s="22"/>
      <c r="I586" s="22"/>
      <c r="J586" s="22"/>
      <c r="K586" s="22"/>
      <c r="L586" s="22"/>
      <c r="M586" s="22"/>
      <c r="N586" s="27"/>
      <c r="O586" s="20"/>
      <c r="P586" s="20"/>
      <c r="Q586" s="29"/>
      <c r="R586" s="20"/>
      <c r="S586" s="2"/>
      <c r="T586" s="22"/>
      <c r="U586" s="2"/>
      <c r="V586" s="29"/>
      <c r="W586" s="20"/>
    </row>
    <row r="587" spans="1:23" x14ac:dyDescent="0.25">
      <c r="A587" s="2"/>
      <c r="B587" s="23"/>
      <c r="C587" s="22"/>
      <c r="D587" s="7"/>
      <c r="E587" s="22"/>
      <c r="F587" s="7"/>
      <c r="G587" s="22"/>
      <c r="H587" s="7"/>
      <c r="I587" s="22"/>
      <c r="J587" s="7"/>
      <c r="K587" s="22"/>
      <c r="L587" s="7"/>
      <c r="M587" s="22"/>
      <c r="N587" s="27"/>
      <c r="O587" s="30"/>
      <c r="P587" s="20"/>
      <c r="Q587" s="29"/>
      <c r="R587" s="20"/>
      <c r="S587" s="2"/>
      <c r="T587" s="20"/>
      <c r="U587" s="20"/>
      <c r="V587" s="29"/>
      <c r="W587" s="20"/>
    </row>
    <row r="588" spans="1:23" ht="15.6" x14ac:dyDescent="0.3">
      <c r="A588" s="2"/>
      <c r="B588" s="9"/>
      <c r="C588" s="22"/>
      <c r="D588" s="22"/>
      <c r="E588" s="22"/>
      <c r="F588" s="22"/>
      <c r="G588" s="22"/>
      <c r="H588" s="22"/>
      <c r="I588" s="22"/>
      <c r="J588" s="22"/>
      <c r="K588" s="22"/>
      <c r="L588" s="22"/>
      <c r="M588" s="22"/>
      <c r="N588" s="27"/>
      <c r="O588" s="20"/>
      <c r="P588" s="20"/>
      <c r="Q588" s="29"/>
      <c r="R588" s="20"/>
      <c r="S588" s="2"/>
      <c r="T588" s="22"/>
      <c r="U588" s="2"/>
      <c r="V588" s="29"/>
      <c r="W588" s="20"/>
    </row>
    <row r="589" spans="1:23" x14ac:dyDescent="0.25">
      <c r="A589" s="2"/>
      <c r="B589" s="23"/>
      <c r="C589" s="22"/>
      <c r="D589" s="7"/>
      <c r="E589" s="22"/>
      <c r="F589" s="7"/>
      <c r="G589" s="22"/>
      <c r="H589" s="7"/>
      <c r="I589" s="22"/>
      <c r="J589" s="7"/>
      <c r="K589" s="22"/>
      <c r="L589" s="7"/>
      <c r="M589" s="22"/>
      <c r="N589" s="27"/>
      <c r="O589" s="30"/>
      <c r="P589" s="20"/>
      <c r="Q589" s="29"/>
      <c r="R589" s="20"/>
      <c r="S589" s="2"/>
      <c r="T589" s="20"/>
      <c r="U589" s="20"/>
      <c r="V589" s="29"/>
      <c r="W589" s="20"/>
    </row>
    <row r="590" spans="1:23" ht="15.6" x14ac:dyDescent="0.3">
      <c r="A590" s="2"/>
      <c r="B590" s="9"/>
      <c r="C590" s="22"/>
      <c r="D590" s="22"/>
      <c r="E590" s="22"/>
      <c r="F590" s="22"/>
      <c r="G590" s="22"/>
      <c r="H590" s="22"/>
      <c r="I590" s="22"/>
      <c r="J590" s="22"/>
      <c r="K590" s="22"/>
      <c r="L590" s="22"/>
      <c r="M590" s="22"/>
      <c r="N590" s="27"/>
      <c r="O590" s="20"/>
      <c r="P590" s="20"/>
      <c r="Q590" s="29"/>
      <c r="R590" s="20"/>
      <c r="S590" s="2"/>
      <c r="T590" s="22"/>
      <c r="U590" s="2"/>
      <c r="V590" s="29"/>
      <c r="W590" s="20"/>
    </row>
    <row r="591" spans="1:23" x14ac:dyDescent="0.25">
      <c r="A591" s="2"/>
      <c r="B591" s="23"/>
      <c r="C591" s="22"/>
      <c r="D591" s="7"/>
      <c r="E591" s="22"/>
      <c r="F591" s="7"/>
      <c r="G591" s="22"/>
      <c r="H591" s="7"/>
      <c r="I591" s="22"/>
      <c r="J591" s="7"/>
      <c r="K591" s="22"/>
      <c r="L591" s="7"/>
      <c r="M591" s="22"/>
      <c r="N591" s="27"/>
      <c r="O591" s="30"/>
      <c r="P591" s="20"/>
      <c r="Q591" s="29"/>
      <c r="R591" s="20"/>
      <c r="S591" s="2"/>
      <c r="T591" s="20"/>
      <c r="U591" s="20"/>
      <c r="V591" s="29"/>
      <c r="W591" s="20"/>
    </row>
    <row r="592" spans="1:23" ht="15.6" x14ac:dyDescent="0.3">
      <c r="A592" s="2"/>
      <c r="B592" s="9"/>
      <c r="C592" s="22"/>
      <c r="D592" s="22"/>
      <c r="E592" s="22"/>
      <c r="F592" s="22"/>
      <c r="G592" s="22"/>
      <c r="H592" s="22"/>
      <c r="I592" s="22"/>
      <c r="J592" s="22"/>
      <c r="K592" s="22"/>
      <c r="L592" s="22"/>
      <c r="M592" s="22"/>
      <c r="N592" s="27"/>
      <c r="O592" s="20"/>
      <c r="P592" s="20"/>
      <c r="Q592" s="29"/>
      <c r="R592" s="20"/>
      <c r="S592" s="2"/>
      <c r="U592" s="2"/>
      <c r="V592" s="29"/>
      <c r="W592" s="20"/>
    </row>
    <row r="593" spans="1:23" x14ac:dyDescent="0.25">
      <c r="A593" s="2"/>
      <c r="B593" s="23"/>
      <c r="D593" s="7"/>
      <c r="F593" s="7"/>
      <c r="H593" s="7"/>
      <c r="J593" s="7"/>
      <c r="L593" s="7"/>
      <c r="M593" s="22"/>
      <c r="N593" s="27"/>
      <c r="O593" s="20"/>
      <c r="P593" s="20"/>
      <c r="Q593" s="29"/>
      <c r="R593" s="20"/>
      <c r="S593" s="2"/>
      <c r="T593" s="20"/>
      <c r="U593" s="20"/>
      <c r="V593" s="29"/>
      <c r="W593" s="20"/>
    </row>
    <row r="601" spans="1:23" ht="15.6" x14ac:dyDescent="0.3">
      <c r="A601" s="3"/>
      <c r="B601" s="1"/>
      <c r="C601" s="1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23" ht="15.6" x14ac:dyDescent="0.3">
      <c r="A602" s="3"/>
      <c r="B602" s="1"/>
      <c r="D602" s="2"/>
      <c r="E602" s="2"/>
      <c r="F602" s="19"/>
      <c r="G602" s="2"/>
      <c r="H602" s="3"/>
      <c r="I602" s="2"/>
      <c r="J602" s="2"/>
      <c r="K602" s="3"/>
      <c r="L602" s="2"/>
      <c r="M602" s="2"/>
      <c r="N602" s="2"/>
    </row>
    <row r="603" spans="1:23" ht="15.6" x14ac:dyDescent="0.3">
      <c r="A603" s="24"/>
      <c r="B603" s="22"/>
      <c r="C603" s="25"/>
      <c r="D603" s="7"/>
      <c r="E603" s="22"/>
      <c r="F603" s="7"/>
      <c r="G603" s="22"/>
      <c r="H603" s="7"/>
      <c r="I603" s="22"/>
      <c r="J603" s="7"/>
      <c r="K603" s="22"/>
      <c r="L603" s="22"/>
      <c r="M603" s="22"/>
      <c r="N603" s="22"/>
      <c r="O603" s="22"/>
      <c r="P603" s="22"/>
      <c r="Q603" s="22"/>
      <c r="R603" s="22"/>
      <c r="S603" s="2"/>
      <c r="T603" s="2"/>
      <c r="U603" s="2"/>
      <c r="V603" s="2"/>
      <c r="W603" s="2"/>
    </row>
    <row r="604" spans="1:23" ht="15.6" x14ac:dyDescent="0.3">
      <c r="A604" s="2"/>
      <c r="B604" s="9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3"/>
      <c r="N604" s="23"/>
      <c r="O604" s="22"/>
      <c r="P604" s="22"/>
      <c r="Q604" s="22"/>
      <c r="R604" s="22"/>
      <c r="S604" s="2"/>
      <c r="T604" s="2"/>
      <c r="U604" s="2"/>
      <c r="V604" s="2"/>
      <c r="W604" s="2"/>
    </row>
    <row r="605" spans="1:23" ht="15.6" x14ac:dyDescent="0.3">
      <c r="A605" s="2"/>
      <c r="B605" s="9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3"/>
      <c r="N605" s="23"/>
      <c r="T605" s="2"/>
      <c r="U605" s="2"/>
      <c r="V605" s="2"/>
      <c r="W605" s="2"/>
    </row>
    <row r="606" spans="1:23" ht="15.6" x14ac:dyDescent="0.3">
      <c r="A606" s="2"/>
      <c r="B606" s="9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3"/>
      <c r="N606" s="23"/>
      <c r="T606" s="2"/>
      <c r="U606" s="2"/>
      <c r="V606" s="2"/>
      <c r="W606" s="2"/>
    </row>
    <row r="607" spans="1:23" ht="15.6" x14ac:dyDescent="0.3">
      <c r="A607" s="2"/>
      <c r="B607" s="9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3"/>
      <c r="N607" s="23"/>
      <c r="S607" s="2"/>
      <c r="T607" s="2"/>
      <c r="U607" s="2"/>
      <c r="V607" s="2"/>
      <c r="W607" s="2"/>
    </row>
    <row r="608" spans="1:23" ht="15.6" x14ac:dyDescent="0.3">
      <c r="A608" s="2"/>
      <c r="B608" s="9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3"/>
      <c r="N608" s="23"/>
      <c r="S608" s="2"/>
      <c r="T608" s="2"/>
      <c r="U608" s="2"/>
      <c r="V608" s="2"/>
      <c r="W608" s="2"/>
    </row>
    <row r="609" spans="1:23" ht="15.6" x14ac:dyDescent="0.3">
      <c r="A609" s="2"/>
      <c r="B609" s="9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3"/>
      <c r="N609" s="23"/>
      <c r="O609" s="28"/>
      <c r="S609" s="2"/>
      <c r="T609" s="28"/>
      <c r="U609" s="2"/>
      <c r="W609" s="22"/>
    </row>
    <row r="610" spans="1:23" ht="15.6" x14ac:dyDescent="0.3">
      <c r="A610" s="2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8"/>
      <c r="P610" s="9"/>
      <c r="Q610" s="9"/>
      <c r="R610" s="9"/>
      <c r="S610" s="2"/>
      <c r="T610" s="8"/>
      <c r="U610" s="9"/>
      <c r="V610" s="9"/>
      <c r="W610" s="9"/>
    </row>
    <row r="611" spans="1:23" ht="15.6" x14ac:dyDescent="0.3">
      <c r="A611" s="2"/>
      <c r="B611" s="9"/>
      <c r="C611" s="22"/>
      <c r="D611" s="22"/>
      <c r="E611" s="22"/>
      <c r="F611" s="22"/>
      <c r="G611" s="22"/>
      <c r="H611" s="22"/>
      <c r="I611" s="22"/>
      <c r="J611" s="22"/>
      <c r="K611" s="22"/>
      <c r="L611" s="22"/>
      <c r="M611" s="22"/>
      <c r="N611" s="27"/>
      <c r="O611" s="20"/>
      <c r="P611" s="20"/>
      <c r="Q611" s="29"/>
      <c r="R611" s="20"/>
      <c r="S611" s="2"/>
      <c r="T611" s="22"/>
      <c r="U611" s="2"/>
    </row>
    <row r="612" spans="1:23" x14ac:dyDescent="0.25">
      <c r="A612" s="2"/>
      <c r="B612" s="23"/>
      <c r="C612" s="22"/>
      <c r="D612" s="7"/>
      <c r="E612" s="22"/>
      <c r="F612" s="7"/>
      <c r="G612" s="22"/>
      <c r="H612" s="7"/>
      <c r="I612" s="22"/>
      <c r="J612" s="7"/>
      <c r="K612" s="22"/>
      <c r="L612" s="7"/>
      <c r="M612" s="22"/>
      <c r="N612" s="27"/>
      <c r="O612" s="30"/>
      <c r="P612" s="20"/>
      <c r="Q612" s="29"/>
      <c r="R612" s="20"/>
      <c r="S612" s="2"/>
      <c r="T612" s="20"/>
      <c r="U612" s="20"/>
      <c r="V612" s="29"/>
      <c r="W612" s="20"/>
    </row>
    <row r="613" spans="1:23" ht="15.6" x14ac:dyDescent="0.3">
      <c r="A613" s="2"/>
      <c r="B613" s="9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7"/>
      <c r="O613" s="20"/>
      <c r="P613" s="20"/>
      <c r="Q613" s="29"/>
      <c r="R613" s="20"/>
      <c r="S613" s="2"/>
      <c r="T613" s="22"/>
      <c r="U613" s="2"/>
      <c r="V613" s="29"/>
      <c r="W613" s="20"/>
    </row>
    <row r="614" spans="1:23" x14ac:dyDescent="0.25">
      <c r="A614" s="2"/>
      <c r="B614" s="23"/>
      <c r="C614" s="22"/>
      <c r="D614" s="7"/>
      <c r="E614" s="22"/>
      <c r="F614" s="7"/>
      <c r="G614" s="22"/>
      <c r="H614" s="7"/>
      <c r="I614" s="22"/>
      <c r="J614" s="7"/>
      <c r="K614" s="22"/>
      <c r="L614" s="7"/>
      <c r="M614" s="22"/>
      <c r="N614" s="27"/>
      <c r="O614" s="30"/>
      <c r="P614" s="20"/>
      <c r="Q614" s="29"/>
      <c r="R614" s="20"/>
      <c r="S614" s="2"/>
      <c r="T614" s="20"/>
      <c r="U614" s="20"/>
      <c r="V614" s="29"/>
      <c r="W614" s="20"/>
    </row>
    <row r="615" spans="1:23" ht="15.6" x14ac:dyDescent="0.3">
      <c r="A615" s="2"/>
      <c r="B615" s="9"/>
      <c r="C615" s="22"/>
      <c r="D615" s="22"/>
      <c r="E615" s="22"/>
      <c r="F615" s="22"/>
      <c r="G615" s="22"/>
      <c r="H615" s="22"/>
      <c r="I615" s="22"/>
      <c r="J615" s="22"/>
      <c r="K615" s="22"/>
      <c r="L615" s="22"/>
      <c r="M615" s="22"/>
      <c r="N615" s="27"/>
      <c r="O615" s="20"/>
      <c r="P615" s="20"/>
      <c r="Q615" s="29"/>
      <c r="R615" s="20"/>
      <c r="S615" s="2"/>
      <c r="T615" s="22"/>
      <c r="U615" s="2"/>
      <c r="V615" s="29"/>
      <c r="W615" s="20"/>
    </row>
    <row r="616" spans="1:23" x14ac:dyDescent="0.25">
      <c r="A616" s="2"/>
      <c r="B616" s="23"/>
      <c r="C616" s="22"/>
      <c r="D616" s="7"/>
      <c r="E616" s="22"/>
      <c r="F616" s="7"/>
      <c r="G616" s="22"/>
      <c r="H616" s="7"/>
      <c r="I616" s="22"/>
      <c r="J616" s="7"/>
      <c r="K616" s="22"/>
      <c r="L616" s="7"/>
      <c r="M616" s="22"/>
      <c r="N616" s="27"/>
      <c r="O616" s="30"/>
      <c r="P616" s="20"/>
      <c r="Q616" s="29"/>
      <c r="R616" s="20"/>
      <c r="S616" s="2"/>
      <c r="T616" s="20"/>
      <c r="U616" s="20"/>
      <c r="V616" s="29"/>
      <c r="W616" s="20"/>
    </row>
    <row r="617" spans="1:23" ht="15.6" x14ac:dyDescent="0.3">
      <c r="A617" s="2"/>
      <c r="B617" s="9"/>
      <c r="C617" s="22"/>
      <c r="D617" s="22"/>
      <c r="E617" s="22"/>
      <c r="F617" s="22"/>
      <c r="G617" s="22"/>
      <c r="H617" s="22"/>
      <c r="I617" s="22"/>
      <c r="J617" s="22"/>
      <c r="K617" s="22"/>
      <c r="L617" s="22"/>
      <c r="M617" s="22"/>
      <c r="N617" s="27"/>
      <c r="O617" s="20"/>
      <c r="P617" s="20"/>
      <c r="Q617" s="29"/>
      <c r="R617" s="20"/>
      <c r="S617" s="2"/>
      <c r="T617" s="22"/>
      <c r="U617" s="2"/>
      <c r="V617" s="29"/>
      <c r="W617" s="20"/>
    </row>
    <row r="618" spans="1:23" x14ac:dyDescent="0.25">
      <c r="A618" s="2"/>
      <c r="B618" s="23"/>
      <c r="C618" s="22"/>
      <c r="D618" s="7"/>
      <c r="E618" s="22"/>
      <c r="F618" s="7"/>
      <c r="G618" s="22"/>
      <c r="H618" s="7"/>
      <c r="I618" s="22"/>
      <c r="J618" s="7"/>
      <c r="K618" s="22"/>
      <c r="L618" s="7"/>
      <c r="M618" s="22"/>
      <c r="N618" s="27"/>
      <c r="O618" s="30"/>
      <c r="P618" s="20"/>
      <c r="Q618" s="29"/>
      <c r="R618" s="20"/>
      <c r="S618" s="2"/>
      <c r="T618" s="20"/>
      <c r="U618" s="20"/>
      <c r="V618" s="29"/>
      <c r="W618" s="20"/>
    </row>
    <row r="619" spans="1:23" ht="15.6" x14ac:dyDescent="0.3">
      <c r="A619" s="2"/>
      <c r="B619" s="9"/>
      <c r="C619" s="22"/>
      <c r="D619" s="22"/>
      <c r="E619" s="22"/>
      <c r="F619" s="22"/>
      <c r="G619" s="22"/>
      <c r="H619" s="22"/>
      <c r="I619" s="22"/>
      <c r="J619" s="22"/>
      <c r="K619" s="22"/>
      <c r="L619" s="22"/>
      <c r="M619" s="22"/>
      <c r="N619" s="27"/>
      <c r="O619" s="20"/>
      <c r="P619" s="20"/>
      <c r="Q619" s="29"/>
      <c r="R619" s="20"/>
      <c r="S619" s="2"/>
      <c r="U619" s="2"/>
      <c r="V619" s="29"/>
      <c r="W619" s="20"/>
    </row>
    <row r="620" spans="1:23" x14ac:dyDescent="0.25">
      <c r="A620" s="2"/>
      <c r="B620" s="23"/>
      <c r="D620" s="7"/>
      <c r="F620" s="7"/>
      <c r="H620" s="7"/>
      <c r="J620" s="7"/>
      <c r="L620" s="7"/>
      <c r="M620" s="22"/>
      <c r="N620" s="27"/>
      <c r="O620" s="20"/>
      <c r="P620" s="20"/>
      <c r="Q620" s="29"/>
      <c r="R620" s="20"/>
      <c r="S620" s="2"/>
      <c r="T620" s="20"/>
      <c r="U620" s="20"/>
      <c r="V620" s="29"/>
      <c r="W620" s="20"/>
    </row>
    <row r="622" spans="1:23" ht="15.6" x14ac:dyDescent="0.3">
      <c r="A622" s="24"/>
      <c r="B622" s="22"/>
      <c r="C622" s="25"/>
      <c r="D622" s="7"/>
      <c r="E622" s="22"/>
      <c r="F622" s="7"/>
      <c r="G622" s="22"/>
      <c r="H622" s="7"/>
      <c r="I622" s="22"/>
      <c r="J622" s="7"/>
      <c r="K622" s="22"/>
      <c r="L622" s="22"/>
      <c r="M622" s="22"/>
      <c r="N622" s="22"/>
      <c r="O622" s="22"/>
      <c r="P622" s="22"/>
      <c r="Q622" s="22"/>
      <c r="R622" s="22"/>
      <c r="S622" s="2"/>
      <c r="T622" s="2"/>
      <c r="U622" s="2"/>
      <c r="V622" s="2"/>
      <c r="W622" s="2"/>
    </row>
    <row r="623" spans="1:23" ht="15.6" x14ac:dyDescent="0.3">
      <c r="A623" s="2"/>
      <c r="B623" s="9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3"/>
      <c r="N623" s="23"/>
      <c r="O623" s="22"/>
      <c r="P623" s="22"/>
      <c r="Q623" s="22"/>
      <c r="R623" s="22"/>
      <c r="S623" s="2"/>
      <c r="T623" s="2"/>
      <c r="U623" s="2"/>
      <c r="V623" s="2"/>
      <c r="W623" s="2"/>
    </row>
    <row r="624" spans="1:23" ht="15.6" x14ac:dyDescent="0.3">
      <c r="A624" s="2"/>
      <c r="B624" s="9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3"/>
      <c r="N624" s="23"/>
      <c r="T624" s="2"/>
      <c r="U624" s="2"/>
      <c r="V624" s="2"/>
      <c r="W624" s="2"/>
    </row>
    <row r="625" spans="1:23" ht="15.6" x14ac:dyDescent="0.3">
      <c r="A625" s="2"/>
      <c r="B625" s="9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3"/>
      <c r="N625" s="23"/>
      <c r="T625" s="2"/>
      <c r="U625" s="2"/>
      <c r="V625" s="2"/>
      <c r="W625" s="2"/>
    </row>
    <row r="626" spans="1:23" ht="15.6" x14ac:dyDescent="0.3">
      <c r="A626" s="2"/>
      <c r="B626" s="9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3"/>
      <c r="N626" s="23"/>
      <c r="S626" s="2"/>
      <c r="T626" s="2"/>
      <c r="U626" s="2"/>
      <c r="V626" s="2"/>
      <c r="W626" s="2"/>
    </row>
    <row r="627" spans="1:23" ht="15.6" x14ac:dyDescent="0.3">
      <c r="A627" s="2"/>
      <c r="B627" s="9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3"/>
      <c r="N627" s="23"/>
      <c r="S627" s="2"/>
      <c r="T627" s="2"/>
      <c r="U627" s="2"/>
      <c r="V627" s="2"/>
      <c r="W627" s="2"/>
    </row>
    <row r="628" spans="1:23" ht="15.6" x14ac:dyDescent="0.3">
      <c r="A628" s="2"/>
      <c r="B628" s="9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3"/>
      <c r="N628" s="23"/>
      <c r="O628" s="28"/>
      <c r="S628" s="2"/>
      <c r="T628" s="28"/>
      <c r="U628" s="2"/>
      <c r="W628" s="22"/>
    </row>
    <row r="629" spans="1:23" ht="15.6" x14ac:dyDescent="0.3">
      <c r="A629" s="2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8"/>
      <c r="P629" s="9"/>
      <c r="Q629" s="9"/>
      <c r="R629" s="9"/>
      <c r="S629" s="2"/>
      <c r="T629" s="8"/>
      <c r="U629" s="9"/>
      <c r="V629" s="9"/>
      <c r="W629" s="9"/>
    </row>
    <row r="630" spans="1:23" ht="15.6" x14ac:dyDescent="0.3">
      <c r="A630" s="2"/>
      <c r="B630" s="9"/>
      <c r="C630" s="22"/>
      <c r="D630" s="22"/>
      <c r="E630" s="22"/>
      <c r="F630" s="22"/>
      <c r="G630" s="22"/>
      <c r="H630" s="22"/>
      <c r="I630" s="22"/>
      <c r="J630" s="22"/>
      <c r="K630" s="22"/>
      <c r="L630" s="22"/>
      <c r="M630" s="22"/>
      <c r="N630" s="27"/>
      <c r="O630" s="20"/>
      <c r="P630" s="20"/>
      <c r="Q630" s="29"/>
      <c r="R630" s="20"/>
      <c r="S630" s="2"/>
      <c r="T630" s="22"/>
      <c r="U630" s="2"/>
    </row>
    <row r="631" spans="1:23" x14ac:dyDescent="0.25">
      <c r="A631" s="2"/>
      <c r="B631" s="23"/>
      <c r="C631" s="22"/>
      <c r="D631" s="7"/>
      <c r="E631" s="22"/>
      <c r="F631" s="7"/>
      <c r="G631" s="22"/>
      <c r="H631" s="7"/>
      <c r="I631" s="22"/>
      <c r="J631" s="7"/>
      <c r="K631" s="22"/>
      <c r="L631" s="7"/>
      <c r="M631" s="22"/>
      <c r="N631" s="27"/>
      <c r="O631" s="30"/>
      <c r="P631" s="20"/>
      <c r="Q631" s="29"/>
      <c r="R631" s="20"/>
      <c r="S631" s="2"/>
      <c r="T631" s="20"/>
      <c r="U631" s="20"/>
      <c r="V631" s="29"/>
      <c r="W631" s="20"/>
    </row>
    <row r="632" spans="1:23" ht="15.6" x14ac:dyDescent="0.3">
      <c r="A632" s="2"/>
      <c r="B632" s="9"/>
      <c r="C632" s="22"/>
      <c r="D632" s="22"/>
      <c r="E632" s="22"/>
      <c r="F632" s="22"/>
      <c r="G632" s="22"/>
      <c r="H632" s="22"/>
      <c r="I632" s="22"/>
      <c r="J632" s="22"/>
      <c r="K632" s="22"/>
      <c r="L632" s="22"/>
      <c r="M632" s="22"/>
      <c r="N632" s="27"/>
      <c r="O632" s="20"/>
      <c r="P632" s="20"/>
      <c r="Q632" s="29"/>
      <c r="R632" s="20"/>
      <c r="S632" s="2"/>
      <c r="T632" s="22"/>
      <c r="U632" s="2"/>
      <c r="V632" s="29"/>
      <c r="W632" s="20"/>
    </row>
    <row r="633" spans="1:23" x14ac:dyDescent="0.25">
      <c r="A633" s="2"/>
      <c r="B633" s="23"/>
      <c r="C633" s="22"/>
      <c r="D633" s="7"/>
      <c r="E633" s="22"/>
      <c r="F633" s="7"/>
      <c r="G633" s="22"/>
      <c r="H633" s="7"/>
      <c r="I633" s="22"/>
      <c r="J633" s="7"/>
      <c r="K633" s="22"/>
      <c r="L633" s="7"/>
      <c r="M633" s="22"/>
      <c r="N633" s="27"/>
      <c r="O633" s="30"/>
      <c r="P633" s="20"/>
      <c r="Q633" s="29"/>
      <c r="R633" s="20"/>
      <c r="S633" s="2"/>
      <c r="T633" s="20"/>
      <c r="U633" s="20"/>
      <c r="V633" s="29"/>
      <c r="W633" s="20"/>
    </row>
    <row r="634" spans="1:23" ht="15.6" x14ac:dyDescent="0.3">
      <c r="A634" s="2"/>
      <c r="B634" s="9"/>
      <c r="C634" s="22"/>
      <c r="D634" s="22"/>
      <c r="E634" s="22"/>
      <c r="F634" s="22"/>
      <c r="G634" s="22"/>
      <c r="H634" s="22"/>
      <c r="I634" s="22"/>
      <c r="J634" s="22"/>
      <c r="K634" s="22"/>
      <c r="L634" s="22"/>
      <c r="M634" s="22"/>
      <c r="N634" s="27"/>
      <c r="O634" s="20"/>
      <c r="P634" s="20"/>
      <c r="Q634" s="29"/>
      <c r="R634" s="20"/>
      <c r="S634" s="2"/>
      <c r="T634" s="22"/>
      <c r="U634" s="2"/>
      <c r="V634" s="29"/>
      <c r="W634" s="20"/>
    </row>
    <row r="635" spans="1:23" x14ac:dyDescent="0.25">
      <c r="A635" s="2"/>
      <c r="B635" s="23"/>
      <c r="C635" s="22"/>
      <c r="D635" s="7"/>
      <c r="E635" s="22"/>
      <c r="F635" s="7"/>
      <c r="G635" s="22"/>
      <c r="H635" s="7"/>
      <c r="I635" s="22"/>
      <c r="J635" s="7"/>
      <c r="K635" s="22"/>
      <c r="L635" s="7"/>
      <c r="M635" s="22"/>
      <c r="N635" s="27"/>
      <c r="O635" s="30"/>
      <c r="P635" s="20"/>
      <c r="Q635" s="29"/>
      <c r="R635" s="20"/>
      <c r="S635" s="2"/>
      <c r="T635" s="20"/>
      <c r="U635" s="20"/>
      <c r="V635" s="29"/>
      <c r="W635" s="20"/>
    </row>
    <row r="636" spans="1:23" ht="15.6" x14ac:dyDescent="0.3">
      <c r="A636" s="2"/>
      <c r="B636" s="9"/>
      <c r="C636" s="22"/>
      <c r="D636" s="22"/>
      <c r="E636" s="22"/>
      <c r="F636" s="22"/>
      <c r="G636" s="22"/>
      <c r="H636" s="22"/>
      <c r="I636" s="22"/>
      <c r="J636" s="22"/>
      <c r="K636" s="22"/>
      <c r="L636" s="22"/>
      <c r="M636" s="22"/>
      <c r="N636" s="27"/>
      <c r="O636" s="20"/>
      <c r="P636" s="20"/>
      <c r="Q636" s="29"/>
      <c r="R636" s="20"/>
      <c r="S636" s="2"/>
      <c r="T636" s="22"/>
      <c r="U636" s="2"/>
      <c r="V636" s="29"/>
      <c r="W636" s="20"/>
    </row>
    <row r="637" spans="1:23" x14ac:dyDescent="0.25">
      <c r="A637" s="2"/>
      <c r="B637" s="23"/>
      <c r="C637" s="22"/>
      <c r="D637" s="7"/>
      <c r="E637" s="22"/>
      <c r="F637" s="7"/>
      <c r="G637" s="22"/>
      <c r="H637" s="7"/>
      <c r="I637" s="22"/>
      <c r="J637" s="7"/>
      <c r="K637" s="22"/>
      <c r="L637" s="7"/>
      <c r="M637" s="22"/>
      <c r="N637" s="27"/>
      <c r="O637" s="30"/>
      <c r="P637" s="20"/>
      <c r="Q637" s="29"/>
      <c r="R637" s="20"/>
      <c r="S637" s="2"/>
      <c r="T637" s="20"/>
      <c r="U637" s="20"/>
      <c r="V637" s="29"/>
      <c r="W637" s="20"/>
    </row>
    <row r="638" spans="1:23" ht="15.6" x14ac:dyDescent="0.3">
      <c r="A638" s="2"/>
      <c r="B638" s="9"/>
      <c r="C638" s="22"/>
      <c r="D638" s="22"/>
      <c r="E638" s="22"/>
      <c r="F638" s="22"/>
      <c r="G638" s="22"/>
      <c r="H638" s="22"/>
      <c r="I638" s="22"/>
      <c r="J638" s="22"/>
      <c r="K638" s="22"/>
      <c r="L638" s="22"/>
      <c r="M638" s="22"/>
      <c r="N638" s="27"/>
      <c r="O638" s="20"/>
      <c r="P638" s="20"/>
      <c r="Q638" s="29"/>
      <c r="R638" s="20"/>
      <c r="S638" s="2"/>
      <c r="U638" s="2"/>
      <c r="V638" s="29"/>
      <c r="W638" s="20"/>
    </row>
    <row r="639" spans="1:23" x14ac:dyDescent="0.25">
      <c r="A639" s="2"/>
      <c r="B639" s="23"/>
      <c r="D639" s="7"/>
      <c r="F639" s="7"/>
      <c r="H639" s="7"/>
      <c r="J639" s="7"/>
      <c r="L639" s="7"/>
      <c r="M639" s="22"/>
      <c r="N639" s="27"/>
      <c r="O639" s="20"/>
      <c r="P639" s="20"/>
      <c r="Q639" s="29"/>
      <c r="R639" s="20"/>
      <c r="S639" s="2"/>
      <c r="T639" s="20"/>
      <c r="U639" s="20"/>
      <c r="V639" s="29"/>
      <c r="W639" s="20"/>
    </row>
    <row r="641" spans="1:23" ht="15.6" x14ac:dyDescent="0.3">
      <c r="A641" s="24"/>
      <c r="B641" s="22"/>
      <c r="C641" s="25"/>
      <c r="D641" s="7"/>
      <c r="E641" s="22"/>
      <c r="F641" s="7"/>
      <c r="G641" s="22"/>
      <c r="H641" s="7"/>
      <c r="I641" s="22"/>
      <c r="J641" s="7"/>
      <c r="K641" s="22"/>
      <c r="L641" s="22"/>
      <c r="M641" s="22"/>
      <c r="N641" s="22"/>
      <c r="O641" s="22"/>
      <c r="P641" s="22"/>
      <c r="Q641" s="22"/>
      <c r="R641" s="22"/>
      <c r="S641" s="2"/>
      <c r="T641" s="2"/>
      <c r="U641" s="2"/>
      <c r="V641" s="2"/>
      <c r="W641" s="2"/>
    </row>
    <row r="642" spans="1:23" ht="15.6" x14ac:dyDescent="0.3">
      <c r="A642" s="2"/>
      <c r="B642" s="9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3"/>
      <c r="N642" s="23"/>
      <c r="O642" s="22"/>
      <c r="P642" s="22"/>
      <c r="Q642" s="22"/>
      <c r="R642" s="22"/>
      <c r="S642" s="2"/>
      <c r="T642" s="2"/>
      <c r="U642" s="2"/>
      <c r="V642" s="2"/>
      <c r="W642" s="2"/>
    </row>
    <row r="643" spans="1:23" ht="15.6" x14ac:dyDescent="0.3">
      <c r="A643" s="2"/>
      <c r="B643" s="9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3"/>
      <c r="N643" s="23"/>
      <c r="T643" s="2"/>
      <c r="U643" s="2"/>
      <c r="V643" s="2"/>
      <c r="W643" s="2"/>
    </row>
    <row r="644" spans="1:23" ht="15.6" x14ac:dyDescent="0.3">
      <c r="A644" s="2"/>
      <c r="B644" s="9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3"/>
      <c r="N644" s="23"/>
      <c r="T644" s="2"/>
      <c r="U644" s="2"/>
      <c r="V644" s="2"/>
      <c r="W644" s="2"/>
    </row>
    <row r="645" spans="1:23" ht="15.6" x14ac:dyDescent="0.3">
      <c r="A645" s="2"/>
      <c r="B645" s="9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3"/>
      <c r="N645" s="23"/>
      <c r="S645" s="2"/>
      <c r="T645" s="2"/>
      <c r="U645" s="2"/>
      <c r="V645" s="2"/>
      <c r="W645" s="2"/>
    </row>
    <row r="646" spans="1:23" ht="15.6" x14ac:dyDescent="0.3">
      <c r="A646" s="2"/>
      <c r="B646" s="9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3"/>
      <c r="N646" s="23"/>
      <c r="S646" s="2"/>
      <c r="T646" s="2"/>
      <c r="U646" s="2"/>
      <c r="V646" s="2"/>
      <c r="W646" s="2"/>
    </row>
    <row r="647" spans="1:23" ht="15.6" x14ac:dyDescent="0.3">
      <c r="A647" s="2"/>
      <c r="B647" s="9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3"/>
      <c r="N647" s="23"/>
      <c r="O647" s="28"/>
      <c r="S647" s="2"/>
      <c r="T647" s="28"/>
      <c r="U647" s="2"/>
      <c r="W647" s="22"/>
    </row>
    <row r="648" spans="1:23" ht="15.6" x14ac:dyDescent="0.3">
      <c r="A648" s="2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8"/>
      <c r="P648" s="9"/>
      <c r="Q648" s="9"/>
      <c r="R648" s="9"/>
      <c r="S648" s="2"/>
      <c r="T648" s="8"/>
      <c r="U648" s="9"/>
      <c r="V648" s="9"/>
      <c r="W648" s="9"/>
    </row>
    <row r="649" spans="1:23" ht="15.6" x14ac:dyDescent="0.3">
      <c r="A649" s="2"/>
      <c r="B649" s="9"/>
      <c r="C649" s="22"/>
      <c r="D649" s="22"/>
      <c r="E649" s="22"/>
      <c r="F649" s="22"/>
      <c r="G649" s="22"/>
      <c r="H649" s="22"/>
      <c r="I649" s="22"/>
      <c r="J649" s="22"/>
      <c r="K649" s="22"/>
      <c r="L649" s="22"/>
      <c r="M649" s="22"/>
      <c r="N649" s="27"/>
      <c r="O649" s="20"/>
      <c r="P649" s="20"/>
      <c r="Q649" s="29"/>
      <c r="R649" s="20"/>
      <c r="S649" s="2"/>
      <c r="T649" s="22"/>
      <c r="U649" s="2"/>
    </row>
    <row r="650" spans="1:23" x14ac:dyDescent="0.25">
      <c r="A650" s="2"/>
      <c r="B650" s="23"/>
      <c r="C650" s="22"/>
      <c r="D650" s="7"/>
      <c r="E650" s="22"/>
      <c r="F650" s="7"/>
      <c r="G650" s="22"/>
      <c r="H650" s="7"/>
      <c r="I650" s="22"/>
      <c r="J650" s="7"/>
      <c r="K650" s="22"/>
      <c r="L650" s="7"/>
      <c r="M650" s="22"/>
      <c r="N650" s="27"/>
      <c r="O650" s="30"/>
      <c r="P650" s="20"/>
      <c r="Q650" s="29"/>
      <c r="R650" s="20"/>
      <c r="S650" s="2"/>
      <c r="T650" s="20"/>
      <c r="U650" s="20"/>
      <c r="V650" s="29"/>
      <c r="W650" s="20"/>
    </row>
    <row r="651" spans="1:23" ht="15.6" x14ac:dyDescent="0.3">
      <c r="A651" s="2"/>
      <c r="B651" s="9"/>
      <c r="C651" s="22"/>
      <c r="D651" s="22"/>
      <c r="E651" s="22"/>
      <c r="F651" s="22"/>
      <c r="G651" s="22"/>
      <c r="H651" s="22"/>
      <c r="I651" s="22"/>
      <c r="J651" s="22"/>
      <c r="K651" s="22"/>
      <c r="L651" s="22"/>
      <c r="M651" s="22"/>
      <c r="N651" s="27"/>
      <c r="O651" s="20"/>
      <c r="P651" s="20"/>
      <c r="Q651" s="29"/>
      <c r="R651" s="20"/>
      <c r="S651" s="2"/>
      <c r="T651" s="22"/>
      <c r="U651" s="2"/>
      <c r="V651" s="29"/>
      <c r="W651" s="20"/>
    </row>
    <row r="652" spans="1:23" x14ac:dyDescent="0.25">
      <c r="A652" s="2"/>
      <c r="B652" s="23"/>
      <c r="C652" s="22"/>
      <c r="D652" s="7"/>
      <c r="E652" s="22"/>
      <c r="F652" s="7"/>
      <c r="G652" s="22"/>
      <c r="H652" s="7"/>
      <c r="I652" s="22"/>
      <c r="J652" s="7"/>
      <c r="K652" s="22"/>
      <c r="L652" s="7"/>
      <c r="M652" s="22"/>
      <c r="N652" s="27"/>
      <c r="O652" s="30"/>
      <c r="P652" s="20"/>
      <c r="Q652" s="29"/>
      <c r="R652" s="20"/>
      <c r="S652" s="2"/>
      <c r="T652" s="20"/>
      <c r="U652" s="20"/>
      <c r="V652" s="29"/>
      <c r="W652" s="20"/>
    </row>
    <row r="653" spans="1:23" ht="15.6" x14ac:dyDescent="0.3">
      <c r="A653" s="2"/>
      <c r="B653" s="9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7"/>
      <c r="O653" s="20"/>
      <c r="P653" s="20"/>
      <c r="Q653" s="29"/>
      <c r="R653" s="20"/>
      <c r="S653" s="2"/>
      <c r="T653" s="22"/>
      <c r="U653" s="2"/>
      <c r="V653" s="29"/>
      <c r="W653" s="20"/>
    </row>
    <row r="654" spans="1:23" x14ac:dyDescent="0.25">
      <c r="A654" s="2"/>
      <c r="B654" s="23"/>
      <c r="C654" s="22"/>
      <c r="D654" s="7"/>
      <c r="E654" s="22"/>
      <c r="F654" s="7"/>
      <c r="G654" s="22"/>
      <c r="H654" s="7"/>
      <c r="I654" s="22"/>
      <c r="J654" s="7"/>
      <c r="K654" s="22"/>
      <c r="L654" s="7"/>
      <c r="M654" s="22"/>
      <c r="N654" s="27"/>
      <c r="O654" s="30"/>
      <c r="P654" s="20"/>
      <c r="Q654" s="29"/>
      <c r="R654" s="20"/>
      <c r="S654" s="2"/>
      <c r="T654" s="20"/>
      <c r="U654" s="20"/>
      <c r="V654" s="29"/>
      <c r="W654" s="20"/>
    </row>
    <row r="655" spans="1:23" ht="15.6" x14ac:dyDescent="0.3">
      <c r="A655" s="2"/>
      <c r="B655" s="9"/>
      <c r="C655" s="22"/>
      <c r="D655" s="22"/>
      <c r="E655" s="22"/>
      <c r="F655" s="22"/>
      <c r="G655" s="22"/>
      <c r="H655" s="22"/>
      <c r="I655" s="22"/>
      <c r="J655" s="22"/>
      <c r="K655" s="22"/>
      <c r="L655" s="22"/>
      <c r="M655" s="22"/>
      <c r="N655" s="27"/>
      <c r="O655" s="20"/>
      <c r="P655" s="20"/>
      <c r="Q655" s="29"/>
      <c r="R655" s="20"/>
      <c r="S655" s="2"/>
      <c r="T655" s="22"/>
      <c r="U655" s="2"/>
      <c r="V655" s="29"/>
      <c r="W655" s="20"/>
    </row>
    <row r="656" spans="1:23" x14ac:dyDescent="0.25">
      <c r="A656" s="2"/>
      <c r="B656" s="23"/>
      <c r="C656" s="22"/>
      <c r="D656" s="7"/>
      <c r="E656" s="22"/>
      <c r="F656" s="7"/>
      <c r="G656" s="22"/>
      <c r="H656" s="7"/>
      <c r="I656" s="22"/>
      <c r="J656" s="7"/>
      <c r="K656" s="22"/>
      <c r="L656" s="7"/>
      <c r="M656" s="22"/>
      <c r="N656" s="27"/>
      <c r="O656" s="30"/>
      <c r="P656" s="20"/>
      <c r="Q656" s="29"/>
      <c r="R656" s="20"/>
      <c r="S656" s="2"/>
      <c r="T656" s="20"/>
      <c r="U656" s="20"/>
      <c r="V656" s="29"/>
      <c r="W656" s="20"/>
    </row>
    <row r="657" spans="1:23" ht="15.6" x14ac:dyDescent="0.3">
      <c r="A657" s="2"/>
      <c r="B657" s="9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7"/>
      <c r="O657" s="20"/>
      <c r="P657" s="20"/>
      <c r="Q657" s="29"/>
      <c r="R657" s="20"/>
      <c r="S657" s="2"/>
      <c r="U657" s="2"/>
      <c r="V657" s="29"/>
      <c r="W657" s="20"/>
    </row>
    <row r="658" spans="1:23" x14ac:dyDescent="0.25">
      <c r="A658" s="2"/>
      <c r="B658" s="23"/>
      <c r="D658" s="7"/>
      <c r="F658" s="7"/>
      <c r="H658" s="7"/>
      <c r="J658" s="7"/>
      <c r="L658" s="7"/>
      <c r="M658" s="22"/>
      <c r="N658" s="27"/>
      <c r="O658" s="20"/>
      <c r="P658" s="20"/>
      <c r="Q658" s="29"/>
      <c r="R658" s="20"/>
      <c r="S658" s="2"/>
      <c r="T658" s="20"/>
      <c r="U658" s="20"/>
      <c r="V658" s="29"/>
      <c r="W658" s="20"/>
    </row>
    <row r="660" spans="1:23" ht="15.6" x14ac:dyDescent="0.3">
      <c r="A660" s="24"/>
      <c r="B660" s="22"/>
      <c r="C660" s="25"/>
    </row>
    <row r="661" spans="1:23" ht="15.6" x14ac:dyDescent="0.3">
      <c r="A661" s="2"/>
      <c r="B661" s="9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3"/>
      <c r="N661" s="23"/>
      <c r="O661" s="22"/>
      <c r="P661" s="22"/>
      <c r="Q661" s="22"/>
      <c r="R661" s="22"/>
      <c r="S661" s="2"/>
      <c r="T661" s="2"/>
      <c r="U661" s="2"/>
      <c r="V661" s="2"/>
      <c r="W661" s="2"/>
    </row>
    <row r="662" spans="1:23" ht="15.6" x14ac:dyDescent="0.3">
      <c r="A662" s="2"/>
      <c r="B662" s="9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3"/>
      <c r="N662" s="23"/>
      <c r="T662" s="2"/>
      <c r="U662" s="2"/>
      <c r="V662" s="2"/>
      <c r="W662" s="2"/>
    </row>
    <row r="663" spans="1:23" ht="15.6" x14ac:dyDescent="0.3">
      <c r="A663" s="2"/>
      <c r="B663" s="9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3"/>
      <c r="N663" s="23"/>
      <c r="T663" s="2"/>
      <c r="U663" s="2"/>
      <c r="V663" s="2"/>
      <c r="W663" s="2"/>
    </row>
    <row r="664" spans="1:23" ht="15.6" x14ac:dyDescent="0.3">
      <c r="A664" s="2"/>
      <c r="B664" s="9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3"/>
      <c r="N664" s="23"/>
      <c r="S664" s="2"/>
      <c r="T664" s="2"/>
      <c r="U664" s="2"/>
      <c r="V664" s="2"/>
      <c r="W664" s="2"/>
    </row>
    <row r="665" spans="1:23" ht="15.6" x14ac:dyDescent="0.3">
      <c r="A665" s="2"/>
      <c r="B665" s="9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3"/>
      <c r="N665" s="23"/>
      <c r="S665" s="2"/>
      <c r="T665" s="2"/>
      <c r="U665" s="2"/>
      <c r="V665" s="2"/>
      <c r="W665" s="2"/>
    </row>
    <row r="666" spans="1:23" ht="15.6" x14ac:dyDescent="0.3">
      <c r="A666" s="2"/>
      <c r="B666" s="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3"/>
      <c r="N666" s="23"/>
      <c r="O666" s="28"/>
      <c r="S666" s="2"/>
      <c r="T666" s="28"/>
      <c r="U666" s="2"/>
      <c r="W666" s="22"/>
    </row>
    <row r="667" spans="1:23" ht="15.6" x14ac:dyDescent="0.3">
      <c r="A667" s="2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8"/>
      <c r="P667" s="9"/>
      <c r="Q667" s="9"/>
      <c r="R667" s="9"/>
      <c r="S667" s="2"/>
      <c r="T667" s="8"/>
      <c r="U667" s="9"/>
      <c r="V667" s="9"/>
      <c r="W667" s="9"/>
    </row>
    <row r="668" spans="1:23" ht="15.6" x14ac:dyDescent="0.3">
      <c r="A668" s="2"/>
      <c r="B668" s="9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7"/>
      <c r="O668" s="20"/>
      <c r="P668" s="20"/>
      <c r="Q668" s="29"/>
      <c r="R668" s="20"/>
      <c r="S668" s="2"/>
      <c r="T668" s="22"/>
      <c r="U668" s="2"/>
    </row>
    <row r="669" spans="1:23" x14ac:dyDescent="0.25">
      <c r="A669" s="2"/>
      <c r="B669" s="23"/>
      <c r="C669" s="22"/>
      <c r="D669" s="7"/>
      <c r="E669" s="22"/>
      <c r="F669" s="7"/>
      <c r="G669" s="22"/>
      <c r="H669" s="7"/>
      <c r="I669" s="22"/>
      <c r="J669" s="7"/>
      <c r="K669" s="22"/>
      <c r="L669" s="7"/>
      <c r="M669" s="22"/>
      <c r="N669" s="27"/>
      <c r="O669" s="30"/>
      <c r="P669" s="20"/>
      <c r="Q669" s="29"/>
      <c r="R669" s="20"/>
      <c r="S669" s="2"/>
      <c r="T669" s="20"/>
      <c r="U669" s="20"/>
      <c r="V669" s="29"/>
      <c r="W669" s="20"/>
    </row>
    <row r="670" spans="1:23" ht="15.6" x14ac:dyDescent="0.3">
      <c r="A670" s="2"/>
      <c r="B670" s="9"/>
      <c r="C670" s="22"/>
      <c r="D670" s="22"/>
      <c r="E670" s="22"/>
      <c r="F670" s="22"/>
      <c r="G670" s="22"/>
      <c r="H670" s="22"/>
      <c r="I670" s="22"/>
      <c r="J670" s="22"/>
      <c r="K670" s="22"/>
      <c r="L670" s="22"/>
      <c r="M670" s="22"/>
      <c r="N670" s="27"/>
      <c r="O670" s="20"/>
      <c r="P670" s="20"/>
      <c r="Q670" s="29"/>
      <c r="R670" s="20"/>
      <c r="S670" s="2"/>
      <c r="T670" s="22"/>
      <c r="U670" s="2"/>
      <c r="V670" s="29"/>
      <c r="W670" s="20"/>
    </row>
    <row r="671" spans="1:23" x14ac:dyDescent="0.25">
      <c r="A671" s="2"/>
      <c r="B671" s="23"/>
      <c r="C671" s="22"/>
      <c r="D671" s="7"/>
      <c r="E671" s="22"/>
      <c r="F671" s="7"/>
      <c r="G671" s="22"/>
      <c r="H671" s="7"/>
      <c r="I671" s="22"/>
      <c r="J671" s="7"/>
      <c r="K671" s="22"/>
      <c r="L671" s="7"/>
      <c r="M671" s="22"/>
      <c r="N671" s="27"/>
      <c r="O671" s="30"/>
      <c r="P671" s="20"/>
      <c r="Q671" s="29"/>
      <c r="R671" s="20"/>
      <c r="S671" s="2"/>
      <c r="T671" s="20"/>
      <c r="U671" s="20"/>
      <c r="V671" s="29"/>
      <c r="W671" s="20"/>
    </row>
    <row r="672" spans="1:23" ht="15.6" x14ac:dyDescent="0.3">
      <c r="A672" s="2"/>
      <c r="B672" s="9"/>
      <c r="C672" s="22"/>
      <c r="D672" s="22"/>
      <c r="E672" s="22"/>
      <c r="F672" s="22"/>
      <c r="G672" s="22"/>
      <c r="H672" s="22"/>
      <c r="I672" s="22"/>
      <c r="J672" s="22"/>
      <c r="K672" s="22"/>
      <c r="L672" s="22"/>
      <c r="M672" s="22"/>
      <c r="N672" s="27"/>
      <c r="O672" s="20"/>
      <c r="P672" s="20"/>
      <c r="Q672" s="29"/>
      <c r="R672" s="20"/>
      <c r="S672" s="2"/>
      <c r="T672" s="22"/>
      <c r="U672" s="2"/>
      <c r="V672" s="29"/>
      <c r="W672" s="20"/>
    </row>
    <row r="673" spans="1:23" x14ac:dyDescent="0.25">
      <c r="A673" s="2"/>
      <c r="B673" s="23"/>
      <c r="C673" s="22"/>
      <c r="D673" s="7"/>
      <c r="E673" s="22"/>
      <c r="F673" s="7"/>
      <c r="G673" s="22"/>
      <c r="H673" s="7"/>
      <c r="I673" s="22"/>
      <c r="J673" s="7"/>
      <c r="K673" s="22"/>
      <c r="L673" s="7"/>
      <c r="M673" s="22"/>
      <c r="N673" s="27"/>
      <c r="O673" s="30"/>
      <c r="P673" s="20"/>
      <c r="Q673" s="29"/>
      <c r="R673" s="20"/>
      <c r="S673" s="2"/>
      <c r="T673" s="20"/>
      <c r="U673" s="20"/>
      <c r="V673" s="29"/>
      <c r="W673" s="20"/>
    </row>
    <row r="674" spans="1:23" ht="15.6" x14ac:dyDescent="0.3">
      <c r="A674" s="2"/>
      <c r="B674" s="9"/>
      <c r="C674" s="22"/>
      <c r="D674" s="22"/>
      <c r="E674" s="22"/>
      <c r="F674" s="22"/>
      <c r="G674" s="22"/>
      <c r="H674" s="22"/>
      <c r="I674" s="22"/>
      <c r="J674" s="22"/>
      <c r="K674" s="22"/>
      <c r="L674" s="22"/>
      <c r="M674" s="22"/>
      <c r="N674" s="27"/>
      <c r="O674" s="20"/>
      <c r="P674" s="20"/>
      <c r="Q674" s="29"/>
      <c r="R674" s="20"/>
      <c r="S674" s="2"/>
      <c r="T674" s="22"/>
      <c r="U674" s="2"/>
      <c r="V674" s="29"/>
      <c r="W674" s="20"/>
    </row>
    <row r="675" spans="1:23" x14ac:dyDescent="0.25">
      <c r="A675" s="2"/>
      <c r="B675" s="23"/>
      <c r="C675" s="22"/>
      <c r="D675" s="7"/>
      <c r="E675" s="22"/>
      <c r="F675" s="7"/>
      <c r="G675" s="22"/>
      <c r="H675" s="7"/>
      <c r="I675" s="22"/>
      <c r="J675" s="7"/>
      <c r="K675" s="22"/>
      <c r="L675" s="7"/>
      <c r="M675" s="22"/>
      <c r="N675" s="27"/>
      <c r="O675" s="30"/>
      <c r="P675" s="20"/>
      <c r="Q675" s="29"/>
      <c r="R675" s="20"/>
      <c r="S675" s="2"/>
      <c r="T675" s="20"/>
      <c r="U675" s="20"/>
      <c r="V675" s="29"/>
      <c r="W675" s="20"/>
    </row>
    <row r="676" spans="1:23" ht="15.6" x14ac:dyDescent="0.3">
      <c r="A676" s="2"/>
      <c r="B676" s="9"/>
      <c r="C676" s="22"/>
      <c r="D676" s="22"/>
      <c r="E676" s="22"/>
      <c r="F676" s="22"/>
      <c r="G676" s="22"/>
      <c r="H676" s="22"/>
      <c r="I676" s="22"/>
      <c r="J676" s="22"/>
      <c r="K676" s="22"/>
      <c r="L676" s="22"/>
      <c r="M676" s="22"/>
      <c r="N676" s="27"/>
      <c r="O676" s="20"/>
      <c r="P676" s="20"/>
      <c r="Q676" s="29"/>
      <c r="R676" s="20"/>
      <c r="S676" s="2"/>
      <c r="U676" s="2"/>
      <c r="V676" s="29"/>
      <c r="W676" s="20"/>
    </row>
    <row r="677" spans="1:23" x14ac:dyDescent="0.25">
      <c r="A677" s="2"/>
      <c r="B677" s="23"/>
      <c r="D677" s="7"/>
      <c r="F677" s="7"/>
      <c r="H677" s="7"/>
      <c r="J677" s="7"/>
      <c r="L677" s="7"/>
      <c r="M677" s="22"/>
      <c r="N677" s="27"/>
      <c r="O677" s="20"/>
      <c r="P677" s="20"/>
      <c r="Q677" s="29"/>
      <c r="R677" s="20"/>
      <c r="S677" s="2"/>
      <c r="T677" s="20"/>
      <c r="U677" s="20"/>
      <c r="V677" s="29"/>
      <c r="W677" s="20"/>
    </row>
  </sheetData>
  <phoneticPr fontId="9" type="noConversion"/>
  <pageMargins left="0.75" right="0.75" top="1" bottom="1" header="0.5" footer="0.5"/>
  <pageSetup paperSize="9" scale="6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Source_Data_File_(PDX_related) </vt:lpstr>
    </vt:vector>
  </TitlesOfParts>
  <Company>dh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DH;Iris Yang</dc:creator>
  <cp:lastModifiedBy>lris Yang</cp:lastModifiedBy>
  <cp:lastPrinted>2017-08-08T01:15:01Z</cp:lastPrinted>
  <dcterms:created xsi:type="dcterms:W3CDTF">2002-06-21T04:07:21Z</dcterms:created>
  <dcterms:modified xsi:type="dcterms:W3CDTF">2024-05-08T15:41:55Z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49012BA9B729429FA00DAE6C02B89A1A</vt:lpwstr>
  </property>
</Properties>
</file>