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7 浙二工作-2021-5-21备份\2020年-2024年\3 2020-投稿文章\单靶CARNK\NC修回-2024-2-2\9 小修2024-11-6\Raw data for images\新建文件夹\Numerical source data\"/>
    </mc:Choice>
  </mc:AlternateContent>
  <xr:revisionPtr revIDLastSave="0" documentId="13_ncr:1_{C32A2A7B-14D9-404F-9CFF-0C34C9FA18BA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T18" i="1"/>
  <c r="T19" i="1" s="1"/>
  <c r="S18" i="1"/>
  <c r="S19" i="1" s="1"/>
  <c r="R18" i="1"/>
  <c r="R19" i="1" s="1"/>
  <c r="Q18" i="1"/>
  <c r="Q19" i="1" s="1"/>
  <c r="P18" i="1"/>
  <c r="P19" i="1" s="1"/>
  <c r="O18" i="1"/>
  <c r="O19" i="1" s="1"/>
  <c r="N18" i="1"/>
  <c r="N19" i="1" s="1"/>
  <c r="M18" i="1"/>
  <c r="L18" i="1"/>
  <c r="L19" i="1" s="1"/>
  <c r="T14" i="1"/>
  <c r="S14" i="1"/>
  <c r="R14" i="1"/>
  <c r="Q14" i="1"/>
  <c r="P14" i="1"/>
  <c r="O14" i="1"/>
  <c r="N14" i="1"/>
  <c r="M14" i="1"/>
  <c r="L14" i="1"/>
  <c r="N4" i="1"/>
  <c r="N3" i="1"/>
</calcChain>
</file>

<file path=xl/sharedStrings.xml><?xml version="1.0" encoding="utf-8"?>
<sst xmlns="http://schemas.openxmlformats.org/spreadsheetml/2006/main" count="92" uniqueCount="80">
  <si>
    <t>Extended Data Fig 9b</t>
    <phoneticPr fontId="2" type="noConversion"/>
  </si>
  <si>
    <t>Extended Data Fig 9c</t>
    <phoneticPr fontId="2" type="noConversion"/>
  </si>
  <si>
    <t>name</t>
    <phoneticPr fontId="2" type="noConversion"/>
  </si>
  <si>
    <t>Glycolipid metabolism</t>
    <phoneticPr fontId="2" type="noConversion"/>
  </si>
  <si>
    <t>Cytotoxicity</t>
    <phoneticPr fontId="2" type="noConversion"/>
  </si>
  <si>
    <t>Immunosuppression</t>
    <phoneticPr fontId="2" type="noConversion"/>
  </si>
  <si>
    <t>Antigen presentation</t>
    <phoneticPr fontId="2" type="noConversion"/>
  </si>
  <si>
    <t>CBLB ubiquitination</t>
    <phoneticPr fontId="2" type="noConversion"/>
  </si>
  <si>
    <t>XIST+</t>
    <phoneticPr fontId="2" type="noConversion"/>
  </si>
  <si>
    <t>XIST-</t>
    <phoneticPr fontId="2" type="noConversion"/>
  </si>
  <si>
    <t>Total</t>
    <phoneticPr fontId="2" type="noConversion"/>
  </si>
  <si>
    <t>nc.Mo_CR1</t>
  </si>
  <si>
    <t>CR3</t>
    <phoneticPr fontId="2" type="noConversion"/>
  </si>
  <si>
    <t>nc.Mo_CR2</t>
  </si>
  <si>
    <t>PD2</t>
    <phoneticPr fontId="2" type="noConversion"/>
  </si>
  <si>
    <t>nc.Mo_CR3</t>
  </si>
  <si>
    <t>iMo_CR1</t>
  </si>
  <si>
    <t>iMo_CR2</t>
  </si>
  <si>
    <t>iMo_CR3</t>
  </si>
  <si>
    <t>cMo_CR1</t>
  </si>
  <si>
    <t>cMo_CR2</t>
  </si>
  <si>
    <t>cMo_CR3</t>
  </si>
  <si>
    <t>Extended Data Fig 9d</t>
    <phoneticPr fontId="2" type="noConversion"/>
  </si>
  <si>
    <t>nc.Mo_PD1</t>
  </si>
  <si>
    <t>Pat.1</t>
    <phoneticPr fontId="2" type="noConversion"/>
  </si>
  <si>
    <t>Pat.2</t>
    <phoneticPr fontId="2" type="noConversion"/>
  </si>
  <si>
    <t>Pat.6</t>
    <phoneticPr fontId="2" type="noConversion"/>
  </si>
  <si>
    <t>Pat.7</t>
    <phoneticPr fontId="2" type="noConversion"/>
  </si>
  <si>
    <t>Pat.8</t>
    <phoneticPr fontId="2" type="noConversion"/>
  </si>
  <si>
    <t>Pat.4</t>
    <phoneticPr fontId="2" type="noConversion"/>
  </si>
  <si>
    <t>Pat.5</t>
    <phoneticPr fontId="2" type="noConversion"/>
  </si>
  <si>
    <t>Pat.3</t>
    <phoneticPr fontId="2" type="noConversion"/>
  </si>
  <si>
    <t>Pat.9</t>
    <phoneticPr fontId="2" type="noConversion"/>
  </si>
  <si>
    <t>nc.Mo_PD2</t>
  </si>
  <si>
    <t>D7</t>
  </si>
  <si>
    <t>iMo_PD1</t>
  </si>
  <si>
    <t>LOG D7</t>
    <phoneticPr fontId="2" type="noConversion"/>
  </si>
  <si>
    <t>iMo_PD2</t>
  </si>
  <si>
    <t>D14</t>
  </si>
  <si>
    <t>cMo_PD1</t>
  </si>
  <si>
    <t>D18</t>
  </si>
  <si>
    <t>cMo_PD2</t>
  </si>
  <si>
    <t>D30</t>
  </si>
  <si>
    <t>DC_CR1</t>
  </si>
  <si>
    <t>mean of D14+18+30</t>
    <phoneticPr fontId="2" type="noConversion"/>
  </si>
  <si>
    <t>DC_CR2</t>
  </si>
  <si>
    <t>LOG mean</t>
    <phoneticPr fontId="2" type="noConversion"/>
  </si>
  <si>
    <t>DC_CR3</t>
  </si>
  <si>
    <t>DC_PD1</t>
  </si>
  <si>
    <t>DC_PD2</t>
  </si>
  <si>
    <t>Pro.CD8.T_CR1</t>
  </si>
  <si>
    <t>Pro.CD8.T_CR2</t>
  </si>
  <si>
    <t>Pro.CD8.T_CR3</t>
  </si>
  <si>
    <t>Pro.CD8.T_PD1</t>
  </si>
  <si>
    <t>Pro.CD8.T_PD2</t>
  </si>
  <si>
    <t>CD8.T.TEM_CR1</t>
  </si>
  <si>
    <t>CD8.T.TEM_CR2</t>
  </si>
  <si>
    <t>CD8.T.TEM_CR3</t>
  </si>
  <si>
    <t>CD8.T.TEM_PD1</t>
  </si>
  <si>
    <t>CD8.T.TEM_PD2</t>
  </si>
  <si>
    <t>CD8.T.TTNhi_CR1</t>
  </si>
  <si>
    <t>CD8.T.TTNhi_CR2</t>
  </si>
  <si>
    <t>CD8.T.TTNhi_CR3</t>
  </si>
  <si>
    <t>CD8.T.TTNhi_PD1</t>
  </si>
  <si>
    <t>CD8.T.TTNhi_PD2</t>
  </si>
  <si>
    <t>Pro.NKT_CR1</t>
  </si>
  <si>
    <t>Pro.NKT_CR2</t>
  </si>
  <si>
    <t>Pro.NKT_CR3</t>
  </si>
  <si>
    <t>Pro.NKT_PD1</t>
  </si>
  <si>
    <t>Pro.NKT_PD2</t>
  </si>
  <si>
    <t>NK_CR1</t>
  </si>
  <si>
    <t>NK_CR2</t>
  </si>
  <si>
    <t>NK_CR3</t>
  </si>
  <si>
    <t>NK_PD1</t>
  </si>
  <si>
    <t>NK_PD2</t>
  </si>
  <si>
    <t>CD4.T_CR1</t>
  </si>
  <si>
    <t>CD4.T_CR2</t>
  </si>
  <si>
    <t>CD4.T_CR3</t>
  </si>
  <si>
    <t>CD4.T_PD1</t>
  </si>
  <si>
    <t>CD4.T_PD2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</si>
</sst>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0" xfId="0" applyFont="1"/>
    <xf numFmtId="0" fontId="4" fillId="0" borderId="5" xfId="0" applyFont="1" applyBorder="1"/>
    <xf numFmtId="0" fontId="0" fillId="0" borderId="4" xfId="0" applyBorder="1"/>
    <xf numFmtId="0" fontId="3" fillId="0" borderId="4" xfId="0" applyFont="1" applyBorder="1" applyAlignment="1">
      <alignment vertical="center"/>
    </xf>
    <xf numFmtId="0" fontId="4" fillId="0" borderId="6" xfId="0" applyFont="1" applyBorder="1" applyAlignment="1">
      <alignment horizontal="left"/>
    </xf>
    <xf numFmtId="0" fontId="0" fillId="0" borderId="7" xfId="0" applyBorder="1"/>
    <xf numFmtId="0" fontId="1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"/>
  <sheetViews>
    <sheetView tabSelected="1" workbookViewId="0">
      <selection activeCell="P38" sqref="P38"/>
    </sheetView>
  </sheetViews>
  <sheetFormatPr defaultRowHeight="13.9" x14ac:dyDescent="0.4"/>
  <cols>
    <col min="1" max="1" width="20" bestFit="1" customWidth="1"/>
    <col min="2" max="2" width="17.265625" style="1" bestFit="1" customWidth="1"/>
    <col min="3" max="3" width="20.46484375" style="1" bestFit="1" customWidth="1"/>
    <col min="4" max="4" width="13.46484375" style="1" bestFit="1" customWidth="1"/>
    <col min="5" max="5" width="18.46484375" style="1" bestFit="1" customWidth="1"/>
    <col min="6" max="6" width="19" style="1" bestFit="1" customWidth="1"/>
    <col min="7" max="7" width="18.3984375" style="1" bestFit="1" customWidth="1"/>
    <col min="10" max="10" width="20" bestFit="1" customWidth="1"/>
    <col min="11" max="11" width="19" bestFit="1" customWidth="1"/>
    <col min="12" max="15" width="14.1328125" bestFit="1" customWidth="1"/>
    <col min="16" max="16" width="15.46484375" bestFit="1" customWidth="1"/>
    <col min="17" max="17" width="14.1328125" bestFit="1" customWidth="1"/>
    <col min="18" max="18" width="15.46484375" bestFit="1" customWidth="1"/>
    <col min="19" max="20" width="14.1328125" bestFit="1" customWidth="1"/>
  </cols>
  <sheetData>
    <row r="1" spans="1:20" ht="14.25" thickBot="1" x14ac:dyDescent="0.45">
      <c r="A1" s="1" t="s">
        <v>0</v>
      </c>
      <c r="J1" s="1" t="s">
        <v>1</v>
      </c>
    </row>
    <row r="2" spans="1:20" x14ac:dyDescent="0.4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K2" s="5"/>
      <c r="L2" s="6" t="s">
        <v>8</v>
      </c>
      <c r="M2" s="6" t="s">
        <v>9</v>
      </c>
      <c r="N2" s="7" t="s">
        <v>10</v>
      </c>
    </row>
    <row r="3" spans="1:20" x14ac:dyDescent="0.4">
      <c r="B3" s="8" t="s">
        <v>11</v>
      </c>
      <c r="C3" s="9">
        <v>6.0470217E-2</v>
      </c>
      <c r="D3" s="9">
        <v>-0.232669765</v>
      </c>
      <c r="E3" s="9">
        <v>6.3970815E-2</v>
      </c>
      <c r="F3" s="9">
        <v>0.579618415</v>
      </c>
      <c r="G3" s="10">
        <v>-0.35538429999999999</v>
      </c>
      <c r="K3" s="11" t="s">
        <v>12</v>
      </c>
      <c r="L3" s="1">
        <v>328</v>
      </c>
      <c r="M3" s="1">
        <v>206</v>
      </c>
      <c r="N3" s="12">
        <f>SUM(L3:M3)</f>
        <v>534</v>
      </c>
    </row>
    <row r="4" spans="1:20" ht="14.25" thickBot="1" x14ac:dyDescent="0.45">
      <c r="B4" s="8" t="s">
        <v>13</v>
      </c>
      <c r="C4" s="9">
        <v>0.43470340800000001</v>
      </c>
      <c r="D4" s="9">
        <v>-0.23999610666666699</v>
      </c>
      <c r="E4" s="9">
        <v>3.4646675000000002E-2</v>
      </c>
      <c r="F4" s="9">
        <v>0.62004671499999997</v>
      </c>
      <c r="G4" s="10">
        <v>-0.22477230000000001</v>
      </c>
      <c r="K4" s="13" t="s">
        <v>14</v>
      </c>
      <c r="L4" s="14">
        <v>101</v>
      </c>
      <c r="M4" s="14">
        <v>699</v>
      </c>
      <c r="N4" s="15">
        <f>SUM(L4:M4)</f>
        <v>800</v>
      </c>
    </row>
    <row r="5" spans="1:20" x14ac:dyDescent="0.4">
      <c r="B5" s="8" t="s">
        <v>15</v>
      </c>
      <c r="C5" s="9">
        <v>0.29501415349999999</v>
      </c>
      <c r="D5" s="9">
        <v>-3.1720958333333299E-2</v>
      </c>
      <c r="E5" s="9">
        <v>0.104899965</v>
      </c>
      <c r="F5" s="9">
        <v>0.80111581499999995</v>
      </c>
      <c r="G5" s="10">
        <v>-0.27432469999999998</v>
      </c>
    </row>
    <row r="6" spans="1:20" x14ac:dyDescent="0.4">
      <c r="B6" s="8" t="s">
        <v>16</v>
      </c>
      <c r="C6" s="9">
        <v>-0.72680004499999995</v>
      </c>
      <c r="D6" s="9">
        <v>-0.54947291666666698</v>
      </c>
      <c r="E6" s="9">
        <v>0.27446936500000002</v>
      </c>
      <c r="F6" s="9">
        <v>-0.95285470000000005</v>
      </c>
      <c r="G6" s="10">
        <v>0.23669842999999999</v>
      </c>
    </row>
    <row r="7" spans="1:20" x14ac:dyDescent="0.4">
      <c r="B7" s="8" t="s">
        <v>17</v>
      </c>
      <c r="C7" s="9">
        <v>0.5085262505</v>
      </c>
      <c r="D7" s="9">
        <v>-0.22177896833333299</v>
      </c>
      <c r="E7" s="9">
        <v>0.59824671500000004</v>
      </c>
      <c r="F7" s="9">
        <v>1.9598299999999999E-2</v>
      </c>
      <c r="G7" s="10">
        <v>0.40842102000000002</v>
      </c>
    </row>
    <row r="8" spans="1:20" x14ac:dyDescent="0.4">
      <c r="B8" s="8" t="s">
        <v>18</v>
      </c>
      <c r="C8" s="9">
        <v>0.57304839949999997</v>
      </c>
      <c r="D8" s="9">
        <v>-0.21221817166666701</v>
      </c>
      <c r="E8" s="9">
        <v>0.30343710000000002</v>
      </c>
      <c r="F8" s="9">
        <v>0.69822747500000004</v>
      </c>
      <c r="G8" s="10">
        <v>-0.36545670000000002</v>
      </c>
    </row>
    <row r="9" spans="1:20" x14ac:dyDescent="0.4">
      <c r="B9" s="8" t="s">
        <v>19</v>
      </c>
      <c r="C9" s="9">
        <v>0.47560846400000001</v>
      </c>
      <c r="D9" s="9">
        <v>-0.33928366999999998</v>
      </c>
      <c r="E9" s="9">
        <v>5.6293370000000002E-2</v>
      </c>
      <c r="F9" s="9">
        <v>0.666742795</v>
      </c>
      <c r="G9" s="10">
        <v>-0.2182182</v>
      </c>
    </row>
    <row r="10" spans="1:20" x14ac:dyDescent="0.4">
      <c r="B10" s="8" t="s">
        <v>20</v>
      </c>
      <c r="C10" s="9">
        <v>0.72053006450000001</v>
      </c>
      <c r="D10" s="9">
        <v>-0.207107806666667</v>
      </c>
      <c r="E10" s="9">
        <v>0.37173529500000002</v>
      </c>
      <c r="F10" s="9">
        <v>0.73921207499999997</v>
      </c>
      <c r="G10" s="10">
        <v>-0.29986669999999999</v>
      </c>
    </row>
    <row r="11" spans="1:20" ht="14.25" thickBot="1" x14ac:dyDescent="0.45">
      <c r="B11" s="8" t="s">
        <v>21</v>
      </c>
      <c r="C11" s="9">
        <v>-0.36774313749999998</v>
      </c>
      <c r="D11" s="9">
        <v>-0.31386401666666702</v>
      </c>
      <c r="E11" s="9">
        <v>0.71978882499999997</v>
      </c>
      <c r="F11" s="9">
        <v>-0.53129384999999996</v>
      </c>
      <c r="G11" s="10">
        <v>0.26497166</v>
      </c>
      <c r="J11" s="1" t="s">
        <v>22</v>
      </c>
    </row>
    <row r="12" spans="1:20" x14ac:dyDescent="0.4">
      <c r="B12" s="8" t="s">
        <v>23</v>
      </c>
      <c r="C12" s="9">
        <v>0.56765804949999998</v>
      </c>
      <c r="D12" s="9">
        <v>-0.29228511166666699</v>
      </c>
      <c r="E12" s="9">
        <v>0.67021899500000004</v>
      </c>
      <c r="F12" s="9">
        <v>-6.9675520000000005E-2</v>
      </c>
      <c r="G12" s="10">
        <v>0.34864616999999998</v>
      </c>
      <c r="K12" s="16"/>
      <c r="L12" s="17" t="s">
        <v>24</v>
      </c>
      <c r="M12" s="17" t="s">
        <v>25</v>
      </c>
      <c r="N12" s="17" t="s">
        <v>26</v>
      </c>
      <c r="O12" s="17" t="s">
        <v>27</v>
      </c>
      <c r="P12" s="17" t="s">
        <v>28</v>
      </c>
      <c r="Q12" s="17" t="s">
        <v>29</v>
      </c>
      <c r="R12" s="17" t="s">
        <v>30</v>
      </c>
      <c r="S12" s="17" t="s">
        <v>31</v>
      </c>
      <c r="T12" s="18" t="s">
        <v>32</v>
      </c>
    </row>
    <row r="13" spans="1:20" x14ac:dyDescent="0.4">
      <c r="B13" s="8" t="s">
        <v>33</v>
      </c>
      <c r="C13" s="9">
        <v>-5.3570659499999999E-2</v>
      </c>
      <c r="D13" s="9">
        <v>-0.31248648166666698</v>
      </c>
      <c r="E13" s="9">
        <v>0.587013915</v>
      </c>
      <c r="F13" s="9">
        <v>-0.61742624999999995</v>
      </c>
      <c r="G13" s="10">
        <v>-0.32301350000000001</v>
      </c>
      <c r="K13" s="19" t="s">
        <v>34</v>
      </c>
      <c r="L13" s="20">
        <v>265.95999999999998</v>
      </c>
      <c r="M13" s="20">
        <v>114.65</v>
      </c>
      <c r="N13" s="20">
        <v>7.43</v>
      </c>
      <c r="O13" s="20">
        <v>6142.35</v>
      </c>
      <c r="P13" s="20">
        <v>711.5</v>
      </c>
      <c r="Q13" s="20">
        <v>41.81</v>
      </c>
      <c r="R13" s="20">
        <v>1.24</v>
      </c>
      <c r="S13" s="20">
        <v>165.82</v>
      </c>
      <c r="T13" s="21">
        <v>49.49</v>
      </c>
    </row>
    <row r="14" spans="1:20" x14ac:dyDescent="0.4">
      <c r="B14" s="8" t="s">
        <v>35</v>
      </c>
      <c r="C14" s="9">
        <v>-7.0397949500000001E-2</v>
      </c>
      <c r="D14" s="9">
        <v>-0.36388693500000002</v>
      </c>
      <c r="E14" s="9">
        <v>0.53835403500000001</v>
      </c>
      <c r="F14" s="9">
        <v>-0.58281755000000002</v>
      </c>
      <c r="G14" s="10">
        <v>-0.17845359999999999</v>
      </c>
      <c r="K14" s="22" t="s">
        <v>36</v>
      </c>
      <c r="L14">
        <f>LOG10(L13)</f>
        <v>2.424816324279353</v>
      </c>
      <c r="M14" s="30">
        <f t="shared" ref="M14:T14" si="0">LOG10(M13)</f>
        <v>2.0593740590659575</v>
      </c>
      <c r="N14" s="30">
        <f t="shared" si="0"/>
        <v>0.87098881376057524</v>
      </c>
      <c r="O14" s="30">
        <f t="shared" si="0"/>
        <v>3.78833455954077</v>
      </c>
      <c r="P14" s="30">
        <f t="shared" si="0"/>
        <v>2.8521749044203033</v>
      </c>
      <c r="Q14" s="30">
        <f t="shared" si="0"/>
        <v>1.6212801675504147</v>
      </c>
      <c r="R14" s="30">
        <f t="shared" si="0"/>
        <v>9.3421685162235063E-2</v>
      </c>
      <c r="S14" s="30">
        <f t="shared" si="0"/>
        <v>2.2196369108089633</v>
      </c>
      <c r="T14" s="31">
        <f t="shared" si="0"/>
        <v>1.6945174538111563</v>
      </c>
    </row>
    <row r="15" spans="1:20" x14ac:dyDescent="0.4">
      <c r="B15" s="8" t="s">
        <v>37</v>
      </c>
      <c r="C15" s="9">
        <v>0.46055154700000001</v>
      </c>
      <c r="D15" s="9">
        <v>-0.35369997333333297</v>
      </c>
      <c r="E15" s="9">
        <v>0.53623781999999998</v>
      </c>
      <c r="F15" s="9">
        <v>-0.64363725000000005</v>
      </c>
      <c r="G15" s="10">
        <v>-0.34533019999999998</v>
      </c>
      <c r="K15" s="19" t="s">
        <v>38</v>
      </c>
      <c r="L15" s="20">
        <v>7324.71</v>
      </c>
      <c r="M15" s="20"/>
      <c r="N15" s="20">
        <v>0.45</v>
      </c>
      <c r="O15" s="20">
        <v>38.68</v>
      </c>
      <c r="P15" s="20">
        <v>1.6</v>
      </c>
      <c r="Q15" s="20">
        <v>45.81</v>
      </c>
      <c r="R15" s="20">
        <v>0.56999999999999995</v>
      </c>
      <c r="S15" s="20">
        <v>3.16</v>
      </c>
      <c r="T15" s="21"/>
    </row>
    <row r="16" spans="1:20" x14ac:dyDescent="0.4">
      <c r="B16" s="8" t="s">
        <v>39</v>
      </c>
      <c r="C16" s="9">
        <v>-0.58226679999999997</v>
      </c>
      <c r="D16" s="9">
        <v>-0.52451334999999999</v>
      </c>
      <c r="E16" s="9">
        <v>0.52480583999999997</v>
      </c>
      <c r="F16" s="9">
        <v>-1.0104228500000001</v>
      </c>
      <c r="G16" s="10">
        <v>0.27812297000000002</v>
      </c>
      <c r="K16" s="19" t="s">
        <v>40</v>
      </c>
      <c r="L16" s="20">
        <v>89.98</v>
      </c>
      <c r="M16" s="20"/>
      <c r="N16" s="20">
        <v>3.18</v>
      </c>
      <c r="O16" s="20">
        <v>142.78</v>
      </c>
      <c r="P16" s="20"/>
      <c r="Q16" s="20">
        <v>20.32</v>
      </c>
      <c r="R16" s="20">
        <v>0.1</v>
      </c>
      <c r="S16" s="20">
        <v>2.2000000000000002</v>
      </c>
      <c r="T16" s="21">
        <v>1.18</v>
      </c>
    </row>
    <row r="17" spans="2:20" x14ac:dyDescent="0.4">
      <c r="B17" s="8" t="s">
        <v>41</v>
      </c>
      <c r="C17" s="9">
        <v>-0.47543889249999999</v>
      </c>
      <c r="D17" s="9">
        <v>-0.52178846666666701</v>
      </c>
      <c r="E17" s="9">
        <v>0.64030147500000001</v>
      </c>
      <c r="F17" s="9">
        <v>-1.07938435</v>
      </c>
      <c r="G17" s="10">
        <v>0.31707262000000003</v>
      </c>
      <c r="K17" s="19" t="s">
        <v>42</v>
      </c>
      <c r="L17" s="20">
        <v>6.51</v>
      </c>
      <c r="M17" s="20">
        <v>2175.04</v>
      </c>
      <c r="N17" s="20">
        <v>147.76</v>
      </c>
      <c r="O17" s="20">
        <v>22.89</v>
      </c>
      <c r="P17" s="20">
        <v>0.27</v>
      </c>
      <c r="Q17" s="20">
        <v>13.02</v>
      </c>
      <c r="R17" s="20"/>
      <c r="S17" s="20"/>
      <c r="T17" s="21"/>
    </row>
    <row r="18" spans="2:20" x14ac:dyDescent="0.4">
      <c r="B18" s="23" t="s">
        <v>43</v>
      </c>
      <c r="C18" s="9">
        <v>0.61135694299999999</v>
      </c>
      <c r="D18" s="9">
        <v>-0.34799194166666703</v>
      </c>
      <c r="E18" s="9">
        <v>0.25384638999999998</v>
      </c>
      <c r="F18" s="9">
        <v>0.61059322000000005</v>
      </c>
      <c r="G18" s="10">
        <v>-0.53067470000000005</v>
      </c>
      <c r="K18" s="19" t="s">
        <v>44</v>
      </c>
      <c r="L18">
        <f>AVERAGE(L15:L17)</f>
        <v>2473.7333333333331</v>
      </c>
      <c r="M18" s="30">
        <f t="shared" ref="M18:T18" si="1">AVERAGE(M15:M17)</f>
        <v>2175.04</v>
      </c>
      <c r="N18" s="30">
        <f t="shared" si="1"/>
        <v>50.463333333333331</v>
      </c>
      <c r="O18" s="30">
        <f t="shared" si="1"/>
        <v>68.116666666666674</v>
      </c>
      <c r="P18" s="30">
        <f t="shared" si="1"/>
        <v>0.93500000000000005</v>
      </c>
      <c r="Q18" s="30">
        <f t="shared" si="1"/>
        <v>26.383333333333329</v>
      </c>
      <c r="R18" s="30">
        <f t="shared" si="1"/>
        <v>0.33499999999999996</v>
      </c>
      <c r="S18" s="30">
        <f t="shared" si="1"/>
        <v>2.68</v>
      </c>
      <c r="T18" s="31">
        <f t="shared" si="1"/>
        <v>1.18</v>
      </c>
    </row>
    <row r="19" spans="2:20" ht="14.25" thickBot="1" x14ac:dyDescent="0.45">
      <c r="B19" s="23" t="s">
        <v>45</v>
      </c>
      <c r="C19" s="9">
        <v>0.79456556050000005</v>
      </c>
      <c r="D19" s="9">
        <v>-0.33669170333333298</v>
      </c>
      <c r="E19" s="9">
        <v>-0.18937900999999999</v>
      </c>
      <c r="F19" s="9">
        <v>0.70684369999999996</v>
      </c>
      <c r="G19" s="10">
        <v>-0.34788360000000002</v>
      </c>
      <c r="K19" s="24" t="s">
        <v>46</v>
      </c>
      <c r="L19" s="25">
        <f>LOG10(L18)</f>
        <v>3.3933528811848421</v>
      </c>
      <c r="M19" s="32">
        <f t="shared" ref="M19:T19" si="2">LOG10(M18)</f>
        <v>3.3374672482421675</v>
      </c>
      <c r="N19" s="32">
        <f t="shared" si="2"/>
        <v>1.7029759342604316</v>
      </c>
      <c r="O19" s="32">
        <f t="shared" si="2"/>
        <v>1.83325338732795</v>
      </c>
      <c r="P19" s="32">
        <f t="shared" si="2"/>
        <v>-2.91883891274822E-2</v>
      </c>
      <c r="Q19" s="32">
        <f t="shared" si="2"/>
        <v>1.4213296644787121</v>
      </c>
      <c r="R19" s="32">
        <f t="shared" si="2"/>
        <v>-0.4749551929631548</v>
      </c>
      <c r="S19" s="32">
        <f t="shared" si="2"/>
        <v>0.42813479402878885</v>
      </c>
      <c r="T19" s="33">
        <f t="shared" si="2"/>
        <v>7.1882007306125359E-2</v>
      </c>
    </row>
    <row r="20" spans="2:20" x14ac:dyDescent="0.4">
      <c r="B20" s="23" t="s">
        <v>47</v>
      </c>
      <c r="C20" s="9">
        <v>0.63179055399999995</v>
      </c>
      <c r="D20" s="9">
        <v>-0.372462181666667</v>
      </c>
      <c r="E20" s="9">
        <v>0.19037301000000001</v>
      </c>
      <c r="F20" s="9">
        <v>0.682359355</v>
      </c>
      <c r="G20" s="10">
        <v>-0.47508410000000001</v>
      </c>
      <c r="M20" s="30"/>
      <c r="N20" s="30"/>
      <c r="O20" s="30"/>
      <c r="P20" s="30"/>
      <c r="Q20" s="30"/>
      <c r="R20" s="30"/>
      <c r="S20" s="30"/>
      <c r="T20" s="30"/>
    </row>
    <row r="21" spans="2:20" x14ac:dyDescent="0.4">
      <c r="B21" s="23" t="s">
        <v>48</v>
      </c>
      <c r="C21" s="9">
        <v>1.6639859999999999E-3</v>
      </c>
      <c r="D21" s="9">
        <v>-0.40254522666666698</v>
      </c>
      <c r="E21" s="9">
        <v>0.53442402</v>
      </c>
      <c r="F21" s="9">
        <v>-0.58086015000000002</v>
      </c>
      <c r="G21" s="10">
        <v>-0.2919426</v>
      </c>
    </row>
    <row r="22" spans="2:20" x14ac:dyDescent="0.4">
      <c r="B22" s="23" t="s">
        <v>49</v>
      </c>
      <c r="C22" s="9">
        <v>0.28424717199999999</v>
      </c>
      <c r="D22" s="9">
        <v>-0.49002083333333302</v>
      </c>
      <c r="E22" s="9">
        <v>0.23869188499999999</v>
      </c>
      <c r="F22" s="9">
        <v>-0.17651515000000001</v>
      </c>
      <c r="G22" s="10">
        <v>0.17702588999999999</v>
      </c>
    </row>
    <row r="23" spans="2:20" x14ac:dyDescent="0.4">
      <c r="B23" s="11"/>
      <c r="G23" s="12"/>
    </row>
    <row r="24" spans="2:20" x14ac:dyDescent="0.4">
      <c r="B24" s="8" t="s">
        <v>2</v>
      </c>
      <c r="C24" s="9" t="s">
        <v>3</v>
      </c>
      <c r="D24" s="9" t="s">
        <v>4</v>
      </c>
      <c r="E24" s="9" t="s">
        <v>5</v>
      </c>
      <c r="F24" s="9" t="s">
        <v>6</v>
      </c>
      <c r="G24" s="26" t="s">
        <v>7</v>
      </c>
    </row>
    <row r="25" spans="2:20" x14ac:dyDescent="0.4">
      <c r="B25" s="23" t="s">
        <v>50</v>
      </c>
      <c r="C25" s="9">
        <v>0.2782879855</v>
      </c>
      <c r="D25" s="9">
        <v>0.293493488333333</v>
      </c>
      <c r="E25" s="9">
        <v>-0.82871574999999997</v>
      </c>
      <c r="F25" s="9">
        <v>0.70590892500000002</v>
      </c>
      <c r="G25" s="10">
        <v>-0.33973340000000002</v>
      </c>
    </row>
    <row r="26" spans="2:20" x14ac:dyDescent="0.4">
      <c r="B26" s="23" t="s">
        <v>51</v>
      </c>
      <c r="C26" s="9">
        <v>0.44066886550000001</v>
      </c>
      <c r="D26" s="9">
        <v>0.33572963166666703</v>
      </c>
      <c r="E26" s="9">
        <v>-0.82048814999999997</v>
      </c>
      <c r="F26" s="9">
        <v>-8.9988084999999995E-2</v>
      </c>
      <c r="G26" s="10">
        <v>-0.24497140000000001</v>
      </c>
    </row>
    <row r="27" spans="2:20" x14ac:dyDescent="0.4">
      <c r="B27" s="23" t="s">
        <v>52</v>
      </c>
      <c r="C27" s="9">
        <v>0.36081302100000001</v>
      </c>
      <c r="D27" s="9">
        <v>0.50191518499999999</v>
      </c>
      <c r="E27" s="9">
        <v>-0.56781429999999999</v>
      </c>
      <c r="F27" s="9">
        <v>0.6799366</v>
      </c>
      <c r="G27" s="10">
        <v>-0.27383400000000002</v>
      </c>
    </row>
    <row r="28" spans="2:20" x14ac:dyDescent="0.4">
      <c r="B28" s="23" t="s">
        <v>53</v>
      </c>
      <c r="C28" s="9">
        <v>-1.9088925499999999E-2</v>
      </c>
      <c r="D28" s="9">
        <v>-0.25080194500000003</v>
      </c>
      <c r="E28" s="9">
        <v>-0.76541190000000003</v>
      </c>
      <c r="F28" s="9">
        <v>-0.70450740000000001</v>
      </c>
      <c r="G28" s="10">
        <v>0.19635503000000001</v>
      </c>
    </row>
    <row r="29" spans="2:20" x14ac:dyDescent="0.4">
      <c r="B29" s="23" t="s">
        <v>54</v>
      </c>
      <c r="C29" s="9">
        <v>-0.43819401749999998</v>
      </c>
      <c r="D29" s="9">
        <v>-0.380445483333333</v>
      </c>
      <c r="E29" s="9">
        <v>-0.59904584999999999</v>
      </c>
      <c r="F29" s="9">
        <v>-0.76567565000000004</v>
      </c>
      <c r="G29" s="10">
        <v>-0.17222979999999999</v>
      </c>
    </row>
    <row r="30" spans="2:20" x14ac:dyDescent="0.4">
      <c r="B30" s="23" t="s">
        <v>55</v>
      </c>
      <c r="C30" s="9">
        <v>-0.61249629999999999</v>
      </c>
      <c r="D30" s="9">
        <v>0.36968936000000002</v>
      </c>
      <c r="E30" s="9">
        <v>-0.64770320000000003</v>
      </c>
      <c r="F30" s="9">
        <v>0.79087569499999999</v>
      </c>
      <c r="G30" s="10">
        <v>-0.4014646</v>
      </c>
    </row>
    <row r="31" spans="2:20" x14ac:dyDescent="0.4">
      <c r="B31" s="23" t="s">
        <v>56</v>
      </c>
      <c r="C31" s="9">
        <v>-0.384695167</v>
      </c>
      <c r="D31" s="9">
        <v>0.45470602166666702</v>
      </c>
      <c r="E31" s="9">
        <v>-0.60661494999999999</v>
      </c>
      <c r="F31" s="9">
        <v>0.75379794</v>
      </c>
      <c r="G31" s="10">
        <v>-0.30869269999999999</v>
      </c>
    </row>
    <row r="32" spans="2:20" x14ac:dyDescent="0.4">
      <c r="B32" s="23" t="s">
        <v>57</v>
      </c>
      <c r="C32" s="9">
        <v>-0.464204795</v>
      </c>
      <c r="D32" s="9">
        <v>0.49439339500000001</v>
      </c>
      <c r="E32" s="9">
        <v>-0.40969293499999998</v>
      </c>
      <c r="F32" s="9">
        <v>0.70231468500000005</v>
      </c>
      <c r="G32" s="10">
        <v>-0.37086619999999998</v>
      </c>
    </row>
    <row r="33" spans="2:7" x14ac:dyDescent="0.4">
      <c r="B33" s="23" t="s">
        <v>58</v>
      </c>
      <c r="C33" s="9">
        <v>-0.58774141499999999</v>
      </c>
      <c r="D33" s="9">
        <v>-0.18988384666666699</v>
      </c>
      <c r="E33" s="9">
        <v>-0.46557841</v>
      </c>
      <c r="F33" s="9">
        <v>-0.64885579999999998</v>
      </c>
      <c r="G33" s="10">
        <v>0.18827453999999999</v>
      </c>
    </row>
    <row r="34" spans="2:7" x14ac:dyDescent="0.4">
      <c r="B34" s="23" t="s">
        <v>59</v>
      </c>
      <c r="C34" s="9">
        <v>-0.74107151500000001</v>
      </c>
      <c r="D34" s="9">
        <v>-0.18513476000000001</v>
      </c>
      <c r="E34" s="9">
        <v>-0.38349263</v>
      </c>
      <c r="F34" s="9">
        <v>-0.74232244999999997</v>
      </c>
      <c r="G34" s="10">
        <v>0.19119509000000001</v>
      </c>
    </row>
    <row r="35" spans="2:7" x14ac:dyDescent="0.4">
      <c r="B35" s="23" t="s">
        <v>60</v>
      </c>
      <c r="C35" s="9">
        <v>-0.61873966499999999</v>
      </c>
      <c r="D35" s="9">
        <v>0.43904187500000003</v>
      </c>
      <c r="E35" s="9">
        <v>3.1478495000000002E-2</v>
      </c>
      <c r="F35" s="9">
        <v>0.73200818999999995</v>
      </c>
      <c r="G35" s="10">
        <v>0.35059476000000001</v>
      </c>
    </row>
    <row r="36" spans="2:7" x14ac:dyDescent="0.4">
      <c r="B36" s="23" t="s">
        <v>61</v>
      </c>
      <c r="C36" s="9">
        <v>-0.52207152999999995</v>
      </c>
      <c r="D36" s="9">
        <v>0.54919386166666695</v>
      </c>
      <c r="E36" s="9">
        <v>0.1528786</v>
      </c>
      <c r="F36" s="9">
        <v>0.39777969000000002</v>
      </c>
      <c r="G36" s="10">
        <v>-0.27793489999999998</v>
      </c>
    </row>
    <row r="37" spans="2:7" x14ac:dyDescent="0.4">
      <c r="B37" s="23" t="s">
        <v>62</v>
      </c>
      <c r="C37" s="9">
        <v>-0.65411125999999997</v>
      </c>
      <c r="D37" s="9">
        <v>0.40090607166666697</v>
      </c>
      <c r="E37" s="9">
        <v>0.56441381999999996</v>
      </c>
      <c r="F37" s="9">
        <v>0.31375618999999999</v>
      </c>
      <c r="G37" s="10">
        <v>0.31544316</v>
      </c>
    </row>
    <row r="38" spans="2:7" x14ac:dyDescent="0.4">
      <c r="B38" s="23" t="s">
        <v>63</v>
      </c>
      <c r="C38" s="9">
        <v>-0.66398627499999996</v>
      </c>
      <c r="D38" s="9">
        <v>-0.18833849999999999</v>
      </c>
      <c r="E38" s="9">
        <v>6.3311599999999996E-2</v>
      </c>
      <c r="F38" s="9">
        <v>-0.78177185000000005</v>
      </c>
      <c r="G38" s="10">
        <v>0.38500044</v>
      </c>
    </row>
    <row r="39" spans="2:7" x14ac:dyDescent="0.4">
      <c r="B39" s="23" t="s">
        <v>64</v>
      </c>
      <c r="C39" s="9">
        <v>-0.71222776499999996</v>
      </c>
      <c r="D39" s="9">
        <v>-0.34414048333333302</v>
      </c>
      <c r="E39" s="9">
        <v>0.53501901500000004</v>
      </c>
      <c r="F39" s="9">
        <v>-0.94474060000000004</v>
      </c>
      <c r="G39" s="10">
        <v>0.38882544000000002</v>
      </c>
    </row>
    <row r="40" spans="2:7" x14ac:dyDescent="0.4">
      <c r="B40" s="23" t="s">
        <v>65</v>
      </c>
      <c r="C40" s="9">
        <v>0.37205289800000002</v>
      </c>
      <c r="D40" s="9">
        <v>0.38546567999999998</v>
      </c>
      <c r="E40" s="9">
        <v>-0.69787195000000002</v>
      </c>
      <c r="F40" s="9">
        <v>0.74969795500000003</v>
      </c>
      <c r="G40" s="10">
        <v>-0.30867060000000002</v>
      </c>
    </row>
    <row r="41" spans="2:7" x14ac:dyDescent="0.4">
      <c r="B41" s="23" t="s">
        <v>66</v>
      </c>
      <c r="C41" s="9">
        <v>0.419912754</v>
      </c>
      <c r="D41" s="9">
        <v>0.391998026666667</v>
      </c>
      <c r="E41" s="9">
        <v>-0.67945630000000001</v>
      </c>
      <c r="F41" s="9">
        <v>-0.123621325</v>
      </c>
      <c r="G41" s="10">
        <v>-0.2211447</v>
      </c>
    </row>
    <row r="42" spans="2:7" x14ac:dyDescent="0.4">
      <c r="B42" s="23" t="s">
        <v>67</v>
      </c>
      <c r="C42" s="9">
        <v>0.74505257700000005</v>
      </c>
      <c r="D42" s="9">
        <v>0.48483497666666697</v>
      </c>
      <c r="E42" s="9">
        <v>-0.27787898999999999</v>
      </c>
      <c r="F42" s="9">
        <v>0.36890008000000002</v>
      </c>
      <c r="G42" s="10">
        <v>-0.21701570000000001</v>
      </c>
    </row>
    <row r="43" spans="2:7" x14ac:dyDescent="0.4">
      <c r="B43" s="23" t="s">
        <v>68</v>
      </c>
      <c r="C43" s="9">
        <v>9.5120677000000001E-2</v>
      </c>
      <c r="D43" s="9">
        <v>-7.9160595E-2</v>
      </c>
      <c r="E43" s="9">
        <v>-0.66621739999999996</v>
      </c>
      <c r="F43" s="9">
        <v>-0.58803609999999995</v>
      </c>
      <c r="G43" s="10">
        <v>0.30066989</v>
      </c>
    </row>
    <row r="44" spans="2:7" x14ac:dyDescent="0.4">
      <c r="B44" s="23" t="s">
        <v>69</v>
      </c>
      <c r="C44" s="9">
        <v>-0.26801329149999997</v>
      </c>
      <c r="D44" s="9">
        <v>-0.28771305000000003</v>
      </c>
      <c r="E44" s="9">
        <v>-0.37221749999999998</v>
      </c>
      <c r="F44" s="9">
        <v>-0.71050365000000004</v>
      </c>
      <c r="G44" s="10">
        <v>0.32046117000000002</v>
      </c>
    </row>
    <row r="45" spans="2:7" x14ac:dyDescent="0.4">
      <c r="B45" s="23" t="s">
        <v>70</v>
      </c>
      <c r="C45" s="9">
        <v>0.16634938899999999</v>
      </c>
      <c r="D45" s="9">
        <v>0.49436132666666699</v>
      </c>
      <c r="E45" s="9">
        <v>-0.60197825000000005</v>
      </c>
      <c r="F45" s="9">
        <v>0.61458405000000005</v>
      </c>
      <c r="G45" s="10">
        <v>-0.31663550000000001</v>
      </c>
    </row>
    <row r="46" spans="2:7" x14ac:dyDescent="0.4">
      <c r="B46" s="23" t="s">
        <v>71</v>
      </c>
      <c r="C46" s="9">
        <v>0.29156163349999997</v>
      </c>
      <c r="D46" s="9">
        <v>0.44938014833333301</v>
      </c>
      <c r="E46" s="9">
        <v>-0.58761845000000001</v>
      </c>
      <c r="F46" s="9">
        <v>-0.13967858</v>
      </c>
      <c r="G46" s="10">
        <v>-0.26628489999999999</v>
      </c>
    </row>
    <row r="47" spans="2:7" x14ac:dyDescent="0.4">
      <c r="B47" s="23" t="s">
        <v>72</v>
      </c>
      <c r="C47" s="9">
        <v>0.46326219149999998</v>
      </c>
      <c r="D47" s="9">
        <v>0.47605521833333297</v>
      </c>
      <c r="E47" s="9">
        <v>-0.50242529999999996</v>
      </c>
      <c r="F47" s="9">
        <v>-0.20992634499999999</v>
      </c>
      <c r="G47" s="10">
        <v>-0.2166758</v>
      </c>
    </row>
    <row r="48" spans="2:7" x14ac:dyDescent="0.4">
      <c r="B48" s="23" t="s">
        <v>73</v>
      </c>
      <c r="C48" s="9">
        <v>-4.1148434999999997E-2</v>
      </c>
      <c r="D48" s="9">
        <v>0.31410006000000001</v>
      </c>
      <c r="E48" s="9">
        <v>-0.32556732999999999</v>
      </c>
      <c r="F48" s="9">
        <v>-0.78290910000000002</v>
      </c>
      <c r="G48" s="10">
        <v>0.33094327000000001</v>
      </c>
    </row>
    <row r="49" spans="2:7" x14ac:dyDescent="0.4">
      <c r="B49" s="23" t="s">
        <v>74</v>
      </c>
      <c r="C49" s="9">
        <v>-0.35270578749999998</v>
      </c>
      <c r="D49" s="9">
        <v>0.36641711666666699</v>
      </c>
      <c r="E49" s="9">
        <v>-1.0906795E-2</v>
      </c>
      <c r="F49" s="9">
        <v>-0.68260065000000003</v>
      </c>
      <c r="G49" s="10">
        <v>0.35500102</v>
      </c>
    </row>
    <row r="50" spans="2:7" x14ac:dyDescent="0.4">
      <c r="B50" s="11"/>
      <c r="G50" s="12"/>
    </row>
    <row r="51" spans="2:7" x14ac:dyDescent="0.4">
      <c r="B51" s="8" t="s">
        <v>2</v>
      </c>
      <c r="C51" s="9" t="s">
        <v>3</v>
      </c>
      <c r="D51" s="9" t="s">
        <v>4</v>
      </c>
      <c r="E51" s="9" t="s">
        <v>5</v>
      </c>
      <c r="F51" s="9" t="s">
        <v>6</v>
      </c>
      <c r="G51" s="26" t="s">
        <v>7</v>
      </c>
    </row>
    <row r="52" spans="2:7" x14ac:dyDescent="0.4">
      <c r="B52" s="23" t="s">
        <v>75</v>
      </c>
      <c r="C52" s="9">
        <v>-0.90662505500000001</v>
      </c>
      <c r="D52" s="9">
        <v>-0.25654402666666698</v>
      </c>
      <c r="E52" s="9">
        <v>-0.66658324999999996</v>
      </c>
      <c r="F52" s="9">
        <v>-0.26910330500000001</v>
      </c>
      <c r="G52" s="10">
        <v>-0.51743099999999997</v>
      </c>
    </row>
    <row r="53" spans="2:7" x14ac:dyDescent="0.4">
      <c r="B53" s="23" t="s">
        <v>76</v>
      </c>
      <c r="C53" s="9">
        <v>-0.60438002499999999</v>
      </c>
      <c r="D53" s="9">
        <v>-0.27558781999999998</v>
      </c>
      <c r="E53" s="9">
        <v>-0.68348264999999997</v>
      </c>
      <c r="F53" s="9">
        <v>-0.57650539999999995</v>
      </c>
      <c r="G53" s="10">
        <v>-0.42817870000000002</v>
      </c>
    </row>
    <row r="54" spans="2:7" x14ac:dyDescent="0.4">
      <c r="B54" s="23" t="s">
        <v>77</v>
      </c>
      <c r="C54" s="9">
        <v>-0.81601135000000002</v>
      </c>
      <c r="D54" s="9">
        <v>-0.30205136500000002</v>
      </c>
      <c r="E54" s="9">
        <v>-0.61705719999999997</v>
      </c>
      <c r="F54" s="9">
        <v>-0.55569714999999997</v>
      </c>
      <c r="G54" s="10">
        <v>-0.44209530000000002</v>
      </c>
    </row>
    <row r="55" spans="2:7" x14ac:dyDescent="0.4">
      <c r="B55" s="23" t="s">
        <v>78</v>
      </c>
      <c r="C55" s="9">
        <v>-0.67657155999999996</v>
      </c>
      <c r="D55" s="9">
        <v>-0.41655933499999998</v>
      </c>
      <c r="E55" s="9">
        <v>-0.45026363000000003</v>
      </c>
      <c r="F55" s="9">
        <v>-0.80665794999999996</v>
      </c>
      <c r="G55" s="10">
        <v>-0.20240659999999999</v>
      </c>
    </row>
    <row r="56" spans="2:7" ht="14.25" thickBot="1" x14ac:dyDescent="0.45">
      <c r="B56" s="27" t="s">
        <v>79</v>
      </c>
      <c r="C56" s="28">
        <v>-0.74771479500000004</v>
      </c>
      <c r="D56" s="28">
        <v>-0.39774274999999998</v>
      </c>
      <c r="E56" s="28">
        <v>-3.9304705000000002E-2</v>
      </c>
      <c r="F56" s="28">
        <v>-0.76672545000000003</v>
      </c>
      <c r="G56" s="29">
        <v>0.19371235000000001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Leiwen</dc:creator>
  <cp:lastModifiedBy>Leiwen</cp:lastModifiedBy>
  <dcterms:created xsi:type="dcterms:W3CDTF">2015-06-05T18:19:34Z</dcterms:created>
  <dcterms:modified xsi:type="dcterms:W3CDTF">2024-11-18T06:53:59Z</dcterms:modified>
</cp:coreProperties>
</file>