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9"/>
  <workbookPr filterPrivacy="1"/>
  <xr:revisionPtr revIDLastSave="0" documentId="13_ncr:1_{30D5323C-C277-0F48-8023-F5F444AD1230}" xr6:coauthVersionLast="36" xr6:coauthVersionMax="36" xr10:uidLastSave="{00000000-0000-0000-0000-000000000000}"/>
  <bookViews>
    <workbookView xWindow="2240" yWindow="2400" windowWidth="22260" windowHeight="12640" xr2:uid="{00000000-000D-0000-FFFF-FFFF00000000}"/>
  </bookViews>
  <sheets>
    <sheet name="S13A Fastq_QC" sheetId="1" r:id="rId1"/>
    <sheet name="S13B bam_ENCODE_QC" sheetId="3" r:id="rId2"/>
    <sheet name="S13C alignment stats" sheetId="2" r:id="rId3"/>
    <sheet name="S13D pahntompeaks_qualtools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3" i="4" l="1"/>
  <c r="B204" i="4" s="1"/>
  <c r="B162" i="4"/>
  <c r="B87" i="4"/>
  <c r="B86" i="4"/>
  <c r="B121" i="4" s="1"/>
  <c r="B45" i="4"/>
  <c r="K44" i="4"/>
  <c r="J44" i="4"/>
  <c r="I44" i="4"/>
  <c r="H44" i="4"/>
  <c r="G44" i="4"/>
  <c r="F44" i="4"/>
  <c r="E44" i="4"/>
  <c r="D44" i="4"/>
  <c r="B44" i="4"/>
  <c r="J194" i="3"/>
  <c r="I194" i="3"/>
  <c r="J193" i="3"/>
  <c r="I193" i="3"/>
  <c r="J192" i="3"/>
  <c r="I192" i="3"/>
  <c r="J191" i="3"/>
  <c r="I191" i="3"/>
  <c r="J190" i="3"/>
  <c r="I190" i="3"/>
  <c r="J189" i="3"/>
  <c r="I189" i="3"/>
  <c r="J188" i="3"/>
  <c r="I188" i="3"/>
  <c r="J187" i="3"/>
  <c r="I187" i="3"/>
  <c r="J186" i="3"/>
  <c r="I186" i="3"/>
  <c r="J185" i="3"/>
  <c r="I185" i="3"/>
  <c r="J184" i="3"/>
  <c r="I184" i="3"/>
  <c r="J183" i="3"/>
  <c r="I183" i="3"/>
  <c r="J182" i="3"/>
  <c r="I182" i="3"/>
  <c r="J181" i="3"/>
  <c r="I181" i="3"/>
  <c r="J180" i="3"/>
  <c r="I180" i="3"/>
  <c r="J179" i="3"/>
  <c r="I179" i="3"/>
  <c r="J178" i="3"/>
  <c r="I178" i="3"/>
  <c r="J177" i="3"/>
  <c r="I177" i="3"/>
  <c r="J176" i="3"/>
  <c r="I176" i="3"/>
  <c r="J175" i="3"/>
  <c r="I175" i="3"/>
  <c r="J174" i="3"/>
  <c r="I174" i="3"/>
  <c r="J173" i="3"/>
  <c r="I173" i="3"/>
  <c r="J172" i="3"/>
  <c r="I172" i="3"/>
  <c r="J171" i="3"/>
  <c r="I171" i="3"/>
  <c r="J170" i="3"/>
  <c r="I170" i="3"/>
  <c r="J169" i="3"/>
  <c r="I169" i="3"/>
  <c r="J168" i="3"/>
  <c r="I168" i="3"/>
  <c r="J167" i="3"/>
  <c r="I167" i="3"/>
  <c r="J166" i="3"/>
  <c r="I166" i="3"/>
  <c r="J165" i="3"/>
  <c r="I165" i="3"/>
  <c r="J164" i="3"/>
  <c r="I164" i="3"/>
  <c r="J163" i="3"/>
  <c r="I163" i="3"/>
  <c r="J162" i="3"/>
  <c r="I162" i="3"/>
  <c r="J161" i="3"/>
  <c r="I161" i="3"/>
  <c r="J160" i="3"/>
  <c r="I160" i="3"/>
  <c r="J159" i="3"/>
  <c r="I159" i="3"/>
  <c r="J158" i="3"/>
  <c r="I158" i="3"/>
  <c r="J157" i="3"/>
  <c r="I157" i="3"/>
  <c r="J156" i="3"/>
  <c r="I156" i="3"/>
  <c r="J155" i="3"/>
  <c r="I155" i="3"/>
  <c r="J154" i="3"/>
  <c r="I154" i="3"/>
  <c r="J153" i="3"/>
  <c r="I153" i="3"/>
  <c r="J152" i="3"/>
  <c r="I152" i="3"/>
  <c r="J151" i="3"/>
  <c r="I151" i="3"/>
  <c r="J150" i="3"/>
  <c r="I150" i="3"/>
  <c r="J149" i="3"/>
  <c r="I149" i="3"/>
  <c r="J148" i="3"/>
  <c r="I148" i="3"/>
  <c r="J147" i="3"/>
  <c r="I147" i="3"/>
  <c r="J146" i="3"/>
  <c r="I146" i="3"/>
  <c r="J145" i="3"/>
  <c r="I145" i="3"/>
  <c r="J144" i="3"/>
  <c r="I144" i="3"/>
  <c r="J143" i="3"/>
  <c r="I143" i="3"/>
  <c r="J142" i="3"/>
  <c r="I142" i="3"/>
  <c r="J141" i="3"/>
  <c r="I141" i="3"/>
  <c r="J140" i="3"/>
  <c r="I140" i="3"/>
  <c r="J139" i="3"/>
  <c r="I139" i="3"/>
  <c r="J138" i="3"/>
  <c r="I138" i="3"/>
  <c r="J137" i="3"/>
  <c r="I137" i="3"/>
  <c r="J136" i="3"/>
  <c r="I136" i="3"/>
  <c r="J135" i="3"/>
  <c r="I135" i="3"/>
  <c r="J134" i="3"/>
  <c r="I134" i="3"/>
  <c r="J133" i="3"/>
  <c r="I133" i="3"/>
  <c r="J132" i="3"/>
  <c r="I132" i="3"/>
  <c r="J131" i="3"/>
  <c r="I131" i="3"/>
  <c r="J130" i="3"/>
  <c r="I130" i="3"/>
  <c r="J129" i="3"/>
  <c r="I129" i="3"/>
  <c r="J128" i="3"/>
  <c r="I128" i="3"/>
  <c r="J127" i="3"/>
  <c r="I127" i="3"/>
  <c r="J126" i="3"/>
  <c r="I126" i="3"/>
  <c r="J125" i="3"/>
  <c r="I125" i="3"/>
  <c r="J124" i="3"/>
  <c r="I124" i="3"/>
  <c r="J123" i="3"/>
  <c r="I123" i="3"/>
  <c r="J122" i="3"/>
  <c r="I122" i="3"/>
  <c r="J121" i="3"/>
  <c r="I121" i="3"/>
  <c r="J120" i="3"/>
  <c r="I120" i="3"/>
  <c r="J119" i="3"/>
  <c r="I119" i="3"/>
  <c r="J118" i="3"/>
  <c r="I118" i="3"/>
  <c r="J117" i="3"/>
  <c r="I117" i="3"/>
  <c r="J116" i="3"/>
  <c r="I116" i="3"/>
  <c r="J115" i="3"/>
  <c r="I115" i="3"/>
  <c r="J114" i="3"/>
  <c r="I114" i="3"/>
  <c r="J113" i="3"/>
  <c r="I113" i="3"/>
  <c r="J112" i="3"/>
  <c r="I112" i="3"/>
  <c r="J111" i="3"/>
  <c r="I111" i="3"/>
  <c r="J110" i="3"/>
  <c r="I110" i="3"/>
  <c r="J109" i="3"/>
  <c r="I109" i="3"/>
  <c r="J108" i="3"/>
  <c r="I108" i="3"/>
  <c r="J107" i="3"/>
  <c r="I107" i="3"/>
  <c r="J106" i="3"/>
  <c r="I106" i="3"/>
  <c r="J105" i="3"/>
  <c r="I105" i="3"/>
  <c r="J104" i="3"/>
  <c r="I104" i="3"/>
  <c r="J103" i="3"/>
  <c r="I103" i="3"/>
  <c r="J102" i="3"/>
  <c r="I102" i="3"/>
  <c r="J101" i="3"/>
  <c r="I101" i="3"/>
  <c r="J100" i="3"/>
  <c r="I100" i="3"/>
  <c r="J99" i="3"/>
  <c r="I99" i="3"/>
  <c r="J98" i="3"/>
  <c r="I98" i="3"/>
  <c r="J97" i="3"/>
  <c r="I97" i="3"/>
  <c r="J96" i="3"/>
  <c r="I96" i="3"/>
  <c r="J95" i="3"/>
  <c r="I95" i="3"/>
  <c r="J94" i="3"/>
  <c r="I94" i="3"/>
  <c r="J93" i="3"/>
  <c r="I93" i="3"/>
  <c r="J92" i="3"/>
  <c r="I92" i="3"/>
  <c r="J91" i="3"/>
  <c r="I91" i="3"/>
  <c r="J90" i="3"/>
  <c r="I90" i="3"/>
  <c r="J89" i="3"/>
  <c r="I89" i="3"/>
  <c r="J88" i="3"/>
  <c r="I88" i="3"/>
  <c r="J87" i="3"/>
  <c r="I87" i="3"/>
  <c r="J86" i="3"/>
  <c r="I86" i="3"/>
  <c r="J85" i="3"/>
  <c r="I85" i="3"/>
  <c r="J84" i="3"/>
  <c r="I84" i="3"/>
  <c r="J83" i="3"/>
  <c r="I83" i="3"/>
  <c r="J82" i="3"/>
  <c r="I82" i="3"/>
  <c r="J81" i="3"/>
  <c r="I81" i="3"/>
  <c r="J80" i="3"/>
  <c r="I80" i="3"/>
  <c r="J79" i="3"/>
  <c r="I79" i="3"/>
  <c r="J78" i="3"/>
  <c r="I78" i="3"/>
  <c r="J77" i="3"/>
  <c r="I77" i="3"/>
  <c r="J76" i="3"/>
  <c r="I76" i="3"/>
  <c r="J75" i="3"/>
  <c r="I75" i="3"/>
  <c r="J74" i="3"/>
  <c r="I74" i="3"/>
  <c r="J73" i="3"/>
  <c r="I73" i="3"/>
  <c r="J72" i="3"/>
  <c r="I72" i="3"/>
  <c r="J71" i="3"/>
  <c r="I71" i="3"/>
  <c r="J70" i="3"/>
  <c r="I70" i="3"/>
  <c r="J69" i="3"/>
  <c r="I69" i="3"/>
  <c r="J68" i="3"/>
  <c r="I68" i="3"/>
  <c r="J67" i="3"/>
  <c r="I67" i="3"/>
  <c r="J66" i="3"/>
  <c r="I66" i="3"/>
  <c r="J65" i="3"/>
  <c r="I65" i="3"/>
  <c r="J64" i="3"/>
  <c r="I64" i="3"/>
  <c r="J63" i="3"/>
  <c r="I63" i="3"/>
  <c r="J62" i="3"/>
  <c r="I62" i="3"/>
  <c r="J61" i="3"/>
  <c r="I61" i="3"/>
  <c r="J60" i="3"/>
  <c r="I60" i="3"/>
  <c r="J59" i="3"/>
  <c r="I59" i="3"/>
  <c r="J58" i="3"/>
  <c r="I58" i="3"/>
  <c r="J57" i="3"/>
  <c r="I57" i="3"/>
  <c r="J56" i="3"/>
  <c r="I56" i="3"/>
  <c r="J55" i="3"/>
  <c r="I55" i="3"/>
  <c r="J54" i="3"/>
  <c r="I54" i="3"/>
  <c r="J53" i="3"/>
  <c r="I53" i="3"/>
  <c r="J52" i="3"/>
  <c r="I52" i="3"/>
  <c r="J51" i="3"/>
  <c r="I51" i="3"/>
  <c r="J50" i="3"/>
  <c r="I50" i="3"/>
  <c r="J49" i="3"/>
  <c r="I49" i="3"/>
  <c r="J48" i="3"/>
  <c r="I48" i="3"/>
  <c r="J47" i="3"/>
  <c r="I47" i="3"/>
  <c r="J46" i="3"/>
  <c r="I46" i="3"/>
  <c r="J45" i="3"/>
  <c r="I45" i="3"/>
  <c r="J44" i="3"/>
  <c r="I44" i="3"/>
  <c r="J43" i="3"/>
  <c r="I43" i="3"/>
  <c r="J42" i="3"/>
  <c r="I42" i="3"/>
  <c r="J41" i="3"/>
  <c r="I41" i="3"/>
  <c r="J40" i="3"/>
  <c r="I40" i="3"/>
  <c r="J39" i="3"/>
  <c r="I39" i="3"/>
  <c r="J38" i="3"/>
  <c r="I38" i="3"/>
  <c r="J37" i="3"/>
  <c r="I37" i="3"/>
  <c r="J36" i="3"/>
  <c r="I36" i="3"/>
  <c r="J35" i="3"/>
  <c r="I35" i="3"/>
  <c r="J34" i="3"/>
  <c r="I34" i="3"/>
  <c r="J33" i="3"/>
  <c r="I33" i="3"/>
  <c r="J32" i="3"/>
  <c r="I32" i="3"/>
  <c r="J31" i="3"/>
  <c r="I31" i="3"/>
  <c r="J30" i="3"/>
  <c r="I30" i="3"/>
  <c r="J29" i="3"/>
  <c r="I29" i="3"/>
  <c r="J28" i="3"/>
  <c r="I28" i="3"/>
  <c r="J27" i="3"/>
  <c r="I27" i="3"/>
  <c r="J26" i="3"/>
  <c r="I26" i="3"/>
  <c r="J25" i="3"/>
  <c r="I25" i="3"/>
  <c r="J24" i="3"/>
  <c r="I24" i="3"/>
  <c r="J23" i="3"/>
  <c r="I23" i="3"/>
  <c r="J22" i="3"/>
  <c r="I22" i="3"/>
  <c r="J21" i="3"/>
  <c r="I21" i="3"/>
  <c r="J20" i="3"/>
  <c r="I20" i="3"/>
  <c r="J19" i="3"/>
  <c r="I19" i="3"/>
  <c r="J18" i="3"/>
  <c r="I18" i="3"/>
  <c r="J17" i="3"/>
  <c r="I17" i="3"/>
  <c r="J16" i="3"/>
  <c r="I16" i="3"/>
  <c r="J15" i="3"/>
  <c r="I15" i="3"/>
  <c r="J14" i="3"/>
  <c r="I14" i="3"/>
  <c r="J13" i="3"/>
  <c r="I13" i="3"/>
  <c r="J12" i="3"/>
  <c r="I12" i="3"/>
  <c r="J11" i="3"/>
  <c r="I11" i="3"/>
  <c r="J10" i="3"/>
  <c r="I10" i="3"/>
  <c r="J9" i="3"/>
  <c r="I9" i="3"/>
  <c r="J8" i="3"/>
  <c r="I8" i="3"/>
  <c r="J7" i="3"/>
  <c r="I7" i="3"/>
  <c r="J6" i="3"/>
  <c r="I6" i="3"/>
  <c r="J5" i="3"/>
  <c r="I5" i="3"/>
  <c r="J4" i="3"/>
  <c r="I4" i="3"/>
  <c r="B120" i="4" l="1"/>
  <c r="B203" i="4"/>
</calcChain>
</file>

<file path=xl/sharedStrings.xml><?xml version="1.0" encoding="utf-8"?>
<sst xmlns="http://schemas.openxmlformats.org/spreadsheetml/2006/main" count="1653" uniqueCount="1094">
  <si>
    <t>Modfication</t>
  </si>
  <si>
    <t>Sample Name</t>
  </si>
  <si>
    <t>% Dups</t>
  </si>
  <si>
    <t>% GC</t>
  </si>
  <si>
    <t>Length</t>
  </si>
  <si>
    <t>M Seqs</t>
  </si>
  <si>
    <t>H3K27ac</t>
  </si>
  <si>
    <t>OD10_k27ac</t>
  </si>
  <si>
    <t>OD11_k27ac</t>
  </si>
  <si>
    <t>OD12_k27ac</t>
  </si>
  <si>
    <t>OD13_k27ac</t>
  </si>
  <si>
    <t>OD14_k27ac</t>
  </si>
  <si>
    <t>OD15_k27ac</t>
  </si>
  <si>
    <t>OD16_k27ac</t>
  </si>
  <si>
    <t>OD17_k27ac</t>
  </si>
  <si>
    <t>OD18_k27ac</t>
  </si>
  <si>
    <t>OD19_k27ac</t>
  </si>
  <si>
    <t>OD1_k27ac</t>
  </si>
  <si>
    <t>OD20_k27ac</t>
  </si>
  <si>
    <t>OD2_k27ac</t>
  </si>
  <si>
    <t>OD3_k27ac</t>
  </si>
  <si>
    <t>OD4_k27ac</t>
  </si>
  <si>
    <t>OD5_k27ac</t>
  </si>
  <si>
    <t>OD6_k27ac</t>
  </si>
  <si>
    <t>OD7_k27ac</t>
  </si>
  <si>
    <t>OD8_k27ac</t>
  </si>
  <si>
    <t>OD9_k27ac</t>
  </si>
  <si>
    <t>YD10_k27ac</t>
  </si>
  <si>
    <t>YD11_k27ac</t>
  </si>
  <si>
    <t>YD12_k27ac</t>
  </si>
  <si>
    <t>YD14_k27ac</t>
  </si>
  <si>
    <t>YD15_k27ac</t>
  </si>
  <si>
    <t>YD16_k27ac</t>
  </si>
  <si>
    <t>YD17_k27ac</t>
  </si>
  <si>
    <t>YD18_k27ac</t>
  </si>
  <si>
    <t>YD19_k27ac</t>
  </si>
  <si>
    <t>YD1_k27ac</t>
  </si>
  <si>
    <t>YD20_k27ac</t>
  </si>
  <si>
    <t>YD21_k27ac</t>
  </si>
  <si>
    <t>YD2_k27ac</t>
  </si>
  <si>
    <t>YD3_k27ac</t>
  </si>
  <si>
    <t>YD4_k27ac</t>
  </si>
  <si>
    <t>YD5_k27ac</t>
  </si>
  <si>
    <t>YD6_k27ac</t>
  </si>
  <si>
    <t>YD7_k27ac</t>
  </si>
  <si>
    <t>YD8_k27ac</t>
  </si>
  <si>
    <t>YD9_k27ac</t>
  </si>
  <si>
    <t>H3K27me3</t>
  </si>
  <si>
    <t>OD10_k27me3</t>
  </si>
  <si>
    <t>OD11_k27me3</t>
  </si>
  <si>
    <t>OD12_k27me3</t>
  </si>
  <si>
    <t>OD13_k27me3</t>
  </si>
  <si>
    <t>OD14_k27me3</t>
  </si>
  <si>
    <t>OD15_k27me3</t>
  </si>
  <si>
    <t>OD16_k27me3</t>
  </si>
  <si>
    <t>OD17_k27me3</t>
  </si>
  <si>
    <t>OD18_k27me3</t>
  </si>
  <si>
    <t>OD19_k27me3</t>
  </si>
  <si>
    <t>OD1_k27me3</t>
  </si>
  <si>
    <t>OD20_k27me3</t>
  </si>
  <si>
    <t>OD2_k27me3</t>
  </si>
  <si>
    <t>OD3_k27me3</t>
  </si>
  <si>
    <t>OD4_k27me3</t>
  </si>
  <si>
    <t>OD5_k27me3</t>
  </si>
  <si>
    <t>OD6_k27me3</t>
  </si>
  <si>
    <t>OD7_k27me3</t>
  </si>
  <si>
    <t>OD8_k27me3</t>
  </si>
  <si>
    <t>OD9_k27me3</t>
  </si>
  <si>
    <t>YD10_k27me3</t>
  </si>
  <si>
    <t>YD11_k27me3</t>
  </si>
  <si>
    <t>YD12_k27me3</t>
  </si>
  <si>
    <t>YD14_k27me3</t>
  </si>
  <si>
    <t>YD15_k27me3</t>
  </si>
  <si>
    <t>YD16_k27me3</t>
  </si>
  <si>
    <t>YD17_k27me3</t>
  </si>
  <si>
    <t>YD18_k27me3</t>
  </si>
  <si>
    <t>YD19_k27me3</t>
  </si>
  <si>
    <t>YD1_k27me3</t>
  </si>
  <si>
    <t>YD20_k27me3</t>
  </si>
  <si>
    <t>YD21_k27me3</t>
  </si>
  <si>
    <t>YD2_k27me3</t>
  </si>
  <si>
    <t>YD3_k27me3</t>
  </si>
  <si>
    <t>YD4_k27me3</t>
  </si>
  <si>
    <t>YD5_k27me3</t>
  </si>
  <si>
    <t>YD7_k27me3</t>
  </si>
  <si>
    <t>YD8_k27me3</t>
  </si>
  <si>
    <t>YD9_k27me3</t>
  </si>
  <si>
    <t>H3K36me3</t>
  </si>
  <si>
    <t>OD10_k36me3</t>
  </si>
  <si>
    <t>OD11_k36me3</t>
  </si>
  <si>
    <t>OD12_k36me3</t>
  </si>
  <si>
    <t>OD13_k36me3</t>
  </si>
  <si>
    <t>OD14_k36me3</t>
  </si>
  <si>
    <t>OD15_k36me3</t>
  </si>
  <si>
    <t>OD16_k36me3</t>
  </si>
  <si>
    <t>OD17_k36me3</t>
  </si>
  <si>
    <t>OD18_k36me3</t>
  </si>
  <si>
    <t>OD19_k36me3</t>
  </si>
  <si>
    <t>OD1_k36me3</t>
  </si>
  <si>
    <t>OD20_k36me3</t>
  </si>
  <si>
    <t>OD2_k36me3</t>
  </si>
  <si>
    <t>OD3_k36me3</t>
  </si>
  <si>
    <t>OD4_k36me3</t>
  </si>
  <si>
    <t>OD5_k36me3</t>
  </si>
  <si>
    <t>OD6_k36me3</t>
  </si>
  <si>
    <t>OD7_k36me3</t>
  </si>
  <si>
    <t>OD8_k36me3</t>
  </si>
  <si>
    <t>OD9_k36me3</t>
  </si>
  <si>
    <t>YD10_k36me3</t>
  </si>
  <si>
    <t>YD11_k36me3</t>
  </si>
  <si>
    <t>YD12_k36me3</t>
  </si>
  <si>
    <t>YD14_k36me3</t>
  </si>
  <si>
    <t>YD15_k36me3</t>
  </si>
  <si>
    <t>YD16_k36me3</t>
  </si>
  <si>
    <t>YD17_k36me3</t>
  </si>
  <si>
    <t>YD18_k36me3</t>
  </si>
  <si>
    <t>YD19_k36me3</t>
  </si>
  <si>
    <t>YD1_k36me3</t>
  </si>
  <si>
    <t>YD20_k36me3</t>
  </si>
  <si>
    <t>YD21_k36me3</t>
  </si>
  <si>
    <t>YD2_k36me3</t>
  </si>
  <si>
    <t>YD3_k36me3</t>
  </si>
  <si>
    <t>YD4_k36me3</t>
  </si>
  <si>
    <t>YD5_k36me3</t>
  </si>
  <si>
    <t>YD6_k36me3</t>
  </si>
  <si>
    <t>YD7_k36me3</t>
  </si>
  <si>
    <t>YD8_k36me3</t>
  </si>
  <si>
    <t>YD9_k36me3</t>
  </si>
  <si>
    <t>H3K4me1</t>
  </si>
  <si>
    <t>OD10_k4me1</t>
  </si>
  <si>
    <t>OD11_k4me1</t>
  </si>
  <si>
    <t>OD12_k4me1</t>
  </si>
  <si>
    <t>OD13_k4me1</t>
  </si>
  <si>
    <t>OD14_k4me1</t>
  </si>
  <si>
    <t>OD15_k4me1</t>
  </si>
  <si>
    <t>OD16_k4me1</t>
  </si>
  <si>
    <t>OD17_k4me1</t>
  </si>
  <si>
    <t>OD18_k4me1</t>
  </si>
  <si>
    <t>OD19_k4me1</t>
  </si>
  <si>
    <t>OD20_k4me1</t>
  </si>
  <si>
    <t>OD4_k4me1</t>
  </si>
  <si>
    <t>OD5_k4me1</t>
  </si>
  <si>
    <t>OD6_k4me1</t>
  </si>
  <si>
    <t>OD7_k4me1</t>
  </si>
  <si>
    <t>OD8_k4me1</t>
  </si>
  <si>
    <t>OD9_k4me1</t>
  </si>
  <si>
    <t>YD10_k4me1</t>
  </si>
  <si>
    <t>YD11_k4me1</t>
  </si>
  <si>
    <t>YD12_k4me1</t>
  </si>
  <si>
    <t>YD14_k4me1</t>
  </si>
  <si>
    <t>YD15_k4me1</t>
  </si>
  <si>
    <t>YD16_k4me1</t>
  </si>
  <si>
    <t>YD17_k4me1</t>
  </si>
  <si>
    <t>YD18_k4me1</t>
  </si>
  <si>
    <t>YD19_k4me1</t>
  </si>
  <si>
    <t>YD20_k4me1</t>
  </si>
  <si>
    <t>YD5_k4me1</t>
  </si>
  <si>
    <t>YD6_k4me1</t>
  </si>
  <si>
    <t>YD7_k4me1</t>
  </si>
  <si>
    <t>YD8_k4me1</t>
  </si>
  <si>
    <t>YD9_k4me1</t>
  </si>
  <si>
    <t>H3K4me3</t>
  </si>
  <si>
    <t>OD10_k4me3</t>
  </si>
  <si>
    <t>OD11_k4me3</t>
  </si>
  <si>
    <t>OD12_k4me3</t>
  </si>
  <si>
    <t>OD13_k4me3</t>
  </si>
  <si>
    <t>OD14_k4me3</t>
  </si>
  <si>
    <t>OD15_k4me3</t>
  </si>
  <si>
    <t>OD16_k4me3</t>
  </si>
  <si>
    <t>OD17_k4me3</t>
  </si>
  <si>
    <t>OD18_k4me3</t>
  </si>
  <si>
    <t>OD19_k4me3</t>
  </si>
  <si>
    <t>OD1_k4me3</t>
  </si>
  <si>
    <t>OD20_k4me3</t>
  </si>
  <si>
    <t>OD2_k4me3</t>
  </si>
  <si>
    <t>OD3_k4me3</t>
  </si>
  <si>
    <t>OD4_k4me3</t>
  </si>
  <si>
    <t>OD5_k4me3</t>
  </si>
  <si>
    <t>OD6_k4me4</t>
  </si>
  <si>
    <t>OD7_k4me3</t>
  </si>
  <si>
    <t>OD8_k4me3</t>
  </si>
  <si>
    <t>OD9_k4me3</t>
  </si>
  <si>
    <t>YD10_k4me3</t>
  </si>
  <si>
    <t>YD11_k4me3</t>
  </si>
  <si>
    <t>YD12_k4me3</t>
  </si>
  <si>
    <t>YD14_k4me3</t>
  </si>
  <si>
    <t>YD15_k4me3</t>
  </si>
  <si>
    <t>YD16_k4me3</t>
  </si>
  <si>
    <t>YD17_k4me3</t>
  </si>
  <si>
    <t>YD18_k4me3</t>
  </si>
  <si>
    <t>YD19_k4me3</t>
  </si>
  <si>
    <t>YD1_k4me3</t>
  </si>
  <si>
    <t>YD20_k4me3</t>
  </si>
  <si>
    <t>YD21_k4me3</t>
  </si>
  <si>
    <t>YD2_k4me3</t>
  </si>
  <si>
    <t>YD3_k4me3</t>
  </si>
  <si>
    <t>YD4_k4me3</t>
  </si>
  <si>
    <t>YD5_k4me3</t>
  </si>
  <si>
    <t>YD6_k4me3</t>
  </si>
  <si>
    <t>YD7_k4me3</t>
  </si>
  <si>
    <t>YD8_k4me3</t>
  </si>
  <si>
    <t>YD9_k4me3</t>
  </si>
  <si>
    <t>sample</t>
  </si>
  <si>
    <t>reads</t>
  </si>
  <si>
    <t>aligned</t>
  </si>
  <si>
    <t>not_aligned</t>
  </si>
  <si>
    <t>supressed</t>
  </si>
  <si>
    <t>61578881 (84.69%)</t>
  </si>
  <si>
    <t>1754640 (2.41%)</t>
  </si>
  <si>
    <t>9376177 (12.90%)</t>
  </si>
  <si>
    <t>51603881 (83.75%)</t>
  </si>
  <si>
    <t>1644904 (2.67%)</t>
  </si>
  <si>
    <t>8369702 (13.58%)</t>
  </si>
  <si>
    <t>31405236 (84.01%)</t>
  </si>
  <si>
    <t>956506 (2.56%)</t>
  </si>
  <si>
    <t>5022379 (13.43%)</t>
  </si>
  <si>
    <t>33276962 (85.66%)</t>
  </si>
  <si>
    <t>926287 (2.38%)</t>
  </si>
  <si>
    <t>4643003 (11.95%)</t>
  </si>
  <si>
    <t>38457399 (85.81%)</t>
  </si>
  <si>
    <t>1109104 (2.47%)</t>
  </si>
  <si>
    <t>5252581 (11.72%)</t>
  </si>
  <si>
    <t>29714285 (85.38%)</t>
  </si>
  <si>
    <t>831465 (2.39%)</t>
  </si>
  <si>
    <t>4257964 (12.23%)</t>
  </si>
  <si>
    <t>30667933 (84.60%)</t>
  </si>
  <si>
    <t>893731 (2.47%)</t>
  </si>
  <si>
    <t>4689773 (12.94%)</t>
  </si>
  <si>
    <t>28889953 (84.52%)</t>
  </si>
  <si>
    <t>837993 (2.45%)</t>
  </si>
  <si>
    <t>4452901 (13.03%)</t>
  </si>
  <si>
    <t>32572580 (83.67%)</t>
  </si>
  <si>
    <t>1050986 (2.70%)</t>
  </si>
  <si>
    <t>5306558 (13.63%)</t>
  </si>
  <si>
    <t>24882694 (84.25%)</t>
  </si>
  <si>
    <t>779485 (2.64%)</t>
  </si>
  <si>
    <t>3872385 (13.11%)</t>
  </si>
  <si>
    <t>33291953 (84.44%)</t>
  </si>
  <si>
    <t>1000973 (2.54%)</t>
  </si>
  <si>
    <t>5135021 (13.02%)</t>
  </si>
  <si>
    <t>35823511 (85.72%)</t>
  </si>
  <si>
    <t>1018515 (2.44%)</t>
  </si>
  <si>
    <t>4947598 (11.84%)</t>
  </si>
  <si>
    <t>54062316 (85.07%)</t>
  </si>
  <si>
    <t>1431477 (2.25%)</t>
  </si>
  <si>
    <t>8057279 (12.68%)</t>
  </si>
  <si>
    <t>50371711 (84.89%)</t>
  </si>
  <si>
    <t>1502030 (2.53%)</t>
  </si>
  <si>
    <t>7465949 (12.58%)</t>
  </si>
  <si>
    <t>49860931 (84.15%)</t>
  </si>
  <si>
    <t>1590270 (2.68%)</t>
  </si>
  <si>
    <t>7799746 (13.16%)</t>
  </si>
  <si>
    <t>52995304 (84.85%)</t>
  </si>
  <si>
    <t>1544068 (2.47%)</t>
  </si>
  <si>
    <t>7919528 (12.68%)</t>
  </si>
  <si>
    <t>41341632 (85.57%)</t>
  </si>
  <si>
    <t>1097589 (2.27%)</t>
  </si>
  <si>
    <t>5872834 (12.16%)</t>
  </si>
  <si>
    <t>42939094 (85.46%)</t>
  </si>
  <si>
    <t>1101531 (2.19%)</t>
  </si>
  <si>
    <t>6202965 (12.35%)</t>
  </si>
  <si>
    <t>53493532 (85.68%)</t>
  </si>
  <si>
    <t>1296918 (2.08%)</t>
  </si>
  <si>
    <t>7646502 (12.25%)</t>
  </si>
  <si>
    <t>40266388 (86.79%)</t>
  </si>
  <si>
    <t>1105008 (2.38%)</t>
  </si>
  <si>
    <t>5024799 (10.83%)</t>
  </si>
  <si>
    <t>47191189 (85.11%)</t>
  </si>
  <si>
    <t>1460696 (2.63%)</t>
  </si>
  <si>
    <t>6796193 (12.26%)</t>
  </si>
  <si>
    <t>38158460 (85.76%)</t>
  </si>
  <si>
    <t>1141377 (2.57%)</t>
  </si>
  <si>
    <t>5197189 (11.68%)</t>
  </si>
  <si>
    <t>40210857 (85.34%)</t>
  </si>
  <si>
    <t>1323645 (2.81%)</t>
  </si>
  <si>
    <t>5586319 (11.86%)</t>
  </si>
  <si>
    <t>45996888 (86.19%)</t>
  </si>
  <si>
    <t>1220759 (2.29%)</t>
  </si>
  <si>
    <t>6146325 (11.52%)</t>
  </si>
  <si>
    <t>42412559 (86.01%)</t>
  </si>
  <si>
    <t>1153928 (2.34%)</t>
  </si>
  <si>
    <t>5745606 (11.65%)</t>
  </si>
  <si>
    <t>43231905 (84.62%)</t>
  </si>
  <si>
    <t>1168216 (2.29%)</t>
  </si>
  <si>
    <t>6690570 (13.10%)</t>
  </si>
  <si>
    <t>32603309 (85.70%)</t>
  </si>
  <si>
    <t>960183 (2.52%)</t>
  </si>
  <si>
    <t>4479588 (11.78%)</t>
  </si>
  <si>
    <t>44109852 (85.44%)</t>
  </si>
  <si>
    <t>1418997 (2.75%)</t>
  </si>
  <si>
    <t>6095305 (11.81%)</t>
  </si>
  <si>
    <t>61601786 (86.41%)</t>
  </si>
  <si>
    <t>1556246 (2.18%)</t>
  </si>
  <si>
    <t>8130054 (11.40%)</t>
  </si>
  <si>
    <t>34848610 (86.92%)</t>
  </si>
  <si>
    <t>865307 (2.16%)</t>
  </si>
  <si>
    <t>4379448 (10.92%)</t>
  </si>
  <si>
    <t>47437671 (87.31%)</t>
  </si>
  <si>
    <t>1067236 (1.96%)</t>
  </si>
  <si>
    <t>5829371 (10.73%)</t>
  </si>
  <si>
    <t>49285754 (87.28%)</t>
  </si>
  <si>
    <t>1100439 (1.95%)</t>
  </si>
  <si>
    <t>6079928 (10.77%)</t>
  </si>
  <si>
    <t>47895046 (85.94%)</t>
  </si>
  <si>
    <t>1134570 (2.04%)</t>
  </si>
  <si>
    <t>6699695 (12.02%)</t>
  </si>
  <si>
    <t>42182708 (88.65%)</t>
  </si>
  <si>
    <t>924104 (1.94%)</t>
  </si>
  <si>
    <t>4476105 (9.41%)</t>
  </si>
  <si>
    <t>46691532 (83.73%)</t>
  </si>
  <si>
    <t>1627299 (2.92%)</t>
  </si>
  <si>
    <t>7444059 (13.35%)</t>
  </si>
  <si>
    <t>50641542 (84.29%)</t>
  </si>
  <si>
    <t>2186771 (3.64%)</t>
  </si>
  <si>
    <t>7255075 (12.08%)</t>
  </si>
  <si>
    <t>45740307 (83.48%)</t>
  </si>
  <si>
    <t>2050709 (3.74%)</t>
  </si>
  <si>
    <t>7001725 (12.78%)</t>
  </si>
  <si>
    <t>43896268 (85.07%)</t>
  </si>
  <si>
    <t>1718408 (3.33%)</t>
  </si>
  <si>
    <t>5987020 (11.60%)</t>
  </si>
  <si>
    <t>44395540 (83.76%)</t>
  </si>
  <si>
    <t>2455122 (4.63%)</t>
  </si>
  <si>
    <t>6153786 (11.61%)</t>
  </si>
  <si>
    <t>42887506 (84.08%)</t>
  </si>
  <si>
    <t>2142437 (4.20%)</t>
  </si>
  <si>
    <t>5979914 (11.72%)</t>
  </si>
  <si>
    <t>18175881 (84.35%)</t>
  </si>
  <si>
    <t>677359 (3.14%)</t>
  </si>
  <si>
    <t>2696197 (12.51%)</t>
  </si>
  <si>
    <t>17371407 (83.68%)</t>
  </si>
  <si>
    <t>731521 (3.52%)</t>
  </si>
  <si>
    <t>2656543 (12.80%)</t>
  </si>
  <si>
    <t>14783864 (84.09%)</t>
  </si>
  <si>
    <t>596195 (3.39%)</t>
  </si>
  <si>
    <t>2201933 (12.52%)</t>
  </si>
  <si>
    <t>20967469 (82.88%)</t>
  </si>
  <si>
    <t>1069594 (4.23%)</t>
  </si>
  <si>
    <t>3262835 (12.90%)</t>
  </si>
  <si>
    <t>49855707 (84.65%)</t>
  </si>
  <si>
    <t>2133416 (3.62%)</t>
  </si>
  <si>
    <t>6904831 (11.72%)</t>
  </si>
  <si>
    <t>18829931 (83.88%)</t>
  </si>
  <si>
    <t>712801 (3.18%)</t>
  </si>
  <si>
    <t>2905592 (12.94%)</t>
  </si>
  <si>
    <t>51614225 (84.80%)</t>
  </si>
  <si>
    <t>2442324 (4.01%)</t>
  </si>
  <si>
    <t>6808849 (11.19%)</t>
  </si>
  <si>
    <t>51857621 (84.26%)</t>
  </si>
  <si>
    <t>2625011 (4.27%)</t>
  </si>
  <si>
    <t>7059432 (11.47%)</t>
  </si>
  <si>
    <t>45391642 (82.02%)</t>
  </si>
  <si>
    <t>3020599 (5.46%)</t>
  </si>
  <si>
    <t>6929280 (12.52%)</t>
  </si>
  <si>
    <t>48082028 (83.23%)</t>
  </si>
  <si>
    <t>2829971 (4.90%)</t>
  </si>
  <si>
    <t>6860207 (11.87%)</t>
  </si>
  <si>
    <t>58736978 (83.73%)</t>
  </si>
  <si>
    <t>3281119 (4.68%)</t>
  </si>
  <si>
    <t>8132645 (11.59%)</t>
  </si>
  <si>
    <t>40634990 (82.40%)</t>
  </si>
  <si>
    <t>2128351 (4.32%)</t>
  </si>
  <si>
    <t>6549612 (13.28%)</t>
  </si>
  <si>
    <t>49438069 (83.65%)</t>
  </si>
  <si>
    <t>2961562 (5.01%)</t>
  </si>
  <si>
    <t>6698884 (11.34%)</t>
  </si>
  <si>
    <t>49471280 (84.01%)</t>
  </si>
  <si>
    <t>1943211 (3.30%)</t>
  </si>
  <si>
    <t>7470835 (12.69%)</t>
  </si>
  <si>
    <t>44573605 (84.70%)</t>
  </si>
  <si>
    <t>1727977 (3.28%)</t>
  </si>
  <si>
    <t>6325897 (12.02%)</t>
  </si>
  <si>
    <t>47167199 (83.90%)</t>
  </si>
  <si>
    <t>1583737 (2.82%)</t>
  </si>
  <si>
    <t>7467684 (13.28%)</t>
  </si>
  <si>
    <t>47301532 (83.61%)</t>
  </si>
  <si>
    <t>2212425 (3.91%)</t>
  </si>
  <si>
    <t>7058555 (12.48%)</t>
  </si>
  <si>
    <t>48420566 (83.65%)</t>
  </si>
  <si>
    <t>2270928 (3.92%)</t>
  </si>
  <si>
    <t>7191807 (12.42%)</t>
  </si>
  <si>
    <t>46023839 (83.81%)</t>
  </si>
  <si>
    <t>1946694 (3.54%)</t>
  </si>
  <si>
    <t>6943308 (12.64%)</t>
  </si>
  <si>
    <t>19449583 (84.03%)</t>
  </si>
  <si>
    <t>784779 (3.39%)</t>
  </si>
  <si>
    <t>2912837 (12.58%)</t>
  </si>
  <si>
    <t>48981006 (83.97%)</t>
  </si>
  <si>
    <t>2427210 (4.16%)</t>
  </si>
  <si>
    <t>6921310 (11.87%)</t>
  </si>
  <si>
    <t>17473532 (84.79%)</t>
  </si>
  <si>
    <t>603823 (2.93%)</t>
  </si>
  <si>
    <t>2531615 (12.28%)</t>
  </si>
  <si>
    <t>17974534 (83.96%)</t>
  </si>
  <si>
    <t>725152 (3.39%)</t>
  </si>
  <si>
    <t>2708226 (12.65%)</t>
  </si>
  <si>
    <t>49764931 (83.31%)</t>
  </si>
  <si>
    <t>2773613 (4.64%)</t>
  </si>
  <si>
    <t>7194713 (12.04%)</t>
  </si>
  <si>
    <t>18014925 (82.54%)</t>
  </si>
  <si>
    <t>650025 (2.98%)</t>
  </si>
  <si>
    <t>3161905 (14.49%)</t>
  </si>
  <si>
    <t>44900665 (83.85%)</t>
  </si>
  <si>
    <t>2520696 (4.71%)</t>
  </si>
  <si>
    <t>6124243 (11.44%)</t>
  </si>
  <si>
    <t>50840069 (83.69%)</t>
  </si>
  <si>
    <t>2678112 (4.41%)</t>
  </si>
  <si>
    <t>7229489 (11.90%)</t>
  </si>
  <si>
    <t>65478084 (83.34%)</t>
  </si>
  <si>
    <t>3950171 (5.03%)</t>
  </si>
  <si>
    <t>9139937 (11.63%)</t>
  </si>
  <si>
    <t>65193224 (83.51%)</t>
  </si>
  <si>
    <t>3046293 (3.90%)</t>
  </si>
  <si>
    <t>9825385 (12.59%)</t>
  </si>
  <si>
    <t>53628737 (82.79%)</t>
  </si>
  <si>
    <t>3959021 (6.11%)</t>
  </si>
  <si>
    <t>7188373 (11.10%)</t>
  </si>
  <si>
    <t>YD6_k27me3</t>
  </si>
  <si>
    <t>44763993 (82.64%)</t>
  </si>
  <si>
    <t>1998350 (3.69%)</t>
  </si>
  <si>
    <t>7407234 (13.67%)</t>
  </si>
  <si>
    <t>50750043 (81.20%)</t>
  </si>
  <si>
    <t>4840917 (7.75%)</t>
  </si>
  <si>
    <t>6905522 (11.05%)</t>
  </si>
  <si>
    <t>50102190 (79.96%)</t>
  </si>
  <si>
    <t>5111287 (8.16%)</t>
  </si>
  <si>
    <t>7448003 (11.89%)</t>
  </si>
  <si>
    <t>49031220 (84.77%)</t>
  </si>
  <si>
    <t>1666421 (2.88%)</t>
  </si>
  <si>
    <t>7145631 (12.35%)</t>
  </si>
  <si>
    <t>54009415 (86.82%)</t>
  </si>
  <si>
    <t>1034153 (1.66%)</t>
  </si>
  <si>
    <t>7167270 (11.52%)</t>
  </si>
  <si>
    <t>31399345 (86.52%)</t>
  </si>
  <si>
    <t>637313 (1.76%)</t>
  </si>
  <si>
    <t>4255489 (11.73%)</t>
  </si>
  <si>
    <t>41828445 (86.39%)</t>
  </si>
  <si>
    <t>1009081 (2.08%)</t>
  </si>
  <si>
    <t>5580247 (11.53%)</t>
  </si>
  <si>
    <t>50290925 (86.42%)</t>
  </si>
  <si>
    <t>1138284 (1.96%)</t>
  </si>
  <si>
    <t>6765659 (11.63%)</t>
  </si>
  <si>
    <t>53576926 (86.46%)</t>
  </si>
  <si>
    <t>1235055 (1.99%)</t>
  </si>
  <si>
    <t>7153208 (11.54%)</t>
  </si>
  <si>
    <t>23705995 (87.08%)</t>
  </si>
  <si>
    <t>414352 (1.52%)</t>
  </si>
  <si>
    <t>3101657 (11.39%)</t>
  </si>
  <si>
    <t>21130158 (87.15%)</t>
  </si>
  <si>
    <t>348646 (1.44%)</t>
  </si>
  <si>
    <t>2768092 (11.42%)</t>
  </si>
  <si>
    <t>23570091 (87.05%)</t>
  </si>
  <si>
    <t>351863 (1.30%)</t>
  </si>
  <si>
    <t>3153847 (11.65%)</t>
  </si>
  <si>
    <t>63574272 (85.35%)</t>
  </si>
  <si>
    <t>1939698 (2.60%)</t>
  </si>
  <si>
    <t>8969474 (12.04%)</t>
  </si>
  <si>
    <t>32573181 (83.70%)</t>
  </si>
  <si>
    <t>2001610 (5.14%)</t>
  </si>
  <si>
    <t>4342430 (11.16%)</t>
  </si>
  <si>
    <t>57235334 (86.41%)</t>
  </si>
  <si>
    <t>1197521 (1.81%)</t>
  </si>
  <si>
    <t>7800445 (11.78%)</t>
  </si>
  <si>
    <t>50318771 (83.84%)</t>
  </si>
  <si>
    <t>1951176 (3.25%)</t>
  </si>
  <si>
    <t>7748555 (12.91%)</t>
  </si>
  <si>
    <t>43881028 (86.64%)</t>
  </si>
  <si>
    <t>893494 (1.76%)</t>
  </si>
  <si>
    <t>5870669 (11.59%)</t>
  </si>
  <si>
    <t>51195373 (79.83%)</t>
  </si>
  <si>
    <t>5173878 (8.07%)</t>
  </si>
  <si>
    <t>7761109 (12.10%)</t>
  </si>
  <si>
    <t>81170793 (86.40%)</t>
  </si>
  <si>
    <t>1743066 (1.86%)</t>
  </si>
  <si>
    <t>11031104 (11.74%)</t>
  </si>
  <si>
    <t>42904789 (86.55%)</t>
  </si>
  <si>
    <t>892210 (1.80%)</t>
  </si>
  <si>
    <t>5773209 (11.65%)</t>
  </si>
  <si>
    <t>58431943 (86.11%)</t>
  </si>
  <si>
    <t>1420581 (2.09%)</t>
  </si>
  <si>
    <t>8002794 (11.79%)</t>
  </si>
  <si>
    <t>44451290 (86.69%)</t>
  </si>
  <si>
    <t>820980 (1.60%)</t>
  </si>
  <si>
    <t>6004578 (11.71%)</t>
  </si>
  <si>
    <t>51394891 (86.94%)</t>
  </si>
  <si>
    <t>1026822 (1.74%)</t>
  </si>
  <si>
    <t>6696499 (11.33%)</t>
  </si>
  <si>
    <t>49751835 (86.25%)</t>
  </si>
  <si>
    <t>1144110 (1.98%)</t>
  </si>
  <si>
    <t>6786150 (11.76%)</t>
  </si>
  <si>
    <t>49221064 (86.51%)</t>
  </si>
  <si>
    <t>1022070 (1.80%)</t>
  </si>
  <si>
    <t>6656011 (11.70%)</t>
  </si>
  <si>
    <t>50454886 (86.50%)</t>
  </si>
  <si>
    <t>1175168 (2.01%)</t>
  </si>
  <si>
    <t>6701891 (11.49%)</t>
  </si>
  <si>
    <t>37396189 (85.74%)</t>
  </si>
  <si>
    <t>904393 (2.07%)</t>
  </si>
  <si>
    <t>5316194 (12.19%)</t>
  </si>
  <si>
    <t>39950732 (84.96%)</t>
  </si>
  <si>
    <t>1323361 (2.81%)</t>
  </si>
  <si>
    <t>5749798 (12.23%)</t>
  </si>
  <si>
    <t>39405768 (85.52%)</t>
  </si>
  <si>
    <t>1074803 (2.33%)</t>
  </si>
  <si>
    <t>5598061 (12.15%)</t>
  </si>
  <si>
    <t>24574680 (86.44%)</t>
  </si>
  <si>
    <t>394452 (1.39%)</t>
  </si>
  <si>
    <t>3461008 (12.17%)</t>
  </si>
  <si>
    <t>43191363 (86.77%)</t>
  </si>
  <si>
    <t>859694 (1.73%)</t>
  </si>
  <si>
    <t>5725908 (11.50%)</t>
  </si>
  <si>
    <t>22921432 (86.77%)</t>
  </si>
  <si>
    <t>361562 (1.37%)</t>
  </si>
  <si>
    <t>3133129 (11.86%)</t>
  </si>
  <si>
    <t>37943130 (86.68%)</t>
  </si>
  <si>
    <t>992737 (2.27%)</t>
  </si>
  <si>
    <t>4836952 (11.05%)</t>
  </si>
  <si>
    <t>51172643 (85.33%)</t>
  </si>
  <si>
    <t>1527942 (2.55%)</t>
  </si>
  <si>
    <t>7267012 (12.12%)</t>
  </si>
  <si>
    <t>66402442 (86.72%)</t>
  </si>
  <si>
    <t>1600867 (2.09%)</t>
  </si>
  <si>
    <t>8566412 (11.19%)</t>
  </si>
  <si>
    <t>38069549 (86.52%)</t>
  </si>
  <si>
    <t>826693 (1.88%)</t>
  </si>
  <si>
    <t>5106359 (11.60%)</t>
  </si>
  <si>
    <t>49229568 (86.22%)</t>
  </si>
  <si>
    <t>1223229 (2.14%)</t>
  </si>
  <si>
    <t>6646990 (11.64%)</t>
  </si>
  <si>
    <t>53187855 (84.27%)</t>
  </si>
  <si>
    <t>2396169 (3.80%)</t>
  </si>
  <si>
    <t>7529508 (11.93%)</t>
  </si>
  <si>
    <t>41980474 (85.33%)</t>
  </si>
  <si>
    <t>1307263 (2.66%)</t>
  </si>
  <si>
    <t>5907889 (12.01%)</t>
  </si>
  <si>
    <t>45048509 (85.20%)</t>
  </si>
  <si>
    <t>1454565 (2.75%)</t>
  </si>
  <si>
    <t>6369990 (12.05%)</t>
  </si>
  <si>
    <t>48081745 (86.75%)</t>
  </si>
  <si>
    <t>1122449 (2.03%)</t>
  </si>
  <si>
    <t>6221444 (11.22%)</t>
  </si>
  <si>
    <t>34918110 (85.97%)</t>
  </si>
  <si>
    <t>676291 (1.66%)</t>
  </si>
  <si>
    <t>5023765 (12.37%)</t>
  </si>
  <si>
    <t>36219501 (86.48%)</t>
  </si>
  <si>
    <t>830765 (1.98%)</t>
  </si>
  <si>
    <t>4833242 (11.54%)</t>
  </si>
  <si>
    <t>51207351 (88.16%)</t>
  </si>
  <si>
    <t>1071886 (1.85%)</t>
  </si>
  <si>
    <t>5806639 (10.00%)</t>
  </si>
  <si>
    <t>52657550 (85.94%)</t>
  </si>
  <si>
    <t>1350907 (2.20%)</t>
  </si>
  <si>
    <t>7262866 (11.85%)</t>
  </si>
  <si>
    <t>44431993 (87.79%)</t>
  </si>
  <si>
    <t>904734 (1.79%)</t>
  </si>
  <si>
    <t>5275986 (10.42%)</t>
  </si>
  <si>
    <t>59774696 (89.36%)</t>
  </si>
  <si>
    <t>1241149 (1.86%)</t>
  </si>
  <si>
    <t>5872422 (8.78%)</t>
  </si>
  <si>
    <t>52638983 (88.09%)</t>
  </si>
  <si>
    <t>1372387 (2.30%)</t>
  </si>
  <si>
    <t>5745326 (9.61%)</t>
  </si>
  <si>
    <t>54099058 (86.66%)</t>
  </si>
  <si>
    <t>2642947 (4.23%)</t>
  </si>
  <si>
    <t>5686232 (9.11%)</t>
  </si>
  <si>
    <t>31076390 (87.50%)</t>
  </si>
  <si>
    <t>811989 (2.29%)</t>
  </si>
  <si>
    <t>3626254 (10.21%)</t>
  </si>
  <si>
    <t>30044275 (86.19%)</t>
  </si>
  <si>
    <t>813217 (2.33%)</t>
  </si>
  <si>
    <t>4000394 (11.48%)</t>
  </si>
  <si>
    <t>45496991 (87.37%)</t>
  </si>
  <si>
    <t>1074255 (2.06%)</t>
  </si>
  <si>
    <t>5503565 (10.57%)</t>
  </si>
  <si>
    <t>45310145 (86.84%)</t>
  </si>
  <si>
    <t>1489159 (2.85%)</t>
  </si>
  <si>
    <t>5377391 (10.31%)</t>
  </si>
  <si>
    <t>48950046 (88.73%)</t>
  </si>
  <si>
    <t>1059922 (1.92%)</t>
  </si>
  <si>
    <t>5159160 (9.35%)</t>
  </si>
  <si>
    <t>52131853 (86.19%)</t>
  </si>
  <si>
    <t>1362728 (2.25%)</t>
  </si>
  <si>
    <t>6992304 (11.56%)</t>
  </si>
  <si>
    <t>36703833 (86.54%)</t>
  </si>
  <si>
    <t>1151081 (2.71%)</t>
  </si>
  <si>
    <t>4558806 (10.75%)</t>
  </si>
  <si>
    <t>44278453 (86.90%)</t>
  </si>
  <si>
    <t>1002601 (1.97%)</t>
  </si>
  <si>
    <t>5672973 (11.13%)</t>
  </si>
  <si>
    <t>55473334 (85.27%)</t>
  </si>
  <si>
    <t>1781942 (2.74%)</t>
  </si>
  <si>
    <t>7802486 (11.99%)</t>
  </si>
  <si>
    <t>38377930 (88.07%)</t>
  </si>
  <si>
    <t>878902 (2.02%)</t>
  </si>
  <si>
    <t>4319503 (9.91%)</t>
  </si>
  <si>
    <t>35364866 (86.11%)</t>
  </si>
  <si>
    <t>1082051 (2.63%)</t>
  </si>
  <si>
    <t>4620555 (11.25%)</t>
  </si>
  <si>
    <t>26527655 (86.36%)</t>
  </si>
  <si>
    <t>761668 (2.48%)</t>
  </si>
  <si>
    <t>3428179 (11.16%)</t>
  </si>
  <si>
    <t>45476592 (87.37%)</t>
  </si>
  <si>
    <t>885342 (1.70%)</t>
  </si>
  <si>
    <t>5690199 (10.93%)</t>
  </si>
  <si>
    <t>41445995 (86.97%)</t>
  </si>
  <si>
    <t>1151849 (2.42%)</t>
  </si>
  <si>
    <t>5059293 (10.62%)</t>
  </si>
  <si>
    <t>51799002 (85.03%)</t>
  </si>
  <si>
    <t>1577214 (2.59%)</t>
  </si>
  <si>
    <t>7543457 (12.38%)</t>
  </si>
  <si>
    <t>43570062 (86.42%)</t>
  </si>
  <si>
    <t>1409453 (2.80%)</t>
  </si>
  <si>
    <t>5437748 (10.79%)</t>
  </si>
  <si>
    <t>54569177 (87.98%)</t>
  </si>
  <si>
    <t>1206376 (1.94%)</t>
  </si>
  <si>
    <t>6252186 (10.08%)</t>
  </si>
  <si>
    <t>45533208 (86.87%)</t>
  </si>
  <si>
    <t>1216486 (2.32%)</t>
  </si>
  <si>
    <t>5668390 (10.81%)</t>
  </si>
  <si>
    <t>41352766 (87.33%)</t>
  </si>
  <si>
    <t>956646 (2.02%)</t>
  </si>
  <si>
    <t>5045467 (10.65%)</t>
  </si>
  <si>
    <t>38721367 (88.37%)</t>
  </si>
  <si>
    <t>914612 (2.09%)</t>
  </si>
  <si>
    <t>4181723 (9.54%)</t>
  </si>
  <si>
    <t>43449674 (89.69%)</t>
  </si>
  <si>
    <t>837215 (1.73%)</t>
  </si>
  <si>
    <t>4159428 (8.59%)</t>
  </si>
  <si>
    <t>42167584 (84.15%)</t>
  </si>
  <si>
    <t>2009970 (4.01%)</t>
  </si>
  <si>
    <t>5934724 (11.84%)</t>
  </si>
  <si>
    <t>60899672 (87.68%)</t>
  </si>
  <si>
    <t>1150710 (1.66%)</t>
  </si>
  <si>
    <t>7410054 (10.67%)</t>
  </si>
  <si>
    <t>53378353 (86.15%)</t>
  </si>
  <si>
    <t>1463686 (2.36%)</t>
  </si>
  <si>
    <t>7120930 (11.49%)</t>
  </si>
  <si>
    <t>41383454 (87.50%)</t>
  </si>
  <si>
    <t>1061658 (2.24%)</t>
  </si>
  <si>
    <t>4850289 (10.26%)</t>
  </si>
  <si>
    <t>49494083 (86.47%)</t>
  </si>
  <si>
    <t>1292131 (2.26%)</t>
  </si>
  <si>
    <t>6450217 (11.27%)</t>
  </si>
  <si>
    <t>35740531 (83.88%)</t>
  </si>
  <si>
    <t>1077552 (2.53%)</t>
  </si>
  <si>
    <t>5792536 (13.59%)</t>
  </si>
  <si>
    <t>37363185 (83.66%)</t>
  </si>
  <si>
    <t>1270578 (2.85%)</t>
  </si>
  <si>
    <t>6024924 (13.49%)</t>
  </si>
  <si>
    <t>41275654 (84.05%)</t>
  </si>
  <si>
    <t>1153920 (2.35%)</t>
  </si>
  <si>
    <t>6678749 (13.60%)</t>
  </si>
  <si>
    <t>36625878 (84.99%)</t>
  </si>
  <si>
    <t>1022810 (2.37%)</t>
  </si>
  <si>
    <t>5445992 (12.64%)</t>
  </si>
  <si>
    <t>33628514 (84.49%)</t>
  </si>
  <si>
    <t>1069199 (2.69%)</t>
  </si>
  <si>
    <t>5105841 (12.83%)</t>
  </si>
  <si>
    <t>34952867 (85.34%)</t>
  </si>
  <si>
    <t>877453 (2.14%)</t>
  </si>
  <si>
    <t>5129007 (12.52%)</t>
  </si>
  <si>
    <t>37158183 (84.61%)</t>
  </si>
  <si>
    <t>1000632 (2.28%)</t>
  </si>
  <si>
    <t>5759733 (13.11%)</t>
  </si>
  <si>
    <t>43335740 (83.61%)</t>
  </si>
  <si>
    <t>1372236 (2.65%)</t>
  </si>
  <si>
    <t>7124618 (13.75%)</t>
  </si>
  <si>
    <t>44504564 (85.09%)</t>
  </si>
  <si>
    <t>1235608 (2.36%)</t>
  </si>
  <si>
    <t>6565610 (12.55%)</t>
  </si>
  <si>
    <t>44331609 (84.77%)</t>
  </si>
  <si>
    <t>1252155 (2.39%)</t>
  </si>
  <si>
    <t>6712640 (12.84%)</t>
  </si>
  <si>
    <t>26425155 (86.26%)</t>
  </si>
  <si>
    <t>722656 (2.36%)</t>
  </si>
  <si>
    <t>3485196 (11.38%)</t>
  </si>
  <si>
    <t>47516425 (86.29%)</t>
  </si>
  <si>
    <t>1266640 (2.30%)</t>
  </si>
  <si>
    <t>6281898 (11.41%)</t>
  </si>
  <si>
    <t>53026815 (86.69%)</t>
  </si>
  <si>
    <t>1196531 (1.96%)</t>
  </si>
  <si>
    <t>6943866 (11.35%)</t>
  </si>
  <si>
    <t>54001185 (85.47%)</t>
  </si>
  <si>
    <t>1398144 (2.21%)</t>
  </si>
  <si>
    <t>7782377 (12.32%)</t>
  </si>
  <si>
    <t>29344408 (83.10%)</t>
  </si>
  <si>
    <t>1021830 (2.89%)</t>
  </si>
  <si>
    <t>4944609 (14.00%)</t>
  </si>
  <si>
    <t>49464493 (86.16%)</t>
  </si>
  <si>
    <t>1333680 (2.32%)</t>
  </si>
  <si>
    <t>6611519 (11.52%)</t>
  </si>
  <si>
    <t>54694576 (85.95%)</t>
  </si>
  <si>
    <t>1556589 (2.45%)</t>
  </si>
  <si>
    <t>7385599 (11.61%)</t>
  </si>
  <si>
    <t>56825681 (85.93%)</t>
  </si>
  <si>
    <t>1547949 (2.34%)</t>
  </si>
  <si>
    <t>7753388 (11.72%)</t>
  </si>
  <si>
    <t>57734884 (84.28%)</t>
  </si>
  <si>
    <t>1868088 (2.73%)</t>
  </si>
  <si>
    <t>8899688 (12.99%)</t>
  </si>
  <si>
    <t>42354626 (83.80%)</t>
  </si>
  <si>
    <t>1345903 (2.66%)</t>
  </si>
  <si>
    <t>6841758 (13.54%)</t>
  </si>
  <si>
    <t>46708215 (84.06%)</t>
  </si>
  <si>
    <t>1403288 (2.53%)</t>
  </si>
  <si>
    <t>7455839 (13.42%)</t>
  </si>
  <si>
    <t>62351387 (84.30%)</t>
  </si>
  <si>
    <t>1762743 (2.38%)</t>
  </si>
  <si>
    <t>9850631 (13.32%)</t>
  </si>
  <si>
    <t>56809534 (84.34%)</t>
  </si>
  <si>
    <t>1609148 (2.39%)</t>
  </si>
  <si>
    <t>8939982 (13.27%)</t>
  </si>
  <si>
    <t>83460251 (86.37%)</t>
  </si>
  <si>
    <t>1793237 (1.86%)</t>
  </si>
  <si>
    <t>11376826 (11.77%)</t>
  </si>
  <si>
    <t>65088365 (84.14%)</t>
  </si>
  <si>
    <t>1931574 (2.50%)</t>
  </si>
  <si>
    <t>10337894 (13.36%)</t>
  </si>
  <si>
    <t>52931700 (85.43%)</t>
  </si>
  <si>
    <t>1365413 (2.20%)</t>
  </si>
  <si>
    <t>7660182 (12.36%)</t>
  </si>
  <si>
    <t>35204794 (85.44%)</t>
  </si>
  <si>
    <t>1053754 (2.56%)</t>
  </si>
  <si>
    <t>4945352 (12.00%)</t>
  </si>
  <si>
    <t>57838954 (85.73%)</t>
  </si>
  <si>
    <t>1884788 (2.79%)</t>
  </si>
  <si>
    <t>7739601 (11.47%)</t>
  </si>
  <si>
    <t>58772637 (85.93%)</t>
  </si>
  <si>
    <t>1491931 (2.18%)</t>
  </si>
  <si>
    <t>8134435 (11.89%)</t>
  </si>
  <si>
    <t>58955651 (85.17%)</t>
  </si>
  <si>
    <t>1688993 (2.44%)</t>
  </si>
  <si>
    <t>8579298 (12.39%)</t>
  </si>
  <si>
    <t>69463139 (86.57%)</t>
  </si>
  <si>
    <t>1805009 (2.25%)</t>
  </si>
  <si>
    <t>8971066 (11.18%)</t>
  </si>
  <si>
    <t>45846662 (85.60%)</t>
  </si>
  <si>
    <t>1210723 (2.26%)</t>
  </si>
  <si>
    <t>6500156 (12.14%)</t>
  </si>
  <si>
    <t>38272091 (86.14%)</t>
  </si>
  <si>
    <t>1024457 (2.31%)</t>
  </si>
  <si>
    <t>5135006 (11.56%)</t>
  </si>
  <si>
    <t>37279418 (86.65%)</t>
  </si>
  <si>
    <t>1005314 (2.34%)</t>
  </si>
  <si>
    <t>4739813 (11.02%)</t>
  </si>
  <si>
    <t>Filename</t>
  </si>
  <si>
    <t>TotalReadPairs</t>
  </si>
  <si>
    <t>DistinctReadPairs</t>
  </si>
  <si>
    <t>OneReadPair</t>
  </si>
  <si>
    <t>TwoReadPairs</t>
  </si>
  <si>
    <t>NRF=Distinct/Total</t>
  </si>
  <si>
    <t>PBC1=OnePair/Distinct</t>
  </si>
  <si>
    <t>PBC2=OnePair/TwoPair</t>
  </si>
  <si>
    <t>Bottleneck</t>
  </si>
  <si>
    <t>Complexity</t>
  </si>
  <si>
    <t>OD1_k27ac_hg19.bam</t>
  </si>
  <si>
    <t>OD2_k27ac_hg19.bam</t>
  </si>
  <si>
    <t>OD3_k27ac_hg19.bam</t>
  </si>
  <si>
    <t>OD4_k27ac_hg19.bam</t>
  </si>
  <si>
    <t>OD5_k27ac_hg19.bam</t>
  </si>
  <si>
    <t>OD6_k27ac_hg19.bam</t>
  </si>
  <si>
    <t>OD7_k27ac_hg19.bam</t>
  </si>
  <si>
    <t>OD8_k27ac_hg19.bam</t>
  </si>
  <si>
    <t>OD9_k27ac_hg19.bam</t>
  </si>
  <si>
    <t>OD10_k27ac_hg19.bam</t>
  </si>
  <si>
    <t>OD11_k27ac_hg19.bam</t>
  </si>
  <si>
    <t>OD12_k27ac_hg19.bam</t>
  </si>
  <si>
    <t>OD13_k27ac_hg19.bam</t>
  </si>
  <si>
    <t>OD14_k27ac_hg19.bam</t>
  </si>
  <si>
    <t>OD15_k27ac_hg19.bam</t>
  </si>
  <si>
    <t>OD16_k27ac_hg19.bam</t>
  </si>
  <si>
    <t>OD17_k27ac_hg19.bam</t>
  </si>
  <si>
    <t>OD18_k27ac_hg19.bam</t>
  </si>
  <si>
    <t>OD19_k27ac_hg19.bam</t>
  </si>
  <si>
    <t>OD20_k27ac_hg19.bam</t>
  </si>
  <si>
    <t>YD1_k27ac_hg19.bam</t>
  </si>
  <si>
    <t>YD2_k27ac_hg19.bam</t>
  </si>
  <si>
    <t>YD3_k27ac_hg19.bam</t>
  </si>
  <si>
    <t>YD4_k27ac_hg19.bam</t>
  </si>
  <si>
    <t>YD5_k27ac_hg19.bam</t>
  </si>
  <si>
    <t>YD6_k27ac_hg19.bam</t>
  </si>
  <si>
    <t>YD7_k27ac_hg19.bam</t>
  </si>
  <si>
    <t>YD8_k27ac_hg19.bam</t>
  </si>
  <si>
    <t>YD9_k27ac_hg19.bam</t>
  </si>
  <si>
    <t>YD10_k27ac_hg19.bam</t>
  </si>
  <si>
    <t>YD11_k27ac_hg19.bam</t>
  </si>
  <si>
    <t>YD12_k27ac_hg19.bam</t>
  </si>
  <si>
    <t>YD14_k27ac_hg19.bam</t>
  </si>
  <si>
    <t>YD15_k27ac_hg19.bam</t>
  </si>
  <si>
    <t>YD16_k27ac_hg19.bam</t>
  </si>
  <si>
    <t>YD17_k27ac_hg19.bam</t>
  </si>
  <si>
    <t>YD18_k27ac_hg19.bam</t>
  </si>
  <si>
    <t>YD19_k27ac_hg19.bam</t>
  </si>
  <si>
    <t>YD20_k27ac_hg19.bam</t>
  </si>
  <si>
    <t>YD21_k27ac_hg19.bam</t>
  </si>
  <si>
    <t>OD1_k27me3_hg19.bam</t>
  </si>
  <si>
    <t>OD2_k27me3_hg19.bam</t>
  </si>
  <si>
    <t>OD3_k27me3_hg19.bam</t>
  </si>
  <si>
    <t>OD4_k27me3_hg19.bam</t>
  </si>
  <si>
    <t>OD5_k27me3_hg19.bam</t>
  </si>
  <si>
    <t>OD6_k27me3_hg19.bam</t>
  </si>
  <si>
    <t>OD7_k27me3_hg19.bam</t>
  </si>
  <si>
    <t>OD8_k27me3_hg19.bam</t>
  </si>
  <si>
    <t>OD9_k27me3_hg19.bam</t>
  </si>
  <si>
    <t>OD10_k27me3_hg19.bam</t>
  </si>
  <si>
    <t>OD11_k27me3_hg19.bam</t>
  </si>
  <si>
    <t>OD12_k27me3_hg19.bam</t>
  </si>
  <si>
    <t>OD13_k27me3_hg19.bam</t>
  </si>
  <si>
    <t>OD14_k27me3_hg19.bam</t>
  </si>
  <si>
    <t>OD15_k27me3_hg19.bam</t>
  </si>
  <si>
    <t>OD16_k27me3_hg19.bam</t>
  </si>
  <si>
    <t>OD17_k27me3_hg19.bam</t>
  </si>
  <si>
    <t>OD18_k27me3_hg19.bam</t>
  </si>
  <si>
    <t>OD19_k27me3_hg19.bam</t>
  </si>
  <si>
    <t>OD20_k27me3_hg19.bam</t>
  </si>
  <si>
    <t>YD1_k27me3_hg19.bam</t>
  </si>
  <si>
    <t>YD2_k27me3_hg19.bam</t>
  </si>
  <si>
    <t>YD3_k27me3_hg19.bam</t>
  </si>
  <si>
    <t>YD4_k27me3_hg19.bam</t>
  </si>
  <si>
    <t>YD5_k27me3_hg19.bam</t>
  </si>
  <si>
    <t>YD6_k27me3_hg19.bam</t>
  </si>
  <si>
    <t>YD7_k27me3_hg19.bam</t>
  </si>
  <si>
    <t>YD8_k27me3_hg19.bam</t>
  </si>
  <si>
    <t>YD9_k27me3_hg19.bam</t>
  </si>
  <si>
    <t>YD10_k27me3_hg19.bam</t>
  </si>
  <si>
    <t>YD11_k27me3_hg19.bam</t>
  </si>
  <si>
    <t>YD12_k27me3_hg19.bam</t>
  </si>
  <si>
    <t>YD14_k27me3_hg19.bam</t>
  </si>
  <si>
    <t>YD15_k27me3_hg19.bam</t>
  </si>
  <si>
    <t>YD16_k27me3_hg19.bam</t>
  </si>
  <si>
    <t>YD17_k27me3_hg19.bam</t>
  </si>
  <si>
    <t>YD18_k27me3_hg19.bam</t>
  </si>
  <si>
    <t>YD19_k27me3_hg19.bam</t>
  </si>
  <si>
    <t>YD20_k27me3_hg19.bam</t>
  </si>
  <si>
    <t>YD21_k27me3_hg19.bam</t>
  </si>
  <si>
    <t>OD4_k4me1_hg19.bam</t>
  </si>
  <si>
    <t>OD5_k4me1_hg19.bam</t>
  </si>
  <si>
    <t>OD6_k4me1_hg19.bam</t>
  </si>
  <si>
    <t>OD7_k4me1_hg19.bam</t>
  </si>
  <si>
    <t>OD8_k4me1_hg19.bam</t>
  </si>
  <si>
    <t>OD9_k4me1_hg19.bam</t>
  </si>
  <si>
    <t>OD10_k4me1_hg19.bam</t>
  </si>
  <si>
    <t>OD11_k4me1_hg19.bam</t>
  </si>
  <si>
    <t>OD12_k4me1_hg19.bam</t>
  </si>
  <si>
    <t>OD13_k4me1_hg19.bam</t>
  </si>
  <si>
    <t>OD14_k4me1_hg19.bam</t>
  </si>
  <si>
    <t>OD15_k4me1_hg19.bam</t>
  </si>
  <si>
    <t>OD16_k4me1_hg19.bam</t>
  </si>
  <si>
    <t>OD17_k4me1_hg19.bam</t>
  </si>
  <si>
    <t>OD18_k4me1_hg19.bam</t>
  </si>
  <si>
    <t>OD19_k4me1_hg19.bam</t>
  </si>
  <si>
    <t>OD20_k4me1_hg19.bam</t>
  </si>
  <si>
    <t>YD5_k4me1_hg19.bam</t>
  </si>
  <si>
    <t>YD6_k4me1_hg19.bam</t>
  </si>
  <si>
    <t>YD7_k4me1_hg19.bam</t>
  </si>
  <si>
    <t>YD8_k4me1_hg19.bam</t>
  </si>
  <si>
    <t>YD9_k4me1_hg19.bam</t>
  </si>
  <si>
    <t>YD10_k4me1_hg19.bam</t>
  </si>
  <si>
    <t>YD11_k4me1_hg19.bam</t>
  </si>
  <si>
    <t>YD12_k4me1_hg19.bam</t>
  </si>
  <si>
    <t>YD14_k4me1_hg19.bam</t>
  </si>
  <si>
    <t>YD15_k4me1_hg19.bam</t>
  </si>
  <si>
    <t>YD16_k4me1_hg19.bam</t>
  </si>
  <si>
    <t>YD17_k4me1_hg19.bam</t>
  </si>
  <si>
    <t>YD18_k4me1_hg19.bam</t>
  </si>
  <si>
    <t>YD19_k4me1_hg19.bam</t>
  </si>
  <si>
    <t>YD20_k4me1_hg19.bam</t>
  </si>
  <si>
    <t>OD1_k4me3_hg19.bam</t>
  </si>
  <si>
    <t>OD2_k4me3_hg19.bam</t>
  </si>
  <si>
    <t>OD3_k4me3_hg19.bam</t>
  </si>
  <si>
    <t>OD4_k4me3_hg19.bam</t>
  </si>
  <si>
    <t>OD5_k4me3_hg19.bam</t>
  </si>
  <si>
    <t>OD6_k4me3_hg19.bam</t>
  </si>
  <si>
    <t>OD7_k4me3_hg19.bam</t>
  </si>
  <si>
    <t>OD8_k4me3_hg19.bam</t>
  </si>
  <si>
    <t>OD9_k4me3_hg19.bam</t>
  </si>
  <si>
    <t>OD10_k4me3_hg19.bam</t>
  </si>
  <si>
    <t>OD11_k4me3_hg19.bam</t>
  </si>
  <si>
    <t>OD12_k4me3_hg19.bam</t>
  </si>
  <si>
    <t>OD13_k4me3_hg19.bam</t>
  </si>
  <si>
    <t>OD14_k4me3_hg19.bam</t>
  </si>
  <si>
    <t>OD15_k4me3_hg19.bam</t>
  </si>
  <si>
    <t>OD16_k4me3_hg19.bam</t>
  </si>
  <si>
    <t>OD17_k4me3_hg19.bam</t>
  </si>
  <si>
    <t>OD18_k4me3_hg19.bam</t>
  </si>
  <si>
    <t>OD19_k4me3_hg19.bam</t>
  </si>
  <si>
    <t>OD20_k4me3_hg19.bam</t>
  </si>
  <si>
    <t>YD1_k4me3_hg19.bam</t>
  </si>
  <si>
    <t>YD2_k4me3_hg19.bam</t>
  </si>
  <si>
    <t>YD3_k4me3_hg19.bam</t>
  </si>
  <si>
    <t>YD4_k4me3_hg19.bam</t>
  </si>
  <si>
    <t>YD5_k4me3_hg19.bam</t>
  </si>
  <si>
    <t>YD6_k4me3_hg19.bam</t>
  </si>
  <si>
    <t>YD7_k4me3_hg19.bam</t>
  </si>
  <si>
    <t>YD8_k4me3_hg19.bam</t>
  </si>
  <si>
    <t>YD9_k4me3_hg19.bam</t>
  </si>
  <si>
    <t>YD10_k4me3_hg19.bam</t>
  </si>
  <si>
    <t>YD11_k4me3_hg19.bam</t>
  </si>
  <si>
    <t>YD12_k4me3_hg19.bam</t>
  </si>
  <si>
    <t>YD14_k4me3_hg19.bam</t>
  </si>
  <si>
    <t>YD15_k4me3_hg19.bam</t>
  </si>
  <si>
    <t>YD16_k4me3_hg19.bam</t>
  </si>
  <si>
    <t>YD17_k4me3_hg19.bam</t>
  </si>
  <si>
    <t>YD18_k4me3_hg19.bam</t>
  </si>
  <si>
    <t>YD19_k4me3_hg19.bam</t>
  </si>
  <si>
    <t>YD20_k4me3_hg19.bam</t>
  </si>
  <si>
    <t>YD21_k4me3_hg19.bam</t>
  </si>
  <si>
    <t>OD1_k36me3_hg19.bam</t>
  </si>
  <si>
    <t>OD2_k36me3_hg19.bam</t>
  </si>
  <si>
    <t>OD3_k36me3_hg19.bam</t>
  </si>
  <si>
    <t>OD4_k36me3_hg19.bam</t>
  </si>
  <si>
    <t>OD5_k36me3_hg19.bam</t>
  </si>
  <si>
    <t>OD6_k36me3_hg19.bam</t>
  </si>
  <si>
    <t>OD7_k36me3_hg19.bam</t>
  </si>
  <si>
    <t>OD8_k36me3_hg19.bam</t>
  </si>
  <si>
    <t>OD9_k36me3_hg19.bam</t>
  </si>
  <si>
    <t>OD10_k36me3_hg19.bam</t>
  </si>
  <si>
    <t>OD11_k36me3_hg19.bam</t>
  </si>
  <si>
    <t>OD12_k36me3_hg19.bam</t>
  </si>
  <si>
    <t>OD13_k36me3_hg19.bam</t>
  </si>
  <si>
    <t>OD14_k36me3_hg19.bam</t>
  </si>
  <si>
    <t>OD15_k36me3_hg19.bam</t>
  </si>
  <si>
    <t>OD16_k36me3_hg19.bam</t>
  </si>
  <si>
    <t>OD17_k36me3_hg19.bam</t>
  </si>
  <si>
    <t>OD18_k36me3_hg19.bam</t>
  </si>
  <si>
    <t>OD19_k36me3_hg19.bam</t>
  </si>
  <si>
    <t>OD20_k36me3_hg19.bam</t>
  </si>
  <si>
    <t>YD1_k36me3_hg19.bam</t>
  </si>
  <si>
    <t>YD2_k36me3_hg19.bam</t>
  </si>
  <si>
    <t>YD3_k36me3_hg19.bam</t>
  </si>
  <si>
    <t>YD4_k36me3_hg19.bam</t>
  </si>
  <si>
    <t>YD5_k36me3_hg19.bam</t>
  </si>
  <si>
    <t>YD6_k36me3_hg19.bam</t>
  </si>
  <si>
    <t>YD8_k36me3_hg19.bam</t>
  </si>
  <si>
    <t>YD9_k36me3_hg19.bam</t>
  </si>
  <si>
    <t>YD10_k36me3_hg19.bam</t>
  </si>
  <si>
    <t>YD11_k36me3_hg19.bam</t>
  </si>
  <si>
    <t>YD12_k36me3_hg19.bam</t>
  </si>
  <si>
    <t>YD14_k36me3_hg19.bam</t>
  </si>
  <si>
    <t>YD15_k36me3_hg19.bam</t>
  </si>
  <si>
    <t>YD16_k36me3_hg19.bam</t>
  </si>
  <si>
    <t>YD17_k36me3_hg19.bam</t>
  </si>
  <si>
    <t>YD18_k36me3_hg19.bam</t>
  </si>
  <si>
    <t>YD19_k36me3_hg19.bam</t>
  </si>
  <si>
    <t>YD20_k36me3_hg19.bam</t>
  </si>
  <si>
    <t>YD21_k36me3_hg19.bam</t>
  </si>
  <si>
    <t>numReads</t>
  </si>
  <si>
    <t>estFragLen</t>
  </si>
  <si>
    <t>corr_estFragLen</t>
  </si>
  <si>
    <t>phantomPeak</t>
  </si>
  <si>
    <t>corr_phantomPeak</t>
  </si>
  <si>
    <t>argmin_corr</t>
  </si>
  <si>
    <t>min_corr</t>
  </si>
  <si>
    <t>NSC</t>
  </si>
  <si>
    <t>RSC</t>
  </si>
  <si>
    <t>QualityTag</t>
  </si>
  <si>
    <t>0.326063136829866,0.298485275411332,0.298411263901834</t>
  </si>
  <si>
    <t>0.23392517700835,0.218283329291859,0.217464861393598</t>
  </si>
  <si>
    <t>0.214930500690908,0.214538526025227</t>
  </si>
  <si>
    <t>0.255622078383546,0.254676538263139,0.239343519268989</t>
  </si>
  <si>
    <t>0.242871663996803,0.24197976551673,0.225822080966193</t>
  </si>
  <si>
    <t>0.326892172899634,0.307325238827107,0.307275478898525</t>
  </si>
  <si>
    <t>0.352527845020928,0.34237282442525,0.341823283526102</t>
  </si>
  <si>
    <t>0.260013345219755,0.237855863339209,0.237796480254466</t>
  </si>
  <si>
    <t>0.32177872307412,0.320470655627003,0.296819914034057</t>
  </si>
  <si>
    <t>0.325232930522284,0.301802038367659,0.30179753164368</t>
  </si>
  <si>
    <t>K27ac average</t>
  </si>
  <si>
    <t>K27ac stdev</t>
  </si>
  <si>
    <t>0.277397485369149,0.273695698969519,0.25449863297287</t>
  </si>
  <si>
    <t>0.282650426616796,0.278055010692298,0.260397827404922</t>
  </si>
  <si>
    <t>0.280010060728918,0.27613413211512,0.252428288628518</t>
  </si>
  <si>
    <t>0.284994179877488,0.267491327971685,0.26748023574435</t>
  </si>
  <si>
    <t>0.274669684512521,0.272397016166303,0.254695996633938</t>
  </si>
  <si>
    <t>0.322613821248908,0.309575623600505,0.309572590391979</t>
  </si>
  <si>
    <t>0.33895567703416,0.327443355493368,0.326918149948342</t>
  </si>
  <si>
    <t>0.323638914301343,0.304299690222816,0.303593877836555</t>
  </si>
  <si>
    <t>0.306098816291387,0.28805474675901,0.287485445598238</t>
  </si>
  <si>
    <t>0.260091125716161,0.253817582458817,0.234925297279938</t>
  </si>
  <si>
    <t>0.175150703464629,0.158503933461034,0.158348919801008</t>
  </si>
  <si>
    <t>0.247621982217708,0.226765512673521,0.226708960774517</t>
  </si>
  <si>
    <t>0.226766260913943,0.205696191408804,0.205677761804708</t>
  </si>
  <si>
    <t>0.251522255243897,0.229940374409561,0.229888572503919</t>
  </si>
  <si>
    <t>0.282210077134212,0.259065365040564,0.259034062540397</t>
  </si>
  <si>
    <t>0.254441815885388,0.253529210922265,0.22995568324237</t>
  </si>
  <si>
    <t>0.3258516483164,0.312258128338254,0.311568668287503</t>
  </si>
  <si>
    <t>0.321381908866048,0.312039721547192,0.311777526168056</t>
  </si>
  <si>
    <t>0.286844254596251,0.272976064012359,0.27297267788182</t>
  </si>
  <si>
    <t>0.32964029681645,0.329168270684906,0.328928509362737</t>
  </si>
  <si>
    <t>0.288327819403665,0.285744124960823,0.270868449473707</t>
  </si>
  <si>
    <t>0.277113335243486,0.258054789215343,0.258002734171774</t>
  </si>
  <si>
    <t>0.263525694026702,0.262722184597159,0.262688060842467</t>
  </si>
  <si>
    <t>0.19148759579657,0.1759573559163,0.175225135723916</t>
  </si>
  <si>
    <t>0.244881054793688,0.241952930041337</t>
  </si>
  <si>
    <t>0.190901003779155,0.179370784453274,0.178657751948015</t>
  </si>
  <si>
    <t>K27me3 average</t>
  </si>
  <si>
    <t>K27me3 stdev</t>
  </si>
  <si>
    <t>0.37423433699619,0.354527764881551,0.354519491176982</t>
  </si>
  <si>
    <t>0.31245671665721,0.29029743522369,0.289375100680756</t>
  </si>
  <si>
    <t>0.359557139072359,0.337604800865374,0.337577356993376</t>
  </si>
  <si>
    <t>0.367209403713872,0.363683406192966,0.350623719228858</t>
  </si>
  <si>
    <t>0.311842795569064,0.290807176076037,0.29068240008223</t>
  </si>
  <si>
    <t>0.423191831508716,0.385365724298693</t>
  </si>
  <si>
    <t>0.375841368120537,0.343638071045425</t>
  </si>
  <si>
    <t>0.423782869017067,0.384184912779675,0.384156625540343</t>
  </si>
  <si>
    <t>0.267475974449264,0.250002794793934,0.249928272255446</t>
  </si>
  <si>
    <t>0.282877036431039,0.262503841458622,0.262441053869241</t>
  </si>
  <si>
    <t>0.438599241075139,0.402594061944824</t>
  </si>
  <si>
    <t>0.394443154338007,0.390421968940607,0.376933706613974</t>
  </si>
  <si>
    <t>0.368510927896584,0.333655581695515,0.333442540884565</t>
  </si>
  <si>
    <t>0.381321276286049,0.364253427789372,0.362778128825777</t>
  </si>
  <si>
    <t>0.260749664333644,0.247408241000334,0.247383903482997</t>
  </si>
  <si>
    <t>0.386065210616051,0.362150526391333,0.361335546088626</t>
  </si>
  <si>
    <t>0.35035639688254,0.315730013106211</t>
  </si>
  <si>
    <t>0.354645234423568,0.342419726272892,0.342395423904287</t>
  </si>
  <si>
    <t>0.333734418620963,0.305144370772274,0.303055730492876</t>
  </si>
  <si>
    <t>0.397821802828636,0.367107866392086,0.365575375319088</t>
  </si>
  <si>
    <t>0.331549102783959,0.301567488686438,0.301450084484927</t>
  </si>
  <si>
    <t>K4me1 average</t>
  </si>
  <si>
    <t>K4me1 stdev</t>
  </si>
  <si>
    <t>0.329111206266306,0.31262456385051,0.310458263166038</t>
  </si>
  <si>
    <t>0.321552971186849,0.306118750589424,0.304687152978403</t>
  </si>
  <si>
    <t>0.318977713416335,0.289956439134229,0.289739068602359</t>
  </si>
  <si>
    <t>0.322697293039516,0.305710020499281,0.305657564549081</t>
  </si>
  <si>
    <t>0.305805713795986,0.290960730355135,0.290889094553577</t>
  </si>
  <si>
    <t>0.224275502578181,0.212195142039157,0.212192270077034</t>
  </si>
  <si>
    <t>0.23314004880043,0.217460647172206,0.215311126260689</t>
  </si>
  <si>
    <t>0.276794994268924,0.256907954763103,0.254970587169903</t>
  </si>
  <si>
    <t>0.235077812860776,0.219785877928118,0.219758965814995</t>
  </si>
  <si>
    <t>0.286533141845137,0.257974417440437</t>
  </si>
  <si>
    <t>0.259567014743984,0.252139212486536,0.252093863894566</t>
  </si>
  <si>
    <t>0.203023640812486,0.185626915522957,0.18556875897782</t>
  </si>
  <si>
    <t>0.292250851370186,0.279486972696256,0.279216918453146</t>
  </si>
  <si>
    <t>0.219582827164273,0.210353737524555,0.210318636256412</t>
  </si>
  <si>
    <t>0.156715263402738,0.143314320831384,0.143291072405856</t>
  </si>
  <si>
    <t>0.335778495486029,0.319716378296232,0.319366623542773</t>
  </si>
  <si>
    <t>0.191991267613284,0.191795282600397,0.1819741434268</t>
  </si>
  <si>
    <t>0.288497568962798,0.276210730996972,0.276159522037065</t>
  </si>
  <si>
    <t>0.31028163999002,0.298496651268377,0.298491952814458</t>
  </si>
  <si>
    <t>0.345154536908878,0.331830904020909,0.331801304627835</t>
  </si>
  <si>
    <t>0.390736636252175,0.39012981034045,0.363761032636952</t>
  </si>
  <si>
    <t>0.343634941222889,0.318510148346271,0.313400061712181</t>
  </si>
  <si>
    <t>0.277699598128318,0.255325541837526,0.255289068291326</t>
  </si>
  <si>
    <t>0.332963602335664,0.321063587562407,0.320940950412397</t>
  </si>
  <si>
    <t>0.36116847921545,0.344445307204071,0.343033774726582</t>
  </si>
  <si>
    <t>0.283472816499846,0.265999793261281,0.265882354258849</t>
  </si>
  <si>
    <t>0.285408666288415,0.27335954259113,0.273327246293421</t>
  </si>
  <si>
    <t>0.271514651053086,0.253213535399274,0.25316717278582</t>
  </si>
  <si>
    <t>0.343360197902555,0.326150746332704,0.326134929626948</t>
  </si>
  <si>
    <t>0.175774511471228,0.163580515490799,0.163305662948056</t>
  </si>
  <si>
    <t>0.181855052997721,0.166401051199784,0.166239475605672</t>
  </si>
  <si>
    <t>K4me3 average</t>
  </si>
  <si>
    <t>K4me3 stdev</t>
  </si>
  <si>
    <t>0.416595512714681,0.39176452019454,0.391740980955117</t>
  </si>
  <si>
    <t>0.369120831804658,0.343950755308254,0.343880125384355</t>
  </si>
  <si>
    <t>0.2049023152361,0.203380184227693</t>
  </si>
  <si>
    <t>0.475999476205443,0.449175175651905,0.449165895320969</t>
  </si>
  <si>
    <t>0.367656058691996,0.345437254376712,0.345432464663556</t>
  </si>
  <si>
    <t>0.403879970163365,0.380197172219067,0.380172979991159</t>
  </si>
  <si>
    <t>0.344203993973348,0.31429682289734,0.314258935847323</t>
  </si>
  <si>
    <t>0.376311625958498,0.352101227311907,0.351907202171454</t>
  </si>
  <si>
    <t>0.36212843740906,0.341416338701673,0.34141154428753</t>
  </si>
  <si>
    <t>0.391862400451652,0.362490239520402,0.362463596015293</t>
  </si>
  <si>
    <t>0.302627392519508,0.275259325840482,0.275151089719851</t>
  </si>
  <si>
    <t>0.32837292199334,0.302995622532703,0.302992487698115</t>
  </si>
  <si>
    <t>0.380482255423796,0.355644694998427,0.355616076638494</t>
  </si>
  <si>
    <t>0.379399210862153,0.35033060250496,0.350173472643421</t>
  </si>
  <si>
    <t>0.251709304948304,0.238548545238022,0.238503175571013</t>
  </si>
  <si>
    <t>0.247570879056602,0.232307939579563,0.232221987609501</t>
  </si>
  <si>
    <t>0.252280733814138,0.238676756047697,0.238587531177119</t>
  </si>
  <si>
    <t>0.441090170057315,0.436864873720045,0.436277056839176</t>
  </si>
  <si>
    <t>0.254968032423083,0.2299299167799,0.229891277862498</t>
  </si>
  <si>
    <t>0.382286159642758,0.38207243017504,0.378840297526115</t>
  </si>
  <si>
    <t>0.373555426216594,0.361621338328664,0.361603741210379</t>
  </si>
  <si>
    <t>0.367235133137871,0.353804882338942,0.353759472355753</t>
  </si>
  <si>
    <t>0.378676835806699,0.368488217412066,0.368457366832953</t>
  </si>
  <si>
    <t>0.333328243293324,0.321103751450579,0.32106473526636</t>
  </si>
  <si>
    <t>0.340184124641611,0.3261349395293,0.326126284061787</t>
  </si>
  <si>
    <t>0.382875474964239,0.36245326186235,0.362433549147309</t>
  </si>
  <si>
    <t>0.303759051786007,0.275950593564111,0.275749699806389</t>
  </si>
  <si>
    <t>0.318802828712846,0.299980794298045,0.299962793375033</t>
  </si>
  <si>
    <t>0.363492780578346,0.339638415586408,0.339617175823538</t>
  </si>
  <si>
    <t>0.346972655607597,0.325450216567668,0.325416554035107</t>
  </si>
  <si>
    <t>0.318785849532948,0.296566510581602,0.296501729353034</t>
  </si>
  <si>
    <t>0.333229195764757,0.310255865525388,0.309780831392199</t>
  </si>
  <si>
    <t>0.328277124030422,0.304329737441244,0.304201516907605</t>
  </si>
  <si>
    <t>0.259424604978932,0.245567470917624,0.245520639537534</t>
  </si>
  <si>
    <t>0.353329570036077,0.327179229814618,0.327153497394668</t>
  </si>
  <si>
    <t>0.256444411950219,0.242186948004717,0.241749452856229</t>
  </si>
  <si>
    <t>0.315752156904598,0.294498067488813,0.294379758110518</t>
  </si>
  <si>
    <t>0.39965158475563,0.376031062749044,0.375999375305305</t>
  </si>
  <si>
    <t>0.318760882358332,0.297743167766846,0.297678098595633</t>
  </si>
  <si>
    <t>K36me3 average</t>
  </si>
  <si>
    <t>K36me3 stdev</t>
  </si>
  <si>
    <r>
      <rPr>
        <b/>
        <sz val="11"/>
        <color theme="1"/>
        <rFont val="Calibri"/>
        <family val="2"/>
        <scheme val="minor"/>
      </rPr>
      <t># Supplementary Table 13:</t>
    </r>
    <r>
      <rPr>
        <sz val="11"/>
        <color theme="1"/>
        <rFont val="Calibri"/>
        <family val="2"/>
        <scheme val="minor"/>
      </rPr>
      <t xml:space="preserve"> Basic characteristics and QC of the ULI-ChipSeq libraries: (A) FastqC output, (B) QC of bam files based on ENCODE standards, (C) alignment statistics, (D) QC results reported by phantompeaks.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</si>
</sst>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rgb="FF333333"/>
      <name val="&quot;Helvetica Neue&quot;"/>
      <charset val="1"/>
    </font>
    <font>
      <sz val="11"/>
      <color rgb="FFFF0000"/>
      <name val="&quot;Helvetica Neue&quot;"/>
      <charset val="1"/>
    </font>
    <font>
      <sz val="11"/>
      <color rgb="FF9900FF"/>
      <name val="&quot;Helvetica Neue&quot;"/>
      <charset val="1"/>
    </font>
    <font>
      <sz val="11"/>
      <color rgb="FF0000FF"/>
      <name val="&quot;Helvetica Neue&quot;"/>
      <charset val="1"/>
    </font>
    <font>
      <sz val="11"/>
      <color rgb="FFE69138"/>
      <name val="&quot;Helvetica Neue&quot;"/>
      <charset val="1"/>
    </font>
    <font>
      <sz val="11"/>
      <color rgb="FF6AA84F"/>
      <name val="&quot;Helvetica Neue&quot;"/>
      <charset val="1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9900FF"/>
      <name val="Arial"/>
      <family val="2"/>
    </font>
    <font>
      <sz val="10"/>
      <color rgb="FF0000FF"/>
      <name val="Arial"/>
      <family val="2"/>
    </font>
    <font>
      <sz val="10"/>
      <color rgb="FFE69138"/>
      <name val="Arial"/>
      <family val="2"/>
    </font>
    <font>
      <sz val="10"/>
      <color rgb="FF6AA84F"/>
      <name val="Arial"/>
      <family val="2"/>
    </font>
    <font>
      <sz val="10"/>
      <color rgb="FFF1C232"/>
      <name val="Arial"/>
      <family val="2"/>
    </font>
    <font>
      <sz val="11"/>
      <color rgb="FF000000"/>
      <name val="'Menlo'"/>
    </font>
    <font>
      <sz val="10"/>
      <color rgb="FF000000"/>
      <name val="Arial"/>
      <family val="2"/>
    </font>
    <font>
      <sz val="10"/>
      <color rgb="FF38761D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93C47D"/>
        <bgColor rgb="FF93C47D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0" fontId="1" fillId="3" borderId="0" xfId="0" applyNumberFormat="1" applyFont="1" applyFill="1" applyAlignment="1">
      <alignment vertical="top"/>
    </xf>
    <xf numFmtId="9" fontId="1" fillId="3" borderId="0" xfId="0" applyNumberFormat="1" applyFont="1" applyFill="1" applyAlignment="1">
      <alignment vertical="top"/>
    </xf>
    <xf numFmtId="0" fontId="1" fillId="3" borderId="0" xfId="0" applyFont="1" applyFill="1" applyAlignment="1">
      <alignment vertical="top"/>
    </xf>
    <xf numFmtId="0" fontId="3" fillId="3" borderId="0" xfId="0" applyFont="1" applyFill="1" applyAlignment="1">
      <alignment vertical="top"/>
    </xf>
    <xf numFmtId="0" fontId="4" fillId="3" borderId="0" xfId="0" applyFont="1" applyFill="1" applyAlignment="1">
      <alignment vertical="top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vertical="top"/>
    </xf>
    <xf numFmtId="0" fontId="7" fillId="4" borderId="0" xfId="0" applyFont="1" applyFill="1" applyAlignment="1"/>
    <xf numFmtId="0" fontId="8" fillId="0" borderId="0" xfId="0" applyFont="1" applyAlignment="1"/>
    <xf numFmtId="0" fontId="7" fillId="0" borderId="0" xfId="0" applyFont="1" applyAlignment="1"/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7" fillId="5" borderId="0" xfId="0" applyFont="1" applyFill="1" applyAlignment="1"/>
    <xf numFmtId="0" fontId="0" fillId="0" borderId="0" xfId="0" applyFont="1" applyAlignment="1"/>
    <xf numFmtId="0" fontId="13" fillId="0" borderId="0" xfId="0" applyFont="1" applyAlignment="1"/>
    <xf numFmtId="0" fontId="14" fillId="5" borderId="0" xfId="0" applyFont="1" applyFill="1" applyAlignment="1"/>
    <xf numFmtId="0" fontId="7" fillId="6" borderId="0" xfId="0" applyFont="1" applyFill="1" applyAlignment="1"/>
    <xf numFmtId="3" fontId="7" fillId="0" borderId="0" xfId="0" applyNumberFormat="1" applyFont="1" applyAlignment="1"/>
    <xf numFmtId="0" fontId="15" fillId="0" borderId="0" xfId="0" applyFont="1" applyAlignment="1"/>
    <xf numFmtId="0" fontId="16" fillId="0" borderId="0" xfId="0" applyFont="1" applyAlignment="1"/>
    <xf numFmtId="0" fontId="10" fillId="7" borderId="0" xfId="0" applyFont="1" applyFill="1" applyAlignment="1"/>
  </cellXfs>
  <cellStyles count="1">
    <cellStyle name="Normal" xfId="0" builtinId="0"/>
  </cellStyles>
  <dxfs count="4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CE8B2"/>
          <bgColor rgb="FFFCE8B2"/>
        </patternFill>
      </fill>
    </dxf>
    <dxf>
      <fill>
        <patternFill patternType="solid">
          <fgColor rgb="FFF4C7C3"/>
          <bgColor rgb="FFF4C7C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4"/>
  <sheetViews>
    <sheetView tabSelected="1" workbookViewId="0">
      <selection activeCell="I14" sqref="I14"/>
    </sheetView>
  </sheetViews>
  <sheetFormatPr baseColWidth="10" defaultColWidth="8.83203125" defaultRowHeight="15"/>
  <sheetData>
    <row r="1" spans="1:6">
      <c r="A1" t="s">
        <v>1093</v>
      </c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s="2" t="s">
        <v>6</v>
      </c>
      <c r="B4" s="3" t="s">
        <v>7</v>
      </c>
      <c r="C4" s="4">
        <v>0.29299999999999998</v>
      </c>
      <c r="D4" s="5">
        <v>0.47</v>
      </c>
      <c r="E4" s="6">
        <v>51</v>
      </c>
      <c r="F4" s="6">
        <v>47.4</v>
      </c>
    </row>
    <row r="5" spans="1:6">
      <c r="A5" s="2" t="s">
        <v>6</v>
      </c>
      <c r="B5" s="3" t="s">
        <v>8</v>
      </c>
      <c r="C5" s="4">
        <v>0.16700000000000001</v>
      </c>
      <c r="D5" s="5">
        <v>0.47</v>
      </c>
      <c r="E5" s="6">
        <v>51</v>
      </c>
      <c r="F5" s="6">
        <v>24.7</v>
      </c>
    </row>
    <row r="6" spans="1:6">
      <c r="A6" s="2" t="s">
        <v>6</v>
      </c>
      <c r="B6" s="3" t="s">
        <v>9</v>
      </c>
      <c r="C6" s="4">
        <v>0.19700000000000001</v>
      </c>
      <c r="D6" s="5">
        <v>0.48</v>
      </c>
      <c r="E6" s="6">
        <v>51</v>
      </c>
      <c r="F6" s="6">
        <v>24</v>
      </c>
    </row>
    <row r="7" spans="1:6">
      <c r="A7" s="2" t="s">
        <v>6</v>
      </c>
      <c r="B7" s="3" t="s">
        <v>10</v>
      </c>
      <c r="C7" s="4">
        <v>0.308</v>
      </c>
      <c r="D7" s="5">
        <v>0.49</v>
      </c>
      <c r="E7" s="6">
        <v>51</v>
      </c>
      <c r="F7" s="6">
        <v>34.299999999999997</v>
      </c>
    </row>
    <row r="8" spans="1:6">
      <c r="A8" s="2" t="s">
        <v>6</v>
      </c>
      <c r="B8" s="3" t="s">
        <v>11</v>
      </c>
      <c r="C8" s="4">
        <v>0.27600000000000002</v>
      </c>
      <c r="D8" s="5">
        <v>0.47</v>
      </c>
      <c r="E8" s="6">
        <v>51</v>
      </c>
      <c r="F8" s="6">
        <v>54.8</v>
      </c>
    </row>
    <row r="9" spans="1:6">
      <c r="A9" s="2" t="s">
        <v>6</v>
      </c>
      <c r="B9" s="3" t="s">
        <v>12</v>
      </c>
      <c r="C9" s="4">
        <v>0.17</v>
      </c>
      <c r="D9" s="5">
        <v>0.47</v>
      </c>
      <c r="E9" s="6">
        <v>51</v>
      </c>
      <c r="F9" s="6">
        <v>25.3</v>
      </c>
    </row>
    <row r="10" spans="1:6">
      <c r="A10" s="2" t="s">
        <v>6</v>
      </c>
      <c r="B10" s="3" t="s">
        <v>13</v>
      </c>
      <c r="C10" s="4">
        <v>9.6000000000000002E-2</v>
      </c>
      <c r="D10" s="5">
        <v>0.44</v>
      </c>
      <c r="E10" s="6">
        <v>51</v>
      </c>
      <c r="F10" s="6">
        <v>25.6</v>
      </c>
    </row>
    <row r="11" spans="1:6">
      <c r="A11" s="2" t="s">
        <v>6</v>
      </c>
      <c r="B11" s="3" t="s">
        <v>14</v>
      </c>
      <c r="C11" s="4">
        <v>0.152</v>
      </c>
      <c r="D11" s="5">
        <v>0.47</v>
      </c>
      <c r="E11" s="6">
        <v>51</v>
      </c>
      <c r="F11" s="6">
        <v>21.9</v>
      </c>
    </row>
    <row r="12" spans="1:6">
      <c r="A12" s="2" t="s">
        <v>6</v>
      </c>
      <c r="B12" s="3" t="s">
        <v>15</v>
      </c>
      <c r="C12" s="4">
        <v>0.26300000000000001</v>
      </c>
      <c r="D12" s="5">
        <v>0.47</v>
      </c>
      <c r="E12" s="6">
        <v>51</v>
      </c>
      <c r="F12" s="6">
        <v>57.7</v>
      </c>
    </row>
    <row r="13" spans="1:6">
      <c r="A13" s="2" t="s">
        <v>6</v>
      </c>
      <c r="B13" s="3" t="s">
        <v>16</v>
      </c>
      <c r="C13" s="4">
        <v>0.21099999999999999</v>
      </c>
      <c r="D13" s="5">
        <v>0.48</v>
      </c>
      <c r="E13" s="6">
        <v>51</v>
      </c>
      <c r="F13" s="6">
        <v>39</v>
      </c>
    </row>
    <row r="14" spans="1:6">
      <c r="A14" s="2" t="s">
        <v>6</v>
      </c>
      <c r="B14" s="3" t="s">
        <v>17</v>
      </c>
      <c r="C14" s="4">
        <v>0.161</v>
      </c>
      <c r="D14" s="5">
        <v>0.46</v>
      </c>
      <c r="E14" s="6">
        <v>51</v>
      </c>
      <c r="F14" s="6">
        <v>36.700000000000003</v>
      </c>
    </row>
    <row r="15" spans="1:6">
      <c r="A15" s="2" t="s">
        <v>6</v>
      </c>
      <c r="B15" s="3" t="s">
        <v>18</v>
      </c>
      <c r="C15" s="4">
        <v>0.247</v>
      </c>
      <c r="D15" s="5">
        <v>0.48</v>
      </c>
      <c r="E15" s="6">
        <v>51</v>
      </c>
      <c r="F15" s="6">
        <v>55.5</v>
      </c>
    </row>
    <row r="16" spans="1:6">
      <c r="A16" s="2" t="s">
        <v>6</v>
      </c>
      <c r="B16" s="3" t="s">
        <v>19</v>
      </c>
      <c r="C16" s="4">
        <v>0.19800000000000001</v>
      </c>
      <c r="D16" s="5">
        <v>0.45</v>
      </c>
      <c r="E16" s="6">
        <v>51</v>
      </c>
      <c r="F16" s="6">
        <v>37.1</v>
      </c>
    </row>
    <row r="17" spans="1:6">
      <c r="A17" s="2" t="s">
        <v>6</v>
      </c>
      <c r="B17" s="3" t="s">
        <v>20</v>
      </c>
      <c r="C17" s="4">
        <v>0.22800000000000001</v>
      </c>
      <c r="D17" s="5">
        <v>0.48</v>
      </c>
      <c r="E17" s="6">
        <v>51</v>
      </c>
      <c r="F17" s="6">
        <v>48.4</v>
      </c>
    </row>
    <row r="18" spans="1:6">
      <c r="A18" s="2" t="s">
        <v>6</v>
      </c>
      <c r="B18" s="3" t="s">
        <v>21</v>
      </c>
      <c r="C18" s="4">
        <v>0.255</v>
      </c>
      <c r="D18" s="5">
        <v>0.48</v>
      </c>
      <c r="E18" s="6">
        <v>51</v>
      </c>
      <c r="F18" s="6">
        <v>25.4</v>
      </c>
    </row>
    <row r="19" spans="1:6">
      <c r="A19" s="2" t="s">
        <v>6</v>
      </c>
      <c r="B19" s="3" t="s">
        <v>22</v>
      </c>
      <c r="C19" s="4">
        <v>0.16300000000000001</v>
      </c>
      <c r="D19" s="5">
        <v>0.47</v>
      </c>
      <c r="E19" s="6">
        <v>51</v>
      </c>
      <c r="F19" s="6">
        <v>31.1</v>
      </c>
    </row>
    <row r="20" spans="1:6">
      <c r="A20" s="2" t="s">
        <v>6</v>
      </c>
      <c r="B20" s="3" t="s">
        <v>23</v>
      </c>
      <c r="C20" s="4">
        <v>0.36499999999999999</v>
      </c>
      <c r="D20" s="5">
        <v>0.44</v>
      </c>
      <c r="E20" s="6">
        <v>51</v>
      </c>
      <c r="F20" s="6">
        <v>71.7</v>
      </c>
    </row>
    <row r="21" spans="1:6">
      <c r="A21" s="2" t="s">
        <v>6</v>
      </c>
      <c r="B21" s="3" t="s">
        <v>24</v>
      </c>
      <c r="C21" s="4">
        <v>0.48499999999999999</v>
      </c>
      <c r="D21" s="5">
        <v>0.47</v>
      </c>
      <c r="E21" s="6">
        <v>51</v>
      </c>
      <c r="F21" s="6">
        <v>89.2</v>
      </c>
    </row>
    <row r="22" spans="1:6">
      <c r="A22" s="2" t="s">
        <v>6</v>
      </c>
      <c r="B22" s="3" t="s">
        <v>25</v>
      </c>
      <c r="C22" s="4">
        <v>0.16</v>
      </c>
      <c r="D22" s="5">
        <v>0.44</v>
      </c>
      <c r="E22" s="6">
        <v>51</v>
      </c>
      <c r="F22" s="6">
        <v>26.9</v>
      </c>
    </row>
    <row r="23" spans="1:6">
      <c r="A23" s="2" t="s">
        <v>6</v>
      </c>
      <c r="B23" s="3" t="s">
        <v>26</v>
      </c>
      <c r="C23" s="4">
        <v>0.249</v>
      </c>
      <c r="D23" s="5">
        <v>0.46</v>
      </c>
      <c r="E23" s="6">
        <v>51</v>
      </c>
      <c r="F23" s="6">
        <v>49.2</v>
      </c>
    </row>
    <row r="24" spans="1:6">
      <c r="A24" s="2" t="s">
        <v>6</v>
      </c>
      <c r="B24" s="3" t="s">
        <v>27</v>
      </c>
      <c r="C24" s="4">
        <v>0.216</v>
      </c>
      <c r="D24" s="5">
        <v>0.45</v>
      </c>
      <c r="E24" s="6">
        <v>51</v>
      </c>
      <c r="F24" s="6">
        <v>36.299999999999997</v>
      </c>
    </row>
    <row r="25" spans="1:6">
      <c r="A25" s="2" t="s">
        <v>6</v>
      </c>
      <c r="B25" s="3" t="s">
        <v>28</v>
      </c>
      <c r="C25" s="4">
        <v>0.28199999999999997</v>
      </c>
      <c r="D25" s="5">
        <v>0.45</v>
      </c>
      <c r="E25" s="6">
        <v>51</v>
      </c>
      <c r="F25" s="6">
        <v>56.1</v>
      </c>
    </row>
    <row r="26" spans="1:6">
      <c r="A26" s="2" t="s">
        <v>6</v>
      </c>
      <c r="B26" s="3" t="s">
        <v>29</v>
      </c>
      <c r="C26" s="4">
        <v>0.377</v>
      </c>
      <c r="D26" s="5">
        <v>0.48</v>
      </c>
      <c r="E26" s="6">
        <v>51</v>
      </c>
      <c r="F26" s="6">
        <v>60.2</v>
      </c>
    </row>
    <row r="27" spans="1:6">
      <c r="A27" s="2" t="s">
        <v>6</v>
      </c>
      <c r="B27" s="3" t="s">
        <v>30</v>
      </c>
      <c r="C27" s="4">
        <v>0.39100000000000001</v>
      </c>
      <c r="D27" s="5">
        <v>0.47</v>
      </c>
      <c r="E27" s="6">
        <v>51</v>
      </c>
      <c r="F27" s="6">
        <v>19.600000000000001</v>
      </c>
    </row>
    <row r="28" spans="1:6">
      <c r="A28" s="2" t="s">
        <v>6</v>
      </c>
      <c r="B28" s="3" t="s">
        <v>31</v>
      </c>
      <c r="C28" s="4">
        <v>0.38400000000000001</v>
      </c>
      <c r="D28" s="5">
        <v>0.48</v>
      </c>
      <c r="E28" s="6">
        <v>51</v>
      </c>
      <c r="F28" s="6">
        <v>51.6</v>
      </c>
    </row>
    <row r="29" spans="1:6">
      <c r="A29" s="2" t="s">
        <v>6</v>
      </c>
      <c r="B29" s="3" t="s">
        <v>32</v>
      </c>
      <c r="C29" s="4">
        <v>0.125</v>
      </c>
      <c r="D29" s="5">
        <v>0.48</v>
      </c>
      <c r="E29" s="6">
        <v>51</v>
      </c>
      <c r="F29" s="6">
        <v>17.899999999999999</v>
      </c>
    </row>
    <row r="30" spans="1:6">
      <c r="A30" s="2" t="s">
        <v>6</v>
      </c>
      <c r="B30" s="3" t="s">
        <v>33</v>
      </c>
      <c r="C30" s="4">
        <v>0.255</v>
      </c>
      <c r="D30" s="5">
        <v>0.51</v>
      </c>
      <c r="E30" s="6">
        <v>51</v>
      </c>
      <c r="F30" s="6">
        <v>24.7</v>
      </c>
    </row>
    <row r="31" spans="1:6">
      <c r="A31" s="2" t="s">
        <v>6</v>
      </c>
      <c r="B31" s="3" t="s">
        <v>34</v>
      </c>
      <c r="C31" s="4">
        <v>0.20200000000000001</v>
      </c>
      <c r="D31" s="5">
        <v>0.5</v>
      </c>
      <c r="E31" s="6">
        <v>51</v>
      </c>
      <c r="F31" s="6">
        <v>19.399999999999999</v>
      </c>
    </row>
    <row r="32" spans="1:6">
      <c r="A32" s="2" t="s">
        <v>6</v>
      </c>
      <c r="B32" s="3" t="s">
        <v>35</v>
      </c>
      <c r="C32" s="4">
        <v>0.28799999999999998</v>
      </c>
      <c r="D32" s="5">
        <v>0.48</v>
      </c>
      <c r="E32" s="6">
        <v>51</v>
      </c>
      <c r="F32" s="6">
        <v>58.8</v>
      </c>
    </row>
    <row r="33" spans="1:6">
      <c r="A33" s="2" t="s">
        <v>6</v>
      </c>
      <c r="B33" s="3" t="s">
        <v>36</v>
      </c>
      <c r="C33" s="4">
        <v>0.30399999999999999</v>
      </c>
      <c r="D33" s="5">
        <v>0.44</v>
      </c>
      <c r="E33" s="6">
        <v>51</v>
      </c>
      <c r="F33" s="6">
        <v>48</v>
      </c>
    </row>
    <row r="34" spans="1:6">
      <c r="A34" s="2" t="s">
        <v>6</v>
      </c>
      <c r="B34" s="3" t="s">
        <v>37</v>
      </c>
      <c r="C34" s="4">
        <v>0.16400000000000001</v>
      </c>
      <c r="D34" s="5">
        <v>0.46</v>
      </c>
      <c r="E34" s="6">
        <v>51</v>
      </c>
      <c r="F34" s="6">
        <v>46.3</v>
      </c>
    </row>
    <row r="35" spans="1:6">
      <c r="A35" s="2" t="s">
        <v>6</v>
      </c>
      <c r="B35" s="3" t="s">
        <v>38</v>
      </c>
      <c r="C35" s="4">
        <v>0.29899999999999999</v>
      </c>
      <c r="D35" s="5">
        <v>0.49</v>
      </c>
      <c r="E35" s="6">
        <v>51</v>
      </c>
      <c r="F35" s="6">
        <v>43.3</v>
      </c>
    </row>
    <row r="36" spans="1:6">
      <c r="A36" s="2" t="s">
        <v>6</v>
      </c>
      <c r="B36" s="3" t="s">
        <v>39</v>
      </c>
      <c r="C36" s="4">
        <v>0.21099999999999999</v>
      </c>
      <c r="D36" s="5">
        <v>0.45</v>
      </c>
      <c r="E36" s="6">
        <v>51</v>
      </c>
      <c r="F36" s="6">
        <v>35.700000000000003</v>
      </c>
    </row>
    <row r="37" spans="1:6">
      <c r="A37" s="2" t="s">
        <v>6</v>
      </c>
      <c r="B37" s="3" t="s">
        <v>40</v>
      </c>
      <c r="C37" s="4">
        <v>0.185</v>
      </c>
      <c r="D37" s="5">
        <v>0.45</v>
      </c>
      <c r="E37" s="6">
        <v>51</v>
      </c>
      <c r="F37" s="6">
        <v>57</v>
      </c>
    </row>
    <row r="38" spans="1:6">
      <c r="A38" s="2" t="s">
        <v>6</v>
      </c>
      <c r="B38" s="3" t="s">
        <v>41</v>
      </c>
      <c r="C38" s="4">
        <v>0.35399999999999998</v>
      </c>
      <c r="D38" s="5">
        <v>0.46</v>
      </c>
      <c r="E38" s="6">
        <v>51</v>
      </c>
      <c r="F38" s="6">
        <v>46.2</v>
      </c>
    </row>
    <row r="39" spans="1:6">
      <c r="A39" s="2" t="s">
        <v>6</v>
      </c>
      <c r="B39" s="3" t="s">
        <v>42</v>
      </c>
      <c r="C39" s="4">
        <v>0.246</v>
      </c>
      <c r="D39" s="5">
        <v>0.48</v>
      </c>
      <c r="E39" s="6">
        <v>51</v>
      </c>
      <c r="F39" s="6">
        <v>32.700000000000003</v>
      </c>
    </row>
    <row r="40" spans="1:6">
      <c r="A40" s="2" t="s">
        <v>6</v>
      </c>
      <c r="B40" s="3" t="s">
        <v>43</v>
      </c>
      <c r="C40" s="4">
        <v>0.107</v>
      </c>
      <c r="D40" s="5">
        <v>0.4</v>
      </c>
      <c r="E40" s="6">
        <v>51</v>
      </c>
      <c r="F40" s="6">
        <v>50.7</v>
      </c>
    </row>
    <row r="41" spans="1:6">
      <c r="A41" s="2" t="s">
        <v>6</v>
      </c>
      <c r="B41" s="3" t="s">
        <v>44</v>
      </c>
      <c r="C41" s="4">
        <v>0.28399999999999997</v>
      </c>
      <c r="D41" s="5">
        <v>0.48</v>
      </c>
      <c r="E41" s="6">
        <v>51</v>
      </c>
      <c r="F41" s="6">
        <v>44.5</v>
      </c>
    </row>
    <row r="42" spans="1:6">
      <c r="A42" s="2" t="s">
        <v>6</v>
      </c>
      <c r="B42" s="3" t="s">
        <v>45</v>
      </c>
      <c r="C42" s="4">
        <v>0.35099999999999998</v>
      </c>
      <c r="D42" s="5">
        <v>0.5</v>
      </c>
      <c r="E42" s="6">
        <v>51</v>
      </c>
      <c r="F42" s="6">
        <v>35.200000000000003</v>
      </c>
    </row>
    <row r="43" spans="1:6">
      <c r="A43" s="2" t="s">
        <v>6</v>
      </c>
      <c r="B43" s="3" t="s">
        <v>46</v>
      </c>
      <c r="C43" s="4">
        <v>0.26100000000000001</v>
      </c>
      <c r="D43" s="5">
        <v>0.49</v>
      </c>
      <c r="E43" s="6">
        <v>51</v>
      </c>
      <c r="F43" s="6">
        <v>27.1</v>
      </c>
    </row>
    <row r="44" spans="1:6">
      <c r="A44" s="7" t="s">
        <v>47</v>
      </c>
      <c r="B44" s="3" t="s">
        <v>48</v>
      </c>
      <c r="C44" s="4">
        <v>0.183</v>
      </c>
      <c r="D44" s="5">
        <v>0.43</v>
      </c>
      <c r="E44" s="6">
        <v>51</v>
      </c>
      <c r="F44" s="6">
        <v>55.8</v>
      </c>
    </row>
    <row r="45" spans="1:6">
      <c r="A45" s="7" t="s">
        <v>47</v>
      </c>
      <c r="B45" s="3" t="s">
        <v>49</v>
      </c>
      <c r="C45" s="4">
        <v>0.22500000000000001</v>
      </c>
      <c r="D45" s="5">
        <v>0.43</v>
      </c>
      <c r="E45" s="6">
        <v>51</v>
      </c>
      <c r="F45" s="6">
        <v>60.1</v>
      </c>
    </row>
    <row r="46" spans="1:6">
      <c r="A46" s="7" t="s">
        <v>47</v>
      </c>
      <c r="B46" s="3" t="s">
        <v>50</v>
      </c>
      <c r="C46" s="4">
        <v>0.26100000000000001</v>
      </c>
      <c r="D46" s="5">
        <v>0.43</v>
      </c>
      <c r="E46" s="6">
        <v>51</v>
      </c>
      <c r="F46" s="6">
        <v>54.8</v>
      </c>
    </row>
    <row r="47" spans="1:6">
      <c r="A47" s="7" t="s">
        <v>47</v>
      </c>
      <c r="B47" s="3" t="s">
        <v>51</v>
      </c>
      <c r="C47" s="4">
        <v>0.4</v>
      </c>
      <c r="D47" s="5">
        <v>0.45</v>
      </c>
      <c r="E47" s="6">
        <v>51</v>
      </c>
      <c r="F47" s="6">
        <v>51.6</v>
      </c>
    </row>
    <row r="48" spans="1:6">
      <c r="A48" s="7" t="s">
        <v>47</v>
      </c>
      <c r="B48" s="3" t="s">
        <v>52</v>
      </c>
      <c r="C48" s="4">
        <v>0.41799999999999998</v>
      </c>
      <c r="D48" s="5">
        <v>0.46</v>
      </c>
      <c r="E48" s="6">
        <v>51</v>
      </c>
      <c r="F48" s="6">
        <v>53</v>
      </c>
    </row>
    <row r="49" spans="1:6">
      <c r="A49" s="7" t="s">
        <v>47</v>
      </c>
      <c r="B49" s="3" t="s">
        <v>53</v>
      </c>
      <c r="C49" s="4">
        <v>0.40899999999999997</v>
      </c>
      <c r="D49" s="5">
        <v>0.46</v>
      </c>
      <c r="E49" s="6">
        <v>51</v>
      </c>
      <c r="F49" s="6">
        <v>51</v>
      </c>
    </row>
    <row r="50" spans="1:6">
      <c r="A50" s="7" t="s">
        <v>47</v>
      </c>
      <c r="B50" s="3" t="s">
        <v>54</v>
      </c>
      <c r="C50" s="4">
        <v>7.0000000000000001E-3</v>
      </c>
      <c r="D50" s="5">
        <v>0.46</v>
      </c>
      <c r="E50" s="6">
        <v>51</v>
      </c>
      <c r="F50" s="6">
        <v>21.5</v>
      </c>
    </row>
    <row r="51" spans="1:6">
      <c r="A51" s="7" t="s">
        <v>47</v>
      </c>
      <c r="B51" s="3" t="s">
        <v>55</v>
      </c>
      <c r="C51" s="4">
        <v>7.0000000000000001E-3</v>
      </c>
      <c r="D51" s="5">
        <v>0.46</v>
      </c>
      <c r="E51" s="6">
        <v>51</v>
      </c>
      <c r="F51" s="6">
        <v>20.8</v>
      </c>
    </row>
    <row r="52" spans="1:6">
      <c r="A52" s="7" t="s">
        <v>47</v>
      </c>
      <c r="B52" s="3" t="s">
        <v>56</v>
      </c>
      <c r="C52" s="4">
        <v>8.0000000000000002E-3</v>
      </c>
      <c r="D52" s="5">
        <v>0.46</v>
      </c>
      <c r="E52" s="6">
        <v>51</v>
      </c>
      <c r="F52" s="6">
        <v>17.600000000000001</v>
      </c>
    </row>
    <row r="53" spans="1:6">
      <c r="A53" s="7" t="s">
        <v>47</v>
      </c>
      <c r="B53" s="3" t="s">
        <v>57</v>
      </c>
      <c r="C53" s="4">
        <v>7.0000000000000001E-3</v>
      </c>
      <c r="D53" s="5">
        <v>0.48</v>
      </c>
      <c r="E53" s="6">
        <v>51</v>
      </c>
      <c r="F53" s="6">
        <v>25.3</v>
      </c>
    </row>
    <row r="54" spans="1:6">
      <c r="A54" s="7" t="s">
        <v>47</v>
      </c>
      <c r="B54" s="3" t="s">
        <v>58</v>
      </c>
      <c r="C54" s="4">
        <v>0.44800000000000001</v>
      </c>
      <c r="D54" s="5">
        <v>0.46</v>
      </c>
      <c r="E54" s="6">
        <v>51</v>
      </c>
      <c r="F54" s="6">
        <v>58.9</v>
      </c>
    </row>
    <row r="55" spans="1:6">
      <c r="A55" s="7" t="s">
        <v>47</v>
      </c>
      <c r="B55" s="3" t="s">
        <v>59</v>
      </c>
      <c r="C55" s="4">
        <v>6.0000000000000001E-3</v>
      </c>
      <c r="D55" s="5">
        <v>0.46</v>
      </c>
      <c r="E55" s="6">
        <v>51</v>
      </c>
      <c r="F55" s="6">
        <v>22.4</v>
      </c>
    </row>
    <row r="56" spans="1:6">
      <c r="A56" s="7" t="s">
        <v>47</v>
      </c>
      <c r="B56" s="3" t="s">
        <v>60</v>
      </c>
      <c r="C56" s="4">
        <v>0.42199999999999999</v>
      </c>
      <c r="D56" s="5">
        <v>0.45</v>
      </c>
      <c r="E56" s="6">
        <v>51</v>
      </c>
      <c r="F56" s="6">
        <v>60.9</v>
      </c>
    </row>
    <row r="57" spans="1:6">
      <c r="A57" s="7" t="s">
        <v>47</v>
      </c>
      <c r="B57" s="3" t="s">
        <v>61</v>
      </c>
      <c r="C57" s="4">
        <v>0.46400000000000002</v>
      </c>
      <c r="D57" s="5">
        <v>0.47</v>
      </c>
      <c r="E57" s="6">
        <v>51</v>
      </c>
      <c r="F57" s="6">
        <v>61.5</v>
      </c>
    </row>
    <row r="58" spans="1:6">
      <c r="A58" s="7" t="s">
        <v>47</v>
      </c>
      <c r="B58" s="3" t="s">
        <v>62</v>
      </c>
      <c r="C58" s="4">
        <v>0.43099999999999999</v>
      </c>
      <c r="D58" s="5">
        <v>0.46</v>
      </c>
      <c r="E58" s="6">
        <v>51</v>
      </c>
      <c r="F58" s="6">
        <v>55.3</v>
      </c>
    </row>
    <row r="59" spans="1:6">
      <c r="A59" s="7" t="s">
        <v>47</v>
      </c>
      <c r="B59" s="3" t="s">
        <v>63</v>
      </c>
      <c r="C59" s="4">
        <v>0.36899999999999999</v>
      </c>
      <c r="D59" s="5">
        <v>0.45</v>
      </c>
      <c r="E59" s="6">
        <v>51</v>
      </c>
      <c r="F59" s="6">
        <v>57.8</v>
      </c>
    </row>
    <row r="60" spans="1:6">
      <c r="A60" s="7" t="s">
        <v>47</v>
      </c>
      <c r="B60" s="3" t="s">
        <v>64</v>
      </c>
      <c r="C60" s="4">
        <v>0.48</v>
      </c>
      <c r="D60" s="5">
        <v>0.46</v>
      </c>
      <c r="E60" s="6">
        <v>51</v>
      </c>
      <c r="F60" s="6">
        <v>70.2</v>
      </c>
    </row>
    <row r="61" spans="1:6">
      <c r="A61" s="7" t="s">
        <v>47</v>
      </c>
      <c r="B61" s="3" t="s">
        <v>65</v>
      </c>
      <c r="C61" s="4">
        <v>0.26</v>
      </c>
      <c r="D61" s="5">
        <v>0.45</v>
      </c>
      <c r="E61" s="6">
        <v>51</v>
      </c>
      <c r="F61" s="6">
        <v>49.3</v>
      </c>
    </row>
    <row r="62" spans="1:6">
      <c r="A62" s="7" t="s">
        <v>47</v>
      </c>
      <c r="B62" s="3" t="s">
        <v>66</v>
      </c>
      <c r="C62" s="4">
        <v>0.312</v>
      </c>
      <c r="D62" s="5">
        <v>0.45</v>
      </c>
      <c r="E62" s="6">
        <v>51</v>
      </c>
      <c r="F62" s="6">
        <v>59.1</v>
      </c>
    </row>
    <row r="63" spans="1:6">
      <c r="A63" s="7" t="s">
        <v>47</v>
      </c>
      <c r="B63" s="3" t="s">
        <v>67</v>
      </c>
      <c r="C63" s="4">
        <v>0.23499999999999999</v>
      </c>
      <c r="D63" s="5">
        <v>0.43</v>
      </c>
      <c r="E63" s="6">
        <v>51</v>
      </c>
      <c r="F63" s="6">
        <v>58.9</v>
      </c>
    </row>
    <row r="64" spans="1:6">
      <c r="A64" s="7" t="s">
        <v>47</v>
      </c>
      <c r="B64" s="3" t="s">
        <v>68</v>
      </c>
      <c r="C64" s="4">
        <v>0.26800000000000002</v>
      </c>
      <c r="D64" s="5">
        <v>0.42</v>
      </c>
      <c r="E64" s="6">
        <v>51</v>
      </c>
      <c r="F64" s="6">
        <v>52.6</v>
      </c>
    </row>
    <row r="65" spans="1:6">
      <c r="A65" s="7" t="s">
        <v>47</v>
      </c>
      <c r="B65" s="3" t="s">
        <v>69</v>
      </c>
      <c r="C65" s="4">
        <v>0.19500000000000001</v>
      </c>
      <c r="D65" s="5">
        <v>0.43</v>
      </c>
      <c r="E65" s="6">
        <v>51</v>
      </c>
      <c r="F65" s="6">
        <v>56.2</v>
      </c>
    </row>
    <row r="66" spans="1:6">
      <c r="A66" s="7" t="s">
        <v>47</v>
      </c>
      <c r="B66" s="3" t="s">
        <v>70</v>
      </c>
      <c r="C66" s="4">
        <v>0.26100000000000001</v>
      </c>
      <c r="D66" s="5">
        <v>0.44</v>
      </c>
      <c r="E66" s="6">
        <v>51</v>
      </c>
      <c r="F66" s="6">
        <v>56.6</v>
      </c>
    </row>
    <row r="67" spans="1:6">
      <c r="A67" s="7" t="s">
        <v>47</v>
      </c>
      <c r="B67" s="3" t="s">
        <v>71</v>
      </c>
      <c r="C67" s="4">
        <v>0.29099999999999998</v>
      </c>
      <c r="D67" s="5">
        <v>0.45</v>
      </c>
      <c r="E67" s="6">
        <v>51</v>
      </c>
      <c r="F67" s="6">
        <v>57.9</v>
      </c>
    </row>
    <row r="68" spans="1:6">
      <c r="A68" s="7" t="s">
        <v>47</v>
      </c>
      <c r="B68" s="3" t="s">
        <v>72</v>
      </c>
      <c r="C68" s="4">
        <v>0.35699999999999998</v>
      </c>
      <c r="D68" s="5">
        <v>0.44</v>
      </c>
      <c r="E68" s="6">
        <v>51</v>
      </c>
      <c r="F68" s="6">
        <v>54.9</v>
      </c>
    </row>
    <row r="69" spans="1:6">
      <c r="A69" s="7" t="s">
        <v>47</v>
      </c>
      <c r="B69" s="3" t="s">
        <v>73</v>
      </c>
      <c r="C69" s="4">
        <v>7.0000000000000001E-3</v>
      </c>
      <c r="D69" s="5">
        <v>0.45</v>
      </c>
      <c r="E69" s="6">
        <v>51</v>
      </c>
      <c r="F69" s="6">
        <v>23.1</v>
      </c>
    </row>
    <row r="70" spans="1:6">
      <c r="A70" s="7" t="s">
        <v>47</v>
      </c>
      <c r="B70" s="3" t="s">
        <v>74</v>
      </c>
      <c r="C70" s="4">
        <v>0.47099999999999997</v>
      </c>
      <c r="D70" s="5">
        <v>0.46</v>
      </c>
      <c r="E70" s="6">
        <v>51</v>
      </c>
      <c r="F70" s="6">
        <v>58.3</v>
      </c>
    </row>
    <row r="71" spans="1:6">
      <c r="A71" s="7" t="s">
        <v>47</v>
      </c>
      <c r="B71" s="3" t="s">
        <v>75</v>
      </c>
      <c r="C71" s="4">
        <v>5.0000000000000001E-3</v>
      </c>
      <c r="D71" s="5">
        <v>0.46</v>
      </c>
      <c r="E71" s="6">
        <v>51</v>
      </c>
      <c r="F71" s="6">
        <v>20.6</v>
      </c>
    </row>
    <row r="72" spans="1:6">
      <c r="A72" s="7" t="s">
        <v>47</v>
      </c>
      <c r="B72" s="3" t="s">
        <v>76</v>
      </c>
      <c r="C72" s="4">
        <v>8.0000000000000002E-3</v>
      </c>
      <c r="D72" s="5">
        <v>0.46</v>
      </c>
      <c r="E72" s="6">
        <v>51</v>
      </c>
      <c r="F72" s="6">
        <v>21.4</v>
      </c>
    </row>
    <row r="73" spans="1:6">
      <c r="A73" s="7" t="s">
        <v>47</v>
      </c>
      <c r="B73" s="3" t="s">
        <v>77</v>
      </c>
      <c r="C73" s="4">
        <v>0.435</v>
      </c>
      <c r="D73" s="5">
        <v>0.43</v>
      </c>
      <c r="E73" s="6">
        <v>51</v>
      </c>
      <c r="F73" s="6">
        <v>59.7</v>
      </c>
    </row>
    <row r="74" spans="1:6">
      <c r="A74" s="7" t="s">
        <v>47</v>
      </c>
      <c r="B74" s="3" t="s">
        <v>78</v>
      </c>
      <c r="C74" s="4">
        <v>8.0000000000000002E-3</v>
      </c>
      <c r="D74" s="5">
        <v>0.46</v>
      </c>
      <c r="E74" s="6">
        <v>51</v>
      </c>
      <c r="F74" s="6">
        <v>21.8</v>
      </c>
    </row>
    <row r="75" spans="1:6">
      <c r="A75" s="7" t="s">
        <v>47</v>
      </c>
      <c r="B75" s="3" t="s">
        <v>79</v>
      </c>
      <c r="C75" s="4">
        <v>0.45200000000000001</v>
      </c>
      <c r="D75" s="5">
        <v>0.47</v>
      </c>
      <c r="E75" s="6">
        <v>51</v>
      </c>
      <c r="F75" s="6">
        <v>53.5</v>
      </c>
    </row>
    <row r="76" spans="1:6">
      <c r="A76" s="7" t="s">
        <v>47</v>
      </c>
      <c r="B76" s="3" t="s">
        <v>80</v>
      </c>
      <c r="C76" s="4">
        <v>0.49299999999999999</v>
      </c>
      <c r="D76" s="5">
        <v>0.43</v>
      </c>
      <c r="E76" s="6">
        <v>51</v>
      </c>
      <c r="F76" s="6">
        <v>60.7</v>
      </c>
    </row>
    <row r="77" spans="1:6">
      <c r="A77" s="7" t="s">
        <v>47</v>
      </c>
      <c r="B77" s="3" t="s">
        <v>81</v>
      </c>
      <c r="C77" s="4">
        <v>0.55100000000000005</v>
      </c>
      <c r="D77" s="5">
        <v>0.42</v>
      </c>
      <c r="E77" s="6">
        <v>51</v>
      </c>
      <c r="F77" s="6">
        <v>78.599999999999994</v>
      </c>
    </row>
    <row r="78" spans="1:6">
      <c r="A78" s="7" t="s">
        <v>47</v>
      </c>
      <c r="B78" s="3" t="s">
        <v>82</v>
      </c>
      <c r="C78" s="4">
        <v>0.47699999999999998</v>
      </c>
      <c r="D78" s="5">
        <v>0.45</v>
      </c>
      <c r="E78" s="6">
        <v>51</v>
      </c>
      <c r="F78" s="6">
        <v>78.099999999999994</v>
      </c>
    </row>
    <row r="79" spans="1:6">
      <c r="A79" s="7" t="s">
        <v>47</v>
      </c>
      <c r="B79" s="3" t="s">
        <v>83</v>
      </c>
      <c r="C79" s="4">
        <v>0.499</v>
      </c>
      <c r="D79" s="5">
        <v>0.46</v>
      </c>
      <c r="E79" s="6">
        <v>51</v>
      </c>
      <c r="F79" s="6">
        <v>64.8</v>
      </c>
    </row>
    <row r="80" spans="1:6">
      <c r="A80" s="7" t="s">
        <v>47</v>
      </c>
      <c r="B80" s="3" t="s">
        <v>84</v>
      </c>
      <c r="C80" s="4">
        <v>0.47299999999999998</v>
      </c>
      <c r="D80" s="5">
        <v>0.47</v>
      </c>
      <c r="E80" s="6">
        <v>51</v>
      </c>
      <c r="F80" s="6">
        <v>62.5</v>
      </c>
    </row>
    <row r="81" spans="1:6">
      <c r="A81" s="7" t="s">
        <v>47</v>
      </c>
      <c r="B81" s="3" t="s">
        <v>85</v>
      </c>
      <c r="C81" s="4">
        <v>0.42399999999999999</v>
      </c>
      <c r="D81" s="5">
        <v>0.46</v>
      </c>
      <c r="E81" s="6">
        <v>51</v>
      </c>
      <c r="F81" s="6">
        <v>62.7</v>
      </c>
    </row>
    <row r="82" spans="1:6">
      <c r="A82" s="7" t="s">
        <v>47</v>
      </c>
      <c r="B82" s="3" t="s">
        <v>86</v>
      </c>
      <c r="C82" s="4">
        <v>0.23200000000000001</v>
      </c>
      <c r="D82" s="5">
        <v>0.41</v>
      </c>
      <c r="E82" s="6">
        <v>51</v>
      </c>
      <c r="F82" s="6">
        <v>57.8</v>
      </c>
    </row>
    <row r="83" spans="1:6">
      <c r="A83" s="8" t="s">
        <v>87</v>
      </c>
      <c r="B83" s="3" t="s">
        <v>88</v>
      </c>
      <c r="C83" s="4">
        <v>0.21299999999999999</v>
      </c>
      <c r="D83" s="5">
        <v>0.47</v>
      </c>
      <c r="E83" s="6">
        <v>51</v>
      </c>
      <c r="F83" s="6">
        <v>62.2</v>
      </c>
    </row>
    <row r="84" spans="1:6">
      <c r="A84" s="8" t="s">
        <v>87</v>
      </c>
      <c r="B84" s="3" t="s">
        <v>89</v>
      </c>
      <c r="C84" s="4">
        <v>0.16700000000000001</v>
      </c>
      <c r="D84" s="5">
        <v>0.47</v>
      </c>
      <c r="E84" s="6">
        <v>51</v>
      </c>
      <c r="F84" s="6">
        <v>36.299999999999997</v>
      </c>
    </row>
    <row r="85" spans="1:6">
      <c r="A85" s="8" t="s">
        <v>87</v>
      </c>
      <c r="B85" s="3" t="s">
        <v>90</v>
      </c>
      <c r="C85" s="4">
        <v>0.18099999999999999</v>
      </c>
      <c r="D85" s="5">
        <v>0.47</v>
      </c>
      <c r="E85" s="6">
        <v>51</v>
      </c>
      <c r="F85" s="6">
        <v>48.4</v>
      </c>
    </row>
    <row r="86" spans="1:6">
      <c r="A86" s="8" t="s">
        <v>87</v>
      </c>
      <c r="B86" s="3" t="s">
        <v>91</v>
      </c>
      <c r="C86" s="4">
        <v>0.24</v>
      </c>
      <c r="D86" s="5">
        <v>0.46</v>
      </c>
      <c r="E86" s="6">
        <v>51</v>
      </c>
      <c r="F86" s="6">
        <v>58.2</v>
      </c>
    </row>
    <row r="87" spans="1:6">
      <c r="A87" s="8" t="s">
        <v>87</v>
      </c>
      <c r="B87" s="3" t="s">
        <v>92</v>
      </c>
      <c r="C87" s="4">
        <v>0.24199999999999999</v>
      </c>
      <c r="D87" s="5">
        <v>0.47</v>
      </c>
      <c r="E87" s="6">
        <v>51</v>
      </c>
      <c r="F87" s="6">
        <v>62</v>
      </c>
    </row>
    <row r="88" spans="1:6">
      <c r="A88" s="8" t="s">
        <v>87</v>
      </c>
      <c r="B88" s="3" t="s">
        <v>93</v>
      </c>
      <c r="C88" s="4">
        <v>9.2999999999999999E-2</v>
      </c>
      <c r="D88" s="5">
        <v>0.45</v>
      </c>
      <c r="E88" s="6">
        <v>51</v>
      </c>
      <c r="F88" s="6">
        <v>27.2</v>
      </c>
    </row>
    <row r="89" spans="1:6">
      <c r="A89" s="8" t="s">
        <v>87</v>
      </c>
      <c r="B89" s="3" t="s">
        <v>94</v>
      </c>
      <c r="C89" s="4">
        <v>9.1999999999999998E-2</v>
      </c>
      <c r="D89" s="5">
        <v>0.46</v>
      </c>
      <c r="E89" s="6">
        <v>51</v>
      </c>
      <c r="F89" s="6">
        <v>24.2</v>
      </c>
    </row>
    <row r="90" spans="1:6">
      <c r="A90" s="8" t="s">
        <v>87</v>
      </c>
      <c r="B90" s="3" t="s">
        <v>95</v>
      </c>
      <c r="C90" s="4">
        <v>9.1999999999999998E-2</v>
      </c>
      <c r="D90" s="5">
        <v>0.46</v>
      </c>
      <c r="E90" s="6">
        <v>51</v>
      </c>
      <c r="F90" s="6">
        <v>27.1</v>
      </c>
    </row>
    <row r="91" spans="1:6">
      <c r="A91" s="8" t="s">
        <v>87</v>
      </c>
      <c r="B91" s="3" t="s">
        <v>96</v>
      </c>
      <c r="C91" s="4">
        <v>9.5000000000000001E-2</v>
      </c>
      <c r="D91" s="5">
        <v>0.41</v>
      </c>
      <c r="E91" s="6">
        <v>51</v>
      </c>
      <c r="F91" s="6">
        <v>74.5</v>
      </c>
    </row>
    <row r="92" spans="1:6">
      <c r="A92" s="8" t="s">
        <v>87</v>
      </c>
      <c r="B92" s="3" t="s">
        <v>97</v>
      </c>
      <c r="C92" s="4">
        <v>0.32200000000000001</v>
      </c>
      <c r="D92" s="5">
        <v>0.47</v>
      </c>
      <c r="E92" s="6">
        <v>51</v>
      </c>
      <c r="F92" s="6">
        <v>38.9</v>
      </c>
    </row>
    <row r="93" spans="1:6">
      <c r="A93" s="8" t="s">
        <v>87</v>
      </c>
      <c r="B93" s="3" t="s">
        <v>98</v>
      </c>
      <c r="C93" s="4">
        <v>0.153</v>
      </c>
      <c r="D93" s="5">
        <v>0.46</v>
      </c>
      <c r="E93" s="6">
        <v>51</v>
      </c>
      <c r="F93" s="6">
        <v>66.2</v>
      </c>
    </row>
    <row r="94" spans="1:6">
      <c r="A94" s="8" t="s">
        <v>87</v>
      </c>
      <c r="B94" s="3" t="s">
        <v>99</v>
      </c>
      <c r="C94" s="4">
        <v>0.10199999999999999</v>
      </c>
      <c r="D94" s="5">
        <v>0.41</v>
      </c>
      <c r="E94" s="6">
        <v>51</v>
      </c>
      <c r="F94" s="6">
        <v>60</v>
      </c>
    </row>
    <row r="95" spans="1:6">
      <c r="A95" s="8" t="s">
        <v>87</v>
      </c>
      <c r="B95" s="3" t="s">
        <v>100</v>
      </c>
      <c r="C95" s="4">
        <v>0.14399999999999999</v>
      </c>
      <c r="D95" s="5">
        <v>0.47</v>
      </c>
      <c r="E95" s="6">
        <v>51</v>
      </c>
      <c r="F95" s="6">
        <v>50.6</v>
      </c>
    </row>
    <row r="96" spans="1:6">
      <c r="A96" s="8" t="s">
        <v>87</v>
      </c>
      <c r="B96" s="3" t="s">
        <v>101</v>
      </c>
      <c r="C96" s="4">
        <v>0.58499999999999996</v>
      </c>
      <c r="D96" s="5">
        <v>0.46</v>
      </c>
      <c r="E96" s="6">
        <v>51</v>
      </c>
      <c r="F96" s="6">
        <v>64.099999999999994</v>
      </c>
    </row>
    <row r="97" spans="1:6">
      <c r="A97" s="8" t="s">
        <v>87</v>
      </c>
      <c r="B97" s="3" t="s">
        <v>102</v>
      </c>
      <c r="C97" s="4">
        <v>0.22700000000000001</v>
      </c>
      <c r="D97" s="5">
        <v>0.46</v>
      </c>
      <c r="E97" s="6">
        <v>51</v>
      </c>
      <c r="F97" s="6">
        <v>93.9</v>
      </c>
    </row>
    <row r="98" spans="1:6">
      <c r="A98" s="8" t="s">
        <v>87</v>
      </c>
      <c r="B98" s="3" t="s">
        <v>103</v>
      </c>
      <c r="C98" s="4">
        <v>0.128</v>
      </c>
      <c r="D98" s="5">
        <v>0.46</v>
      </c>
      <c r="E98" s="6">
        <v>51</v>
      </c>
      <c r="F98" s="6">
        <v>49.6</v>
      </c>
    </row>
    <row r="99" spans="1:6">
      <c r="A99" s="8" t="s">
        <v>87</v>
      </c>
      <c r="B99" s="3" t="s">
        <v>104</v>
      </c>
      <c r="C99" s="4">
        <v>0.16400000000000001</v>
      </c>
      <c r="D99" s="5">
        <v>0.47</v>
      </c>
      <c r="E99" s="6">
        <v>51</v>
      </c>
      <c r="F99" s="6">
        <v>67.900000000000006</v>
      </c>
    </row>
    <row r="100" spans="1:6">
      <c r="A100" s="8" t="s">
        <v>87</v>
      </c>
      <c r="B100" s="3" t="s">
        <v>105</v>
      </c>
      <c r="C100" s="4">
        <v>0.21</v>
      </c>
      <c r="D100" s="5">
        <v>0.48</v>
      </c>
      <c r="E100" s="6">
        <v>51</v>
      </c>
      <c r="F100" s="6">
        <v>51.3</v>
      </c>
    </row>
    <row r="101" spans="1:6">
      <c r="A101" s="8" t="s">
        <v>87</v>
      </c>
      <c r="B101" s="3" t="s">
        <v>106</v>
      </c>
      <c r="C101" s="4">
        <v>0.20799999999999999</v>
      </c>
      <c r="D101" s="5">
        <v>0.46</v>
      </c>
      <c r="E101" s="6">
        <v>51</v>
      </c>
      <c r="F101" s="6">
        <v>59.1</v>
      </c>
    </row>
    <row r="102" spans="1:6">
      <c r="A102" s="8" t="s">
        <v>87</v>
      </c>
      <c r="B102" s="3" t="s">
        <v>107</v>
      </c>
      <c r="C102" s="4">
        <v>0.183</v>
      </c>
      <c r="D102" s="5">
        <v>0.47</v>
      </c>
      <c r="E102" s="6">
        <v>51</v>
      </c>
      <c r="F102" s="6">
        <v>57.7</v>
      </c>
    </row>
    <row r="103" spans="1:6">
      <c r="A103" s="8" t="s">
        <v>87</v>
      </c>
      <c r="B103" s="3" t="s">
        <v>108</v>
      </c>
      <c r="C103" s="4">
        <v>0.191</v>
      </c>
      <c r="D103" s="5">
        <v>0.47</v>
      </c>
      <c r="E103" s="6">
        <v>51</v>
      </c>
      <c r="F103" s="6">
        <v>56.9</v>
      </c>
    </row>
    <row r="104" spans="1:6">
      <c r="A104" s="8" t="s">
        <v>87</v>
      </c>
      <c r="B104" s="3" t="s">
        <v>109</v>
      </c>
      <c r="C104" s="4">
        <v>0.22900000000000001</v>
      </c>
      <c r="D104" s="5">
        <v>0.45</v>
      </c>
      <c r="E104" s="6">
        <v>51</v>
      </c>
      <c r="F104" s="6">
        <v>58.3</v>
      </c>
    </row>
    <row r="105" spans="1:6">
      <c r="A105" s="8" t="s">
        <v>87</v>
      </c>
      <c r="B105" s="3" t="s">
        <v>110</v>
      </c>
      <c r="C105" s="4">
        <v>0.182</v>
      </c>
      <c r="D105" s="5">
        <v>0.47</v>
      </c>
      <c r="E105" s="6">
        <v>51</v>
      </c>
      <c r="F105" s="6">
        <v>43.6</v>
      </c>
    </row>
    <row r="106" spans="1:6">
      <c r="A106" s="8" t="s">
        <v>87</v>
      </c>
      <c r="B106" s="3" t="s">
        <v>111</v>
      </c>
      <c r="C106" s="4">
        <v>0.22600000000000001</v>
      </c>
      <c r="D106" s="5">
        <v>0.47</v>
      </c>
      <c r="E106" s="6">
        <v>51</v>
      </c>
      <c r="F106" s="6">
        <v>47</v>
      </c>
    </row>
    <row r="107" spans="1:6">
      <c r="A107" s="8" t="s">
        <v>87</v>
      </c>
      <c r="B107" s="3" t="s">
        <v>112</v>
      </c>
      <c r="C107" s="4">
        <v>0.224</v>
      </c>
      <c r="D107" s="5">
        <v>0.47</v>
      </c>
      <c r="E107" s="6">
        <v>51</v>
      </c>
      <c r="F107" s="6">
        <v>46.1</v>
      </c>
    </row>
    <row r="108" spans="1:6">
      <c r="A108" s="8" t="s">
        <v>87</v>
      </c>
      <c r="B108" s="3" t="s">
        <v>113</v>
      </c>
      <c r="C108" s="4">
        <v>0.108</v>
      </c>
      <c r="D108" s="5">
        <v>0.46</v>
      </c>
      <c r="E108" s="6">
        <v>51</v>
      </c>
      <c r="F108" s="6">
        <v>28.4</v>
      </c>
    </row>
    <row r="109" spans="1:6">
      <c r="A109" s="8" t="s">
        <v>87</v>
      </c>
      <c r="B109" s="3" t="s">
        <v>114</v>
      </c>
      <c r="C109" s="4">
        <v>0.13</v>
      </c>
      <c r="D109" s="5">
        <v>0.46</v>
      </c>
      <c r="E109" s="6">
        <v>51</v>
      </c>
      <c r="F109" s="6">
        <v>32.799999999999997</v>
      </c>
    </row>
    <row r="110" spans="1:6">
      <c r="A110" s="8" t="s">
        <v>87</v>
      </c>
      <c r="B110" s="3" t="s">
        <v>115</v>
      </c>
      <c r="C110" s="4">
        <v>0.10199999999999999</v>
      </c>
      <c r="D110" s="5">
        <v>0.46</v>
      </c>
      <c r="E110" s="6">
        <v>51</v>
      </c>
      <c r="F110" s="6">
        <v>26.4</v>
      </c>
    </row>
    <row r="111" spans="1:6">
      <c r="A111" s="8" t="s">
        <v>87</v>
      </c>
      <c r="B111" s="3" t="s">
        <v>116</v>
      </c>
      <c r="C111" s="4">
        <v>0.20399999999999999</v>
      </c>
      <c r="D111" s="5">
        <v>0.45</v>
      </c>
      <c r="E111" s="6">
        <v>51</v>
      </c>
      <c r="F111" s="6">
        <v>43.8</v>
      </c>
    </row>
    <row r="112" spans="1:6">
      <c r="A112" s="8" t="s">
        <v>87</v>
      </c>
      <c r="B112" s="3" t="s">
        <v>117</v>
      </c>
      <c r="C112" s="4">
        <v>0.13100000000000001</v>
      </c>
      <c r="D112" s="5">
        <v>0.43</v>
      </c>
      <c r="E112" s="6">
        <v>51</v>
      </c>
      <c r="F112" s="6">
        <v>60</v>
      </c>
    </row>
    <row r="113" spans="1:6">
      <c r="A113" s="8" t="s">
        <v>87</v>
      </c>
      <c r="B113" s="3" t="s">
        <v>118</v>
      </c>
      <c r="C113" s="4">
        <v>0.23499999999999999</v>
      </c>
      <c r="D113" s="5">
        <v>0.45</v>
      </c>
      <c r="E113" s="6">
        <v>51</v>
      </c>
      <c r="F113" s="6">
        <v>76.599999999999994</v>
      </c>
    </row>
    <row r="114" spans="1:6">
      <c r="A114" s="8" t="s">
        <v>87</v>
      </c>
      <c r="B114" s="3" t="s">
        <v>119</v>
      </c>
      <c r="C114" s="4">
        <v>0.18099999999999999</v>
      </c>
      <c r="D114" s="5">
        <v>0.46</v>
      </c>
      <c r="E114" s="6">
        <v>51</v>
      </c>
      <c r="F114" s="6">
        <v>44</v>
      </c>
    </row>
    <row r="115" spans="1:6">
      <c r="A115" s="8" t="s">
        <v>87</v>
      </c>
      <c r="B115" s="3" t="s">
        <v>120</v>
      </c>
      <c r="C115" s="4">
        <v>0.122</v>
      </c>
      <c r="D115" s="5">
        <v>0.43</v>
      </c>
      <c r="E115" s="6">
        <v>51</v>
      </c>
      <c r="F115" s="6">
        <v>57.1</v>
      </c>
    </row>
    <row r="116" spans="1:6">
      <c r="A116" s="8" t="s">
        <v>87</v>
      </c>
      <c r="B116" s="3" t="s">
        <v>121</v>
      </c>
      <c r="C116" s="4">
        <v>0.126</v>
      </c>
      <c r="D116" s="5">
        <v>0.42</v>
      </c>
      <c r="E116" s="6">
        <v>51</v>
      </c>
      <c r="F116" s="6">
        <v>63.1</v>
      </c>
    </row>
    <row r="117" spans="1:6">
      <c r="A117" s="8" t="s">
        <v>87</v>
      </c>
      <c r="B117" s="3" t="s">
        <v>122</v>
      </c>
      <c r="C117" s="4">
        <v>0.123</v>
      </c>
      <c r="D117" s="5">
        <v>0.44</v>
      </c>
      <c r="E117" s="6">
        <v>51</v>
      </c>
      <c r="F117" s="6">
        <v>49.2</v>
      </c>
    </row>
    <row r="118" spans="1:6">
      <c r="A118" s="8" t="s">
        <v>87</v>
      </c>
      <c r="B118" s="3" t="s">
        <v>123</v>
      </c>
      <c r="C118" s="4">
        <v>0.14399999999999999</v>
      </c>
      <c r="D118" s="5">
        <v>0.45</v>
      </c>
      <c r="E118" s="6">
        <v>51</v>
      </c>
      <c r="F118" s="6">
        <v>52.9</v>
      </c>
    </row>
    <row r="119" spans="1:6">
      <c r="A119" s="8" t="s">
        <v>87</v>
      </c>
      <c r="B119" s="3" t="s">
        <v>124</v>
      </c>
      <c r="C119" s="4">
        <v>0.155</v>
      </c>
      <c r="D119" s="5">
        <v>0.45</v>
      </c>
      <c r="E119" s="6">
        <v>51</v>
      </c>
      <c r="F119" s="6">
        <v>55.4</v>
      </c>
    </row>
    <row r="120" spans="1:6">
      <c r="A120" s="8" t="s">
        <v>87</v>
      </c>
      <c r="B120" s="3" t="s">
        <v>125</v>
      </c>
      <c r="C120" s="4">
        <v>0.17699999999999999</v>
      </c>
      <c r="D120" s="5">
        <v>0.47</v>
      </c>
      <c r="E120" s="6">
        <v>51</v>
      </c>
      <c r="F120" s="6">
        <v>49.8</v>
      </c>
    </row>
    <row r="121" spans="1:6">
      <c r="A121" s="8" t="s">
        <v>87</v>
      </c>
      <c r="B121" s="3" t="s">
        <v>126</v>
      </c>
      <c r="C121" s="4">
        <v>0.22800000000000001</v>
      </c>
      <c r="D121" s="5">
        <v>0.48</v>
      </c>
      <c r="E121" s="6">
        <v>51</v>
      </c>
      <c r="F121" s="6">
        <v>40.6</v>
      </c>
    </row>
    <row r="122" spans="1:6">
      <c r="A122" s="8" t="s">
        <v>87</v>
      </c>
      <c r="B122" s="3" t="s">
        <v>127</v>
      </c>
      <c r="C122" s="4">
        <v>0.159</v>
      </c>
      <c r="D122" s="5">
        <v>0.46</v>
      </c>
      <c r="E122" s="6">
        <v>51</v>
      </c>
      <c r="F122" s="6">
        <v>41.9</v>
      </c>
    </row>
    <row r="123" spans="1:6">
      <c r="A123" s="9" t="s">
        <v>128</v>
      </c>
      <c r="B123" s="3" t="s">
        <v>129</v>
      </c>
      <c r="C123" s="4">
        <v>0.214</v>
      </c>
      <c r="D123" s="5">
        <v>0.47</v>
      </c>
      <c r="E123" s="6">
        <v>51</v>
      </c>
      <c r="F123" s="6">
        <v>58.1</v>
      </c>
    </row>
    <row r="124" spans="1:6">
      <c r="A124" s="9" t="s">
        <v>128</v>
      </c>
      <c r="B124" s="3" t="s">
        <v>130</v>
      </c>
      <c r="C124" s="4">
        <v>0.159</v>
      </c>
      <c r="D124" s="5">
        <v>0.46</v>
      </c>
      <c r="E124" s="6">
        <v>51</v>
      </c>
      <c r="F124" s="6">
        <v>61.3</v>
      </c>
    </row>
    <row r="125" spans="1:6">
      <c r="A125" s="9" t="s">
        <v>128</v>
      </c>
      <c r="B125" s="3" t="s">
        <v>131</v>
      </c>
      <c r="C125" s="4">
        <v>0.159</v>
      </c>
      <c r="D125" s="5">
        <v>0.47</v>
      </c>
      <c r="E125" s="6">
        <v>51</v>
      </c>
      <c r="F125" s="6">
        <v>50.6</v>
      </c>
    </row>
    <row r="126" spans="1:6">
      <c r="A126" s="9" t="s">
        <v>128</v>
      </c>
      <c r="B126" s="3" t="s">
        <v>132</v>
      </c>
      <c r="C126" s="4">
        <v>0.221</v>
      </c>
      <c r="D126" s="5">
        <v>0.46</v>
      </c>
      <c r="E126" s="6">
        <v>51</v>
      </c>
      <c r="F126" s="6">
        <v>66.900000000000006</v>
      </c>
    </row>
    <row r="127" spans="1:6">
      <c r="A127" s="9" t="s">
        <v>128</v>
      </c>
      <c r="B127" s="3" t="s">
        <v>133</v>
      </c>
      <c r="C127" s="4">
        <v>0.20499999999999999</v>
      </c>
      <c r="D127" s="5">
        <v>0.47</v>
      </c>
      <c r="E127" s="6">
        <v>51</v>
      </c>
      <c r="F127" s="6">
        <v>59.8</v>
      </c>
    </row>
    <row r="128" spans="1:6">
      <c r="A128" s="9" t="s">
        <v>128</v>
      </c>
      <c r="B128" s="3" t="s">
        <v>134</v>
      </c>
      <c r="C128" s="4">
        <v>0.222</v>
      </c>
      <c r="D128" s="5">
        <v>0.47</v>
      </c>
      <c r="E128" s="6">
        <v>51</v>
      </c>
      <c r="F128" s="6">
        <v>62.4</v>
      </c>
    </row>
    <row r="129" spans="1:6">
      <c r="A129" s="9" t="s">
        <v>128</v>
      </c>
      <c r="B129" s="3" t="s">
        <v>135</v>
      </c>
      <c r="C129" s="4">
        <v>0.186</v>
      </c>
      <c r="D129" s="5">
        <v>0.47</v>
      </c>
      <c r="E129" s="6">
        <v>51</v>
      </c>
      <c r="F129" s="6">
        <v>35.5</v>
      </c>
    </row>
    <row r="130" spans="1:6">
      <c r="A130" s="9" t="s">
        <v>128</v>
      </c>
      <c r="B130" s="3" t="s">
        <v>136</v>
      </c>
      <c r="C130" s="4">
        <v>0.16400000000000001</v>
      </c>
      <c r="D130" s="5">
        <v>0.46</v>
      </c>
      <c r="E130" s="6">
        <v>51</v>
      </c>
      <c r="F130" s="6">
        <v>34.9</v>
      </c>
    </row>
    <row r="131" spans="1:6">
      <c r="A131" s="9" t="s">
        <v>128</v>
      </c>
      <c r="B131" s="3" t="s">
        <v>137</v>
      </c>
      <c r="C131" s="4">
        <v>0.22700000000000001</v>
      </c>
      <c r="D131" s="5">
        <v>0.47</v>
      </c>
      <c r="E131" s="6">
        <v>51</v>
      </c>
      <c r="F131" s="6">
        <v>52.1</v>
      </c>
    </row>
    <row r="132" spans="1:6">
      <c r="A132" s="9" t="s">
        <v>128</v>
      </c>
      <c r="B132" s="3" t="s">
        <v>138</v>
      </c>
      <c r="C132" s="4">
        <v>0.28899999999999998</v>
      </c>
      <c r="D132" s="5">
        <v>0.46</v>
      </c>
      <c r="E132" s="6">
        <v>51</v>
      </c>
      <c r="F132" s="6">
        <v>52.2</v>
      </c>
    </row>
    <row r="133" spans="1:6">
      <c r="A133" s="9" t="s">
        <v>128</v>
      </c>
      <c r="B133" s="3" t="s">
        <v>139</v>
      </c>
      <c r="C133" s="4">
        <v>0.23799999999999999</v>
      </c>
      <c r="D133" s="5">
        <v>0.46</v>
      </c>
      <c r="E133" s="6">
        <v>51</v>
      </c>
      <c r="F133" s="6">
        <v>55.2</v>
      </c>
    </row>
    <row r="134" spans="1:6">
      <c r="A134" s="9" t="s">
        <v>128</v>
      </c>
      <c r="B134" s="3" t="s">
        <v>140</v>
      </c>
      <c r="C134" s="4">
        <v>0.192</v>
      </c>
      <c r="D134" s="5">
        <v>0.46</v>
      </c>
      <c r="E134" s="6">
        <v>51</v>
      </c>
      <c r="F134" s="6">
        <v>60.5</v>
      </c>
    </row>
    <row r="135" spans="1:6">
      <c r="A135" s="9" t="s">
        <v>128</v>
      </c>
      <c r="B135" s="3" t="s">
        <v>141</v>
      </c>
      <c r="C135" s="4">
        <v>0.182</v>
      </c>
      <c r="D135" s="5">
        <v>0.45</v>
      </c>
      <c r="E135" s="6">
        <v>51</v>
      </c>
      <c r="F135" s="6">
        <v>42.4</v>
      </c>
    </row>
    <row r="136" spans="1:6">
      <c r="A136" s="9" t="s">
        <v>128</v>
      </c>
      <c r="B136" s="3" t="s">
        <v>142</v>
      </c>
      <c r="C136" s="4">
        <v>0.16400000000000001</v>
      </c>
      <c r="D136" s="5">
        <v>0.47</v>
      </c>
      <c r="E136" s="6">
        <v>51</v>
      </c>
      <c r="F136" s="6">
        <v>51</v>
      </c>
    </row>
    <row r="137" spans="1:6">
      <c r="A137" s="9" t="s">
        <v>128</v>
      </c>
      <c r="B137" s="3" t="s">
        <v>143</v>
      </c>
      <c r="C137" s="4">
        <v>0.20100000000000001</v>
      </c>
      <c r="D137" s="5">
        <v>0.45</v>
      </c>
      <c r="E137" s="6">
        <v>51</v>
      </c>
      <c r="F137" s="6">
        <v>65.099999999999994</v>
      </c>
    </row>
    <row r="138" spans="1:6">
      <c r="A138" s="9" t="s">
        <v>128</v>
      </c>
      <c r="B138" s="3" t="s">
        <v>144</v>
      </c>
      <c r="C138" s="4">
        <v>0.154</v>
      </c>
      <c r="D138" s="5">
        <v>0.47</v>
      </c>
      <c r="E138" s="6">
        <v>51</v>
      </c>
      <c r="F138" s="6">
        <v>43.6</v>
      </c>
    </row>
    <row r="139" spans="1:6">
      <c r="A139" s="9" t="s">
        <v>128</v>
      </c>
      <c r="B139" s="3" t="s">
        <v>145</v>
      </c>
      <c r="C139" s="4">
        <v>0.159</v>
      </c>
      <c r="D139" s="5">
        <v>0.46</v>
      </c>
      <c r="E139" s="6">
        <v>51</v>
      </c>
      <c r="F139" s="6">
        <v>41.1</v>
      </c>
    </row>
    <row r="140" spans="1:6">
      <c r="A140" s="9" t="s">
        <v>128</v>
      </c>
      <c r="B140" s="3" t="s">
        <v>146</v>
      </c>
      <c r="C140" s="4">
        <v>0.104</v>
      </c>
      <c r="D140" s="5">
        <v>0.45</v>
      </c>
      <c r="E140" s="6">
        <v>51</v>
      </c>
      <c r="F140" s="6">
        <v>30.7</v>
      </c>
    </row>
    <row r="141" spans="1:6">
      <c r="A141" s="9" t="s">
        <v>128</v>
      </c>
      <c r="B141" s="3" t="s">
        <v>147</v>
      </c>
      <c r="C141" s="4">
        <v>0.11899999999999999</v>
      </c>
      <c r="D141" s="5">
        <v>0.46</v>
      </c>
      <c r="E141" s="6">
        <v>51</v>
      </c>
      <c r="F141" s="6">
        <v>52.1</v>
      </c>
    </row>
    <row r="142" spans="1:6">
      <c r="A142" s="9" t="s">
        <v>128</v>
      </c>
      <c r="B142" s="3" t="s">
        <v>148</v>
      </c>
      <c r="C142" s="4">
        <v>0.20799999999999999</v>
      </c>
      <c r="D142" s="5">
        <v>0.45</v>
      </c>
      <c r="E142" s="6">
        <v>51</v>
      </c>
      <c r="F142" s="6">
        <v>47.7</v>
      </c>
    </row>
    <row r="143" spans="1:6">
      <c r="A143" s="9" t="s">
        <v>128</v>
      </c>
      <c r="B143" s="3" t="s">
        <v>149</v>
      </c>
      <c r="C143" s="4">
        <v>0.188</v>
      </c>
      <c r="D143" s="5">
        <v>0.44</v>
      </c>
      <c r="E143" s="6">
        <v>51</v>
      </c>
      <c r="F143" s="6">
        <v>60.9</v>
      </c>
    </row>
    <row r="144" spans="1:6">
      <c r="A144" s="9" t="s">
        <v>128</v>
      </c>
      <c r="B144" s="3" t="s">
        <v>150</v>
      </c>
      <c r="C144" s="4">
        <v>0.20899999999999999</v>
      </c>
      <c r="D144" s="5">
        <v>0.45</v>
      </c>
      <c r="E144" s="6">
        <v>51</v>
      </c>
      <c r="F144" s="6">
        <v>50.4</v>
      </c>
    </row>
    <row r="145" spans="1:6">
      <c r="A145" s="9" t="s">
        <v>128</v>
      </c>
      <c r="B145" s="3" t="s">
        <v>151</v>
      </c>
      <c r="C145" s="4">
        <v>0.20100000000000001</v>
      </c>
      <c r="D145" s="5">
        <v>0.45</v>
      </c>
      <c r="E145" s="6">
        <v>51</v>
      </c>
      <c r="F145" s="6">
        <v>62</v>
      </c>
    </row>
    <row r="146" spans="1:6">
      <c r="A146" s="9" t="s">
        <v>128</v>
      </c>
      <c r="B146" s="3" t="s">
        <v>152</v>
      </c>
      <c r="C146" s="4">
        <v>0.29199999999999998</v>
      </c>
      <c r="D146" s="5">
        <v>0.48</v>
      </c>
      <c r="E146" s="6">
        <v>51</v>
      </c>
      <c r="F146" s="6">
        <v>52.4</v>
      </c>
    </row>
    <row r="147" spans="1:6">
      <c r="A147" s="9" t="s">
        <v>128</v>
      </c>
      <c r="B147" s="3" t="s">
        <v>153</v>
      </c>
      <c r="C147" s="4">
        <v>0.23100000000000001</v>
      </c>
      <c r="D147" s="5">
        <v>0.47</v>
      </c>
      <c r="E147" s="6">
        <v>51</v>
      </c>
      <c r="F147" s="6">
        <v>47.4</v>
      </c>
    </row>
    <row r="148" spans="1:6">
      <c r="A148" s="9" t="s">
        <v>128</v>
      </c>
      <c r="B148" s="3" t="s">
        <v>154</v>
      </c>
      <c r="C148" s="4">
        <v>0.222</v>
      </c>
      <c r="D148" s="5">
        <v>0.47</v>
      </c>
      <c r="E148" s="6">
        <v>51</v>
      </c>
      <c r="F148" s="6">
        <v>43.8</v>
      </c>
    </row>
    <row r="149" spans="1:6">
      <c r="A149" s="9" t="s">
        <v>128</v>
      </c>
      <c r="B149" s="3" t="s">
        <v>155</v>
      </c>
      <c r="C149" s="4">
        <v>0.20699999999999999</v>
      </c>
      <c r="D149" s="5">
        <v>0.45</v>
      </c>
      <c r="E149" s="6">
        <v>51</v>
      </c>
      <c r="F149" s="6">
        <v>48.4</v>
      </c>
    </row>
    <row r="150" spans="1:6">
      <c r="A150" s="9" t="s">
        <v>128</v>
      </c>
      <c r="B150" s="3" t="s">
        <v>156</v>
      </c>
      <c r="C150" s="4">
        <v>0.28000000000000003</v>
      </c>
      <c r="D150" s="5">
        <v>0.45</v>
      </c>
      <c r="E150" s="6">
        <v>51</v>
      </c>
      <c r="F150" s="6">
        <v>50.1</v>
      </c>
    </row>
    <row r="151" spans="1:6">
      <c r="A151" s="9" t="s">
        <v>128</v>
      </c>
      <c r="B151" s="3" t="s">
        <v>157</v>
      </c>
      <c r="C151" s="4">
        <v>0.191</v>
      </c>
      <c r="D151" s="5">
        <v>0.47</v>
      </c>
      <c r="E151" s="6">
        <v>51</v>
      </c>
      <c r="F151" s="6">
        <v>69.5</v>
      </c>
    </row>
    <row r="152" spans="1:6">
      <c r="A152" s="9" t="s">
        <v>128</v>
      </c>
      <c r="B152" s="3" t="s">
        <v>158</v>
      </c>
      <c r="C152" s="4">
        <v>0.152</v>
      </c>
      <c r="D152" s="5">
        <v>0.46</v>
      </c>
      <c r="E152" s="6">
        <v>51</v>
      </c>
      <c r="F152" s="6">
        <v>62</v>
      </c>
    </row>
    <row r="153" spans="1:6">
      <c r="A153" s="9" t="s">
        <v>128</v>
      </c>
      <c r="B153" s="3" t="s">
        <v>159</v>
      </c>
      <c r="C153" s="4">
        <v>0.18</v>
      </c>
      <c r="D153" s="5">
        <v>0.47</v>
      </c>
      <c r="E153" s="6">
        <v>51</v>
      </c>
      <c r="F153" s="6">
        <v>47.3</v>
      </c>
    </row>
    <row r="154" spans="1:6">
      <c r="A154" s="9" t="s">
        <v>128</v>
      </c>
      <c r="B154" s="3" t="s">
        <v>160</v>
      </c>
      <c r="C154" s="4">
        <v>0.13400000000000001</v>
      </c>
      <c r="D154" s="5">
        <v>0.45</v>
      </c>
      <c r="E154" s="6">
        <v>51</v>
      </c>
      <c r="F154" s="6">
        <v>57.2</v>
      </c>
    </row>
    <row r="155" spans="1:6">
      <c r="A155" s="10" t="s">
        <v>161</v>
      </c>
      <c r="B155" s="3" t="s">
        <v>162</v>
      </c>
      <c r="C155" s="4">
        <v>0.32300000000000001</v>
      </c>
      <c r="D155" s="5">
        <v>0.46</v>
      </c>
      <c r="E155" s="6">
        <v>51</v>
      </c>
      <c r="F155" s="6">
        <v>42.6</v>
      </c>
    </row>
    <row r="156" spans="1:6">
      <c r="A156" s="10" t="s">
        <v>161</v>
      </c>
      <c r="B156" s="3" t="s">
        <v>163</v>
      </c>
      <c r="C156" s="4">
        <v>0.24199999999999999</v>
      </c>
      <c r="D156" s="5">
        <v>0.45</v>
      </c>
      <c r="E156" s="6">
        <v>51</v>
      </c>
      <c r="F156" s="6">
        <v>44.7</v>
      </c>
    </row>
    <row r="157" spans="1:6">
      <c r="A157" s="10" t="s">
        <v>161</v>
      </c>
      <c r="B157" s="3" t="s">
        <v>164</v>
      </c>
      <c r="C157" s="4">
        <v>0.371</v>
      </c>
      <c r="D157" s="5">
        <v>0.45</v>
      </c>
      <c r="E157" s="6">
        <v>51</v>
      </c>
      <c r="F157" s="6">
        <v>49.1</v>
      </c>
    </row>
    <row r="158" spans="1:6">
      <c r="A158" s="10" t="s">
        <v>161</v>
      </c>
      <c r="B158" s="3" t="s">
        <v>165</v>
      </c>
      <c r="C158" s="4">
        <v>0.23400000000000001</v>
      </c>
      <c r="D158" s="5">
        <v>0.46</v>
      </c>
      <c r="E158" s="6">
        <v>51</v>
      </c>
      <c r="F158" s="6">
        <v>43.1</v>
      </c>
    </row>
    <row r="159" spans="1:6">
      <c r="A159" s="10" t="s">
        <v>161</v>
      </c>
      <c r="B159" s="3" t="s">
        <v>166</v>
      </c>
      <c r="C159" s="4">
        <v>0.191</v>
      </c>
      <c r="D159" s="5">
        <v>0.43</v>
      </c>
      <c r="E159" s="6">
        <v>51</v>
      </c>
      <c r="F159" s="6">
        <v>39.799999999999997</v>
      </c>
    </row>
    <row r="160" spans="1:6">
      <c r="A160" s="10" t="s">
        <v>161</v>
      </c>
      <c r="B160" s="3" t="s">
        <v>167</v>
      </c>
      <c r="C160" s="4">
        <v>0.35799999999999998</v>
      </c>
      <c r="D160" s="5">
        <v>0.45</v>
      </c>
      <c r="E160" s="6">
        <v>51</v>
      </c>
      <c r="F160" s="6">
        <v>41</v>
      </c>
    </row>
    <row r="161" spans="1:6">
      <c r="A161" s="10" t="s">
        <v>161</v>
      </c>
      <c r="B161" s="3" t="s">
        <v>168</v>
      </c>
      <c r="C161" s="4">
        <v>0.42499999999999999</v>
      </c>
      <c r="D161" s="5">
        <v>0.45</v>
      </c>
      <c r="E161" s="6">
        <v>51</v>
      </c>
      <c r="F161" s="6">
        <v>43.9</v>
      </c>
    </row>
    <row r="162" spans="1:6">
      <c r="A162" s="10" t="s">
        <v>161</v>
      </c>
      <c r="B162" s="3" t="s">
        <v>169</v>
      </c>
      <c r="C162" s="4">
        <v>0.24199999999999999</v>
      </c>
      <c r="D162" s="5">
        <v>0.45</v>
      </c>
      <c r="E162" s="6">
        <v>51</v>
      </c>
      <c r="F162" s="6">
        <v>51.8</v>
      </c>
    </row>
    <row r="163" spans="1:6">
      <c r="A163" s="10" t="s">
        <v>161</v>
      </c>
      <c r="B163" s="3" t="s">
        <v>170</v>
      </c>
      <c r="C163" s="4">
        <v>0.14299999999999999</v>
      </c>
      <c r="D163" s="5">
        <v>0.45</v>
      </c>
      <c r="E163" s="6">
        <v>51</v>
      </c>
      <c r="F163" s="6">
        <v>28.1</v>
      </c>
    </row>
    <row r="164" spans="1:6">
      <c r="A164" s="10" t="s">
        <v>161</v>
      </c>
      <c r="B164" s="3" t="s">
        <v>171</v>
      </c>
      <c r="C164" s="4">
        <v>0.219</v>
      </c>
      <c r="D164" s="5">
        <v>0.46</v>
      </c>
      <c r="E164" s="6">
        <v>51</v>
      </c>
      <c r="F164" s="6">
        <v>20.2</v>
      </c>
    </row>
    <row r="165" spans="1:6">
      <c r="A165" s="10" t="s">
        <v>161</v>
      </c>
      <c r="B165" s="3" t="s">
        <v>172</v>
      </c>
      <c r="C165" s="4">
        <v>0.187</v>
      </c>
      <c r="D165" s="5">
        <v>0.43</v>
      </c>
      <c r="E165" s="6">
        <v>51</v>
      </c>
      <c r="F165" s="6">
        <v>52.3</v>
      </c>
    </row>
    <row r="166" spans="1:6">
      <c r="A166" s="10" t="s">
        <v>161</v>
      </c>
      <c r="B166" s="3" t="s">
        <v>173</v>
      </c>
      <c r="C166" s="4">
        <v>0.19500000000000001</v>
      </c>
      <c r="D166" s="5">
        <v>0.47</v>
      </c>
      <c r="E166" s="6">
        <v>51</v>
      </c>
      <c r="F166" s="6">
        <v>33.299999999999997</v>
      </c>
    </row>
    <row r="167" spans="1:6">
      <c r="A167" s="10" t="s">
        <v>161</v>
      </c>
      <c r="B167" s="3" t="s">
        <v>174</v>
      </c>
      <c r="C167" s="4">
        <v>0.2</v>
      </c>
      <c r="D167" s="5">
        <v>0.44</v>
      </c>
      <c r="E167" s="6">
        <v>51</v>
      </c>
      <c r="F167" s="6">
        <v>52.3</v>
      </c>
    </row>
    <row r="168" spans="1:6">
      <c r="A168" s="10" t="s">
        <v>161</v>
      </c>
      <c r="B168" s="3" t="s">
        <v>175</v>
      </c>
      <c r="C168" s="4">
        <v>0.21199999999999999</v>
      </c>
      <c r="D168" s="5">
        <v>0.46</v>
      </c>
      <c r="E168" s="6">
        <v>51</v>
      </c>
      <c r="F168" s="6">
        <v>30.6</v>
      </c>
    </row>
    <row r="169" spans="1:6">
      <c r="A169" s="10" t="s">
        <v>161</v>
      </c>
      <c r="B169" s="3" t="s">
        <v>176</v>
      </c>
      <c r="C169" s="4">
        <v>0.28000000000000003</v>
      </c>
      <c r="D169" s="5">
        <v>0.44</v>
      </c>
      <c r="E169" s="6">
        <v>51</v>
      </c>
      <c r="F169" s="6">
        <v>55.1</v>
      </c>
    </row>
    <row r="170" spans="1:6">
      <c r="A170" s="10" t="s">
        <v>161</v>
      </c>
      <c r="B170" s="3" t="s">
        <v>177</v>
      </c>
      <c r="C170" s="4">
        <v>0.27900000000000003</v>
      </c>
      <c r="D170" s="5">
        <v>0.44</v>
      </c>
      <c r="E170" s="6">
        <v>51</v>
      </c>
      <c r="F170" s="6">
        <v>61.2</v>
      </c>
    </row>
    <row r="171" spans="1:6">
      <c r="A171" s="10" t="s">
        <v>161</v>
      </c>
      <c r="B171" s="3" t="s">
        <v>178</v>
      </c>
      <c r="C171" s="4">
        <v>0.317</v>
      </c>
      <c r="D171" s="5">
        <v>0.44</v>
      </c>
      <c r="E171" s="6">
        <v>51</v>
      </c>
      <c r="F171" s="6">
        <v>63.2</v>
      </c>
    </row>
    <row r="172" spans="1:6">
      <c r="A172" s="10" t="s">
        <v>161</v>
      </c>
      <c r="B172" s="3" t="s">
        <v>179</v>
      </c>
      <c r="C172" s="4">
        <v>0.23400000000000001</v>
      </c>
      <c r="D172" s="5">
        <v>0.44</v>
      </c>
      <c r="E172" s="6">
        <v>51</v>
      </c>
      <c r="F172" s="6">
        <v>35.299999999999997</v>
      </c>
    </row>
    <row r="173" spans="1:6">
      <c r="A173" s="10" t="s">
        <v>161</v>
      </c>
      <c r="B173" s="3" t="s">
        <v>180</v>
      </c>
      <c r="C173" s="4">
        <v>0.435</v>
      </c>
      <c r="D173" s="5">
        <v>0.44</v>
      </c>
      <c r="E173" s="6">
        <v>51</v>
      </c>
      <c r="F173" s="6">
        <v>57.4</v>
      </c>
    </row>
    <row r="174" spans="1:6">
      <c r="A174" s="10" t="s">
        <v>161</v>
      </c>
      <c r="B174" s="3" t="s">
        <v>181</v>
      </c>
      <c r="C174" s="4">
        <v>0.41799999999999998</v>
      </c>
      <c r="D174" s="5">
        <v>0.44</v>
      </c>
      <c r="E174" s="6">
        <v>51</v>
      </c>
      <c r="F174" s="6">
        <v>63.6</v>
      </c>
    </row>
    <row r="175" spans="1:6">
      <c r="A175" s="10" t="s">
        <v>161</v>
      </c>
      <c r="B175" s="3" t="s">
        <v>182</v>
      </c>
      <c r="C175" s="4">
        <v>0.27600000000000002</v>
      </c>
      <c r="D175" s="5">
        <v>0.42</v>
      </c>
      <c r="E175" s="6">
        <v>51</v>
      </c>
      <c r="F175" s="6">
        <v>66.099999999999994</v>
      </c>
    </row>
    <row r="176" spans="1:6">
      <c r="A176" s="10" t="s">
        <v>161</v>
      </c>
      <c r="B176" s="3" t="s">
        <v>183</v>
      </c>
      <c r="C176" s="4">
        <v>0.23599999999999999</v>
      </c>
      <c r="D176" s="5">
        <v>0.45</v>
      </c>
      <c r="E176" s="6">
        <v>51</v>
      </c>
      <c r="F176" s="6">
        <v>68.5</v>
      </c>
    </row>
    <row r="177" spans="1:6">
      <c r="A177" s="10" t="s">
        <v>161</v>
      </c>
      <c r="B177" s="3" t="s">
        <v>184</v>
      </c>
      <c r="C177" s="4">
        <v>0.28299999999999997</v>
      </c>
      <c r="D177" s="5">
        <v>0.45</v>
      </c>
      <c r="E177" s="6">
        <v>51</v>
      </c>
      <c r="F177" s="6">
        <v>50.5</v>
      </c>
    </row>
    <row r="178" spans="1:6">
      <c r="A178" s="10" t="s">
        <v>161</v>
      </c>
      <c r="B178" s="3" t="s">
        <v>185</v>
      </c>
      <c r="C178" s="4">
        <v>0.29499999999999998</v>
      </c>
      <c r="D178" s="5">
        <v>0.44</v>
      </c>
      <c r="E178" s="6">
        <v>51</v>
      </c>
      <c r="F178" s="6">
        <v>55.6</v>
      </c>
    </row>
    <row r="179" spans="1:6">
      <c r="A179" s="10" t="s">
        <v>161</v>
      </c>
      <c r="B179" s="3" t="s">
        <v>186</v>
      </c>
      <c r="C179" s="4">
        <v>0.47099999999999997</v>
      </c>
      <c r="D179" s="5">
        <v>0.44</v>
      </c>
      <c r="E179" s="6">
        <v>51</v>
      </c>
      <c r="F179" s="6">
        <v>74</v>
      </c>
    </row>
    <row r="180" spans="1:6">
      <c r="A180" s="10" t="s">
        <v>161</v>
      </c>
      <c r="B180" s="3" t="s">
        <v>187</v>
      </c>
      <c r="C180" s="4">
        <v>0.47699999999999998</v>
      </c>
      <c r="D180" s="5">
        <v>0.46</v>
      </c>
      <c r="E180" s="6">
        <v>51</v>
      </c>
      <c r="F180" s="6">
        <v>67.400000000000006</v>
      </c>
    </row>
    <row r="181" spans="1:6">
      <c r="A181" s="10" t="s">
        <v>161</v>
      </c>
      <c r="B181" s="3" t="s">
        <v>188</v>
      </c>
      <c r="C181" s="4">
        <v>0.60699999999999998</v>
      </c>
      <c r="D181" s="5">
        <v>0.46</v>
      </c>
      <c r="E181" s="6">
        <v>51</v>
      </c>
      <c r="F181" s="6">
        <v>96.6</v>
      </c>
    </row>
    <row r="182" spans="1:6">
      <c r="A182" s="10" t="s">
        <v>161</v>
      </c>
      <c r="B182" s="3" t="s">
        <v>189</v>
      </c>
      <c r="C182" s="4">
        <v>0.33100000000000002</v>
      </c>
      <c r="D182" s="5">
        <v>0.45</v>
      </c>
      <c r="E182" s="6">
        <v>51</v>
      </c>
      <c r="F182" s="6">
        <v>77.400000000000006</v>
      </c>
    </row>
    <row r="183" spans="1:6">
      <c r="A183" s="10" t="s">
        <v>161</v>
      </c>
      <c r="B183" s="3" t="s">
        <v>190</v>
      </c>
      <c r="C183" s="4">
        <v>0.17799999999999999</v>
      </c>
      <c r="D183" s="5">
        <v>0.47</v>
      </c>
      <c r="E183" s="6">
        <v>51</v>
      </c>
      <c r="F183" s="6">
        <v>21</v>
      </c>
    </row>
    <row r="184" spans="1:6">
      <c r="A184" s="10" t="s">
        <v>161</v>
      </c>
      <c r="B184" s="3" t="s">
        <v>191</v>
      </c>
      <c r="C184" s="4">
        <v>0.25</v>
      </c>
      <c r="D184" s="5">
        <v>0.44</v>
      </c>
      <c r="E184" s="6">
        <v>51</v>
      </c>
      <c r="F184" s="6">
        <v>62</v>
      </c>
    </row>
    <row r="185" spans="1:6">
      <c r="A185" s="10" t="s">
        <v>161</v>
      </c>
      <c r="B185" s="3" t="s">
        <v>192</v>
      </c>
      <c r="C185" s="4">
        <v>0.154</v>
      </c>
      <c r="D185" s="5">
        <v>0.45</v>
      </c>
      <c r="E185" s="6">
        <v>51</v>
      </c>
      <c r="F185" s="6">
        <v>20.7</v>
      </c>
    </row>
    <row r="186" spans="1:6">
      <c r="A186" s="10" t="s">
        <v>161</v>
      </c>
      <c r="B186" s="3" t="s">
        <v>193</v>
      </c>
      <c r="C186" s="4">
        <v>0.126</v>
      </c>
      <c r="D186" s="5">
        <v>0.47</v>
      </c>
      <c r="E186" s="6">
        <v>51</v>
      </c>
      <c r="F186" s="6">
        <v>19.100000000000001</v>
      </c>
    </row>
    <row r="187" spans="1:6">
      <c r="A187" s="10" t="s">
        <v>161</v>
      </c>
      <c r="B187" s="3" t="s">
        <v>194</v>
      </c>
      <c r="C187" s="4">
        <v>0.4</v>
      </c>
      <c r="D187" s="5">
        <v>0.41</v>
      </c>
      <c r="E187" s="6">
        <v>51</v>
      </c>
      <c r="F187" s="6">
        <v>41.2</v>
      </c>
    </row>
    <row r="188" spans="1:6">
      <c r="A188" s="10" t="s">
        <v>161</v>
      </c>
      <c r="B188" s="3" t="s">
        <v>195</v>
      </c>
      <c r="C188" s="4">
        <v>0.38800000000000001</v>
      </c>
      <c r="D188" s="5">
        <v>0.39</v>
      </c>
      <c r="E188" s="6">
        <v>51</v>
      </c>
      <c r="F188" s="6">
        <v>67.5</v>
      </c>
    </row>
    <row r="189" spans="1:6">
      <c r="A189" s="10" t="s">
        <v>161</v>
      </c>
      <c r="B189" s="3" t="s">
        <v>196</v>
      </c>
      <c r="C189" s="4">
        <v>0.33</v>
      </c>
      <c r="D189" s="5">
        <v>0.43</v>
      </c>
      <c r="E189" s="6">
        <v>51</v>
      </c>
      <c r="F189" s="6">
        <v>68.400000000000006</v>
      </c>
    </row>
    <row r="190" spans="1:6">
      <c r="A190" s="10" t="s">
        <v>161</v>
      </c>
      <c r="B190" s="3" t="s">
        <v>197</v>
      </c>
      <c r="C190" s="4">
        <v>0.27100000000000002</v>
      </c>
      <c r="D190" s="5">
        <v>0.44</v>
      </c>
      <c r="E190" s="6">
        <v>51</v>
      </c>
      <c r="F190" s="6">
        <v>69.2</v>
      </c>
    </row>
    <row r="191" spans="1:6">
      <c r="A191" s="10" t="s">
        <v>161</v>
      </c>
      <c r="B191" s="3" t="s">
        <v>198</v>
      </c>
      <c r="C191" s="4">
        <v>0.29399999999999998</v>
      </c>
      <c r="D191" s="5">
        <v>0.45</v>
      </c>
      <c r="E191" s="6">
        <v>51</v>
      </c>
      <c r="F191" s="6">
        <v>80.2</v>
      </c>
    </row>
    <row r="192" spans="1:6">
      <c r="A192" s="10" t="s">
        <v>161</v>
      </c>
      <c r="B192" s="3" t="s">
        <v>199</v>
      </c>
      <c r="C192" s="4">
        <v>0.192</v>
      </c>
      <c r="D192" s="5">
        <v>0.44</v>
      </c>
      <c r="E192" s="6">
        <v>51</v>
      </c>
      <c r="F192" s="6">
        <v>53.6</v>
      </c>
    </row>
    <row r="193" spans="1:6">
      <c r="A193" s="10" t="s">
        <v>161</v>
      </c>
      <c r="B193" s="3" t="s">
        <v>200</v>
      </c>
      <c r="C193" s="4">
        <v>0.25900000000000001</v>
      </c>
      <c r="D193" s="5">
        <v>0.44</v>
      </c>
      <c r="E193" s="6">
        <v>51</v>
      </c>
      <c r="F193" s="6">
        <v>44.4</v>
      </c>
    </row>
    <row r="194" spans="1:6">
      <c r="A194" s="10" t="s">
        <v>161</v>
      </c>
      <c r="B194" s="3" t="s">
        <v>201</v>
      </c>
      <c r="C194" s="4">
        <v>0.246</v>
      </c>
      <c r="D194" s="5">
        <v>0.44</v>
      </c>
      <c r="E194" s="6">
        <v>51</v>
      </c>
      <c r="F194" s="6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4"/>
  <sheetViews>
    <sheetView workbookViewId="0">
      <selection sqref="A1:XFD2"/>
    </sheetView>
  </sheetViews>
  <sheetFormatPr baseColWidth="10" defaultColWidth="8.83203125" defaultRowHeight="15"/>
  <sheetData>
    <row r="1" spans="1:10">
      <c r="A1" t="s">
        <v>1093</v>
      </c>
    </row>
    <row r="3" spans="1:10">
      <c r="A3" s="18" t="s">
        <v>745</v>
      </c>
      <c r="B3" s="18" t="s">
        <v>746</v>
      </c>
      <c r="C3" s="18" t="s">
        <v>747</v>
      </c>
      <c r="D3" s="18" t="s">
        <v>748</v>
      </c>
      <c r="E3" s="18" t="s">
        <v>749</v>
      </c>
      <c r="F3" s="18" t="s">
        <v>750</v>
      </c>
      <c r="G3" s="18" t="s">
        <v>751</v>
      </c>
      <c r="H3" s="18" t="s">
        <v>752</v>
      </c>
      <c r="I3" s="18" t="s">
        <v>753</v>
      </c>
      <c r="J3" s="18" t="s">
        <v>754</v>
      </c>
    </row>
    <row r="4" spans="1:10">
      <c r="A4" s="12" t="s">
        <v>755</v>
      </c>
      <c r="B4" s="13">
        <v>30940174</v>
      </c>
      <c r="C4" s="13">
        <v>26476406</v>
      </c>
      <c r="D4" s="13">
        <v>23372406</v>
      </c>
      <c r="E4" s="13">
        <v>2529723</v>
      </c>
      <c r="F4" s="13">
        <v>0.85572899999999996</v>
      </c>
      <c r="G4" s="13">
        <v>0.88276399999999999</v>
      </c>
      <c r="H4" s="13">
        <v>9.2391170000000002</v>
      </c>
      <c r="I4" s="19" t="str">
        <f t="shared" ref="I4:I67" si="0">IF(AND(G4&lt;0.5, H4&lt;1), "Severe", IF(AND(G4&lt;0.8, H4&lt;3), "Moderate", IF(AND(G4 &lt; 0.9,H4 &lt; 10), "Mild", "None")))</f>
        <v>Mild</v>
      </c>
      <c r="J4" s="19" t="str">
        <f t="shared" ref="J4:J67" si="1">IF(F4&lt;0.5, "Concerning", IF(F4&lt;0.8, "Acceptable", IF(F4&lt;0.9, "Compliant", "Ideal")))</f>
        <v>Compliant</v>
      </c>
    </row>
    <row r="5" spans="1:10">
      <c r="A5" s="12" t="s">
        <v>756</v>
      </c>
      <c r="B5" s="13">
        <v>31966539</v>
      </c>
      <c r="C5" s="13">
        <v>25632612</v>
      </c>
      <c r="D5" s="13">
        <v>21227766</v>
      </c>
      <c r="E5" s="13">
        <v>3419898</v>
      </c>
      <c r="F5" s="13">
        <v>0.80185799999999996</v>
      </c>
      <c r="G5" s="13">
        <v>0.82815499999999997</v>
      </c>
      <c r="H5" s="13">
        <v>6.2071339999999999</v>
      </c>
      <c r="I5" s="19" t="str">
        <f t="shared" si="0"/>
        <v>Mild</v>
      </c>
      <c r="J5" s="19" t="str">
        <f t="shared" si="1"/>
        <v>Compliant</v>
      </c>
    </row>
    <row r="6" spans="1:10">
      <c r="A6" s="12" t="s">
        <v>757</v>
      </c>
      <c r="B6" s="13">
        <v>41926883</v>
      </c>
      <c r="C6" s="13">
        <v>29511709</v>
      </c>
      <c r="D6" s="13">
        <v>22811247</v>
      </c>
      <c r="E6" s="13">
        <v>4615193</v>
      </c>
      <c r="F6" s="13">
        <v>0.70388499999999998</v>
      </c>
      <c r="G6" s="13">
        <v>0.77295599999999998</v>
      </c>
      <c r="H6" s="13">
        <v>4.9426420000000002</v>
      </c>
      <c r="I6" s="19" t="str">
        <f t="shared" si="0"/>
        <v>Mild</v>
      </c>
      <c r="J6" s="19" t="str">
        <f t="shared" si="1"/>
        <v>Acceptable</v>
      </c>
    </row>
    <row r="7" spans="1:10">
      <c r="A7" s="12" t="s">
        <v>758</v>
      </c>
      <c r="B7" s="13">
        <v>22185455</v>
      </c>
      <c r="C7" s="13">
        <v>16076007</v>
      </c>
      <c r="D7" s="13">
        <v>12721453</v>
      </c>
      <c r="E7" s="13">
        <v>2269215</v>
      </c>
      <c r="F7" s="13">
        <v>0.72461900000000001</v>
      </c>
      <c r="G7" s="13">
        <v>0.79133200000000004</v>
      </c>
      <c r="H7" s="13">
        <v>5.6061030000000001</v>
      </c>
      <c r="I7" s="19" t="str">
        <f t="shared" si="0"/>
        <v>Mild</v>
      </c>
      <c r="J7" s="19" t="str">
        <f t="shared" si="1"/>
        <v>Acceptable</v>
      </c>
    </row>
    <row r="8" spans="1:10">
      <c r="A8" s="12" t="s">
        <v>759</v>
      </c>
      <c r="B8" s="13">
        <v>26001283</v>
      </c>
      <c r="C8" s="13">
        <v>21157784</v>
      </c>
      <c r="D8" s="13">
        <v>17377372</v>
      </c>
      <c r="E8" s="13">
        <v>3099764</v>
      </c>
      <c r="F8" s="13">
        <v>0.81372100000000003</v>
      </c>
      <c r="G8" s="13">
        <v>0.82132300000000003</v>
      </c>
      <c r="H8" s="13">
        <v>5.6060309999999998</v>
      </c>
      <c r="I8" s="19" t="str">
        <f t="shared" si="0"/>
        <v>Mild</v>
      </c>
      <c r="J8" s="19" t="str">
        <f t="shared" si="1"/>
        <v>Compliant</v>
      </c>
    </row>
    <row r="9" spans="1:10">
      <c r="A9" s="12" t="s">
        <v>760</v>
      </c>
      <c r="B9" s="13">
        <v>61047714</v>
      </c>
      <c r="C9" s="13">
        <v>38508112</v>
      </c>
      <c r="D9" s="13">
        <v>23556526</v>
      </c>
      <c r="E9" s="13">
        <v>9958841</v>
      </c>
      <c r="F9" s="13">
        <v>0.63078699999999999</v>
      </c>
      <c r="G9" s="13">
        <v>0.61172899999999997</v>
      </c>
      <c r="H9" s="13">
        <v>2.3653879999999998</v>
      </c>
      <c r="I9" s="19" t="str">
        <f t="shared" si="0"/>
        <v>Moderate</v>
      </c>
      <c r="J9" s="19" t="str">
        <f t="shared" si="1"/>
        <v>Acceptable</v>
      </c>
    </row>
    <row r="10" spans="1:10">
      <c r="A10" s="12" t="s">
        <v>761</v>
      </c>
      <c r="B10" s="13">
        <v>78140771</v>
      </c>
      <c r="C10" s="13">
        <v>37776113</v>
      </c>
      <c r="D10" s="13">
        <v>19464778</v>
      </c>
      <c r="E10" s="13">
        <v>9856800</v>
      </c>
      <c r="F10" s="13">
        <v>0.48343700000000001</v>
      </c>
      <c r="G10" s="13">
        <v>0.51526700000000003</v>
      </c>
      <c r="H10" s="13">
        <v>1.974756</v>
      </c>
      <c r="I10" s="19" t="str">
        <f t="shared" si="0"/>
        <v>Moderate</v>
      </c>
      <c r="J10" s="19" t="str">
        <f t="shared" si="1"/>
        <v>Concerning</v>
      </c>
    </row>
    <row r="11" spans="1:10">
      <c r="A11" s="12" t="s">
        <v>762</v>
      </c>
      <c r="B11" s="13">
        <v>23265185</v>
      </c>
      <c r="C11" s="13">
        <v>19676653</v>
      </c>
      <c r="D11" s="13">
        <v>16897368</v>
      </c>
      <c r="E11" s="13">
        <v>2318683</v>
      </c>
      <c r="F11" s="13">
        <v>0.84575500000000003</v>
      </c>
      <c r="G11" s="13">
        <v>0.85875199999999996</v>
      </c>
      <c r="H11" s="13">
        <v>7.2874850000000002</v>
      </c>
      <c r="I11" s="19" t="str">
        <f t="shared" si="0"/>
        <v>Mild</v>
      </c>
      <c r="J11" s="19" t="str">
        <f t="shared" si="1"/>
        <v>Compliant</v>
      </c>
    </row>
    <row r="12" spans="1:10">
      <c r="A12" s="12" t="s">
        <v>763</v>
      </c>
      <c r="B12" s="13">
        <v>42526264</v>
      </c>
      <c r="C12" s="13">
        <v>31944056</v>
      </c>
      <c r="D12" s="13">
        <v>24337641</v>
      </c>
      <c r="E12" s="13">
        <v>5791198</v>
      </c>
      <c r="F12" s="13">
        <v>0.75116099999999997</v>
      </c>
      <c r="G12" s="13">
        <v>0.76188299999999998</v>
      </c>
      <c r="H12" s="13">
        <v>4.2025230000000002</v>
      </c>
      <c r="I12" s="19" t="str">
        <f t="shared" si="0"/>
        <v>Mild</v>
      </c>
      <c r="J12" s="19" t="str">
        <f t="shared" si="1"/>
        <v>Acceptable</v>
      </c>
    </row>
    <row r="13" spans="1:10">
      <c r="A13" s="12" t="s">
        <v>764</v>
      </c>
      <c r="B13" s="13">
        <v>41176773</v>
      </c>
      <c r="C13" s="13">
        <v>28466438</v>
      </c>
      <c r="D13" s="13">
        <v>21088116</v>
      </c>
      <c r="E13" s="13">
        <v>5234102</v>
      </c>
      <c r="F13" s="13">
        <v>0.69132300000000002</v>
      </c>
      <c r="G13" s="13">
        <v>0.74080599999999996</v>
      </c>
      <c r="H13" s="13">
        <v>4.0289849999999996</v>
      </c>
      <c r="I13" s="19" t="str">
        <f t="shared" si="0"/>
        <v>Mild</v>
      </c>
      <c r="J13" s="19" t="str">
        <f t="shared" si="1"/>
        <v>Acceptable</v>
      </c>
    </row>
    <row r="14" spans="1:10">
      <c r="A14" s="12" t="s">
        <v>765</v>
      </c>
      <c r="B14" s="13">
        <v>21162628</v>
      </c>
      <c r="C14" s="13">
        <v>17707362</v>
      </c>
      <c r="D14" s="13">
        <v>15154970</v>
      </c>
      <c r="E14" s="13">
        <v>2072890</v>
      </c>
      <c r="F14" s="13">
        <v>0.83672800000000003</v>
      </c>
      <c r="G14" s="13">
        <v>0.85585699999999998</v>
      </c>
      <c r="H14" s="13">
        <v>7.3110340000000003</v>
      </c>
      <c r="I14" s="19" t="str">
        <f t="shared" si="0"/>
        <v>Mild</v>
      </c>
      <c r="J14" s="19" t="str">
        <f t="shared" si="1"/>
        <v>Compliant</v>
      </c>
    </row>
    <row r="15" spans="1:10">
      <c r="A15" s="12" t="s">
        <v>766</v>
      </c>
      <c r="B15" s="13">
        <v>20365085</v>
      </c>
      <c r="C15" s="13">
        <v>16433249</v>
      </c>
      <c r="D15" s="13">
        <v>13651056</v>
      </c>
      <c r="E15" s="13">
        <v>2195376</v>
      </c>
      <c r="F15" s="13">
        <v>0.80693300000000001</v>
      </c>
      <c r="G15" s="13">
        <v>0.83069700000000002</v>
      </c>
      <c r="H15" s="13">
        <v>6.2180949999999999</v>
      </c>
      <c r="I15" s="19" t="str">
        <f t="shared" si="0"/>
        <v>Mild</v>
      </c>
      <c r="J15" s="19" t="str">
        <f t="shared" si="1"/>
        <v>Compliant</v>
      </c>
    </row>
    <row r="16" spans="1:10">
      <c r="A16" s="12" t="s">
        <v>767</v>
      </c>
      <c r="B16" s="13">
        <v>30027772</v>
      </c>
      <c r="C16" s="13">
        <v>20306164</v>
      </c>
      <c r="D16" s="13">
        <v>15709253</v>
      </c>
      <c r="E16" s="13">
        <v>3030207</v>
      </c>
      <c r="F16" s="13">
        <v>0.67624600000000001</v>
      </c>
      <c r="G16" s="13">
        <v>0.77361999999999997</v>
      </c>
      <c r="H16" s="13">
        <v>5.1842180000000004</v>
      </c>
      <c r="I16" s="19" t="str">
        <f t="shared" si="0"/>
        <v>Mild</v>
      </c>
      <c r="J16" s="19" t="str">
        <f t="shared" si="1"/>
        <v>Acceptable</v>
      </c>
    </row>
    <row r="17" spans="1:10">
      <c r="A17" s="12" t="s">
        <v>768</v>
      </c>
      <c r="B17" s="13">
        <v>46848580</v>
      </c>
      <c r="C17" s="13">
        <v>33865218</v>
      </c>
      <c r="D17" s="13">
        <v>24880029</v>
      </c>
      <c r="E17" s="13">
        <v>6682048</v>
      </c>
      <c r="F17" s="13">
        <v>0.72286499999999998</v>
      </c>
      <c r="G17" s="13">
        <v>0.73467800000000005</v>
      </c>
      <c r="H17" s="13">
        <v>3.723414</v>
      </c>
      <c r="I17" s="19" t="str">
        <f t="shared" si="0"/>
        <v>Mild</v>
      </c>
      <c r="J17" s="19" t="str">
        <f t="shared" si="1"/>
        <v>Acceptable</v>
      </c>
    </row>
    <row r="18" spans="1:10">
      <c r="A18" s="12" t="s">
        <v>769</v>
      </c>
      <c r="B18" s="13">
        <v>21744488</v>
      </c>
      <c r="C18" s="13">
        <v>18157131</v>
      </c>
      <c r="D18" s="13">
        <v>15495644</v>
      </c>
      <c r="E18" s="13">
        <v>2162446</v>
      </c>
      <c r="F18" s="13">
        <v>0.83502200000000004</v>
      </c>
      <c r="G18" s="13">
        <v>0.85341900000000004</v>
      </c>
      <c r="H18" s="13">
        <v>7.1657950000000001</v>
      </c>
      <c r="I18" s="19" t="str">
        <f t="shared" si="0"/>
        <v>Mild</v>
      </c>
      <c r="J18" s="19" t="str">
        <f t="shared" si="1"/>
        <v>Compliant</v>
      </c>
    </row>
    <row r="19" spans="1:10">
      <c r="A19" s="12" t="s">
        <v>770</v>
      </c>
      <c r="B19" s="13">
        <v>21812896</v>
      </c>
      <c r="C19" s="13">
        <v>20064808</v>
      </c>
      <c r="D19" s="13">
        <v>18703386</v>
      </c>
      <c r="E19" s="13">
        <v>1199203</v>
      </c>
      <c r="F19" s="13">
        <v>0.91986000000000001</v>
      </c>
      <c r="G19" s="13">
        <v>0.93214900000000001</v>
      </c>
      <c r="H19" s="13">
        <v>15.596514000000001</v>
      </c>
      <c r="I19" s="19" t="str">
        <f t="shared" si="0"/>
        <v>None</v>
      </c>
      <c r="J19" s="19" t="str">
        <f t="shared" si="1"/>
        <v>Ideal</v>
      </c>
    </row>
    <row r="20" spans="1:10">
      <c r="A20" s="12" t="s">
        <v>771</v>
      </c>
      <c r="B20" s="13">
        <v>18513206</v>
      </c>
      <c r="C20" s="13">
        <v>15919387</v>
      </c>
      <c r="D20" s="13">
        <v>13923465</v>
      </c>
      <c r="E20" s="13">
        <v>1684612</v>
      </c>
      <c r="F20" s="13">
        <v>0.85989400000000005</v>
      </c>
      <c r="G20" s="13">
        <v>0.87462300000000004</v>
      </c>
      <c r="H20" s="13">
        <v>8.2650869999999994</v>
      </c>
      <c r="I20" s="19" t="str">
        <f t="shared" si="0"/>
        <v>Mild</v>
      </c>
      <c r="J20" s="19" t="str">
        <f t="shared" si="1"/>
        <v>Compliant</v>
      </c>
    </row>
    <row r="21" spans="1:10">
      <c r="A21" s="12" t="s">
        <v>772</v>
      </c>
      <c r="B21" s="13">
        <v>50001219</v>
      </c>
      <c r="C21" s="13">
        <v>36543530</v>
      </c>
      <c r="D21" s="13">
        <v>27487881</v>
      </c>
      <c r="E21" s="13">
        <v>6735071</v>
      </c>
      <c r="F21" s="13">
        <v>0.73085299999999997</v>
      </c>
      <c r="G21" s="13">
        <v>0.75219599999999998</v>
      </c>
      <c r="H21" s="13">
        <v>4.0813050000000004</v>
      </c>
      <c r="I21" s="19" t="str">
        <f t="shared" si="0"/>
        <v>Mild</v>
      </c>
      <c r="J21" s="19" t="str">
        <f t="shared" si="1"/>
        <v>Acceptable</v>
      </c>
    </row>
    <row r="22" spans="1:10">
      <c r="A22" s="12" t="s">
        <v>773</v>
      </c>
      <c r="B22" s="13">
        <v>33655789</v>
      </c>
      <c r="C22" s="13">
        <v>26631043</v>
      </c>
      <c r="D22" s="13">
        <v>21717169</v>
      </c>
      <c r="E22" s="13">
        <v>3831453</v>
      </c>
      <c r="F22" s="13">
        <v>0.79127700000000001</v>
      </c>
      <c r="G22" s="13">
        <v>0.81548299999999996</v>
      </c>
      <c r="H22" s="13">
        <v>5.6681290000000004</v>
      </c>
      <c r="I22" s="19" t="str">
        <f t="shared" si="0"/>
        <v>Mild</v>
      </c>
      <c r="J22" s="19" t="str">
        <f t="shared" si="1"/>
        <v>Acceptable</v>
      </c>
    </row>
    <row r="23" spans="1:10">
      <c r="A23" s="12" t="s">
        <v>774</v>
      </c>
      <c r="B23" s="13">
        <v>47813346</v>
      </c>
      <c r="C23" s="13">
        <v>35814918</v>
      </c>
      <c r="D23" s="13">
        <v>28944669</v>
      </c>
      <c r="E23" s="13">
        <v>5007129</v>
      </c>
      <c r="F23" s="13">
        <v>0.74905699999999997</v>
      </c>
      <c r="G23" s="13">
        <v>0.80817399999999995</v>
      </c>
      <c r="H23" s="13">
        <v>5.7806920000000002</v>
      </c>
      <c r="I23" s="19" t="str">
        <f t="shared" si="0"/>
        <v>Mild</v>
      </c>
      <c r="J23" s="19" t="str">
        <f t="shared" si="1"/>
        <v>Acceptable</v>
      </c>
    </row>
    <row r="24" spans="1:10">
      <c r="A24" s="12" t="s">
        <v>775</v>
      </c>
      <c r="B24" s="13">
        <v>39882330</v>
      </c>
      <c r="C24" s="13">
        <v>28214210</v>
      </c>
      <c r="D24" s="13">
        <v>19566857</v>
      </c>
      <c r="E24" s="13">
        <v>6483203</v>
      </c>
      <c r="F24" s="13">
        <v>0.70743599999999995</v>
      </c>
      <c r="G24" s="13">
        <v>0.69351099999999999</v>
      </c>
      <c r="H24" s="13">
        <v>3.0180850000000001</v>
      </c>
      <c r="I24" s="19" t="str">
        <f t="shared" si="0"/>
        <v>Mild</v>
      </c>
      <c r="J24" s="19" t="str">
        <f t="shared" si="1"/>
        <v>Acceptable</v>
      </c>
    </row>
    <row r="25" spans="1:10">
      <c r="A25" s="12" t="s">
        <v>776</v>
      </c>
      <c r="B25" s="13">
        <v>30115708</v>
      </c>
      <c r="C25" s="13">
        <v>24046744</v>
      </c>
      <c r="D25" s="13">
        <v>19134972</v>
      </c>
      <c r="E25" s="13">
        <v>4062426</v>
      </c>
      <c r="F25" s="13">
        <v>0.79847800000000002</v>
      </c>
      <c r="G25" s="13">
        <v>0.79574100000000003</v>
      </c>
      <c r="H25" s="13">
        <v>4.7102329999999997</v>
      </c>
      <c r="I25" s="19" t="str">
        <f t="shared" si="0"/>
        <v>Mild</v>
      </c>
      <c r="J25" s="19" t="str">
        <f t="shared" si="1"/>
        <v>Acceptable</v>
      </c>
    </row>
    <row r="26" spans="1:10">
      <c r="A26" s="12" t="s">
        <v>777</v>
      </c>
      <c r="B26" s="13">
        <v>47664661</v>
      </c>
      <c r="C26" s="13">
        <v>37630557</v>
      </c>
      <c r="D26" s="13">
        <v>29753471</v>
      </c>
      <c r="E26" s="13">
        <v>6447345</v>
      </c>
      <c r="F26" s="13">
        <v>0.78948499999999999</v>
      </c>
      <c r="G26" s="13">
        <v>0.79067299999999996</v>
      </c>
      <c r="H26" s="13">
        <v>4.6148410000000002</v>
      </c>
      <c r="I26" s="19" t="str">
        <f t="shared" si="0"/>
        <v>Mild</v>
      </c>
      <c r="J26" s="19" t="str">
        <f t="shared" si="1"/>
        <v>Acceptable</v>
      </c>
    </row>
    <row r="27" spans="1:10">
      <c r="A27" s="12" t="s">
        <v>778</v>
      </c>
      <c r="B27" s="13">
        <v>38335455</v>
      </c>
      <c r="C27" s="13">
        <v>24781617</v>
      </c>
      <c r="D27" s="13">
        <v>15493067</v>
      </c>
      <c r="E27" s="13">
        <v>6395530</v>
      </c>
      <c r="F27" s="13">
        <v>0.64644100000000004</v>
      </c>
      <c r="G27" s="13">
        <v>0.62518399999999996</v>
      </c>
      <c r="H27" s="13">
        <v>2.4224839999999999</v>
      </c>
      <c r="I27" s="19" t="str">
        <f t="shared" si="0"/>
        <v>Moderate</v>
      </c>
      <c r="J27" s="19" t="str">
        <f t="shared" si="1"/>
        <v>Acceptable</v>
      </c>
    </row>
    <row r="28" spans="1:10">
      <c r="A28" s="12" t="s">
        <v>779</v>
      </c>
      <c r="B28" s="13">
        <v>27720924</v>
      </c>
      <c r="C28" s="13">
        <v>20931631</v>
      </c>
      <c r="D28" s="13">
        <v>16159307</v>
      </c>
      <c r="E28" s="13">
        <v>3659807</v>
      </c>
      <c r="F28" s="13">
        <v>0.75508399999999998</v>
      </c>
      <c r="G28" s="13">
        <v>0.77200400000000002</v>
      </c>
      <c r="H28" s="13">
        <v>4.4153440000000002</v>
      </c>
      <c r="I28" s="19" t="str">
        <f t="shared" si="0"/>
        <v>Mild</v>
      </c>
      <c r="J28" s="19" t="str">
        <f t="shared" si="1"/>
        <v>Acceptable</v>
      </c>
    </row>
    <row r="29" spans="1:10">
      <c r="A29" s="12" t="s">
        <v>780</v>
      </c>
      <c r="B29" s="13">
        <v>43151874</v>
      </c>
      <c r="C29" s="13">
        <v>39884543</v>
      </c>
      <c r="D29" s="13">
        <v>37321287</v>
      </c>
      <c r="E29" s="13">
        <v>2357143</v>
      </c>
      <c r="F29" s="13">
        <v>0.92428299999999997</v>
      </c>
      <c r="G29" s="13">
        <v>0.93573300000000004</v>
      </c>
      <c r="H29" s="13">
        <v>15.833271999999999</v>
      </c>
      <c r="I29" s="19" t="str">
        <f t="shared" si="0"/>
        <v>None</v>
      </c>
      <c r="J29" s="19" t="str">
        <f t="shared" si="1"/>
        <v>Ideal</v>
      </c>
    </row>
    <row r="30" spans="1:10">
      <c r="A30" s="12" t="s">
        <v>781</v>
      </c>
      <c r="B30" s="13">
        <v>39469496</v>
      </c>
      <c r="C30" s="13">
        <v>24517694</v>
      </c>
      <c r="D30" s="13">
        <v>18673478</v>
      </c>
      <c r="E30" s="13">
        <v>3600335</v>
      </c>
      <c r="F30" s="13">
        <v>0.62118099999999998</v>
      </c>
      <c r="G30" s="13">
        <v>0.761633</v>
      </c>
      <c r="H30" s="13">
        <v>5.1865949999999996</v>
      </c>
      <c r="I30" s="19" t="str">
        <f t="shared" si="0"/>
        <v>Mild</v>
      </c>
      <c r="J30" s="19" t="str">
        <f t="shared" si="1"/>
        <v>Acceptable</v>
      </c>
    </row>
    <row r="31" spans="1:10">
      <c r="A31" s="12" t="s">
        <v>782</v>
      </c>
      <c r="B31" s="13">
        <v>31273188</v>
      </c>
      <c r="C31" s="13">
        <v>19461945</v>
      </c>
      <c r="D31" s="13">
        <v>14396896</v>
      </c>
      <c r="E31" s="13">
        <v>3127576</v>
      </c>
      <c r="F31" s="13">
        <v>0.62231999999999998</v>
      </c>
      <c r="G31" s="13">
        <v>0.73974600000000001</v>
      </c>
      <c r="H31" s="13">
        <v>4.6032120000000001</v>
      </c>
      <c r="I31" s="19" t="str">
        <f t="shared" si="0"/>
        <v>Mild</v>
      </c>
      <c r="J31" s="19" t="str">
        <f t="shared" si="1"/>
        <v>Acceptable</v>
      </c>
    </row>
    <row r="32" spans="1:10">
      <c r="A32" s="12" t="s">
        <v>783</v>
      </c>
      <c r="B32" s="13">
        <v>24213155</v>
      </c>
      <c r="C32" s="13">
        <v>17329924</v>
      </c>
      <c r="D32" s="13">
        <v>14162851</v>
      </c>
      <c r="E32" s="13">
        <v>2016199</v>
      </c>
      <c r="F32" s="13">
        <v>0.715723</v>
      </c>
      <c r="G32" s="13">
        <v>0.81724799999999997</v>
      </c>
      <c r="H32" s="13">
        <v>7.0245300000000004</v>
      </c>
      <c r="I32" s="19" t="str">
        <f t="shared" si="0"/>
        <v>Mild</v>
      </c>
      <c r="J32" s="19" t="str">
        <f t="shared" si="1"/>
        <v>Acceptable</v>
      </c>
    </row>
    <row r="33" spans="1:10">
      <c r="A33" s="12" t="s">
        <v>784</v>
      </c>
      <c r="B33" s="13">
        <v>31060234</v>
      </c>
      <c r="C33" s="13">
        <v>24764527</v>
      </c>
      <c r="D33" s="13">
        <v>19832398</v>
      </c>
      <c r="E33" s="13">
        <v>3993555</v>
      </c>
      <c r="F33" s="13">
        <v>0.79730699999999999</v>
      </c>
      <c r="G33" s="13">
        <v>0.80083899999999997</v>
      </c>
      <c r="H33" s="13">
        <v>4.9661010000000001</v>
      </c>
      <c r="I33" s="19" t="str">
        <f t="shared" si="0"/>
        <v>Mild</v>
      </c>
      <c r="J33" s="19" t="str">
        <f t="shared" si="1"/>
        <v>Acceptable</v>
      </c>
    </row>
    <row r="34" spans="1:10">
      <c r="A34" s="12" t="s">
        <v>785</v>
      </c>
      <c r="B34" s="13">
        <v>48365783</v>
      </c>
      <c r="C34" s="13">
        <v>34685535</v>
      </c>
      <c r="D34" s="13">
        <v>24862862</v>
      </c>
      <c r="E34" s="13">
        <v>7254963</v>
      </c>
      <c r="F34" s="13">
        <v>0.71714999999999995</v>
      </c>
      <c r="G34" s="13">
        <v>0.716808</v>
      </c>
      <c r="H34" s="13">
        <v>3.4270139999999998</v>
      </c>
      <c r="I34" s="19" t="str">
        <f t="shared" si="0"/>
        <v>Mild</v>
      </c>
      <c r="J34" s="19" t="str">
        <f t="shared" si="1"/>
        <v>Acceptable</v>
      </c>
    </row>
    <row r="35" spans="1:10">
      <c r="A35" s="12" t="s">
        <v>786</v>
      </c>
      <c r="B35" s="13">
        <v>51867913</v>
      </c>
      <c r="C35" s="13">
        <v>31428632</v>
      </c>
      <c r="D35" s="13">
        <v>20115680</v>
      </c>
      <c r="E35" s="13">
        <v>7340545</v>
      </c>
      <c r="F35" s="13">
        <v>0.60593600000000003</v>
      </c>
      <c r="G35" s="13">
        <v>0.64004300000000003</v>
      </c>
      <c r="H35" s="13">
        <v>2.7403520000000001</v>
      </c>
      <c r="I35" s="19" t="str">
        <f t="shared" si="0"/>
        <v>Moderate</v>
      </c>
      <c r="J35" s="19" t="str">
        <f t="shared" si="1"/>
        <v>Acceptable</v>
      </c>
    </row>
    <row r="36" spans="1:10">
      <c r="A36" s="12" t="s">
        <v>787</v>
      </c>
      <c r="B36" s="13">
        <v>16212527</v>
      </c>
      <c r="C36" s="13">
        <v>9755977</v>
      </c>
      <c r="D36" s="13">
        <v>5545830</v>
      </c>
      <c r="E36" s="13">
        <v>2711967</v>
      </c>
      <c r="F36" s="13">
        <v>0.60175500000000004</v>
      </c>
      <c r="G36" s="13">
        <v>0.56845500000000004</v>
      </c>
      <c r="H36" s="13">
        <v>2.0449470000000001</v>
      </c>
      <c r="I36" s="19" t="str">
        <f t="shared" si="0"/>
        <v>Moderate</v>
      </c>
      <c r="J36" s="19" t="str">
        <f t="shared" si="1"/>
        <v>Acceptable</v>
      </c>
    </row>
    <row r="37" spans="1:10">
      <c r="A37" s="12" t="s">
        <v>788</v>
      </c>
      <c r="B37" s="13">
        <v>44358713</v>
      </c>
      <c r="C37" s="13">
        <v>26578481</v>
      </c>
      <c r="D37" s="13">
        <v>16437610</v>
      </c>
      <c r="E37" s="13">
        <v>6483213</v>
      </c>
      <c r="F37" s="13">
        <v>0.59917200000000004</v>
      </c>
      <c r="G37" s="13">
        <v>0.61845600000000001</v>
      </c>
      <c r="H37" s="13">
        <v>2.5354109999999999</v>
      </c>
      <c r="I37" s="19" t="str">
        <f t="shared" si="0"/>
        <v>Moderate</v>
      </c>
      <c r="J37" s="19" t="str">
        <f t="shared" si="1"/>
        <v>Acceptable</v>
      </c>
    </row>
    <row r="38" spans="1:10">
      <c r="A38" s="12" t="s">
        <v>789</v>
      </c>
      <c r="B38" s="13">
        <v>15250326</v>
      </c>
      <c r="C38" s="13">
        <v>13515381</v>
      </c>
      <c r="D38" s="13">
        <v>12078637</v>
      </c>
      <c r="E38" s="13">
        <v>1254677</v>
      </c>
      <c r="F38" s="13">
        <v>0.88623600000000002</v>
      </c>
      <c r="G38" s="13">
        <v>0.89369600000000005</v>
      </c>
      <c r="H38" s="13">
        <v>9.6268899999999995</v>
      </c>
      <c r="I38" s="19" t="str">
        <f t="shared" si="0"/>
        <v>Mild</v>
      </c>
      <c r="J38" s="19" t="str">
        <f t="shared" si="1"/>
        <v>Compliant</v>
      </c>
    </row>
    <row r="39" spans="1:10">
      <c r="A39" s="12" t="s">
        <v>790</v>
      </c>
      <c r="B39" s="13">
        <v>21031137</v>
      </c>
      <c r="C39" s="13">
        <v>15423707</v>
      </c>
      <c r="D39" s="13">
        <v>12325379</v>
      </c>
      <c r="E39" s="13">
        <v>2167769</v>
      </c>
      <c r="F39" s="13">
        <v>0.733375</v>
      </c>
      <c r="G39" s="13">
        <v>0.79911900000000002</v>
      </c>
      <c r="H39" s="13">
        <v>5.6857439999999997</v>
      </c>
      <c r="I39" s="19" t="str">
        <f t="shared" si="0"/>
        <v>Mild</v>
      </c>
      <c r="J39" s="19" t="str">
        <f t="shared" si="1"/>
        <v>Acceptable</v>
      </c>
    </row>
    <row r="40" spans="1:10">
      <c r="A40" s="12" t="s">
        <v>791</v>
      </c>
      <c r="B40" s="13">
        <v>16771600</v>
      </c>
      <c r="C40" s="13">
        <v>13228441</v>
      </c>
      <c r="D40" s="13">
        <v>11135814</v>
      </c>
      <c r="E40" s="13">
        <v>1522501</v>
      </c>
      <c r="F40" s="13">
        <v>0.78874100000000003</v>
      </c>
      <c r="G40" s="13">
        <v>0.841808</v>
      </c>
      <c r="H40" s="13">
        <v>7.3141590000000001</v>
      </c>
      <c r="I40" s="19" t="str">
        <f t="shared" si="0"/>
        <v>Mild</v>
      </c>
      <c r="J40" s="19" t="str">
        <f t="shared" si="1"/>
        <v>Acceptable</v>
      </c>
    </row>
    <row r="41" spans="1:10">
      <c r="A41" s="12" t="s">
        <v>792</v>
      </c>
      <c r="B41" s="13">
        <v>51354712</v>
      </c>
      <c r="C41" s="13">
        <v>35759728</v>
      </c>
      <c r="D41" s="13">
        <v>26943989</v>
      </c>
      <c r="E41" s="13">
        <v>6168486</v>
      </c>
      <c r="F41" s="13">
        <v>0.69632799999999995</v>
      </c>
      <c r="G41" s="13">
        <v>0.75347299999999995</v>
      </c>
      <c r="H41" s="13">
        <v>4.3680070000000004</v>
      </c>
      <c r="I41" s="19" t="str">
        <f t="shared" si="0"/>
        <v>Mild</v>
      </c>
      <c r="J41" s="19" t="str">
        <f t="shared" si="1"/>
        <v>Acceptable</v>
      </c>
    </row>
    <row r="42" spans="1:10">
      <c r="A42" s="12" t="s">
        <v>793</v>
      </c>
      <c r="B42" s="13">
        <v>39637833</v>
      </c>
      <c r="C42" s="13">
        <v>33708632</v>
      </c>
      <c r="D42" s="13">
        <v>28957873</v>
      </c>
      <c r="E42" s="13">
        <v>4027191</v>
      </c>
      <c r="F42" s="13">
        <v>0.85041599999999995</v>
      </c>
      <c r="G42" s="13">
        <v>0.85906400000000005</v>
      </c>
      <c r="H42" s="13">
        <v>7.190588</v>
      </c>
      <c r="I42" s="19" t="str">
        <f t="shared" si="0"/>
        <v>Mild</v>
      </c>
      <c r="J42" s="19" t="str">
        <f t="shared" si="1"/>
        <v>Compliant</v>
      </c>
    </row>
    <row r="43" spans="1:10">
      <c r="A43" s="12" t="s">
        <v>794</v>
      </c>
      <c r="B43" s="13">
        <v>37353579</v>
      </c>
      <c r="C43" s="13">
        <v>25795189</v>
      </c>
      <c r="D43" s="13">
        <v>19275795</v>
      </c>
      <c r="E43" s="13">
        <v>4555997</v>
      </c>
      <c r="F43" s="13">
        <v>0.69056799999999996</v>
      </c>
      <c r="G43" s="13">
        <v>0.74726300000000001</v>
      </c>
      <c r="H43" s="13">
        <v>4.2308620000000001</v>
      </c>
      <c r="I43" s="19" t="str">
        <f t="shared" si="0"/>
        <v>Mild</v>
      </c>
      <c r="J43" s="19" t="str">
        <f t="shared" si="1"/>
        <v>Acceptable</v>
      </c>
    </row>
    <row r="44" spans="1:10">
      <c r="A44" s="14" t="s">
        <v>795</v>
      </c>
      <c r="B44" s="13">
        <v>49641120</v>
      </c>
      <c r="C44" s="13">
        <v>27375190</v>
      </c>
      <c r="D44" s="13">
        <v>14104899</v>
      </c>
      <c r="E44" s="13">
        <v>7769221</v>
      </c>
      <c r="F44" s="13">
        <v>0.55146200000000001</v>
      </c>
      <c r="G44" s="13">
        <v>0.51524400000000004</v>
      </c>
      <c r="H44" s="13">
        <v>1.8154840000000001</v>
      </c>
      <c r="I44" s="19" t="str">
        <f t="shared" si="0"/>
        <v>Moderate</v>
      </c>
      <c r="J44" s="19" t="str">
        <f t="shared" si="1"/>
        <v>Acceptable</v>
      </c>
    </row>
    <row r="45" spans="1:10">
      <c r="A45" s="14" t="s">
        <v>796</v>
      </c>
      <c r="B45" s="13">
        <v>51405148</v>
      </c>
      <c r="C45" s="13">
        <v>29491633</v>
      </c>
      <c r="D45" s="13">
        <v>15946722</v>
      </c>
      <c r="E45" s="13">
        <v>8231769</v>
      </c>
      <c r="F45" s="13">
        <v>0.57371000000000005</v>
      </c>
      <c r="G45" s="13">
        <v>0.54071999999999998</v>
      </c>
      <c r="H45" s="13">
        <v>1.937217</v>
      </c>
      <c r="I45" s="19" t="str">
        <f t="shared" si="0"/>
        <v>Moderate</v>
      </c>
      <c r="J45" s="19" t="str">
        <f t="shared" si="1"/>
        <v>Acceptable</v>
      </c>
    </row>
    <row r="46" spans="1:10">
      <c r="A46" s="14" t="s">
        <v>797</v>
      </c>
      <c r="B46" s="13">
        <v>51630554</v>
      </c>
      <c r="C46" s="13">
        <v>27293593</v>
      </c>
      <c r="D46" s="13">
        <v>13555765</v>
      </c>
      <c r="E46" s="13">
        <v>7693276</v>
      </c>
      <c r="F46" s="13">
        <v>0.52863300000000002</v>
      </c>
      <c r="G46" s="13">
        <v>0.49666500000000002</v>
      </c>
      <c r="H46" s="13">
        <v>1.7620279999999999</v>
      </c>
      <c r="I46" s="19" t="str">
        <f t="shared" si="0"/>
        <v>Moderate</v>
      </c>
      <c r="J46" s="19" t="str">
        <f t="shared" si="1"/>
        <v>Acceptable</v>
      </c>
    </row>
    <row r="47" spans="1:10">
      <c r="A47" s="14" t="s">
        <v>798</v>
      </c>
      <c r="B47" s="13">
        <v>45171988</v>
      </c>
      <c r="C47" s="13">
        <v>25919353</v>
      </c>
      <c r="D47" s="13">
        <v>14111346</v>
      </c>
      <c r="E47" s="13">
        <v>7208881</v>
      </c>
      <c r="F47" s="13">
        <v>0.573793</v>
      </c>
      <c r="G47" s="13">
        <v>0.54443299999999994</v>
      </c>
      <c r="H47" s="13">
        <v>1.957495</v>
      </c>
      <c r="I47" s="19" t="str">
        <f t="shared" si="0"/>
        <v>Moderate</v>
      </c>
      <c r="J47" s="19" t="str">
        <f t="shared" si="1"/>
        <v>Acceptable</v>
      </c>
    </row>
    <row r="48" spans="1:10">
      <c r="A48" s="14" t="s">
        <v>799</v>
      </c>
      <c r="B48" s="13">
        <v>47927164</v>
      </c>
      <c r="C48" s="13">
        <v>30516808</v>
      </c>
      <c r="D48" s="13">
        <v>18836324</v>
      </c>
      <c r="E48" s="13">
        <v>7879850</v>
      </c>
      <c r="F48" s="13">
        <v>0.63673299999999999</v>
      </c>
      <c r="G48" s="13">
        <v>0.61724400000000001</v>
      </c>
      <c r="H48" s="13">
        <v>2.3904420000000002</v>
      </c>
      <c r="I48" s="19" t="str">
        <f t="shared" si="0"/>
        <v>Moderate</v>
      </c>
      <c r="J48" s="19" t="str">
        <f t="shared" si="1"/>
        <v>Acceptable</v>
      </c>
    </row>
    <row r="49" spans="1:10">
      <c r="A49" s="14" t="s">
        <v>800</v>
      </c>
      <c r="B49" s="13">
        <v>58539204</v>
      </c>
      <c r="C49" s="13">
        <v>30175609</v>
      </c>
      <c r="D49" s="13">
        <v>14055202</v>
      </c>
      <c r="E49" s="13">
        <v>8848838</v>
      </c>
      <c r="F49" s="13">
        <v>0.51547699999999996</v>
      </c>
      <c r="G49" s="13">
        <v>0.46578000000000003</v>
      </c>
      <c r="H49" s="13">
        <v>1.5883670000000001</v>
      </c>
      <c r="I49" s="19" t="str">
        <f t="shared" si="0"/>
        <v>Moderate</v>
      </c>
      <c r="J49" s="19" t="str">
        <f t="shared" si="1"/>
        <v>Acceptable</v>
      </c>
    </row>
    <row r="50" spans="1:10">
      <c r="A50" s="14" t="s">
        <v>801</v>
      </c>
      <c r="B50" s="13">
        <v>40454409</v>
      </c>
      <c r="C50" s="13">
        <v>30610526</v>
      </c>
      <c r="D50" s="13">
        <v>23088577</v>
      </c>
      <c r="E50" s="13">
        <v>5953583</v>
      </c>
      <c r="F50" s="13">
        <v>0.75666699999999998</v>
      </c>
      <c r="G50" s="13">
        <v>0.75426899999999997</v>
      </c>
      <c r="H50" s="13">
        <v>3.878098</v>
      </c>
      <c r="I50" s="19" t="str">
        <f t="shared" si="0"/>
        <v>Mild</v>
      </c>
      <c r="J50" s="19" t="str">
        <f t="shared" si="1"/>
        <v>Acceptable</v>
      </c>
    </row>
    <row r="51" spans="1:10">
      <c r="A51" s="14" t="s">
        <v>802</v>
      </c>
      <c r="B51" s="13">
        <v>49268660</v>
      </c>
      <c r="C51" s="13">
        <v>30596687</v>
      </c>
      <c r="D51" s="13">
        <v>18131248</v>
      </c>
      <c r="E51" s="13">
        <v>8258084</v>
      </c>
      <c r="F51" s="13">
        <v>0.62101700000000004</v>
      </c>
      <c r="G51" s="13">
        <v>0.59258900000000003</v>
      </c>
      <c r="H51" s="13">
        <v>2.195576</v>
      </c>
      <c r="I51" s="19" t="str">
        <f t="shared" si="0"/>
        <v>Moderate</v>
      </c>
      <c r="J51" s="19" t="str">
        <f t="shared" si="1"/>
        <v>Acceptable</v>
      </c>
    </row>
    <row r="52" spans="1:10">
      <c r="A52" s="14" t="s">
        <v>803</v>
      </c>
      <c r="B52" s="13">
        <v>49304448</v>
      </c>
      <c r="C52" s="13">
        <v>38751700</v>
      </c>
      <c r="D52" s="13">
        <v>30528479</v>
      </c>
      <c r="E52" s="13">
        <v>6694079</v>
      </c>
      <c r="F52" s="13">
        <v>0.785968</v>
      </c>
      <c r="G52" s="13">
        <v>0.78779699999999997</v>
      </c>
      <c r="H52" s="13">
        <v>4.5605200000000004</v>
      </c>
      <c r="I52" s="19" t="str">
        <f t="shared" si="0"/>
        <v>Mild</v>
      </c>
      <c r="J52" s="19" t="str">
        <f t="shared" si="1"/>
        <v>Acceptable</v>
      </c>
    </row>
    <row r="53" spans="1:10">
      <c r="A53" s="14" t="s">
        <v>804</v>
      </c>
      <c r="B53" s="13">
        <v>46491822</v>
      </c>
      <c r="C53" s="13">
        <v>39402775</v>
      </c>
      <c r="D53" s="13">
        <v>33667086</v>
      </c>
      <c r="E53" s="13">
        <v>4993288</v>
      </c>
      <c r="F53" s="13">
        <v>0.84752099999999997</v>
      </c>
      <c r="G53" s="13">
        <v>0.85443400000000003</v>
      </c>
      <c r="H53" s="13">
        <v>6.7424679999999997</v>
      </c>
      <c r="I53" s="19" t="str">
        <f t="shared" si="0"/>
        <v>Mild</v>
      </c>
      <c r="J53" s="19" t="str">
        <f t="shared" si="1"/>
        <v>Compliant</v>
      </c>
    </row>
    <row r="54" spans="1:10">
      <c r="A54" s="14" t="s">
        <v>805</v>
      </c>
      <c r="B54" s="13">
        <v>50463394</v>
      </c>
      <c r="C54" s="13">
        <v>37284001</v>
      </c>
      <c r="D54" s="13">
        <v>27304507</v>
      </c>
      <c r="E54" s="13">
        <v>7757461</v>
      </c>
      <c r="F54" s="13">
        <v>0.73883299999999996</v>
      </c>
      <c r="G54" s="13">
        <v>0.73233800000000004</v>
      </c>
      <c r="H54" s="13">
        <v>3.519774</v>
      </c>
      <c r="I54" s="19" t="str">
        <f t="shared" si="0"/>
        <v>Mild</v>
      </c>
      <c r="J54" s="19" t="str">
        <f t="shared" si="1"/>
        <v>Acceptable</v>
      </c>
    </row>
    <row r="55" spans="1:10">
      <c r="A55" s="14" t="s">
        <v>806</v>
      </c>
      <c r="B55" s="13">
        <v>45575477</v>
      </c>
      <c r="C55" s="13">
        <v>34444349</v>
      </c>
      <c r="D55" s="13">
        <v>25887571</v>
      </c>
      <c r="E55" s="13">
        <v>6819129</v>
      </c>
      <c r="F55" s="13">
        <v>0.75576500000000002</v>
      </c>
      <c r="G55" s="13">
        <v>0.75157700000000005</v>
      </c>
      <c r="H55" s="13">
        <v>3.796316</v>
      </c>
      <c r="I55" s="19" t="str">
        <f t="shared" si="0"/>
        <v>Mild</v>
      </c>
      <c r="J55" s="19" t="str">
        <f t="shared" si="1"/>
        <v>Acceptable</v>
      </c>
    </row>
    <row r="56" spans="1:10">
      <c r="A56" s="14" t="s">
        <v>807</v>
      </c>
      <c r="B56" s="13">
        <v>43730523</v>
      </c>
      <c r="C56" s="13">
        <v>26307911</v>
      </c>
      <c r="D56" s="13">
        <v>15181051</v>
      </c>
      <c r="E56" s="13">
        <v>7066158</v>
      </c>
      <c r="F56" s="13">
        <v>0.60159200000000002</v>
      </c>
      <c r="G56" s="13">
        <v>0.57705300000000004</v>
      </c>
      <c r="H56" s="13">
        <v>2.1484169999999998</v>
      </c>
      <c r="I56" s="19" t="str">
        <f t="shared" si="0"/>
        <v>Moderate</v>
      </c>
      <c r="J56" s="19" t="str">
        <f t="shared" si="1"/>
        <v>Acceptable</v>
      </c>
    </row>
    <row r="57" spans="1:10">
      <c r="A57" s="14" t="s">
        <v>808</v>
      </c>
      <c r="B57" s="13">
        <v>44203918</v>
      </c>
      <c r="C57" s="13">
        <v>25558944</v>
      </c>
      <c r="D57" s="13">
        <v>13981998</v>
      </c>
      <c r="E57" s="13">
        <v>7111565</v>
      </c>
      <c r="F57" s="13">
        <v>0.57820499999999997</v>
      </c>
      <c r="G57" s="13">
        <v>0.54704900000000001</v>
      </c>
      <c r="H57" s="13">
        <v>1.9660930000000001</v>
      </c>
      <c r="I57" s="19" t="str">
        <f t="shared" si="0"/>
        <v>Moderate</v>
      </c>
      <c r="J57" s="19" t="str">
        <f t="shared" si="1"/>
        <v>Acceptable</v>
      </c>
    </row>
    <row r="58" spans="1:10">
      <c r="A58" s="14" t="s">
        <v>809</v>
      </c>
      <c r="B58" s="13">
        <v>42715876</v>
      </c>
      <c r="C58" s="13">
        <v>25088956</v>
      </c>
      <c r="D58" s="13">
        <v>14155548</v>
      </c>
      <c r="E58" s="13">
        <v>6764174</v>
      </c>
      <c r="F58" s="13">
        <v>0.58734500000000001</v>
      </c>
      <c r="G58" s="13">
        <v>0.56421399999999999</v>
      </c>
      <c r="H58" s="13">
        <v>2.092724</v>
      </c>
      <c r="I58" s="19" t="str">
        <f t="shared" si="0"/>
        <v>Moderate</v>
      </c>
      <c r="J58" s="19" t="str">
        <f t="shared" si="1"/>
        <v>Acceptable</v>
      </c>
    </row>
    <row r="59" spans="1:10">
      <c r="A59" s="14" t="s">
        <v>810</v>
      </c>
      <c r="B59" s="13">
        <v>18106225</v>
      </c>
      <c r="C59" s="13">
        <v>15199858</v>
      </c>
      <c r="D59" s="13">
        <v>12779167</v>
      </c>
      <c r="E59" s="13">
        <v>2080299</v>
      </c>
      <c r="F59" s="13">
        <v>0.83948199999999995</v>
      </c>
      <c r="G59" s="13">
        <v>0.84074300000000002</v>
      </c>
      <c r="H59" s="13">
        <v>6.1429470000000004</v>
      </c>
      <c r="I59" s="19" t="str">
        <f t="shared" si="0"/>
        <v>Mild</v>
      </c>
      <c r="J59" s="19" t="str">
        <f t="shared" si="1"/>
        <v>Compliant</v>
      </c>
    </row>
    <row r="60" spans="1:10">
      <c r="A60" s="14" t="s">
        <v>811</v>
      </c>
      <c r="B60" s="13">
        <v>17298294</v>
      </c>
      <c r="C60" s="13">
        <v>14742584</v>
      </c>
      <c r="D60" s="13">
        <v>12622656</v>
      </c>
      <c r="E60" s="13">
        <v>1833691</v>
      </c>
      <c r="F60" s="13">
        <v>0.85225700000000004</v>
      </c>
      <c r="G60" s="13">
        <v>0.85620399999999997</v>
      </c>
      <c r="H60" s="13">
        <v>6.8837419999999998</v>
      </c>
      <c r="I60" s="19" t="str">
        <f t="shared" si="0"/>
        <v>Mild</v>
      </c>
      <c r="J60" s="19" t="str">
        <f t="shared" si="1"/>
        <v>Compliant</v>
      </c>
    </row>
    <row r="61" spans="1:10">
      <c r="A61" s="14" t="s">
        <v>812</v>
      </c>
      <c r="B61" s="13">
        <v>14726176</v>
      </c>
      <c r="C61" s="13">
        <v>12014041</v>
      </c>
      <c r="D61" s="13">
        <v>9799979</v>
      </c>
      <c r="E61" s="13">
        <v>1853379</v>
      </c>
      <c r="F61" s="13">
        <v>0.81582900000000003</v>
      </c>
      <c r="G61" s="13">
        <v>0.81571000000000005</v>
      </c>
      <c r="H61" s="13">
        <v>5.2876279999999998</v>
      </c>
      <c r="I61" s="19" t="str">
        <f t="shared" si="0"/>
        <v>Mild</v>
      </c>
      <c r="J61" s="19" t="str">
        <f t="shared" si="1"/>
        <v>Compliant</v>
      </c>
    </row>
    <row r="62" spans="1:10">
      <c r="A62" s="14" t="s">
        <v>813</v>
      </c>
      <c r="B62" s="13">
        <v>20878774</v>
      </c>
      <c r="C62" s="13">
        <v>14348960</v>
      </c>
      <c r="D62" s="13">
        <v>9729620</v>
      </c>
      <c r="E62" s="13">
        <v>3284141</v>
      </c>
      <c r="F62" s="13">
        <v>0.68725099999999995</v>
      </c>
      <c r="G62" s="13">
        <v>0.67807099999999998</v>
      </c>
      <c r="H62" s="13">
        <v>2.9626070000000002</v>
      </c>
      <c r="I62" s="19" t="str">
        <f t="shared" si="0"/>
        <v>Moderate</v>
      </c>
      <c r="J62" s="19" t="str">
        <f t="shared" si="1"/>
        <v>Acceptable</v>
      </c>
    </row>
    <row r="63" spans="1:10">
      <c r="A63" s="14" t="s">
        <v>814</v>
      </c>
      <c r="B63" s="13">
        <v>18754753</v>
      </c>
      <c r="C63" s="13">
        <v>15400158</v>
      </c>
      <c r="D63" s="13">
        <v>12687114</v>
      </c>
      <c r="E63" s="13">
        <v>2279179</v>
      </c>
      <c r="F63" s="13">
        <v>0.82113400000000003</v>
      </c>
      <c r="G63" s="13">
        <v>0.82382999999999995</v>
      </c>
      <c r="H63" s="13">
        <v>5.5665279999999999</v>
      </c>
      <c r="I63" s="19" t="str">
        <f t="shared" si="0"/>
        <v>Mild</v>
      </c>
      <c r="J63" s="19" t="str">
        <f t="shared" si="1"/>
        <v>Compliant</v>
      </c>
    </row>
    <row r="64" spans="1:10">
      <c r="A64" s="14" t="s">
        <v>815</v>
      </c>
      <c r="B64" s="13">
        <v>49548175</v>
      </c>
      <c r="C64" s="13">
        <v>28164151</v>
      </c>
      <c r="D64" s="13">
        <v>14958420</v>
      </c>
      <c r="E64" s="13">
        <v>7995757</v>
      </c>
      <c r="F64" s="13">
        <v>0.56842000000000004</v>
      </c>
      <c r="G64" s="13">
        <v>0.53111600000000003</v>
      </c>
      <c r="H64" s="13">
        <v>1.870795</v>
      </c>
      <c r="I64" s="19" t="str">
        <f t="shared" si="0"/>
        <v>Moderate</v>
      </c>
      <c r="J64" s="19" t="str">
        <f t="shared" si="1"/>
        <v>Acceptable</v>
      </c>
    </row>
    <row r="65" spans="1:10">
      <c r="A65" s="14" t="s">
        <v>816</v>
      </c>
      <c r="B65" s="13">
        <v>50667494</v>
      </c>
      <c r="C65" s="13">
        <v>25415387</v>
      </c>
      <c r="D65" s="13">
        <v>11416640</v>
      </c>
      <c r="E65" s="13">
        <v>7413270</v>
      </c>
      <c r="F65" s="13">
        <v>0.50161100000000003</v>
      </c>
      <c r="G65" s="13">
        <v>0.44920199999999999</v>
      </c>
      <c r="H65" s="13">
        <v>1.540028</v>
      </c>
      <c r="I65" s="19" t="str">
        <f t="shared" si="0"/>
        <v>Moderate</v>
      </c>
      <c r="J65" s="19" t="str">
        <f t="shared" si="1"/>
        <v>Acceptable</v>
      </c>
    </row>
    <row r="66" spans="1:10">
      <c r="A66" s="14" t="s">
        <v>817</v>
      </c>
      <c r="B66" s="13">
        <v>65224504</v>
      </c>
      <c r="C66" s="13">
        <v>29023270</v>
      </c>
      <c r="D66" s="13">
        <v>10612316</v>
      </c>
      <c r="E66" s="13">
        <v>8595648</v>
      </c>
      <c r="F66" s="13">
        <v>0.44497500000000001</v>
      </c>
      <c r="G66" s="13">
        <v>0.365649</v>
      </c>
      <c r="H66" s="13">
        <v>1.234615</v>
      </c>
      <c r="I66" s="19" t="str">
        <f t="shared" si="0"/>
        <v>Moderate</v>
      </c>
      <c r="J66" s="19" t="str">
        <f t="shared" si="1"/>
        <v>Concerning</v>
      </c>
    </row>
    <row r="67" spans="1:10">
      <c r="A67" s="14" t="s">
        <v>818</v>
      </c>
      <c r="B67" s="13">
        <v>64940021</v>
      </c>
      <c r="C67" s="13">
        <v>34004193</v>
      </c>
      <c r="D67" s="13">
        <v>16228098</v>
      </c>
      <c r="E67" s="13">
        <v>9857733</v>
      </c>
      <c r="F67" s="13">
        <v>0.52362500000000001</v>
      </c>
      <c r="G67" s="13">
        <v>0.477238</v>
      </c>
      <c r="H67" s="13">
        <v>1.6462300000000001</v>
      </c>
      <c r="I67" s="19" t="str">
        <f t="shared" si="0"/>
        <v>Moderate</v>
      </c>
      <c r="J67" s="19" t="str">
        <f t="shared" si="1"/>
        <v>Acceptable</v>
      </c>
    </row>
    <row r="68" spans="1:10">
      <c r="A68" s="14" t="s">
        <v>819</v>
      </c>
      <c r="B68" s="13">
        <v>53405590</v>
      </c>
      <c r="C68" s="13">
        <v>26402413</v>
      </c>
      <c r="D68" s="13">
        <v>12050475</v>
      </c>
      <c r="E68" s="13">
        <v>7395195</v>
      </c>
      <c r="F68" s="13">
        <v>0.49437500000000001</v>
      </c>
      <c r="G68" s="13">
        <v>0.45641599999999999</v>
      </c>
      <c r="H68" s="13">
        <v>1.6295010000000001</v>
      </c>
      <c r="I68" s="19" t="str">
        <f t="shared" ref="I68:I131" si="2">IF(AND(G68&lt;0.5, H68&lt;1), "Severe", IF(AND(G68&lt;0.8, H68&lt;3), "Moderate", IF(AND(G68 &lt; 0.9,H68 &lt; 10), "Mild", "None")))</f>
        <v>Moderate</v>
      </c>
      <c r="J68" s="19" t="str">
        <f t="shared" ref="J68:J131" si="3">IF(F68&lt;0.5, "Concerning", IF(F68&lt;0.8, "Acceptable", IF(F68&lt;0.9, "Compliant", "Ideal")))</f>
        <v>Concerning</v>
      </c>
    </row>
    <row r="69" spans="1:10">
      <c r="A69" s="14" t="s">
        <v>820</v>
      </c>
      <c r="B69" s="13">
        <v>44572536</v>
      </c>
      <c r="C69" s="13">
        <v>37060162</v>
      </c>
      <c r="D69" s="13">
        <v>31063182</v>
      </c>
      <c r="E69" s="13">
        <v>5132819</v>
      </c>
      <c r="F69" s="13">
        <v>0.831457</v>
      </c>
      <c r="G69" s="13">
        <v>0.83818300000000001</v>
      </c>
      <c r="H69" s="13">
        <v>6.051876</v>
      </c>
      <c r="I69" s="19" t="str">
        <f t="shared" si="2"/>
        <v>Mild</v>
      </c>
      <c r="J69" s="19" t="str">
        <f t="shared" si="3"/>
        <v>Compliant</v>
      </c>
    </row>
    <row r="70" spans="1:10">
      <c r="A70" s="14" t="s">
        <v>821</v>
      </c>
      <c r="B70" s="13">
        <v>50535526</v>
      </c>
      <c r="C70" s="13">
        <v>26437090</v>
      </c>
      <c r="D70" s="13">
        <v>12805501</v>
      </c>
      <c r="E70" s="13">
        <v>7615133</v>
      </c>
      <c r="F70" s="13">
        <v>0.52313900000000002</v>
      </c>
      <c r="G70" s="13">
        <v>0.48437599999999997</v>
      </c>
      <c r="H70" s="13">
        <v>1.681586</v>
      </c>
      <c r="I70" s="19" t="str">
        <f t="shared" si="2"/>
        <v>Moderate</v>
      </c>
      <c r="J70" s="19" t="str">
        <f t="shared" si="3"/>
        <v>Acceptable</v>
      </c>
    </row>
    <row r="71" spans="1:10">
      <c r="A71" s="14" t="s">
        <v>822</v>
      </c>
      <c r="B71" s="13">
        <v>49885332</v>
      </c>
      <c r="C71" s="13">
        <v>28613966</v>
      </c>
      <c r="D71" s="13">
        <v>15506891</v>
      </c>
      <c r="E71" s="13">
        <v>8009334</v>
      </c>
      <c r="F71" s="13">
        <v>0.57359499999999997</v>
      </c>
      <c r="G71" s="13">
        <v>0.54193400000000003</v>
      </c>
      <c r="H71" s="13">
        <v>1.936102</v>
      </c>
      <c r="I71" s="19" t="str">
        <f t="shared" si="2"/>
        <v>Moderate</v>
      </c>
      <c r="J71" s="19" t="str">
        <f t="shared" si="3"/>
        <v>Acceptable</v>
      </c>
    </row>
    <row r="72" spans="1:10">
      <c r="A72" s="14" t="s">
        <v>823</v>
      </c>
      <c r="B72" s="13">
        <v>48884479</v>
      </c>
      <c r="C72" s="13">
        <v>38637759</v>
      </c>
      <c r="D72" s="13">
        <v>30550843</v>
      </c>
      <c r="E72" s="13">
        <v>6625548</v>
      </c>
      <c r="F72" s="13">
        <v>0.79038900000000001</v>
      </c>
      <c r="G72" s="13">
        <v>0.79069900000000004</v>
      </c>
      <c r="H72" s="13">
        <v>4.6110670000000002</v>
      </c>
      <c r="I72" s="19" t="str">
        <f t="shared" si="2"/>
        <v>Mild</v>
      </c>
      <c r="J72" s="19" t="str">
        <f t="shared" si="3"/>
        <v>Acceptable</v>
      </c>
    </row>
    <row r="73" spans="1:10">
      <c r="A73" s="14" t="s">
        <v>824</v>
      </c>
      <c r="B73" s="13">
        <v>44417086</v>
      </c>
      <c r="C73" s="13">
        <v>33114932</v>
      </c>
      <c r="D73" s="13">
        <v>24505361</v>
      </c>
      <c r="E73" s="13">
        <v>6722378</v>
      </c>
      <c r="F73" s="13">
        <v>0.74554500000000001</v>
      </c>
      <c r="G73" s="13">
        <v>0.74000900000000003</v>
      </c>
      <c r="H73" s="13">
        <v>3.6453410000000002</v>
      </c>
      <c r="I73" s="19" t="str">
        <f t="shared" si="2"/>
        <v>Mild</v>
      </c>
      <c r="J73" s="19" t="str">
        <f t="shared" si="3"/>
        <v>Acceptable</v>
      </c>
    </row>
    <row r="74" spans="1:10">
      <c r="A74" s="14" t="s">
        <v>825</v>
      </c>
      <c r="B74" s="13">
        <v>46962208</v>
      </c>
      <c r="C74" s="13">
        <v>39095643</v>
      </c>
      <c r="D74" s="13">
        <v>32783208</v>
      </c>
      <c r="E74" s="13">
        <v>5407089</v>
      </c>
      <c r="F74" s="13">
        <v>0.83249200000000001</v>
      </c>
      <c r="G74" s="13">
        <v>0.83853900000000003</v>
      </c>
      <c r="H74" s="13">
        <v>6.0630050000000004</v>
      </c>
      <c r="I74" s="19" t="str">
        <f t="shared" si="2"/>
        <v>Mild</v>
      </c>
      <c r="J74" s="19" t="str">
        <f t="shared" si="3"/>
        <v>Compliant</v>
      </c>
    </row>
    <row r="75" spans="1:10">
      <c r="A75" s="14" t="s">
        <v>826</v>
      </c>
      <c r="B75" s="13">
        <v>47100316</v>
      </c>
      <c r="C75" s="13">
        <v>32856517</v>
      </c>
      <c r="D75" s="13">
        <v>22518232</v>
      </c>
      <c r="E75" s="13">
        <v>7618138</v>
      </c>
      <c r="F75" s="13">
        <v>0.69758600000000004</v>
      </c>
      <c r="G75" s="13">
        <v>0.68535100000000004</v>
      </c>
      <c r="H75" s="13">
        <v>2.9558710000000001</v>
      </c>
      <c r="I75" s="19" t="str">
        <f t="shared" si="2"/>
        <v>Moderate</v>
      </c>
      <c r="J75" s="19" t="str">
        <f t="shared" si="3"/>
        <v>Acceptable</v>
      </c>
    </row>
    <row r="76" spans="1:10">
      <c r="A76" s="14" t="s">
        <v>827</v>
      </c>
      <c r="B76" s="13">
        <v>48216425</v>
      </c>
      <c r="C76" s="13">
        <v>31533475</v>
      </c>
      <c r="D76" s="13">
        <v>20065559</v>
      </c>
      <c r="E76" s="13">
        <v>7929969</v>
      </c>
      <c r="F76" s="13">
        <v>0.653999</v>
      </c>
      <c r="G76" s="13">
        <v>0.63632599999999995</v>
      </c>
      <c r="H76" s="13">
        <v>2.5303450000000001</v>
      </c>
      <c r="I76" s="19" t="str">
        <f t="shared" si="2"/>
        <v>Moderate</v>
      </c>
      <c r="J76" s="19" t="str">
        <f t="shared" si="3"/>
        <v>Acceptable</v>
      </c>
    </row>
    <row r="77" spans="1:10">
      <c r="A77" s="14" t="s">
        <v>828</v>
      </c>
      <c r="B77" s="13">
        <v>45835161</v>
      </c>
      <c r="C77" s="13">
        <v>29762434</v>
      </c>
      <c r="D77" s="13">
        <v>18730833</v>
      </c>
      <c r="E77" s="13">
        <v>7611676</v>
      </c>
      <c r="F77" s="13">
        <v>0.64933600000000002</v>
      </c>
      <c r="G77" s="13">
        <v>0.62934500000000004</v>
      </c>
      <c r="H77" s="13">
        <v>2.4608029999999999</v>
      </c>
      <c r="I77" s="19" t="str">
        <f t="shared" si="2"/>
        <v>Moderate</v>
      </c>
      <c r="J77" s="19" t="str">
        <f t="shared" si="3"/>
        <v>Acceptable</v>
      </c>
    </row>
    <row r="78" spans="1:10">
      <c r="A78" s="14" t="s">
        <v>829</v>
      </c>
      <c r="B78" s="13">
        <v>19370528</v>
      </c>
      <c r="C78" s="13">
        <v>16562129</v>
      </c>
      <c r="D78" s="13">
        <v>14234850</v>
      </c>
      <c r="E78" s="13">
        <v>2023981</v>
      </c>
      <c r="F78" s="13">
        <v>0.85501700000000003</v>
      </c>
      <c r="G78" s="13">
        <v>0.85948199999999997</v>
      </c>
      <c r="H78" s="13">
        <v>7.0330950000000003</v>
      </c>
      <c r="I78" s="19" t="str">
        <f t="shared" si="2"/>
        <v>Mild</v>
      </c>
      <c r="J78" s="19" t="str">
        <f t="shared" si="3"/>
        <v>Compliant</v>
      </c>
    </row>
    <row r="79" spans="1:10">
      <c r="A79" s="14" t="s">
        <v>830</v>
      </c>
      <c r="B79" s="13">
        <v>48775652</v>
      </c>
      <c r="C79" s="13">
        <v>25600138</v>
      </c>
      <c r="D79" s="13">
        <v>12284349</v>
      </c>
      <c r="E79" s="13">
        <v>7391436</v>
      </c>
      <c r="F79" s="13">
        <v>0.52485499999999996</v>
      </c>
      <c r="G79" s="13">
        <v>0.47985499999999998</v>
      </c>
      <c r="H79" s="13">
        <v>1.6619710000000001</v>
      </c>
      <c r="I79" s="19" t="str">
        <f t="shared" si="2"/>
        <v>Moderate</v>
      </c>
      <c r="J79" s="19" t="str">
        <f t="shared" si="3"/>
        <v>Acceptable</v>
      </c>
    </row>
    <row r="80" spans="1:10">
      <c r="A80" s="14" t="s">
        <v>831</v>
      </c>
      <c r="B80" s="13">
        <v>17404419</v>
      </c>
      <c r="C80" s="13">
        <v>13805059</v>
      </c>
      <c r="D80" s="13">
        <v>10897315</v>
      </c>
      <c r="E80" s="13">
        <v>2385902</v>
      </c>
      <c r="F80" s="13">
        <v>0.79319300000000004</v>
      </c>
      <c r="G80" s="13">
        <v>0.78937100000000004</v>
      </c>
      <c r="H80" s="13">
        <v>4.5673769999999996</v>
      </c>
      <c r="I80" s="19" t="str">
        <f t="shared" si="2"/>
        <v>Mild</v>
      </c>
      <c r="J80" s="19" t="str">
        <f t="shared" si="3"/>
        <v>Acceptable</v>
      </c>
    </row>
    <row r="81" spans="1:10">
      <c r="A81" s="14" t="s">
        <v>832</v>
      </c>
      <c r="B81" s="13">
        <v>17898434</v>
      </c>
      <c r="C81" s="13">
        <v>14492521</v>
      </c>
      <c r="D81" s="13">
        <v>11762786</v>
      </c>
      <c r="E81" s="13">
        <v>2255398</v>
      </c>
      <c r="F81" s="13">
        <v>0.80970900000000001</v>
      </c>
      <c r="G81" s="13">
        <v>0.81164499999999995</v>
      </c>
      <c r="H81" s="13">
        <v>5.2153929999999997</v>
      </c>
      <c r="I81" s="19" t="str">
        <f t="shared" si="2"/>
        <v>Mild</v>
      </c>
      <c r="J81" s="19" t="str">
        <f t="shared" si="3"/>
        <v>Compliant</v>
      </c>
    </row>
    <row r="82" spans="1:10">
      <c r="A82" s="14" t="s">
        <v>833</v>
      </c>
      <c r="B82" s="13">
        <v>17936745</v>
      </c>
      <c r="C82" s="13">
        <v>16475066</v>
      </c>
      <c r="D82" s="13">
        <v>15259419</v>
      </c>
      <c r="E82" s="13">
        <v>1120860</v>
      </c>
      <c r="F82" s="13">
        <v>0.91850900000000002</v>
      </c>
      <c r="G82" s="13">
        <v>0.92621299999999995</v>
      </c>
      <c r="H82" s="13">
        <v>13.614027999999999</v>
      </c>
      <c r="I82" s="19" t="str">
        <f t="shared" si="2"/>
        <v>None</v>
      </c>
      <c r="J82" s="19" t="str">
        <f t="shared" si="3"/>
        <v>Ideal</v>
      </c>
    </row>
    <row r="83" spans="1:10">
      <c r="A83" s="14" t="s">
        <v>834</v>
      </c>
      <c r="B83" s="13">
        <v>44701323</v>
      </c>
      <c r="C83" s="13">
        <v>24190158</v>
      </c>
      <c r="D83" s="13">
        <v>12387169</v>
      </c>
      <c r="E83" s="13">
        <v>6727102</v>
      </c>
      <c r="F83" s="13">
        <v>0.54115100000000005</v>
      </c>
      <c r="G83" s="13">
        <v>0.51207499999999995</v>
      </c>
      <c r="H83" s="13">
        <v>1.841383</v>
      </c>
      <c r="I83" s="19" t="str">
        <f t="shared" si="2"/>
        <v>Moderate</v>
      </c>
      <c r="J83" s="19" t="str">
        <f t="shared" si="3"/>
        <v>Acceptable</v>
      </c>
    </row>
    <row r="84" spans="1:10">
      <c r="A84" s="20" t="s">
        <v>835</v>
      </c>
      <c r="B84" s="13">
        <v>51988730</v>
      </c>
      <c r="C84" s="13">
        <v>42634645</v>
      </c>
      <c r="D84" s="13">
        <v>35202671</v>
      </c>
      <c r="E84" s="13">
        <v>6090942</v>
      </c>
      <c r="F84" s="13">
        <v>0.820075</v>
      </c>
      <c r="G84" s="13">
        <v>0.82568200000000003</v>
      </c>
      <c r="H84" s="13">
        <v>5.7795120000000004</v>
      </c>
      <c r="I84" s="19" t="str">
        <f t="shared" si="2"/>
        <v>Mild</v>
      </c>
      <c r="J84" s="19" t="str">
        <f t="shared" si="3"/>
        <v>Compliant</v>
      </c>
    </row>
    <row r="85" spans="1:10">
      <c r="A85" s="20" t="s">
        <v>836</v>
      </c>
      <c r="B85" s="13">
        <v>36644812</v>
      </c>
      <c r="C85" s="13">
        <v>30235045</v>
      </c>
      <c r="D85" s="13">
        <v>25114321</v>
      </c>
      <c r="E85" s="13">
        <v>4220035</v>
      </c>
      <c r="F85" s="13">
        <v>0.82508400000000004</v>
      </c>
      <c r="G85" s="13">
        <v>0.83063600000000004</v>
      </c>
      <c r="H85" s="13">
        <v>5.9512119999999999</v>
      </c>
      <c r="I85" s="19" t="str">
        <f t="shared" si="2"/>
        <v>Mild</v>
      </c>
      <c r="J85" s="19" t="str">
        <f t="shared" si="3"/>
        <v>Compliant</v>
      </c>
    </row>
    <row r="86" spans="1:10">
      <c r="A86" s="20" t="s">
        <v>837</v>
      </c>
      <c r="B86" s="13">
        <v>44211782</v>
      </c>
      <c r="C86" s="13">
        <v>37378446</v>
      </c>
      <c r="D86" s="13">
        <v>31874682</v>
      </c>
      <c r="E86" s="13">
        <v>4574870</v>
      </c>
      <c r="F86" s="13">
        <v>0.845441</v>
      </c>
      <c r="G86" s="13">
        <v>0.85275599999999996</v>
      </c>
      <c r="H86" s="13">
        <v>6.9673420000000004</v>
      </c>
      <c r="I86" s="19" t="str">
        <f t="shared" si="2"/>
        <v>Mild</v>
      </c>
      <c r="J86" s="19" t="str">
        <f t="shared" si="3"/>
        <v>Compliant</v>
      </c>
    </row>
    <row r="87" spans="1:10">
      <c r="A87" s="20" t="s">
        <v>838</v>
      </c>
      <c r="B87" s="13">
        <v>55332290</v>
      </c>
      <c r="C87" s="13">
        <v>45043605</v>
      </c>
      <c r="D87" s="13">
        <v>36705006</v>
      </c>
      <c r="E87" s="13">
        <v>6924693</v>
      </c>
      <c r="F87" s="13">
        <v>0.814056</v>
      </c>
      <c r="G87" s="13">
        <v>0.81487699999999996</v>
      </c>
      <c r="H87" s="13">
        <v>5.3005969999999998</v>
      </c>
      <c r="I87" s="19" t="str">
        <f t="shared" si="2"/>
        <v>Mild</v>
      </c>
      <c r="J87" s="19" t="str">
        <f t="shared" si="3"/>
        <v>Compliant</v>
      </c>
    </row>
    <row r="88" spans="1:10">
      <c r="A88" s="20" t="s">
        <v>839</v>
      </c>
      <c r="B88" s="13">
        <v>38326068</v>
      </c>
      <c r="C88" s="13">
        <v>32298204</v>
      </c>
      <c r="D88" s="13">
        <v>27727161</v>
      </c>
      <c r="E88" s="13">
        <v>3614358</v>
      </c>
      <c r="F88" s="13">
        <v>0.84272199999999997</v>
      </c>
      <c r="G88" s="13">
        <v>0.85847399999999996</v>
      </c>
      <c r="H88" s="13">
        <v>7.6713930000000001</v>
      </c>
      <c r="I88" s="19" t="str">
        <f t="shared" si="2"/>
        <v>Mild</v>
      </c>
      <c r="J88" s="19" t="str">
        <f t="shared" si="3"/>
        <v>Compliant</v>
      </c>
    </row>
    <row r="89" spans="1:10">
      <c r="A89" s="20" t="s">
        <v>840</v>
      </c>
      <c r="B89" s="13">
        <v>35296747</v>
      </c>
      <c r="C89" s="13">
        <v>29980512</v>
      </c>
      <c r="D89" s="13">
        <v>25659382</v>
      </c>
      <c r="E89" s="13">
        <v>3642770</v>
      </c>
      <c r="F89" s="13">
        <v>0.84938499999999995</v>
      </c>
      <c r="G89" s="13">
        <v>0.85586899999999999</v>
      </c>
      <c r="H89" s="13">
        <v>7.04392</v>
      </c>
      <c r="I89" s="19" t="str">
        <f t="shared" si="2"/>
        <v>Mild</v>
      </c>
      <c r="J89" s="19" t="str">
        <f t="shared" si="3"/>
        <v>Compliant</v>
      </c>
    </row>
    <row r="90" spans="1:10">
      <c r="A90" s="20" t="s">
        <v>841</v>
      </c>
      <c r="B90" s="13">
        <v>51149900</v>
      </c>
      <c r="C90" s="13">
        <v>39829076</v>
      </c>
      <c r="D90" s="13">
        <v>32156102</v>
      </c>
      <c r="E90" s="13">
        <v>5524820</v>
      </c>
      <c r="F90" s="13">
        <v>0.77867399999999998</v>
      </c>
      <c r="G90" s="13">
        <v>0.80735199999999996</v>
      </c>
      <c r="H90" s="13">
        <v>5.8202990000000003</v>
      </c>
      <c r="I90" s="19" t="str">
        <f t="shared" si="2"/>
        <v>Mild</v>
      </c>
      <c r="J90" s="19" t="str">
        <f t="shared" si="3"/>
        <v>Acceptable</v>
      </c>
    </row>
    <row r="91" spans="1:10">
      <c r="A91" s="20" t="s">
        <v>842</v>
      </c>
      <c r="B91" s="13">
        <v>52524829</v>
      </c>
      <c r="C91" s="13">
        <v>44997168</v>
      </c>
      <c r="D91" s="13">
        <v>39523008</v>
      </c>
      <c r="E91" s="13">
        <v>4336876</v>
      </c>
      <c r="F91" s="13">
        <v>0.856684</v>
      </c>
      <c r="G91" s="13">
        <v>0.87834400000000001</v>
      </c>
      <c r="H91" s="13">
        <v>9.1132439999999999</v>
      </c>
      <c r="I91" s="19" t="str">
        <f t="shared" si="2"/>
        <v>Mild</v>
      </c>
      <c r="J91" s="19" t="str">
        <f t="shared" si="3"/>
        <v>Compliant</v>
      </c>
    </row>
    <row r="92" spans="1:10">
      <c r="A92" s="20" t="s">
        <v>843</v>
      </c>
      <c r="B92" s="13">
        <v>44376386</v>
      </c>
      <c r="C92" s="13">
        <v>37356438</v>
      </c>
      <c r="D92" s="13">
        <v>31815978</v>
      </c>
      <c r="E92" s="13">
        <v>4519393</v>
      </c>
      <c r="F92" s="13">
        <v>0.84180900000000003</v>
      </c>
      <c r="G92" s="13">
        <v>0.85168699999999997</v>
      </c>
      <c r="H92" s="13">
        <v>7.039879</v>
      </c>
      <c r="I92" s="19" t="str">
        <f t="shared" si="2"/>
        <v>Mild</v>
      </c>
      <c r="J92" s="19" t="str">
        <f t="shared" si="3"/>
        <v>Compliant</v>
      </c>
    </row>
    <row r="93" spans="1:10">
      <c r="A93" s="20" t="s">
        <v>844</v>
      </c>
      <c r="B93" s="13">
        <v>59724836</v>
      </c>
      <c r="C93" s="13">
        <v>45802774</v>
      </c>
      <c r="D93" s="13">
        <v>36464227</v>
      </c>
      <c r="E93" s="13">
        <v>6627866</v>
      </c>
      <c r="F93" s="13">
        <v>0.76689700000000005</v>
      </c>
      <c r="G93" s="13">
        <v>0.79611399999999999</v>
      </c>
      <c r="H93" s="13">
        <v>5.5016540000000003</v>
      </c>
      <c r="I93" s="19" t="str">
        <f t="shared" si="2"/>
        <v>Mild</v>
      </c>
      <c r="J93" s="19" t="str">
        <f t="shared" si="3"/>
        <v>Acceptable</v>
      </c>
    </row>
    <row r="94" spans="1:10">
      <c r="A94" s="20" t="s">
        <v>845</v>
      </c>
      <c r="B94" s="13">
        <v>52588307</v>
      </c>
      <c r="C94" s="13">
        <v>41638880</v>
      </c>
      <c r="D94" s="13">
        <v>33869434</v>
      </c>
      <c r="E94" s="13">
        <v>5771490</v>
      </c>
      <c r="F94" s="13">
        <v>0.79178999999999999</v>
      </c>
      <c r="G94" s="13">
        <v>0.81340900000000005</v>
      </c>
      <c r="H94" s="13">
        <v>5.868404</v>
      </c>
      <c r="I94" s="19" t="str">
        <f t="shared" si="2"/>
        <v>Mild</v>
      </c>
      <c r="J94" s="19" t="str">
        <f t="shared" si="3"/>
        <v>Acceptable</v>
      </c>
    </row>
    <row r="95" spans="1:10">
      <c r="A95" s="20" t="s">
        <v>846</v>
      </c>
      <c r="B95" s="13">
        <v>54058884</v>
      </c>
      <c r="C95" s="13">
        <v>41107557</v>
      </c>
      <c r="D95" s="13">
        <v>32516665</v>
      </c>
      <c r="E95" s="13">
        <v>6051979</v>
      </c>
      <c r="F95" s="13">
        <v>0.76042200000000004</v>
      </c>
      <c r="G95" s="13">
        <v>0.79101399999999999</v>
      </c>
      <c r="H95" s="13">
        <v>5.3728980000000002</v>
      </c>
      <c r="I95" s="19" t="str">
        <f t="shared" si="2"/>
        <v>Mild</v>
      </c>
      <c r="J95" s="19" t="str">
        <f t="shared" si="3"/>
        <v>Acceptable</v>
      </c>
    </row>
    <row r="96" spans="1:10">
      <c r="A96" s="20" t="s">
        <v>847</v>
      </c>
      <c r="B96" s="13">
        <v>31037108</v>
      </c>
      <c r="C96" s="13">
        <v>25179143</v>
      </c>
      <c r="D96" s="13">
        <v>20639597</v>
      </c>
      <c r="E96" s="13">
        <v>3615848</v>
      </c>
      <c r="F96" s="13">
        <v>0.81125899999999995</v>
      </c>
      <c r="G96" s="13">
        <v>0.81971000000000005</v>
      </c>
      <c r="H96" s="13">
        <v>5.7080929999999999</v>
      </c>
      <c r="I96" s="19" t="str">
        <f t="shared" si="2"/>
        <v>Mild</v>
      </c>
      <c r="J96" s="19" t="str">
        <f t="shared" si="3"/>
        <v>Compliant</v>
      </c>
    </row>
    <row r="97" spans="1:10">
      <c r="A97" s="20" t="s">
        <v>848</v>
      </c>
      <c r="B97" s="13">
        <v>29971106</v>
      </c>
      <c r="C97" s="13">
        <v>25413209</v>
      </c>
      <c r="D97" s="13">
        <v>21616348</v>
      </c>
      <c r="E97" s="13">
        <v>3234351</v>
      </c>
      <c r="F97" s="13">
        <v>0.84792400000000001</v>
      </c>
      <c r="G97" s="13">
        <v>0.85059499999999999</v>
      </c>
      <c r="H97" s="13">
        <v>6.6833650000000002</v>
      </c>
      <c r="I97" s="19" t="str">
        <f t="shared" si="2"/>
        <v>Mild</v>
      </c>
      <c r="J97" s="19" t="str">
        <f t="shared" si="3"/>
        <v>Compliant</v>
      </c>
    </row>
    <row r="98" spans="1:10">
      <c r="A98" s="20" t="s">
        <v>849</v>
      </c>
      <c r="B98" s="13">
        <v>45439293</v>
      </c>
      <c r="C98" s="13">
        <v>34774554</v>
      </c>
      <c r="D98" s="13">
        <v>27210441</v>
      </c>
      <c r="E98" s="13">
        <v>5646371</v>
      </c>
      <c r="F98" s="13">
        <v>0.76529700000000001</v>
      </c>
      <c r="G98" s="13">
        <v>0.78248099999999998</v>
      </c>
      <c r="H98" s="13">
        <v>4.8191030000000001</v>
      </c>
      <c r="I98" s="19" t="str">
        <f t="shared" si="2"/>
        <v>Mild</v>
      </c>
      <c r="J98" s="19" t="str">
        <f t="shared" si="3"/>
        <v>Acceptable</v>
      </c>
    </row>
    <row r="99" spans="1:10">
      <c r="A99" s="20" t="s">
        <v>850</v>
      </c>
      <c r="B99" s="13">
        <v>45236971</v>
      </c>
      <c r="C99" s="13">
        <v>32037080</v>
      </c>
      <c r="D99" s="13">
        <v>22661002</v>
      </c>
      <c r="E99" s="13">
        <v>6798032</v>
      </c>
      <c r="F99" s="13">
        <v>0.708206</v>
      </c>
      <c r="G99" s="13">
        <v>0.70733699999999999</v>
      </c>
      <c r="H99" s="13">
        <v>3.3334649999999999</v>
      </c>
      <c r="I99" s="19" t="str">
        <f t="shared" si="2"/>
        <v>Mild</v>
      </c>
      <c r="J99" s="19" t="str">
        <f t="shared" si="3"/>
        <v>Acceptable</v>
      </c>
    </row>
    <row r="100" spans="1:10">
      <c r="A100" s="20" t="s">
        <v>851</v>
      </c>
      <c r="B100" s="13">
        <v>48903084</v>
      </c>
      <c r="C100" s="13">
        <v>36586926</v>
      </c>
      <c r="D100" s="13">
        <v>28165725</v>
      </c>
      <c r="E100" s="13">
        <v>6070611</v>
      </c>
      <c r="F100" s="13">
        <v>0.74815200000000004</v>
      </c>
      <c r="G100" s="13">
        <v>0.76983000000000001</v>
      </c>
      <c r="H100" s="13">
        <v>4.6396850000000001</v>
      </c>
      <c r="I100" s="19" t="str">
        <f t="shared" si="2"/>
        <v>Mild</v>
      </c>
      <c r="J100" s="19" t="str">
        <f t="shared" si="3"/>
        <v>Acceptable</v>
      </c>
    </row>
    <row r="101" spans="1:10">
      <c r="A101" s="20" t="s">
        <v>852</v>
      </c>
      <c r="B101" s="13">
        <v>42051181</v>
      </c>
      <c r="C101" s="13">
        <v>30582874</v>
      </c>
      <c r="D101" s="13">
        <v>22049645</v>
      </c>
      <c r="E101" s="13">
        <v>6443574</v>
      </c>
      <c r="F101" s="13">
        <v>0.72727699999999995</v>
      </c>
      <c r="G101" s="13">
        <v>0.72097999999999995</v>
      </c>
      <c r="H101" s="13">
        <v>3.4219590000000002</v>
      </c>
      <c r="I101" s="19" t="str">
        <f t="shared" si="2"/>
        <v>Mild</v>
      </c>
      <c r="J101" s="19" t="str">
        <f t="shared" si="3"/>
        <v>Acceptable</v>
      </c>
    </row>
    <row r="102" spans="1:10">
      <c r="A102" s="20" t="s">
        <v>853</v>
      </c>
      <c r="B102" s="13">
        <v>60814992</v>
      </c>
      <c r="C102" s="13">
        <v>49059411</v>
      </c>
      <c r="D102" s="13">
        <v>40653914</v>
      </c>
      <c r="E102" s="13">
        <v>6379680</v>
      </c>
      <c r="F102" s="13">
        <v>0.80669900000000005</v>
      </c>
      <c r="G102" s="13">
        <v>0.82866700000000004</v>
      </c>
      <c r="H102" s="13">
        <v>6.3724059999999998</v>
      </c>
      <c r="I102" s="19" t="str">
        <f t="shared" si="2"/>
        <v>Mild</v>
      </c>
      <c r="J102" s="19" t="str">
        <f t="shared" si="3"/>
        <v>Compliant</v>
      </c>
    </row>
    <row r="103" spans="1:10">
      <c r="A103" s="20" t="s">
        <v>854</v>
      </c>
      <c r="B103" s="13">
        <v>53244756</v>
      </c>
      <c r="C103" s="13">
        <v>45954404</v>
      </c>
      <c r="D103" s="13">
        <v>39986950</v>
      </c>
      <c r="E103" s="13">
        <v>5079780</v>
      </c>
      <c r="F103" s="13">
        <v>0.86307800000000001</v>
      </c>
      <c r="G103" s="13">
        <v>0.87014400000000003</v>
      </c>
      <c r="H103" s="13">
        <v>7.8717879999999996</v>
      </c>
      <c r="I103" s="19" t="str">
        <f t="shared" si="2"/>
        <v>Mild</v>
      </c>
      <c r="J103" s="19" t="str">
        <f t="shared" si="3"/>
        <v>Compliant</v>
      </c>
    </row>
    <row r="104" spans="1:10">
      <c r="A104" s="20" t="s">
        <v>855</v>
      </c>
      <c r="B104" s="13">
        <v>41328839</v>
      </c>
      <c r="C104" s="13">
        <v>33836210</v>
      </c>
      <c r="D104" s="13">
        <v>28177492</v>
      </c>
      <c r="E104" s="13">
        <v>4439389</v>
      </c>
      <c r="F104" s="13">
        <v>0.81870699999999996</v>
      </c>
      <c r="G104" s="13">
        <v>0.83276099999999997</v>
      </c>
      <c r="H104" s="13">
        <v>6.3471549999999999</v>
      </c>
      <c r="I104" s="19" t="str">
        <f t="shared" si="2"/>
        <v>Mild</v>
      </c>
      <c r="J104" s="19" t="str">
        <f t="shared" si="3"/>
        <v>Compliant</v>
      </c>
    </row>
    <row r="105" spans="1:10">
      <c r="A105" s="20" t="s">
        <v>856</v>
      </c>
      <c r="B105" s="13">
        <v>49380865</v>
      </c>
      <c r="C105" s="13">
        <v>43552306</v>
      </c>
      <c r="D105" s="13">
        <v>38679990</v>
      </c>
      <c r="E105" s="13">
        <v>4230624</v>
      </c>
      <c r="F105" s="13">
        <v>0.88196699999999995</v>
      </c>
      <c r="G105" s="13">
        <v>0.888127</v>
      </c>
      <c r="H105" s="13">
        <v>9.1428569999999993</v>
      </c>
      <c r="I105" s="19" t="str">
        <f t="shared" si="2"/>
        <v>Mild</v>
      </c>
      <c r="J105" s="19" t="str">
        <f t="shared" si="3"/>
        <v>Compliant</v>
      </c>
    </row>
    <row r="106" spans="1:10">
      <c r="A106" s="20" t="s">
        <v>857</v>
      </c>
      <c r="B106" s="13">
        <v>26471726</v>
      </c>
      <c r="C106" s="13">
        <v>24158927</v>
      </c>
      <c r="D106" s="13">
        <v>22126534</v>
      </c>
      <c r="E106" s="13">
        <v>1853320</v>
      </c>
      <c r="F106" s="13">
        <v>0.91263099999999997</v>
      </c>
      <c r="G106" s="13">
        <v>0.91587399999999997</v>
      </c>
      <c r="H106" s="13">
        <v>11.938863</v>
      </c>
      <c r="I106" s="19" t="str">
        <f t="shared" si="2"/>
        <v>None</v>
      </c>
      <c r="J106" s="19" t="str">
        <f t="shared" si="3"/>
        <v>Ideal</v>
      </c>
    </row>
    <row r="107" spans="1:10">
      <c r="A107" s="20" t="s">
        <v>858</v>
      </c>
      <c r="B107" s="13">
        <v>45401872</v>
      </c>
      <c r="C107" s="13">
        <v>40561877</v>
      </c>
      <c r="D107" s="13">
        <v>36608115</v>
      </c>
      <c r="E107" s="13">
        <v>3345762</v>
      </c>
      <c r="F107" s="13">
        <v>0.893397</v>
      </c>
      <c r="G107" s="13">
        <v>0.90252500000000002</v>
      </c>
      <c r="H107" s="13">
        <v>10.941637999999999</v>
      </c>
      <c r="I107" s="19" t="str">
        <f t="shared" si="2"/>
        <v>None</v>
      </c>
      <c r="J107" s="19" t="str">
        <f t="shared" si="3"/>
        <v>Compliant</v>
      </c>
    </row>
    <row r="108" spans="1:10">
      <c r="A108" s="20" t="s">
        <v>859</v>
      </c>
      <c r="B108" s="13">
        <v>41365581</v>
      </c>
      <c r="C108" s="13">
        <v>32801536</v>
      </c>
      <c r="D108" s="13">
        <v>26367203</v>
      </c>
      <c r="E108" s="13">
        <v>5022508</v>
      </c>
      <c r="F108" s="13">
        <v>0.79296699999999998</v>
      </c>
      <c r="G108" s="13">
        <v>0.80384</v>
      </c>
      <c r="H108" s="13">
        <v>5.2498079999999998</v>
      </c>
      <c r="I108" s="19" t="str">
        <f t="shared" si="2"/>
        <v>Mild</v>
      </c>
      <c r="J108" s="19" t="str">
        <f t="shared" si="3"/>
        <v>Acceptable</v>
      </c>
    </row>
    <row r="109" spans="1:10">
      <c r="A109" s="20" t="s">
        <v>860</v>
      </c>
      <c r="B109" s="13">
        <v>51619428</v>
      </c>
      <c r="C109" s="13">
        <v>43121993</v>
      </c>
      <c r="D109" s="13">
        <v>36279777</v>
      </c>
      <c r="E109" s="13">
        <v>5789130</v>
      </c>
      <c r="F109" s="13">
        <v>0.83538299999999999</v>
      </c>
      <c r="G109" s="13">
        <v>0.84132899999999999</v>
      </c>
      <c r="H109" s="13">
        <v>6.2668790000000003</v>
      </c>
      <c r="I109" s="19" t="str">
        <f t="shared" si="2"/>
        <v>Mild</v>
      </c>
      <c r="J109" s="19" t="str">
        <f t="shared" si="3"/>
        <v>Compliant</v>
      </c>
    </row>
    <row r="110" spans="1:10">
      <c r="A110" s="20" t="s">
        <v>861</v>
      </c>
      <c r="B110" s="13">
        <v>43481949</v>
      </c>
      <c r="C110" s="13">
        <v>34559466</v>
      </c>
      <c r="D110" s="13">
        <v>27538677</v>
      </c>
      <c r="E110" s="13">
        <v>5671269</v>
      </c>
      <c r="F110" s="13">
        <v>0.79479999999999995</v>
      </c>
      <c r="G110" s="13">
        <v>0.79684900000000003</v>
      </c>
      <c r="H110" s="13">
        <v>4.855823</v>
      </c>
      <c r="I110" s="19" t="str">
        <f t="shared" si="2"/>
        <v>Mild</v>
      </c>
      <c r="J110" s="19" t="str">
        <f t="shared" si="3"/>
        <v>Acceptable</v>
      </c>
    </row>
    <row r="111" spans="1:10">
      <c r="A111" s="20" t="s">
        <v>862</v>
      </c>
      <c r="B111" s="13">
        <v>54490533</v>
      </c>
      <c r="C111" s="13">
        <v>43285844</v>
      </c>
      <c r="D111" s="13">
        <v>34802211</v>
      </c>
      <c r="E111" s="13">
        <v>6633379</v>
      </c>
      <c r="F111" s="13">
        <v>0.79437400000000002</v>
      </c>
      <c r="G111" s="13">
        <v>0.80400899999999997</v>
      </c>
      <c r="H111" s="13">
        <v>5.2465279999999996</v>
      </c>
      <c r="I111" s="19" t="str">
        <f t="shared" si="2"/>
        <v>Mild</v>
      </c>
      <c r="J111" s="19" t="str">
        <f t="shared" si="3"/>
        <v>Acceptable</v>
      </c>
    </row>
    <row r="112" spans="1:10">
      <c r="A112" s="20" t="s">
        <v>863</v>
      </c>
      <c r="B112" s="13">
        <v>45446316</v>
      </c>
      <c r="C112" s="13">
        <v>31937450</v>
      </c>
      <c r="D112" s="13">
        <v>22959087</v>
      </c>
      <c r="E112" s="13">
        <v>6282984</v>
      </c>
      <c r="F112" s="13">
        <v>0.70275100000000001</v>
      </c>
      <c r="G112" s="13">
        <v>0.71887699999999999</v>
      </c>
      <c r="H112" s="13">
        <v>3.654169</v>
      </c>
      <c r="I112" s="19" t="str">
        <f t="shared" si="2"/>
        <v>Mild</v>
      </c>
      <c r="J112" s="19" t="str">
        <f t="shared" si="3"/>
        <v>Acceptable</v>
      </c>
    </row>
    <row r="113" spans="1:10">
      <c r="A113" s="20" t="s">
        <v>864</v>
      </c>
      <c r="B113" s="13">
        <v>41285740</v>
      </c>
      <c r="C113" s="13">
        <v>31830255</v>
      </c>
      <c r="D113" s="13">
        <v>24760115</v>
      </c>
      <c r="E113" s="13">
        <v>5441648</v>
      </c>
      <c r="F113" s="13">
        <v>0.77097499999999997</v>
      </c>
      <c r="G113" s="13">
        <v>0.77788000000000002</v>
      </c>
      <c r="H113" s="13">
        <v>4.5501129999999996</v>
      </c>
      <c r="I113" s="19" t="str">
        <f t="shared" si="2"/>
        <v>Mild</v>
      </c>
      <c r="J113" s="19" t="str">
        <f t="shared" si="3"/>
        <v>Acceptable</v>
      </c>
    </row>
    <row r="114" spans="1:10">
      <c r="A114" s="20" t="s">
        <v>865</v>
      </c>
      <c r="B114" s="13">
        <v>38686561</v>
      </c>
      <c r="C114" s="13">
        <v>29679223</v>
      </c>
      <c r="D114" s="13">
        <v>23338395</v>
      </c>
      <c r="E114" s="13">
        <v>4671257</v>
      </c>
      <c r="F114" s="13">
        <v>0.76717100000000005</v>
      </c>
      <c r="G114" s="13">
        <v>0.78635500000000003</v>
      </c>
      <c r="H114" s="13">
        <v>4.9961700000000002</v>
      </c>
      <c r="I114" s="19" t="str">
        <f t="shared" si="2"/>
        <v>Mild</v>
      </c>
      <c r="J114" s="19" t="str">
        <f t="shared" si="3"/>
        <v>Acceptable</v>
      </c>
    </row>
    <row r="115" spans="1:10">
      <c r="A115" s="20" t="s">
        <v>866</v>
      </c>
      <c r="B115" s="13">
        <v>43419084</v>
      </c>
      <c r="C115" s="13">
        <v>33883068</v>
      </c>
      <c r="D115" s="13">
        <v>27139365</v>
      </c>
      <c r="E115" s="13">
        <v>4966774</v>
      </c>
      <c r="F115" s="13">
        <v>0.78037299999999998</v>
      </c>
      <c r="G115" s="13">
        <v>0.80097099999999999</v>
      </c>
      <c r="H115" s="13">
        <v>5.4641840000000004</v>
      </c>
      <c r="I115" s="19" t="str">
        <f t="shared" si="2"/>
        <v>Mild</v>
      </c>
      <c r="J115" s="19" t="str">
        <f t="shared" si="3"/>
        <v>Acceptable</v>
      </c>
    </row>
    <row r="116" spans="1:10">
      <c r="A116" s="17" t="s">
        <v>867</v>
      </c>
      <c r="B116" s="13">
        <v>44324897</v>
      </c>
      <c r="C116" s="13">
        <v>37051439</v>
      </c>
      <c r="D116" s="13">
        <v>31207894</v>
      </c>
      <c r="E116" s="13">
        <v>5010487</v>
      </c>
      <c r="F116" s="13">
        <v>0.83590600000000004</v>
      </c>
      <c r="G116" s="13">
        <v>0.84228599999999998</v>
      </c>
      <c r="H116" s="13">
        <v>6.2285149999999998</v>
      </c>
      <c r="I116" s="19" t="str">
        <f t="shared" si="2"/>
        <v>Mild</v>
      </c>
      <c r="J116" s="19" t="str">
        <f t="shared" si="3"/>
        <v>Compliant</v>
      </c>
    </row>
    <row r="117" spans="1:10">
      <c r="A117" s="17" t="s">
        <v>868</v>
      </c>
      <c r="B117" s="13">
        <v>44148190</v>
      </c>
      <c r="C117" s="13">
        <v>36241656</v>
      </c>
      <c r="D117" s="13">
        <v>29852968</v>
      </c>
      <c r="E117" s="13">
        <v>5424367</v>
      </c>
      <c r="F117" s="13">
        <v>0.820909</v>
      </c>
      <c r="G117" s="13">
        <v>0.82372000000000001</v>
      </c>
      <c r="H117" s="13">
        <v>5.5034929999999997</v>
      </c>
      <c r="I117" s="19" t="str">
        <f t="shared" si="2"/>
        <v>Mild</v>
      </c>
      <c r="J117" s="19" t="str">
        <f t="shared" si="3"/>
        <v>Compliant</v>
      </c>
    </row>
    <row r="118" spans="1:10">
      <c r="A118" s="17" t="s">
        <v>869</v>
      </c>
      <c r="B118" s="13">
        <v>26338411</v>
      </c>
      <c r="C118" s="13">
        <v>20758037</v>
      </c>
      <c r="D118" s="13">
        <v>16598964</v>
      </c>
      <c r="E118" s="13">
        <v>3339108</v>
      </c>
      <c r="F118" s="13">
        <v>0.78812800000000005</v>
      </c>
      <c r="G118" s="13">
        <v>0.79964000000000002</v>
      </c>
      <c r="H118" s="13">
        <v>4.9710770000000002</v>
      </c>
      <c r="I118" s="19" t="str">
        <f t="shared" si="2"/>
        <v>Mild</v>
      </c>
      <c r="J118" s="19" t="str">
        <f t="shared" si="3"/>
        <v>Acceptable</v>
      </c>
    </row>
    <row r="119" spans="1:10">
      <c r="A119" s="17" t="s">
        <v>870</v>
      </c>
      <c r="B119" s="13">
        <v>47341335</v>
      </c>
      <c r="C119" s="13">
        <v>34391518</v>
      </c>
      <c r="D119" s="13">
        <v>24869373</v>
      </c>
      <c r="E119" s="13">
        <v>7287974</v>
      </c>
      <c r="F119" s="13">
        <v>0.72645899999999997</v>
      </c>
      <c r="G119" s="13">
        <v>0.72312500000000002</v>
      </c>
      <c r="H119" s="13">
        <v>3.412385</v>
      </c>
      <c r="I119" s="19" t="str">
        <f t="shared" si="2"/>
        <v>Mild</v>
      </c>
      <c r="J119" s="19" t="str">
        <f t="shared" si="3"/>
        <v>Acceptable</v>
      </c>
    </row>
    <row r="120" spans="1:10">
      <c r="A120" s="17" t="s">
        <v>871</v>
      </c>
      <c r="B120" s="13">
        <v>52889754</v>
      </c>
      <c r="C120" s="13">
        <v>38296712</v>
      </c>
      <c r="D120" s="13">
        <v>27333266</v>
      </c>
      <c r="E120" s="13">
        <v>8389054</v>
      </c>
      <c r="F120" s="13">
        <v>0.72408600000000001</v>
      </c>
      <c r="G120" s="13">
        <v>0.71372400000000003</v>
      </c>
      <c r="H120" s="13">
        <v>3.2582059999999999</v>
      </c>
      <c r="I120" s="19" t="str">
        <f t="shared" si="2"/>
        <v>Mild</v>
      </c>
      <c r="J120" s="19" t="str">
        <f t="shared" si="3"/>
        <v>Acceptable</v>
      </c>
    </row>
    <row r="121" spans="1:10">
      <c r="A121" s="17" t="s">
        <v>872</v>
      </c>
      <c r="B121" s="13">
        <v>53843006</v>
      </c>
      <c r="C121" s="13">
        <v>37146783</v>
      </c>
      <c r="D121" s="13">
        <v>24924898</v>
      </c>
      <c r="E121" s="13">
        <v>9036238</v>
      </c>
      <c r="F121" s="13">
        <v>0.68990899999999999</v>
      </c>
      <c r="G121" s="13">
        <v>0.67098400000000002</v>
      </c>
      <c r="H121" s="13">
        <v>2.758327</v>
      </c>
      <c r="I121" s="19" t="str">
        <f t="shared" si="2"/>
        <v>Moderate</v>
      </c>
      <c r="J121" s="19" t="str">
        <f t="shared" si="3"/>
        <v>Acceptable</v>
      </c>
    </row>
    <row r="122" spans="1:10">
      <c r="A122" s="17" t="s">
        <v>873</v>
      </c>
      <c r="B122" s="13">
        <v>29214009</v>
      </c>
      <c r="C122" s="13">
        <v>22883173</v>
      </c>
      <c r="D122" s="13">
        <v>17899799</v>
      </c>
      <c r="E122" s="13">
        <v>4111811</v>
      </c>
      <c r="F122" s="13">
        <v>0.78329499999999996</v>
      </c>
      <c r="G122" s="13">
        <v>0.78222499999999995</v>
      </c>
      <c r="H122" s="13">
        <v>4.3532640000000002</v>
      </c>
      <c r="I122" s="19" t="str">
        <f t="shared" si="2"/>
        <v>Mild</v>
      </c>
      <c r="J122" s="19" t="str">
        <f t="shared" si="3"/>
        <v>Acceptable</v>
      </c>
    </row>
    <row r="123" spans="1:10">
      <c r="A123" s="17" t="s">
        <v>874</v>
      </c>
      <c r="B123" s="13">
        <v>49312104</v>
      </c>
      <c r="C123" s="13">
        <v>27376507</v>
      </c>
      <c r="D123" s="13">
        <v>14134927</v>
      </c>
      <c r="E123" s="13">
        <v>7908660</v>
      </c>
      <c r="F123" s="13">
        <v>0.55516799999999999</v>
      </c>
      <c r="G123" s="13">
        <v>0.516316</v>
      </c>
      <c r="H123" s="13">
        <v>1.787272</v>
      </c>
      <c r="I123" s="19" t="str">
        <f t="shared" si="2"/>
        <v>Moderate</v>
      </c>
      <c r="J123" s="19" t="str">
        <f t="shared" si="3"/>
        <v>Acceptable</v>
      </c>
    </row>
    <row r="124" spans="1:10">
      <c r="A124" s="17" t="s">
        <v>875</v>
      </c>
      <c r="B124" s="13">
        <v>54531573</v>
      </c>
      <c r="C124" s="13">
        <v>31338296</v>
      </c>
      <c r="D124" s="13">
        <v>17195963</v>
      </c>
      <c r="E124" s="13">
        <v>8707075</v>
      </c>
      <c r="F124" s="13">
        <v>0.57468200000000003</v>
      </c>
      <c r="G124" s="13">
        <v>0.54871999999999999</v>
      </c>
      <c r="H124" s="13">
        <v>1.9749410000000001</v>
      </c>
      <c r="I124" s="19" t="str">
        <f t="shared" si="2"/>
        <v>Moderate</v>
      </c>
      <c r="J124" s="19" t="str">
        <f t="shared" si="3"/>
        <v>Acceptable</v>
      </c>
    </row>
    <row r="125" spans="1:10">
      <c r="A125" s="17" t="s">
        <v>876</v>
      </c>
      <c r="B125" s="13">
        <v>35576588</v>
      </c>
      <c r="C125" s="13">
        <v>24254806</v>
      </c>
      <c r="D125" s="13">
        <v>16303806</v>
      </c>
      <c r="E125" s="13">
        <v>5712074</v>
      </c>
      <c r="F125" s="13">
        <v>0.68176300000000001</v>
      </c>
      <c r="G125" s="13">
        <v>0.67218900000000004</v>
      </c>
      <c r="H125" s="13">
        <v>2.8542709999999998</v>
      </c>
      <c r="I125" s="19" t="str">
        <f t="shared" si="2"/>
        <v>Moderate</v>
      </c>
      <c r="J125" s="19" t="str">
        <f t="shared" si="3"/>
        <v>Acceptable</v>
      </c>
    </row>
    <row r="126" spans="1:10">
      <c r="A126" s="17" t="s">
        <v>877</v>
      </c>
      <c r="B126" s="13">
        <v>37211803</v>
      </c>
      <c r="C126" s="13">
        <v>28930727</v>
      </c>
      <c r="D126" s="13">
        <v>22576053</v>
      </c>
      <c r="E126" s="13">
        <v>5150161</v>
      </c>
      <c r="F126" s="13">
        <v>0.77746099999999996</v>
      </c>
      <c r="G126" s="13">
        <v>0.78034899999999996</v>
      </c>
      <c r="H126" s="13">
        <v>4.3835629999999997</v>
      </c>
      <c r="I126" s="19" t="str">
        <f t="shared" si="2"/>
        <v>Mild</v>
      </c>
      <c r="J126" s="19" t="str">
        <f t="shared" si="3"/>
        <v>Acceptable</v>
      </c>
    </row>
    <row r="127" spans="1:10">
      <c r="A127" s="17" t="s">
        <v>878</v>
      </c>
      <c r="B127" s="13">
        <v>41122485</v>
      </c>
      <c r="C127" s="13">
        <v>25780670</v>
      </c>
      <c r="D127" s="13">
        <v>15540482</v>
      </c>
      <c r="E127" s="13">
        <v>6869160</v>
      </c>
      <c r="F127" s="13">
        <v>0.62692400000000004</v>
      </c>
      <c r="G127" s="13">
        <v>0.602796</v>
      </c>
      <c r="H127" s="13">
        <v>2.262356</v>
      </c>
      <c r="I127" s="19" t="str">
        <f t="shared" si="2"/>
        <v>Moderate</v>
      </c>
      <c r="J127" s="19" t="str">
        <f t="shared" si="3"/>
        <v>Acceptable</v>
      </c>
    </row>
    <row r="128" spans="1:10">
      <c r="A128" s="17" t="s">
        <v>879</v>
      </c>
      <c r="B128" s="13">
        <v>36488221</v>
      </c>
      <c r="C128" s="13">
        <v>28192067</v>
      </c>
      <c r="D128" s="13">
        <v>22026115</v>
      </c>
      <c r="E128" s="13">
        <v>4911446</v>
      </c>
      <c r="F128" s="13">
        <v>0.77263499999999996</v>
      </c>
      <c r="G128" s="13">
        <v>0.78128799999999998</v>
      </c>
      <c r="H128" s="13">
        <v>4.4846500000000002</v>
      </c>
      <c r="I128" s="19" t="str">
        <f t="shared" si="2"/>
        <v>Mild</v>
      </c>
      <c r="J128" s="19" t="str">
        <f t="shared" si="3"/>
        <v>Acceptable</v>
      </c>
    </row>
    <row r="129" spans="1:10">
      <c r="A129" s="17" t="s">
        <v>880</v>
      </c>
      <c r="B129" s="13">
        <v>33507233</v>
      </c>
      <c r="C129" s="13">
        <v>27869196</v>
      </c>
      <c r="D129" s="13">
        <v>23268120</v>
      </c>
      <c r="E129" s="13">
        <v>3947092</v>
      </c>
      <c r="F129" s="13">
        <v>0.83173699999999995</v>
      </c>
      <c r="G129" s="13">
        <v>0.83490500000000001</v>
      </c>
      <c r="H129" s="13">
        <v>5.895003</v>
      </c>
      <c r="I129" s="19" t="str">
        <f t="shared" si="2"/>
        <v>Mild</v>
      </c>
      <c r="J129" s="19" t="str">
        <f t="shared" si="3"/>
        <v>Compliant</v>
      </c>
    </row>
    <row r="130" spans="1:10">
      <c r="A130" s="17" t="s">
        <v>881</v>
      </c>
      <c r="B130" s="13">
        <v>34850206</v>
      </c>
      <c r="C130" s="13">
        <v>22195875</v>
      </c>
      <c r="D130" s="13">
        <v>13615900</v>
      </c>
      <c r="E130" s="13">
        <v>5839106</v>
      </c>
      <c r="F130" s="13">
        <v>0.63689399999999996</v>
      </c>
      <c r="G130" s="13">
        <v>0.61344299999999996</v>
      </c>
      <c r="H130" s="13">
        <v>2.3318469999999998</v>
      </c>
      <c r="I130" s="19" t="str">
        <f t="shared" si="2"/>
        <v>Moderate</v>
      </c>
      <c r="J130" s="19" t="str">
        <f t="shared" si="3"/>
        <v>Acceptable</v>
      </c>
    </row>
    <row r="131" spans="1:10">
      <c r="A131" s="17" t="s">
        <v>882</v>
      </c>
      <c r="B131" s="13">
        <v>37016850</v>
      </c>
      <c r="C131" s="13">
        <v>21034088</v>
      </c>
      <c r="D131" s="13">
        <v>11035974</v>
      </c>
      <c r="E131" s="13">
        <v>6135483</v>
      </c>
      <c r="F131" s="13">
        <v>0.56823000000000001</v>
      </c>
      <c r="G131" s="13">
        <v>0.524671</v>
      </c>
      <c r="H131" s="13">
        <v>1.798713</v>
      </c>
      <c r="I131" s="19" t="str">
        <f t="shared" si="2"/>
        <v>Moderate</v>
      </c>
      <c r="J131" s="19" t="str">
        <f t="shared" si="3"/>
        <v>Acceptable</v>
      </c>
    </row>
    <row r="132" spans="1:10">
      <c r="A132" s="17" t="s">
        <v>883</v>
      </c>
      <c r="B132" s="13">
        <v>43153085</v>
      </c>
      <c r="C132" s="13">
        <v>33283530</v>
      </c>
      <c r="D132" s="13">
        <v>25592299</v>
      </c>
      <c r="E132" s="13">
        <v>6227030</v>
      </c>
      <c r="F132" s="13">
        <v>0.77129000000000003</v>
      </c>
      <c r="G132" s="13">
        <v>0.76891799999999999</v>
      </c>
      <c r="H132" s="13">
        <v>4.1098720000000002</v>
      </c>
      <c r="I132" s="19" t="str">
        <f t="shared" ref="I132:I194" si="4">IF(AND(G132&lt;0.5, H132&lt;1), "Severe", IF(AND(G132&lt;0.8, H132&lt;3), "Moderate", IF(AND(G132 &lt; 0.9,H132 &lt; 10), "Mild", "None")))</f>
        <v>Mild</v>
      </c>
      <c r="J132" s="19" t="str">
        <f t="shared" ref="J132:J194" si="5">IF(F132&lt;0.5, "Concerning", IF(F132&lt;0.8, "Acceptable", IF(F132&lt;0.9, "Compliant", "Ideal")))</f>
        <v>Acceptable</v>
      </c>
    </row>
    <row r="133" spans="1:10">
      <c r="A133" s="17" t="s">
        <v>884</v>
      </c>
      <c r="B133" s="13">
        <v>24116021</v>
      </c>
      <c r="C133" s="13">
        <v>21084219</v>
      </c>
      <c r="D133" s="13">
        <v>18496123</v>
      </c>
      <c r="E133" s="13">
        <v>2307875</v>
      </c>
      <c r="F133" s="13">
        <v>0.87428300000000003</v>
      </c>
      <c r="G133" s="13">
        <v>0.87724999999999997</v>
      </c>
      <c r="H133" s="13">
        <v>8.0143520000000006</v>
      </c>
      <c r="I133" s="19" t="str">
        <f t="shared" si="4"/>
        <v>Mild</v>
      </c>
      <c r="J133" s="19" t="str">
        <f t="shared" si="5"/>
        <v>Compliant</v>
      </c>
    </row>
    <row r="134" spans="1:10">
      <c r="A134" s="17" t="s">
        <v>885</v>
      </c>
      <c r="B134" s="13">
        <v>17246774</v>
      </c>
      <c r="C134" s="13">
        <v>13597112</v>
      </c>
      <c r="D134" s="13">
        <v>10640876</v>
      </c>
      <c r="E134" s="13">
        <v>2440901</v>
      </c>
      <c r="F134" s="13">
        <v>0.78838600000000003</v>
      </c>
      <c r="G134" s="13">
        <v>0.78258399999999995</v>
      </c>
      <c r="H134" s="13">
        <v>4.3594049999999998</v>
      </c>
      <c r="I134" s="19" t="str">
        <f t="shared" si="4"/>
        <v>Mild</v>
      </c>
      <c r="J134" s="19" t="str">
        <f t="shared" si="5"/>
        <v>Acceptable</v>
      </c>
    </row>
    <row r="135" spans="1:10">
      <c r="A135" s="17" t="s">
        <v>886</v>
      </c>
      <c r="B135" s="13">
        <v>28733394</v>
      </c>
      <c r="C135" s="13">
        <v>23289042</v>
      </c>
      <c r="D135" s="13">
        <v>19135028</v>
      </c>
      <c r="E135" s="13">
        <v>3397407</v>
      </c>
      <c r="F135" s="13">
        <v>0.81052199999999996</v>
      </c>
      <c r="G135" s="13">
        <v>0.82163200000000003</v>
      </c>
      <c r="H135" s="13">
        <v>5.6322450000000002</v>
      </c>
      <c r="I135" s="19" t="str">
        <f t="shared" si="4"/>
        <v>Mild</v>
      </c>
      <c r="J135" s="19" t="str">
        <f t="shared" si="5"/>
        <v>Compliant</v>
      </c>
    </row>
    <row r="136" spans="1:10">
      <c r="A136" s="17" t="s">
        <v>887</v>
      </c>
      <c r="B136" s="13">
        <v>52717857</v>
      </c>
      <c r="C136" s="13">
        <v>40281458</v>
      </c>
      <c r="D136" s="13">
        <v>30520992</v>
      </c>
      <c r="E136" s="13">
        <v>7857105</v>
      </c>
      <c r="F136" s="13">
        <v>0.76409499999999997</v>
      </c>
      <c r="G136" s="13">
        <v>0.75769299999999995</v>
      </c>
      <c r="H136" s="13">
        <v>3.884509</v>
      </c>
      <c r="I136" s="19" t="str">
        <f t="shared" si="4"/>
        <v>Mild</v>
      </c>
      <c r="J136" s="19" t="str">
        <f t="shared" si="5"/>
        <v>Acceptable</v>
      </c>
    </row>
    <row r="137" spans="1:10">
      <c r="A137" s="17" t="s">
        <v>888</v>
      </c>
      <c r="B137" s="13">
        <v>35089131</v>
      </c>
      <c r="C137" s="13">
        <v>20902070</v>
      </c>
      <c r="D137" s="13">
        <v>11671309</v>
      </c>
      <c r="E137" s="13">
        <v>5912971</v>
      </c>
      <c r="F137" s="13">
        <v>0.59568500000000002</v>
      </c>
      <c r="G137" s="13">
        <v>0.55838100000000002</v>
      </c>
      <c r="H137" s="13">
        <v>1.973849</v>
      </c>
      <c r="I137" s="19" t="str">
        <f t="shared" si="4"/>
        <v>Moderate</v>
      </c>
      <c r="J137" s="19" t="str">
        <f t="shared" si="5"/>
        <v>Acceptable</v>
      </c>
    </row>
    <row r="138" spans="1:10">
      <c r="A138" s="17" t="s">
        <v>889</v>
      </c>
      <c r="B138" s="13">
        <v>57644639</v>
      </c>
      <c r="C138" s="13">
        <v>35357365</v>
      </c>
      <c r="D138" s="13">
        <v>20538801</v>
      </c>
      <c r="E138" s="13">
        <v>9856859</v>
      </c>
      <c r="F138" s="13">
        <v>0.61336800000000002</v>
      </c>
      <c r="G138" s="13">
        <v>0.58089199999999996</v>
      </c>
      <c r="H138" s="13">
        <v>2.0837059999999998</v>
      </c>
      <c r="I138" s="19" t="str">
        <f t="shared" si="4"/>
        <v>Moderate</v>
      </c>
      <c r="J138" s="19" t="str">
        <f t="shared" si="5"/>
        <v>Acceptable</v>
      </c>
    </row>
    <row r="139" spans="1:10">
      <c r="A139" s="17" t="s">
        <v>890</v>
      </c>
      <c r="B139" s="13">
        <v>58582801</v>
      </c>
      <c r="C139" s="13">
        <v>39326918</v>
      </c>
      <c r="D139" s="13">
        <v>25844119</v>
      </c>
      <c r="E139" s="13">
        <v>9508684</v>
      </c>
      <c r="F139" s="13">
        <v>0.67130500000000004</v>
      </c>
      <c r="G139" s="13">
        <v>0.657161</v>
      </c>
      <c r="H139" s="13">
        <v>2.7179489999999999</v>
      </c>
      <c r="I139" s="19" t="str">
        <f t="shared" si="4"/>
        <v>Moderate</v>
      </c>
      <c r="J139" s="19" t="str">
        <f t="shared" si="5"/>
        <v>Acceptable</v>
      </c>
    </row>
    <row r="140" spans="1:10">
      <c r="A140" s="17" t="s">
        <v>891</v>
      </c>
      <c r="B140" s="13">
        <v>58738710</v>
      </c>
      <c r="C140" s="13">
        <v>43454945</v>
      </c>
      <c r="D140" s="13">
        <v>31750850</v>
      </c>
      <c r="E140" s="13">
        <v>9139350</v>
      </c>
      <c r="F140" s="13">
        <v>0.73980100000000004</v>
      </c>
      <c r="G140" s="13">
        <v>0.730661</v>
      </c>
      <c r="H140" s="13">
        <v>3.4740820000000001</v>
      </c>
      <c r="I140" s="19" t="str">
        <f t="shared" si="4"/>
        <v>Mild</v>
      </c>
      <c r="J140" s="19" t="str">
        <f t="shared" si="5"/>
        <v>Acceptable</v>
      </c>
    </row>
    <row r="141" spans="1:10">
      <c r="A141" s="17" t="s">
        <v>892</v>
      </c>
      <c r="B141" s="13">
        <v>69250033</v>
      </c>
      <c r="C141" s="13">
        <v>48966281</v>
      </c>
      <c r="D141" s="13">
        <v>35030118</v>
      </c>
      <c r="E141" s="13">
        <v>10329252</v>
      </c>
      <c r="F141" s="13">
        <v>0.707094</v>
      </c>
      <c r="G141" s="13">
        <v>0.71539299999999995</v>
      </c>
      <c r="H141" s="13">
        <v>3.3913509999999998</v>
      </c>
      <c r="I141" s="19" t="str">
        <f t="shared" si="4"/>
        <v>Mild</v>
      </c>
      <c r="J141" s="19" t="str">
        <f t="shared" si="5"/>
        <v>Acceptable</v>
      </c>
    </row>
    <row r="142" spans="1:10">
      <c r="A142" s="17" t="s">
        <v>893</v>
      </c>
      <c r="B142" s="13">
        <v>45674891</v>
      </c>
      <c r="C142" s="13">
        <v>37596129</v>
      </c>
      <c r="D142" s="13">
        <v>31468809</v>
      </c>
      <c r="E142" s="13">
        <v>5096218</v>
      </c>
      <c r="F142" s="13">
        <v>0.823125</v>
      </c>
      <c r="G142" s="13">
        <v>0.83702299999999996</v>
      </c>
      <c r="H142" s="13">
        <v>6.1749340000000004</v>
      </c>
      <c r="I142" s="19" t="str">
        <f t="shared" si="4"/>
        <v>Mild</v>
      </c>
      <c r="J142" s="19" t="str">
        <f t="shared" si="5"/>
        <v>Compliant</v>
      </c>
    </row>
    <row r="143" spans="1:10">
      <c r="A143" s="17" t="s">
        <v>894</v>
      </c>
      <c r="B143" s="13">
        <v>38153592</v>
      </c>
      <c r="C143" s="13">
        <v>28570537</v>
      </c>
      <c r="D143" s="13">
        <v>21341011</v>
      </c>
      <c r="E143" s="13">
        <v>5661740</v>
      </c>
      <c r="F143" s="13">
        <v>0.74883</v>
      </c>
      <c r="G143" s="13">
        <v>0.74695900000000004</v>
      </c>
      <c r="H143" s="13">
        <v>3.7693379999999999</v>
      </c>
      <c r="I143" s="19" t="str">
        <f t="shared" si="4"/>
        <v>Mild</v>
      </c>
      <c r="J143" s="19" t="str">
        <f t="shared" si="5"/>
        <v>Acceptable</v>
      </c>
    </row>
    <row r="144" spans="1:10">
      <c r="A144" s="17" t="s">
        <v>895</v>
      </c>
      <c r="B144" s="13">
        <v>37173376</v>
      </c>
      <c r="C144" s="13">
        <v>28206678</v>
      </c>
      <c r="D144" s="13">
        <v>21504879</v>
      </c>
      <c r="E144" s="13">
        <v>5291055</v>
      </c>
      <c r="F144" s="13">
        <v>0.75878699999999999</v>
      </c>
      <c r="G144" s="13">
        <v>0.76240399999999997</v>
      </c>
      <c r="H144" s="13">
        <v>4.0643840000000004</v>
      </c>
      <c r="I144" s="19" t="str">
        <f t="shared" si="4"/>
        <v>Mild</v>
      </c>
      <c r="J144" s="19" t="str">
        <f t="shared" si="5"/>
        <v>Acceptable</v>
      </c>
    </row>
    <row r="145" spans="1:10">
      <c r="A145" s="17" t="s">
        <v>896</v>
      </c>
      <c r="B145" s="13">
        <v>56645322</v>
      </c>
      <c r="C145" s="13">
        <v>41583287</v>
      </c>
      <c r="D145" s="13">
        <v>30049364</v>
      </c>
      <c r="E145" s="13">
        <v>9003341</v>
      </c>
      <c r="F145" s="13">
        <v>0.73409899999999995</v>
      </c>
      <c r="G145" s="13">
        <v>0.72263100000000002</v>
      </c>
      <c r="H145" s="13">
        <v>3.3375789999999999</v>
      </c>
      <c r="I145" s="19" t="str">
        <f t="shared" si="4"/>
        <v>Mild</v>
      </c>
      <c r="J145" s="19" t="str">
        <f t="shared" si="5"/>
        <v>Acceptable</v>
      </c>
    </row>
    <row r="146" spans="1:10">
      <c r="A146" s="17" t="s">
        <v>897</v>
      </c>
      <c r="B146" s="13">
        <v>57479681</v>
      </c>
      <c r="C146" s="13">
        <v>44690502</v>
      </c>
      <c r="D146" s="13">
        <v>34830444</v>
      </c>
      <c r="E146" s="13">
        <v>7985127</v>
      </c>
      <c r="F146" s="13">
        <v>0.777501</v>
      </c>
      <c r="G146" s="13">
        <v>0.77937000000000001</v>
      </c>
      <c r="H146" s="13">
        <v>4.3619149999999998</v>
      </c>
      <c r="I146" s="19" t="str">
        <f t="shared" si="4"/>
        <v>Mild</v>
      </c>
      <c r="J146" s="19" t="str">
        <f t="shared" si="5"/>
        <v>Acceptable</v>
      </c>
    </row>
    <row r="147" spans="1:10">
      <c r="A147" s="17" t="s">
        <v>898</v>
      </c>
      <c r="B147" s="13">
        <v>42162014</v>
      </c>
      <c r="C147" s="13">
        <v>31162166</v>
      </c>
      <c r="D147" s="13">
        <v>22950513</v>
      </c>
      <c r="E147" s="13">
        <v>6394499</v>
      </c>
      <c r="F147" s="13">
        <v>0.73910500000000001</v>
      </c>
      <c r="G147" s="13">
        <v>0.73648599999999997</v>
      </c>
      <c r="H147" s="13">
        <v>3.5891030000000002</v>
      </c>
      <c r="I147" s="19" t="str">
        <f t="shared" si="4"/>
        <v>Mild</v>
      </c>
      <c r="J147" s="19" t="str">
        <f t="shared" si="5"/>
        <v>Acceptable</v>
      </c>
    </row>
    <row r="148" spans="1:10">
      <c r="A148" s="17" t="s">
        <v>899</v>
      </c>
      <c r="B148" s="13">
        <v>46509891</v>
      </c>
      <c r="C148" s="13">
        <v>33498036</v>
      </c>
      <c r="D148" s="13">
        <v>23794547</v>
      </c>
      <c r="E148" s="13">
        <v>7422534</v>
      </c>
      <c r="F148" s="13">
        <v>0.72023499999999996</v>
      </c>
      <c r="G148" s="13">
        <v>0.71032700000000004</v>
      </c>
      <c r="H148" s="13">
        <v>3.2057169999999999</v>
      </c>
      <c r="I148" s="19" t="str">
        <f t="shared" si="4"/>
        <v>Mild</v>
      </c>
      <c r="J148" s="19" t="str">
        <f t="shared" si="5"/>
        <v>Acceptable</v>
      </c>
    </row>
    <row r="149" spans="1:10">
      <c r="A149" s="17" t="s">
        <v>900</v>
      </c>
      <c r="B149" s="13">
        <v>62118878</v>
      </c>
      <c r="C149" s="13">
        <v>32439967</v>
      </c>
      <c r="D149" s="13">
        <v>15232681</v>
      </c>
      <c r="E149" s="13">
        <v>9660352</v>
      </c>
      <c r="F149" s="13">
        <v>0.52222400000000002</v>
      </c>
      <c r="G149" s="13">
        <v>0.46956500000000001</v>
      </c>
      <c r="H149" s="13">
        <v>1.5768249999999999</v>
      </c>
      <c r="I149" s="19" t="str">
        <f t="shared" si="4"/>
        <v>Moderate</v>
      </c>
      <c r="J149" s="19" t="str">
        <f t="shared" si="5"/>
        <v>Acceptable</v>
      </c>
    </row>
    <row r="150" spans="1:10">
      <c r="A150" s="17" t="s">
        <v>901</v>
      </c>
      <c r="B150" s="13">
        <v>56571383</v>
      </c>
      <c r="C150" s="13">
        <v>29084048</v>
      </c>
      <c r="D150" s="13">
        <v>13635937</v>
      </c>
      <c r="E150" s="13">
        <v>8613196</v>
      </c>
      <c r="F150" s="13">
        <v>0.51411200000000001</v>
      </c>
      <c r="G150" s="13">
        <v>0.46884599999999998</v>
      </c>
      <c r="H150" s="13">
        <v>1.583145</v>
      </c>
      <c r="I150" s="19" t="str">
        <f t="shared" si="4"/>
        <v>Moderate</v>
      </c>
      <c r="J150" s="19" t="str">
        <f t="shared" si="5"/>
        <v>Acceptable</v>
      </c>
    </row>
    <row r="151" spans="1:10">
      <c r="A151" s="17" t="s">
        <v>902</v>
      </c>
      <c r="B151" s="13">
        <v>83150278</v>
      </c>
      <c r="C151" s="13">
        <v>30246176</v>
      </c>
      <c r="D151" s="13">
        <v>8276559</v>
      </c>
      <c r="E151" s="13">
        <v>7971938</v>
      </c>
      <c r="F151" s="13">
        <v>0.36375299999999999</v>
      </c>
      <c r="G151" s="13">
        <v>0.27363999999999999</v>
      </c>
      <c r="H151" s="13">
        <v>1.0382119999999999</v>
      </c>
      <c r="I151" s="19" t="str">
        <f t="shared" si="4"/>
        <v>Moderate</v>
      </c>
      <c r="J151" s="19" t="str">
        <f t="shared" si="5"/>
        <v>Concerning</v>
      </c>
    </row>
    <row r="152" spans="1:10">
      <c r="A152" s="17" t="s">
        <v>903</v>
      </c>
      <c r="B152" s="13">
        <v>64824575</v>
      </c>
      <c r="C152" s="13">
        <v>44036901</v>
      </c>
      <c r="D152" s="13">
        <v>29231021</v>
      </c>
      <c r="E152" s="13">
        <v>10732256</v>
      </c>
      <c r="F152" s="13">
        <v>0.67932400000000004</v>
      </c>
      <c r="G152" s="13">
        <v>0.66378499999999996</v>
      </c>
      <c r="H152" s="13">
        <v>2.7236600000000002</v>
      </c>
      <c r="I152" s="19" t="str">
        <f t="shared" si="4"/>
        <v>Moderate</v>
      </c>
      <c r="J152" s="19" t="str">
        <f t="shared" si="5"/>
        <v>Acceptable</v>
      </c>
    </row>
    <row r="153" spans="1:10">
      <c r="A153" s="17" t="s">
        <v>904</v>
      </c>
      <c r="B153" s="13">
        <v>18029440</v>
      </c>
      <c r="C153" s="13">
        <v>14972886</v>
      </c>
      <c r="D153" s="13">
        <v>12564787</v>
      </c>
      <c r="E153" s="13">
        <v>2020321</v>
      </c>
      <c r="F153" s="13">
        <v>0.83046900000000001</v>
      </c>
      <c r="G153" s="13">
        <v>0.83916900000000005</v>
      </c>
      <c r="H153" s="13">
        <v>6.2192030000000003</v>
      </c>
      <c r="I153" s="19" t="str">
        <f t="shared" si="4"/>
        <v>Mild</v>
      </c>
      <c r="J153" s="19" t="str">
        <f t="shared" si="5"/>
        <v>Compliant</v>
      </c>
    </row>
    <row r="154" spans="1:10">
      <c r="A154" s="17" t="s">
        <v>905</v>
      </c>
      <c r="B154" s="13">
        <v>17725871</v>
      </c>
      <c r="C154" s="13">
        <v>15217687</v>
      </c>
      <c r="D154" s="13">
        <v>13083051</v>
      </c>
      <c r="E154" s="13">
        <v>1877978</v>
      </c>
      <c r="F154" s="13">
        <v>0.85850199999999999</v>
      </c>
      <c r="G154" s="13">
        <v>0.85972700000000002</v>
      </c>
      <c r="H154" s="13">
        <v>6.9665619999999997</v>
      </c>
      <c r="I154" s="19" t="str">
        <f t="shared" si="4"/>
        <v>Mild</v>
      </c>
      <c r="J154" s="19" t="str">
        <f t="shared" si="5"/>
        <v>Compliant</v>
      </c>
    </row>
    <row r="155" spans="1:10">
      <c r="A155" s="17" t="s">
        <v>906</v>
      </c>
      <c r="B155" s="13">
        <v>16363183</v>
      </c>
      <c r="C155" s="13">
        <v>14549302</v>
      </c>
      <c r="D155" s="13">
        <v>13017770</v>
      </c>
      <c r="E155" s="13">
        <v>1362223</v>
      </c>
      <c r="F155" s="13">
        <v>0.88914899999999997</v>
      </c>
      <c r="G155" s="13">
        <v>0.89473499999999995</v>
      </c>
      <c r="H155" s="13">
        <v>9.5562690000000003</v>
      </c>
      <c r="I155" s="19" t="str">
        <f t="shared" si="4"/>
        <v>Mild</v>
      </c>
      <c r="J155" s="19" t="str">
        <f t="shared" si="5"/>
        <v>Compliant</v>
      </c>
    </row>
    <row r="156" spans="1:10">
      <c r="A156" s="15" t="s">
        <v>907</v>
      </c>
      <c r="B156" s="13">
        <v>57158043</v>
      </c>
      <c r="C156" s="13">
        <v>47936985</v>
      </c>
      <c r="D156" s="13">
        <v>40525136</v>
      </c>
      <c r="E156" s="13">
        <v>6096136</v>
      </c>
      <c r="F156" s="13">
        <v>0.83867400000000003</v>
      </c>
      <c r="G156" s="13">
        <v>0.845383</v>
      </c>
      <c r="H156" s="13">
        <v>6.6476759999999997</v>
      </c>
      <c r="I156" s="19" t="str">
        <f t="shared" si="4"/>
        <v>Mild</v>
      </c>
      <c r="J156" s="19" t="str">
        <f t="shared" si="5"/>
        <v>Compliant</v>
      </c>
    </row>
    <row r="157" spans="1:10">
      <c r="A157" s="15" t="s">
        <v>908</v>
      </c>
      <c r="B157" s="13">
        <v>43832171</v>
      </c>
      <c r="C157" s="13">
        <v>37598534</v>
      </c>
      <c r="D157" s="13">
        <v>32429824</v>
      </c>
      <c r="E157" s="13">
        <v>4353700</v>
      </c>
      <c r="F157" s="13">
        <v>0.85778399999999999</v>
      </c>
      <c r="G157" s="13">
        <v>0.86252899999999999</v>
      </c>
      <c r="H157" s="13">
        <v>7.4487959999999998</v>
      </c>
      <c r="I157" s="19" t="str">
        <f t="shared" si="4"/>
        <v>Mild</v>
      </c>
      <c r="J157" s="19" t="str">
        <f t="shared" si="5"/>
        <v>Compliant</v>
      </c>
    </row>
    <row r="158" spans="1:10">
      <c r="A158" s="15" t="s">
        <v>909</v>
      </c>
      <c r="B158" s="13">
        <v>51049940</v>
      </c>
      <c r="C158" s="13">
        <v>20534454</v>
      </c>
      <c r="D158" s="13">
        <v>6187281</v>
      </c>
      <c r="E158" s="13">
        <v>5884288</v>
      </c>
      <c r="F158" s="13">
        <v>0.40224199999999999</v>
      </c>
      <c r="G158" s="13">
        <v>0.30131200000000002</v>
      </c>
      <c r="H158" s="13">
        <v>1.0514920000000001</v>
      </c>
      <c r="I158" s="19" t="str">
        <f t="shared" si="4"/>
        <v>Moderate</v>
      </c>
      <c r="J158" s="19" t="str">
        <f t="shared" si="5"/>
        <v>Concerning</v>
      </c>
    </row>
    <row r="159" spans="1:10">
      <c r="A159" s="15" t="s">
        <v>910</v>
      </c>
      <c r="B159" s="13">
        <v>81053870</v>
      </c>
      <c r="C159" s="13">
        <v>62604883</v>
      </c>
      <c r="D159" s="13">
        <v>49072014</v>
      </c>
      <c r="E159" s="13">
        <v>10247596</v>
      </c>
      <c r="F159" s="13">
        <v>0.77238600000000002</v>
      </c>
      <c r="G159" s="13">
        <v>0.78383700000000001</v>
      </c>
      <c r="H159" s="13">
        <v>4.7886369999999996</v>
      </c>
      <c r="I159" s="19" t="str">
        <f t="shared" si="4"/>
        <v>Mild</v>
      </c>
      <c r="J159" s="19" t="str">
        <f t="shared" si="5"/>
        <v>Acceptable</v>
      </c>
    </row>
    <row r="160" spans="1:10">
      <c r="A160" s="15" t="s">
        <v>911</v>
      </c>
      <c r="B160" s="13">
        <v>42868263</v>
      </c>
      <c r="C160" s="13">
        <v>37238729</v>
      </c>
      <c r="D160" s="13">
        <v>32557705</v>
      </c>
      <c r="E160" s="13">
        <v>3967583</v>
      </c>
      <c r="F160" s="13">
        <v>0.86867799999999995</v>
      </c>
      <c r="G160" s="13">
        <v>0.87429699999999999</v>
      </c>
      <c r="H160" s="13">
        <v>8.2059289999999994</v>
      </c>
      <c r="I160" s="19" t="str">
        <f t="shared" si="4"/>
        <v>Mild</v>
      </c>
      <c r="J160" s="19" t="str">
        <f t="shared" si="5"/>
        <v>Compliant</v>
      </c>
    </row>
    <row r="161" spans="1:10">
      <c r="A161" s="15" t="s">
        <v>912</v>
      </c>
      <c r="B161" s="13">
        <v>58343580</v>
      </c>
      <c r="C161" s="13">
        <v>49156162</v>
      </c>
      <c r="D161" s="13">
        <v>41493542</v>
      </c>
      <c r="E161" s="13">
        <v>6494733</v>
      </c>
      <c r="F161" s="13">
        <v>0.84252899999999997</v>
      </c>
      <c r="G161" s="13">
        <v>0.84411700000000001</v>
      </c>
      <c r="H161" s="13">
        <v>6.3887989999999997</v>
      </c>
      <c r="I161" s="19" t="str">
        <f t="shared" si="4"/>
        <v>Mild</v>
      </c>
      <c r="J161" s="19" t="str">
        <f t="shared" si="5"/>
        <v>Compliant</v>
      </c>
    </row>
    <row r="162" spans="1:10">
      <c r="A162" s="15" t="s">
        <v>913</v>
      </c>
      <c r="B162" s="13">
        <v>44400100</v>
      </c>
      <c r="C162" s="13">
        <v>35345339</v>
      </c>
      <c r="D162" s="13">
        <v>28156489</v>
      </c>
      <c r="E162" s="13">
        <v>5783416</v>
      </c>
      <c r="F162" s="13">
        <v>0.79606399999999999</v>
      </c>
      <c r="G162" s="13">
        <v>0.79661099999999996</v>
      </c>
      <c r="H162" s="13">
        <v>4.8684880000000001</v>
      </c>
      <c r="I162" s="19" t="str">
        <f t="shared" si="4"/>
        <v>Mild</v>
      </c>
      <c r="J162" s="19" t="str">
        <f t="shared" si="5"/>
        <v>Acceptable</v>
      </c>
    </row>
    <row r="163" spans="1:10">
      <c r="A163" s="15" t="s">
        <v>914</v>
      </c>
      <c r="B163" s="13">
        <v>51340479</v>
      </c>
      <c r="C163" s="13">
        <v>40800750</v>
      </c>
      <c r="D163" s="13">
        <v>32535499</v>
      </c>
      <c r="E163" s="13">
        <v>6585671</v>
      </c>
      <c r="F163" s="13">
        <v>0.794709</v>
      </c>
      <c r="G163" s="13">
        <v>0.79742400000000002</v>
      </c>
      <c r="H163" s="13">
        <v>4.940347</v>
      </c>
      <c r="I163" s="19" t="str">
        <f t="shared" si="4"/>
        <v>Mild</v>
      </c>
      <c r="J163" s="19" t="str">
        <f t="shared" si="5"/>
        <v>Acceptable</v>
      </c>
    </row>
    <row r="164" spans="1:10">
      <c r="A164" s="15" t="s">
        <v>915</v>
      </c>
      <c r="B164" s="13">
        <v>49674119</v>
      </c>
      <c r="C164" s="13">
        <v>40985589</v>
      </c>
      <c r="D164" s="13">
        <v>33839212</v>
      </c>
      <c r="E164" s="13">
        <v>5961954</v>
      </c>
      <c r="F164" s="13">
        <v>0.82508899999999996</v>
      </c>
      <c r="G164" s="13">
        <v>0.82563699999999995</v>
      </c>
      <c r="H164" s="13">
        <v>5.675859</v>
      </c>
      <c r="I164" s="19" t="str">
        <f t="shared" si="4"/>
        <v>Mild</v>
      </c>
      <c r="J164" s="19" t="str">
        <f t="shared" si="5"/>
        <v>Compliant</v>
      </c>
    </row>
    <row r="165" spans="1:10">
      <c r="A165" s="15" t="s">
        <v>916</v>
      </c>
      <c r="B165" s="13">
        <v>53952211</v>
      </c>
      <c r="C165" s="13">
        <v>42602856</v>
      </c>
      <c r="D165" s="13">
        <v>33873152</v>
      </c>
      <c r="E165" s="13">
        <v>6852723</v>
      </c>
      <c r="F165" s="13">
        <v>0.78964100000000004</v>
      </c>
      <c r="G165" s="13">
        <v>0.79509099999999999</v>
      </c>
      <c r="H165" s="13">
        <v>4.9430209999999999</v>
      </c>
      <c r="I165" s="19" t="str">
        <f t="shared" si="4"/>
        <v>Mild</v>
      </c>
      <c r="J165" s="19" t="str">
        <f t="shared" si="5"/>
        <v>Acceptable</v>
      </c>
    </row>
    <row r="166" spans="1:10">
      <c r="A166" s="15" t="s">
        <v>917</v>
      </c>
      <c r="B166" s="13">
        <v>31374670</v>
      </c>
      <c r="C166" s="13">
        <v>26276785</v>
      </c>
      <c r="D166" s="13">
        <v>22082540</v>
      </c>
      <c r="E166" s="13">
        <v>3494781</v>
      </c>
      <c r="F166" s="13">
        <v>0.83751600000000004</v>
      </c>
      <c r="G166" s="13">
        <v>0.84038199999999996</v>
      </c>
      <c r="H166" s="13">
        <v>6.3187189999999998</v>
      </c>
      <c r="I166" s="19" t="str">
        <f t="shared" si="4"/>
        <v>Mild</v>
      </c>
      <c r="J166" s="19" t="str">
        <f t="shared" si="5"/>
        <v>Compliant</v>
      </c>
    </row>
    <row r="167" spans="1:10">
      <c r="A167" s="15" t="s">
        <v>918</v>
      </c>
      <c r="B167" s="13">
        <v>41766131</v>
      </c>
      <c r="C167" s="13">
        <v>34598911</v>
      </c>
      <c r="D167" s="13">
        <v>28653938</v>
      </c>
      <c r="E167" s="13">
        <v>4997782</v>
      </c>
      <c r="F167" s="13">
        <v>0.82839600000000002</v>
      </c>
      <c r="G167" s="13">
        <v>0.82817499999999999</v>
      </c>
      <c r="H167" s="13">
        <v>5.7333309999999997</v>
      </c>
      <c r="I167" s="19" t="str">
        <f t="shared" si="4"/>
        <v>Mild</v>
      </c>
      <c r="J167" s="19" t="str">
        <f t="shared" si="5"/>
        <v>Compliant</v>
      </c>
    </row>
    <row r="168" spans="1:10">
      <c r="A168" s="15" t="s">
        <v>919</v>
      </c>
      <c r="B168" s="13">
        <v>50248688</v>
      </c>
      <c r="C168" s="13">
        <v>38169281</v>
      </c>
      <c r="D168" s="13">
        <v>29284396</v>
      </c>
      <c r="E168" s="13">
        <v>6687027</v>
      </c>
      <c r="F168" s="13">
        <v>0.75960799999999995</v>
      </c>
      <c r="G168" s="13">
        <v>0.76722400000000002</v>
      </c>
      <c r="H168" s="13">
        <v>4.3792850000000003</v>
      </c>
      <c r="I168" s="19" t="str">
        <f t="shared" si="4"/>
        <v>Mild</v>
      </c>
      <c r="J168" s="19" t="str">
        <f t="shared" si="5"/>
        <v>Acceptable</v>
      </c>
    </row>
    <row r="169" spans="1:10">
      <c r="A169" s="15" t="s">
        <v>920</v>
      </c>
      <c r="B169" s="13">
        <v>53527440</v>
      </c>
      <c r="C169" s="13">
        <v>40501629</v>
      </c>
      <c r="D169" s="13">
        <v>30763925</v>
      </c>
      <c r="E169" s="13">
        <v>7414312</v>
      </c>
      <c r="F169" s="13">
        <v>0.75665199999999999</v>
      </c>
      <c r="G169" s="13">
        <v>0.75957300000000005</v>
      </c>
      <c r="H169" s="13">
        <v>4.1492620000000002</v>
      </c>
      <c r="I169" s="19" t="str">
        <f t="shared" si="4"/>
        <v>Mild</v>
      </c>
      <c r="J169" s="19" t="str">
        <f t="shared" si="5"/>
        <v>Acceptable</v>
      </c>
    </row>
    <row r="170" spans="1:10">
      <c r="A170" s="15" t="s">
        <v>921</v>
      </c>
      <c r="B170" s="13">
        <v>23679628</v>
      </c>
      <c r="C170" s="13">
        <v>21736530</v>
      </c>
      <c r="D170" s="13">
        <v>20017576</v>
      </c>
      <c r="E170" s="13">
        <v>1556232</v>
      </c>
      <c r="F170" s="13">
        <v>0.91794200000000004</v>
      </c>
      <c r="G170" s="13">
        <v>0.92091900000000004</v>
      </c>
      <c r="H170" s="13">
        <v>12.862848</v>
      </c>
      <c r="I170" s="19" t="str">
        <f t="shared" si="4"/>
        <v>None</v>
      </c>
      <c r="J170" s="19" t="str">
        <f t="shared" si="5"/>
        <v>Ideal</v>
      </c>
    </row>
    <row r="171" spans="1:10">
      <c r="A171" s="15" t="s">
        <v>922</v>
      </c>
      <c r="B171" s="13">
        <v>21112673</v>
      </c>
      <c r="C171" s="13">
        <v>19345751</v>
      </c>
      <c r="D171" s="13">
        <v>17787975</v>
      </c>
      <c r="E171" s="13">
        <v>1393530</v>
      </c>
      <c r="F171" s="13">
        <v>0.91630999999999996</v>
      </c>
      <c r="G171" s="13">
        <v>0.91947699999999999</v>
      </c>
      <c r="H171" s="13">
        <v>12.764688</v>
      </c>
      <c r="I171" s="19" t="str">
        <f t="shared" si="4"/>
        <v>None</v>
      </c>
      <c r="J171" s="19" t="str">
        <f t="shared" si="5"/>
        <v>Ideal</v>
      </c>
    </row>
    <row r="172" spans="1:10">
      <c r="A172" s="15" t="s">
        <v>923</v>
      </c>
      <c r="B172" s="13">
        <v>23541594</v>
      </c>
      <c r="C172" s="13">
        <v>21604978</v>
      </c>
      <c r="D172" s="13">
        <v>19877788</v>
      </c>
      <c r="E172" s="13">
        <v>1568758</v>
      </c>
      <c r="F172" s="13">
        <v>0.917736</v>
      </c>
      <c r="G172" s="13">
        <v>0.92005599999999998</v>
      </c>
      <c r="H172" s="13">
        <v>12.671035</v>
      </c>
      <c r="I172" s="19" t="str">
        <f t="shared" si="4"/>
        <v>None</v>
      </c>
      <c r="J172" s="19" t="str">
        <f t="shared" si="5"/>
        <v>Ideal</v>
      </c>
    </row>
    <row r="173" spans="1:10">
      <c r="A173" s="15" t="s">
        <v>924</v>
      </c>
      <c r="B173" s="13">
        <v>63358286</v>
      </c>
      <c r="C173" s="13">
        <v>59028528</v>
      </c>
      <c r="D173" s="13">
        <v>55448081</v>
      </c>
      <c r="E173" s="13">
        <v>3344963</v>
      </c>
      <c r="F173" s="13">
        <v>0.93166199999999999</v>
      </c>
      <c r="G173" s="13">
        <v>0.93934399999999996</v>
      </c>
      <c r="H173" s="13">
        <v>16.576589999999999</v>
      </c>
      <c r="I173" s="19" t="str">
        <f t="shared" si="4"/>
        <v>None</v>
      </c>
      <c r="J173" s="19" t="str">
        <f t="shared" si="5"/>
        <v>Ideal</v>
      </c>
    </row>
    <row r="174" spans="1:10">
      <c r="A174" s="15" t="s">
        <v>925</v>
      </c>
      <c r="B174" s="13">
        <v>32545211</v>
      </c>
      <c r="C174" s="13">
        <v>21873457</v>
      </c>
      <c r="D174" s="13">
        <v>14393172</v>
      </c>
      <c r="E174" s="13">
        <v>5231599</v>
      </c>
      <c r="F174" s="13">
        <v>0.67209399999999997</v>
      </c>
      <c r="G174" s="13">
        <v>0.65802000000000005</v>
      </c>
      <c r="H174" s="13">
        <v>2.7511990000000002</v>
      </c>
      <c r="I174" s="19" t="str">
        <f t="shared" si="4"/>
        <v>Moderate</v>
      </c>
      <c r="J174" s="19" t="str">
        <f t="shared" si="5"/>
        <v>Acceptable</v>
      </c>
    </row>
    <row r="175" spans="1:10">
      <c r="A175" s="15" t="s">
        <v>926</v>
      </c>
      <c r="B175" s="13">
        <v>50099565</v>
      </c>
      <c r="C175" s="13">
        <v>46496701</v>
      </c>
      <c r="D175" s="13">
        <v>43586017</v>
      </c>
      <c r="E175" s="13">
        <v>2724703</v>
      </c>
      <c r="F175" s="13">
        <v>0.92808599999999997</v>
      </c>
      <c r="G175" s="13">
        <v>0.93740000000000001</v>
      </c>
      <c r="H175" s="13">
        <v>15.996612000000001</v>
      </c>
      <c r="I175" s="19" t="str">
        <f t="shared" si="4"/>
        <v>None</v>
      </c>
      <c r="J175" s="19" t="str">
        <f t="shared" si="5"/>
        <v>Ideal</v>
      </c>
    </row>
    <row r="176" spans="1:10">
      <c r="A176" s="15" t="s">
        <v>927</v>
      </c>
      <c r="B176" s="13">
        <v>50968016</v>
      </c>
      <c r="C176" s="13">
        <v>45397350</v>
      </c>
      <c r="D176" s="13">
        <v>40671798</v>
      </c>
      <c r="E176" s="13">
        <v>4260868</v>
      </c>
      <c r="F176" s="13">
        <v>0.89070300000000002</v>
      </c>
      <c r="G176" s="13">
        <v>0.89590700000000001</v>
      </c>
      <c r="H176" s="13">
        <v>9.5454249999999998</v>
      </c>
      <c r="I176" s="19" t="str">
        <f t="shared" si="4"/>
        <v>Mild</v>
      </c>
      <c r="J176" s="19" t="str">
        <f t="shared" si="5"/>
        <v>Compliant</v>
      </c>
    </row>
    <row r="177" spans="1:10">
      <c r="A177" s="15" t="s">
        <v>928</v>
      </c>
      <c r="B177" s="13">
        <v>49117171</v>
      </c>
      <c r="C177" s="13">
        <v>43474584</v>
      </c>
      <c r="D177" s="13">
        <v>38653299</v>
      </c>
      <c r="E177" s="13">
        <v>4298464</v>
      </c>
      <c r="F177" s="13">
        <v>0.88512000000000002</v>
      </c>
      <c r="G177" s="13">
        <v>0.88910100000000003</v>
      </c>
      <c r="H177" s="13">
        <v>8.9923509999999993</v>
      </c>
      <c r="I177" s="19" t="str">
        <f t="shared" si="4"/>
        <v>Mild</v>
      </c>
      <c r="J177" s="19" t="str">
        <f t="shared" si="5"/>
        <v>Compliant</v>
      </c>
    </row>
    <row r="178" spans="1:10">
      <c r="A178" s="15" t="s">
        <v>929</v>
      </c>
      <c r="B178" s="13">
        <v>52995311</v>
      </c>
      <c r="C178" s="13">
        <v>46947649</v>
      </c>
      <c r="D178" s="13">
        <v>41850612</v>
      </c>
      <c r="E178" s="13">
        <v>4588495</v>
      </c>
      <c r="F178" s="13">
        <v>0.88588299999999998</v>
      </c>
      <c r="G178" s="13">
        <v>0.89143099999999997</v>
      </c>
      <c r="H178" s="13">
        <v>9.1207709999999995</v>
      </c>
      <c r="I178" s="19" t="str">
        <f t="shared" si="4"/>
        <v>Mild</v>
      </c>
      <c r="J178" s="19" t="str">
        <f t="shared" si="5"/>
        <v>Compliant</v>
      </c>
    </row>
    <row r="179" spans="1:10">
      <c r="A179" s="15" t="s">
        <v>930</v>
      </c>
      <c r="B179" s="13">
        <v>41858165</v>
      </c>
      <c r="C179" s="13">
        <v>37630231</v>
      </c>
      <c r="D179" s="13">
        <v>33991783</v>
      </c>
      <c r="E179" s="13">
        <v>3302289</v>
      </c>
      <c r="F179" s="13">
        <v>0.89899399999999996</v>
      </c>
      <c r="G179" s="13">
        <v>0.90331099999999998</v>
      </c>
      <c r="H179" s="13">
        <v>10.2934</v>
      </c>
      <c r="I179" s="19" t="str">
        <f t="shared" si="4"/>
        <v>None</v>
      </c>
      <c r="J179" s="19" t="str">
        <f t="shared" si="5"/>
        <v>Compliant</v>
      </c>
    </row>
    <row r="180" spans="1:10">
      <c r="A180" s="15" t="s">
        <v>931</v>
      </c>
      <c r="B180" s="13">
        <v>44919305</v>
      </c>
      <c r="C180" s="13">
        <v>39128449</v>
      </c>
      <c r="D180" s="13">
        <v>34182734</v>
      </c>
      <c r="E180" s="13">
        <v>4375378</v>
      </c>
      <c r="F180" s="13">
        <v>0.87108300000000005</v>
      </c>
      <c r="G180" s="13">
        <v>0.87360300000000002</v>
      </c>
      <c r="H180" s="13">
        <v>7.8125210000000003</v>
      </c>
      <c r="I180" s="19" t="str">
        <f t="shared" si="4"/>
        <v>Mild</v>
      </c>
      <c r="J180" s="19" t="str">
        <f t="shared" si="5"/>
        <v>Compliant</v>
      </c>
    </row>
    <row r="181" spans="1:10">
      <c r="A181" s="15" t="s">
        <v>932</v>
      </c>
      <c r="B181" s="13">
        <v>48035876</v>
      </c>
      <c r="C181" s="13">
        <v>40805542</v>
      </c>
      <c r="D181" s="13">
        <v>34897425</v>
      </c>
      <c r="E181" s="13">
        <v>4914937</v>
      </c>
      <c r="F181" s="13">
        <v>0.84948100000000004</v>
      </c>
      <c r="G181" s="13">
        <v>0.855213</v>
      </c>
      <c r="H181" s="13">
        <v>7.1002789999999996</v>
      </c>
      <c r="I181" s="19" t="str">
        <f t="shared" si="4"/>
        <v>Mild</v>
      </c>
      <c r="J181" s="19" t="str">
        <f t="shared" si="5"/>
        <v>Compliant</v>
      </c>
    </row>
    <row r="182" spans="1:10">
      <c r="A182" s="15" t="s">
        <v>933</v>
      </c>
      <c r="B182" s="13">
        <v>34887187</v>
      </c>
      <c r="C182" s="13">
        <v>27092696</v>
      </c>
      <c r="D182" s="13">
        <v>21074553</v>
      </c>
      <c r="E182" s="13">
        <v>4707169</v>
      </c>
      <c r="F182" s="13">
        <v>0.77658000000000005</v>
      </c>
      <c r="G182" s="13">
        <v>0.777868</v>
      </c>
      <c r="H182" s="13">
        <v>4.4771179999999999</v>
      </c>
      <c r="I182" s="19" t="str">
        <f t="shared" si="4"/>
        <v>Mild</v>
      </c>
      <c r="J182" s="19" t="str">
        <f t="shared" si="5"/>
        <v>Acceptable</v>
      </c>
    </row>
    <row r="183" spans="1:10">
      <c r="A183" s="15" t="s">
        <v>934</v>
      </c>
      <c r="B183" s="13">
        <v>36179458</v>
      </c>
      <c r="C183" s="13">
        <v>30770013</v>
      </c>
      <c r="D183" s="13">
        <v>26267630</v>
      </c>
      <c r="E183" s="13">
        <v>3804918</v>
      </c>
      <c r="F183" s="13">
        <v>0.85048299999999999</v>
      </c>
      <c r="G183" s="13">
        <v>0.85367599999999999</v>
      </c>
      <c r="H183" s="13">
        <v>6.9035989999999998</v>
      </c>
      <c r="I183" s="19" t="str">
        <f t="shared" si="4"/>
        <v>Mild</v>
      </c>
      <c r="J183" s="19" t="str">
        <f t="shared" si="5"/>
        <v>Compliant</v>
      </c>
    </row>
    <row r="184" spans="1:10">
      <c r="A184" s="15" t="s">
        <v>935</v>
      </c>
      <c r="B184" s="13">
        <v>49148736</v>
      </c>
      <c r="C184" s="13">
        <v>40150211</v>
      </c>
      <c r="D184" s="13">
        <v>32845874</v>
      </c>
      <c r="E184" s="13">
        <v>6008309</v>
      </c>
      <c r="F184" s="13">
        <v>0.81691199999999997</v>
      </c>
      <c r="G184" s="13">
        <v>0.818075</v>
      </c>
      <c r="H184" s="13">
        <v>5.466742</v>
      </c>
      <c r="I184" s="19" t="str">
        <f t="shared" si="4"/>
        <v>Mild</v>
      </c>
      <c r="J184" s="19" t="str">
        <f t="shared" si="5"/>
        <v>Compliant</v>
      </c>
    </row>
    <row r="185" spans="1:10">
      <c r="A185" s="15" t="s">
        <v>936</v>
      </c>
      <c r="B185" s="13">
        <v>50367301</v>
      </c>
      <c r="C185" s="13">
        <v>39111864</v>
      </c>
      <c r="D185" s="13">
        <v>30357140</v>
      </c>
      <c r="E185" s="13">
        <v>6947215</v>
      </c>
      <c r="F185" s="13">
        <v>0.77653300000000003</v>
      </c>
      <c r="G185" s="13">
        <v>0.77616200000000002</v>
      </c>
      <c r="H185" s="13">
        <v>4.3696849999999996</v>
      </c>
      <c r="I185" s="19" t="str">
        <f t="shared" si="4"/>
        <v>Mild</v>
      </c>
      <c r="J185" s="19" t="str">
        <f t="shared" si="5"/>
        <v>Acceptable</v>
      </c>
    </row>
    <row r="186" spans="1:10">
      <c r="A186" s="15" t="s">
        <v>937</v>
      </c>
      <c r="B186" s="13">
        <v>37342925</v>
      </c>
      <c r="C186" s="13">
        <v>30734118</v>
      </c>
      <c r="D186" s="13">
        <v>25395593</v>
      </c>
      <c r="E186" s="13">
        <v>4393914</v>
      </c>
      <c r="F186" s="13">
        <v>0.82302399999999998</v>
      </c>
      <c r="G186" s="13">
        <v>0.82630000000000003</v>
      </c>
      <c r="H186" s="13">
        <v>5.7797200000000002</v>
      </c>
      <c r="I186" s="19" t="str">
        <f t="shared" si="4"/>
        <v>Mild</v>
      </c>
      <c r="J186" s="19" t="str">
        <f t="shared" si="5"/>
        <v>Compliant</v>
      </c>
    </row>
    <row r="187" spans="1:10">
      <c r="A187" s="15" t="s">
        <v>938</v>
      </c>
      <c r="B187" s="13">
        <v>39902571</v>
      </c>
      <c r="C187" s="13">
        <v>30984494</v>
      </c>
      <c r="D187" s="13">
        <v>24202655</v>
      </c>
      <c r="E187" s="13">
        <v>5259462</v>
      </c>
      <c r="F187" s="13">
        <v>0.77650399999999997</v>
      </c>
      <c r="G187" s="13">
        <v>0.78112199999999998</v>
      </c>
      <c r="H187" s="13">
        <v>4.6017359999999998</v>
      </c>
      <c r="I187" s="19" t="str">
        <f t="shared" si="4"/>
        <v>Mild</v>
      </c>
      <c r="J187" s="19" t="str">
        <f t="shared" si="5"/>
        <v>Acceptable</v>
      </c>
    </row>
    <row r="188" spans="1:10">
      <c r="A188" s="15" t="s">
        <v>939</v>
      </c>
      <c r="B188" s="13">
        <v>39361589</v>
      </c>
      <c r="C188" s="13">
        <v>30716408</v>
      </c>
      <c r="D188" s="13">
        <v>24072397</v>
      </c>
      <c r="E188" s="13">
        <v>5203418</v>
      </c>
      <c r="F188" s="13">
        <v>0.78036499999999998</v>
      </c>
      <c r="G188" s="13">
        <v>0.78369800000000001</v>
      </c>
      <c r="H188" s="13">
        <v>4.6262660000000002</v>
      </c>
      <c r="I188" s="19" t="str">
        <f t="shared" si="4"/>
        <v>Mild</v>
      </c>
      <c r="J188" s="19" t="str">
        <f t="shared" si="5"/>
        <v>Acceptable</v>
      </c>
    </row>
    <row r="189" spans="1:10">
      <c r="A189" s="15" t="s">
        <v>940</v>
      </c>
      <c r="B189" s="13">
        <v>24536870</v>
      </c>
      <c r="C189" s="13">
        <v>22201037</v>
      </c>
      <c r="D189" s="13">
        <v>20165008</v>
      </c>
      <c r="E189" s="13">
        <v>1813973</v>
      </c>
      <c r="F189" s="13">
        <v>0.90480300000000002</v>
      </c>
      <c r="G189" s="13">
        <v>0.90829099999999996</v>
      </c>
      <c r="H189" s="13">
        <v>11.116486999999999</v>
      </c>
      <c r="I189" s="19" t="str">
        <f t="shared" si="4"/>
        <v>None</v>
      </c>
      <c r="J189" s="19" t="str">
        <f t="shared" si="5"/>
        <v>Ideal</v>
      </c>
    </row>
    <row r="190" spans="1:10">
      <c r="A190" s="15" t="s">
        <v>941</v>
      </c>
      <c r="B190" s="13">
        <v>43136712</v>
      </c>
      <c r="C190" s="13">
        <v>35698165</v>
      </c>
      <c r="D190" s="13">
        <v>29687357</v>
      </c>
      <c r="E190" s="13">
        <v>4940944</v>
      </c>
      <c r="F190" s="13">
        <v>0.82755900000000004</v>
      </c>
      <c r="G190" s="13">
        <v>0.83162100000000005</v>
      </c>
      <c r="H190" s="13">
        <v>6.0084379999999999</v>
      </c>
      <c r="I190" s="19" t="str">
        <f t="shared" si="4"/>
        <v>Mild</v>
      </c>
      <c r="J190" s="19" t="str">
        <f t="shared" si="5"/>
        <v>Compliant</v>
      </c>
    </row>
    <row r="191" spans="1:10">
      <c r="A191" s="15" t="s">
        <v>942</v>
      </c>
      <c r="B191" s="13">
        <v>22897662</v>
      </c>
      <c r="C191" s="13">
        <v>20738096</v>
      </c>
      <c r="D191" s="13">
        <v>18851221</v>
      </c>
      <c r="E191" s="13">
        <v>1676564</v>
      </c>
      <c r="F191" s="13">
        <v>0.90568599999999999</v>
      </c>
      <c r="G191" s="13">
        <v>0.90901399999999999</v>
      </c>
      <c r="H191" s="13">
        <v>11.243961000000001</v>
      </c>
      <c r="I191" s="19" t="str">
        <f t="shared" si="4"/>
        <v>None</v>
      </c>
      <c r="J191" s="19" t="str">
        <f t="shared" si="5"/>
        <v>Ideal</v>
      </c>
    </row>
    <row r="192" spans="1:10">
      <c r="A192" s="15" t="s">
        <v>943</v>
      </c>
      <c r="B192" s="13">
        <v>37910101</v>
      </c>
      <c r="C192" s="13">
        <v>30187448</v>
      </c>
      <c r="D192" s="13">
        <v>24064752</v>
      </c>
      <c r="E192" s="13">
        <v>4914809</v>
      </c>
      <c r="F192" s="13">
        <v>0.79629000000000005</v>
      </c>
      <c r="G192" s="13">
        <v>0.79717700000000002</v>
      </c>
      <c r="H192" s="13">
        <v>4.8963760000000001</v>
      </c>
      <c r="I192" s="19" t="str">
        <f t="shared" si="4"/>
        <v>Mild</v>
      </c>
      <c r="J192" s="19" t="str">
        <f t="shared" si="5"/>
        <v>Acceptable</v>
      </c>
    </row>
    <row r="193" spans="1:10">
      <c r="A193" s="15" t="s">
        <v>944</v>
      </c>
      <c r="B193" s="13">
        <v>66309094</v>
      </c>
      <c r="C193" s="13">
        <v>50966670</v>
      </c>
      <c r="D193" s="13">
        <v>39083013</v>
      </c>
      <c r="E193" s="13">
        <v>9323320</v>
      </c>
      <c r="F193" s="13">
        <v>0.76862299999999995</v>
      </c>
      <c r="G193" s="13">
        <v>0.76683500000000004</v>
      </c>
      <c r="H193" s="13">
        <v>4.1919630000000003</v>
      </c>
      <c r="I193" s="19" t="str">
        <f t="shared" si="4"/>
        <v>Mild</v>
      </c>
      <c r="J193" s="19" t="str">
        <f t="shared" si="5"/>
        <v>Acceptable</v>
      </c>
    </row>
    <row r="194" spans="1:10">
      <c r="A194" s="15" t="s">
        <v>945</v>
      </c>
      <c r="B194" s="13">
        <v>38014784</v>
      </c>
      <c r="C194" s="13">
        <v>31341028</v>
      </c>
      <c r="D194" s="13">
        <v>25908163</v>
      </c>
      <c r="E194" s="13">
        <v>4489783</v>
      </c>
      <c r="F194" s="13">
        <v>0.82444300000000004</v>
      </c>
      <c r="G194" s="13">
        <v>0.82665299999999997</v>
      </c>
      <c r="H194" s="13">
        <v>5.7704709999999997</v>
      </c>
      <c r="I194" s="19" t="str">
        <f t="shared" si="4"/>
        <v>Mild</v>
      </c>
      <c r="J194" s="19" t="str">
        <f t="shared" si="5"/>
        <v>Compliant</v>
      </c>
    </row>
  </sheetData>
  <conditionalFormatting sqref="J4:J194">
    <cfRule type="containsText" dxfId="3" priority="1" operator="containsText" text="Concerning">
      <formula>NOT(ISERROR(SEARCH(("Concerning"),(J4))))</formula>
    </cfRule>
  </conditionalFormatting>
  <conditionalFormatting sqref="J4:J194">
    <cfRule type="containsText" dxfId="2" priority="2" operator="containsText" text="Acceptable">
      <formula>NOT(ISERROR(SEARCH(("Acceptable"),(J4))))</formula>
    </cfRule>
  </conditionalFormatting>
  <conditionalFormatting sqref="J4:J194">
    <cfRule type="containsText" dxfId="1" priority="3" operator="containsText" text="Compliant">
      <formula>NOT(ISERROR(SEARCH(("Compliant"),(J4))))</formula>
    </cfRule>
  </conditionalFormatting>
  <conditionalFormatting sqref="J4:J194">
    <cfRule type="containsText" dxfId="0" priority="4" operator="containsText" text="Ideal">
      <formula>NOT(ISERROR(SEARCH(("Ideal"),(J4))))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2"/>
  <sheetViews>
    <sheetView workbookViewId="0">
      <selection sqref="A1:XFD2"/>
    </sheetView>
  </sheetViews>
  <sheetFormatPr baseColWidth="10" defaultColWidth="8.83203125" defaultRowHeight="15"/>
  <sheetData>
    <row r="1" spans="1:5">
      <c r="A1" t="s">
        <v>1093</v>
      </c>
    </row>
    <row r="3" spans="1:5">
      <c r="A3" s="11" t="s">
        <v>202</v>
      </c>
      <c r="B3" s="11" t="s">
        <v>203</v>
      </c>
      <c r="C3" s="11" t="s">
        <v>204</v>
      </c>
      <c r="D3" s="11" t="s">
        <v>205</v>
      </c>
      <c r="E3" s="11" t="s">
        <v>206</v>
      </c>
    </row>
    <row r="4" spans="1:5">
      <c r="A4" s="12" t="s">
        <v>7</v>
      </c>
      <c r="B4" s="13">
        <v>72709698</v>
      </c>
      <c r="C4" s="13" t="s">
        <v>207</v>
      </c>
      <c r="D4" s="13" t="s">
        <v>208</v>
      </c>
      <c r="E4" s="13" t="s">
        <v>209</v>
      </c>
    </row>
    <row r="5" spans="1:5">
      <c r="A5" s="12" t="s">
        <v>8</v>
      </c>
      <c r="B5" s="13">
        <v>61618487</v>
      </c>
      <c r="C5" s="13" t="s">
        <v>210</v>
      </c>
      <c r="D5" s="13" t="s">
        <v>211</v>
      </c>
      <c r="E5" s="13" t="s">
        <v>212</v>
      </c>
    </row>
    <row r="6" spans="1:5">
      <c r="A6" s="12" t="s">
        <v>9</v>
      </c>
      <c r="B6" s="13">
        <v>37384121</v>
      </c>
      <c r="C6" s="13" t="s">
        <v>213</v>
      </c>
      <c r="D6" s="13" t="s">
        <v>214</v>
      </c>
      <c r="E6" s="13" t="s">
        <v>215</v>
      </c>
    </row>
    <row r="7" spans="1:5">
      <c r="A7" s="12" t="s">
        <v>10</v>
      </c>
      <c r="B7" s="13">
        <v>38846252</v>
      </c>
      <c r="C7" s="13" t="s">
        <v>216</v>
      </c>
      <c r="D7" s="13" t="s">
        <v>217</v>
      </c>
      <c r="E7" s="13" t="s">
        <v>218</v>
      </c>
    </row>
    <row r="8" spans="1:5">
      <c r="A8" s="12" t="s">
        <v>11</v>
      </c>
      <c r="B8" s="13">
        <v>44819084</v>
      </c>
      <c r="C8" s="13" t="s">
        <v>219</v>
      </c>
      <c r="D8" s="13" t="s">
        <v>220</v>
      </c>
      <c r="E8" s="13" t="s">
        <v>221</v>
      </c>
    </row>
    <row r="9" spans="1:5">
      <c r="A9" s="12" t="s">
        <v>12</v>
      </c>
      <c r="B9" s="13">
        <v>34803714</v>
      </c>
      <c r="C9" s="13" t="s">
        <v>222</v>
      </c>
      <c r="D9" s="13" t="s">
        <v>223</v>
      </c>
      <c r="E9" s="13" t="s">
        <v>224</v>
      </c>
    </row>
    <row r="10" spans="1:5">
      <c r="A10" s="12" t="s">
        <v>13</v>
      </c>
      <c r="B10" s="13">
        <v>36251437</v>
      </c>
      <c r="C10" s="13" t="s">
        <v>225</v>
      </c>
      <c r="D10" s="13" t="s">
        <v>226</v>
      </c>
      <c r="E10" s="13" t="s">
        <v>227</v>
      </c>
    </row>
    <row r="11" spans="1:5">
      <c r="A11" s="12" t="s">
        <v>14</v>
      </c>
      <c r="B11" s="13">
        <v>34180847</v>
      </c>
      <c r="C11" s="13" t="s">
        <v>228</v>
      </c>
      <c r="D11" s="13" t="s">
        <v>229</v>
      </c>
      <c r="E11" s="13" t="s">
        <v>230</v>
      </c>
    </row>
    <row r="12" spans="1:5">
      <c r="A12" s="12" t="s">
        <v>15</v>
      </c>
      <c r="B12" s="13">
        <v>38930124</v>
      </c>
      <c r="C12" s="13" t="s">
        <v>231</v>
      </c>
      <c r="D12" s="13" t="s">
        <v>232</v>
      </c>
      <c r="E12" s="13" t="s">
        <v>233</v>
      </c>
    </row>
    <row r="13" spans="1:5">
      <c r="A13" s="12" t="s">
        <v>16</v>
      </c>
      <c r="B13" s="13">
        <v>29534564</v>
      </c>
      <c r="C13" s="13" t="s">
        <v>234</v>
      </c>
      <c r="D13" s="13" t="s">
        <v>235</v>
      </c>
      <c r="E13" s="13" t="s">
        <v>236</v>
      </c>
    </row>
    <row r="14" spans="1:5">
      <c r="A14" s="12" t="s">
        <v>18</v>
      </c>
      <c r="B14" s="13">
        <v>39427947</v>
      </c>
      <c r="C14" s="13" t="s">
        <v>237</v>
      </c>
      <c r="D14" s="13" t="s">
        <v>238</v>
      </c>
      <c r="E14" s="13" t="s">
        <v>239</v>
      </c>
    </row>
    <row r="15" spans="1:5">
      <c r="A15" s="12" t="s">
        <v>21</v>
      </c>
      <c r="B15" s="13">
        <v>41789624</v>
      </c>
      <c r="C15" s="13" t="s">
        <v>240</v>
      </c>
      <c r="D15" s="13" t="s">
        <v>241</v>
      </c>
      <c r="E15" s="13" t="s">
        <v>242</v>
      </c>
    </row>
    <row r="16" spans="1:5">
      <c r="A16" s="12" t="s">
        <v>22</v>
      </c>
      <c r="B16" s="13">
        <v>63551072</v>
      </c>
      <c r="C16" s="13" t="s">
        <v>243</v>
      </c>
      <c r="D16" s="13" t="s">
        <v>244</v>
      </c>
      <c r="E16" s="13" t="s">
        <v>245</v>
      </c>
    </row>
    <row r="17" spans="1:5">
      <c r="A17" s="12" t="s">
        <v>23</v>
      </c>
      <c r="B17" s="13">
        <v>59339690</v>
      </c>
      <c r="C17" s="13" t="s">
        <v>246</v>
      </c>
      <c r="D17" s="13" t="s">
        <v>247</v>
      </c>
      <c r="E17" s="13" t="s">
        <v>248</v>
      </c>
    </row>
    <row r="18" spans="1:5">
      <c r="A18" s="12" t="s">
        <v>24</v>
      </c>
      <c r="B18" s="13">
        <v>59250947</v>
      </c>
      <c r="C18" s="13" t="s">
        <v>249</v>
      </c>
      <c r="D18" s="13" t="s">
        <v>250</v>
      </c>
      <c r="E18" s="13" t="s">
        <v>251</v>
      </c>
    </row>
    <row r="19" spans="1:5">
      <c r="A19" s="12" t="s">
        <v>25</v>
      </c>
      <c r="B19" s="13">
        <v>62458900</v>
      </c>
      <c r="C19" s="13" t="s">
        <v>252</v>
      </c>
      <c r="D19" s="13" t="s">
        <v>253</v>
      </c>
      <c r="E19" s="13" t="s">
        <v>254</v>
      </c>
    </row>
    <row r="20" spans="1:5">
      <c r="A20" s="12" t="s">
        <v>26</v>
      </c>
      <c r="B20" s="13">
        <v>48312055</v>
      </c>
      <c r="C20" s="13" t="s">
        <v>255</v>
      </c>
      <c r="D20" s="13" t="s">
        <v>256</v>
      </c>
      <c r="E20" s="13" t="s">
        <v>257</v>
      </c>
    </row>
    <row r="21" spans="1:5">
      <c r="A21" s="12" t="s">
        <v>27</v>
      </c>
      <c r="B21" s="13">
        <v>50243590</v>
      </c>
      <c r="C21" s="13" t="s">
        <v>258</v>
      </c>
      <c r="D21" s="13" t="s">
        <v>259</v>
      </c>
      <c r="E21" s="13" t="s">
        <v>260</v>
      </c>
    </row>
    <row r="22" spans="1:5">
      <c r="A22" s="12" t="s">
        <v>28</v>
      </c>
      <c r="B22" s="13">
        <v>62436952</v>
      </c>
      <c r="C22" s="13" t="s">
        <v>261</v>
      </c>
      <c r="D22" s="13" t="s">
        <v>262</v>
      </c>
      <c r="E22" s="13" t="s">
        <v>263</v>
      </c>
    </row>
    <row r="23" spans="1:5">
      <c r="A23" s="12" t="s">
        <v>29</v>
      </c>
      <c r="B23" s="13">
        <v>46396195</v>
      </c>
      <c r="C23" s="13" t="s">
        <v>264</v>
      </c>
      <c r="D23" s="13" t="s">
        <v>265</v>
      </c>
      <c r="E23" s="13" t="s">
        <v>266</v>
      </c>
    </row>
    <row r="24" spans="1:5">
      <c r="A24" s="12" t="s">
        <v>30</v>
      </c>
      <c r="B24" s="13">
        <v>55448078</v>
      </c>
      <c r="C24" s="13" t="s">
        <v>267</v>
      </c>
      <c r="D24" s="13" t="s">
        <v>268</v>
      </c>
      <c r="E24" s="13" t="s">
        <v>269</v>
      </c>
    </row>
    <row r="25" spans="1:5">
      <c r="A25" s="12" t="s">
        <v>31</v>
      </c>
      <c r="B25" s="13">
        <v>44497026</v>
      </c>
      <c r="C25" s="13" t="s">
        <v>270</v>
      </c>
      <c r="D25" s="13" t="s">
        <v>271</v>
      </c>
      <c r="E25" s="13" t="s">
        <v>272</v>
      </c>
    </row>
    <row r="26" spans="1:5">
      <c r="A26" s="12" t="s">
        <v>32</v>
      </c>
      <c r="B26" s="13">
        <v>47120821</v>
      </c>
      <c r="C26" s="13" t="s">
        <v>273</v>
      </c>
      <c r="D26" s="13" t="s">
        <v>274</v>
      </c>
      <c r="E26" s="13" t="s">
        <v>275</v>
      </c>
    </row>
    <row r="27" spans="1:5">
      <c r="A27" s="12" t="s">
        <v>33</v>
      </c>
      <c r="B27" s="13">
        <v>53363972</v>
      </c>
      <c r="C27" s="13" t="s">
        <v>276</v>
      </c>
      <c r="D27" s="13" t="s">
        <v>277</v>
      </c>
      <c r="E27" s="13" t="s">
        <v>278</v>
      </c>
    </row>
    <row r="28" spans="1:5">
      <c r="A28" s="12" t="s">
        <v>34</v>
      </c>
      <c r="B28" s="13">
        <v>49312093</v>
      </c>
      <c r="C28" s="13" t="s">
        <v>279</v>
      </c>
      <c r="D28" s="13" t="s">
        <v>280</v>
      </c>
      <c r="E28" s="13" t="s">
        <v>281</v>
      </c>
    </row>
    <row r="29" spans="1:5">
      <c r="A29" s="12" t="s">
        <v>35</v>
      </c>
      <c r="B29" s="13">
        <v>51090691</v>
      </c>
      <c r="C29" s="13" t="s">
        <v>282</v>
      </c>
      <c r="D29" s="13" t="s">
        <v>283</v>
      </c>
      <c r="E29" s="13" t="s">
        <v>284</v>
      </c>
    </row>
    <row r="30" spans="1:5">
      <c r="A30" s="12" t="s">
        <v>37</v>
      </c>
      <c r="B30" s="13">
        <v>38043080</v>
      </c>
      <c r="C30" s="13" t="s">
        <v>285</v>
      </c>
      <c r="D30" s="13" t="s">
        <v>286</v>
      </c>
      <c r="E30" s="13" t="s">
        <v>287</v>
      </c>
    </row>
    <row r="31" spans="1:5">
      <c r="A31" s="12" t="s">
        <v>38</v>
      </c>
      <c r="B31" s="13">
        <v>51624154</v>
      </c>
      <c r="C31" s="13" t="s">
        <v>288</v>
      </c>
      <c r="D31" s="13" t="s">
        <v>289</v>
      </c>
      <c r="E31" s="13" t="s">
        <v>290</v>
      </c>
    </row>
    <row r="32" spans="1:5">
      <c r="A32" s="12" t="s">
        <v>41</v>
      </c>
      <c r="B32" s="13">
        <v>71288086</v>
      </c>
      <c r="C32" s="13" t="s">
        <v>291</v>
      </c>
      <c r="D32" s="13" t="s">
        <v>292</v>
      </c>
      <c r="E32" s="13" t="s">
        <v>293</v>
      </c>
    </row>
    <row r="33" spans="1:5">
      <c r="A33" s="12" t="s">
        <v>42</v>
      </c>
      <c r="B33" s="13">
        <v>40093365</v>
      </c>
      <c r="C33" s="13" t="s">
        <v>294</v>
      </c>
      <c r="D33" s="13" t="s">
        <v>295</v>
      </c>
      <c r="E33" s="13" t="s">
        <v>296</v>
      </c>
    </row>
    <row r="34" spans="1:5">
      <c r="A34" s="12" t="s">
        <v>43</v>
      </c>
      <c r="B34" s="13">
        <v>54334278</v>
      </c>
      <c r="C34" s="13" t="s">
        <v>297</v>
      </c>
      <c r="D34" s="13" t="s">
        <v>298</v>
      </c>
      <c r="E34" s="13" t="s">
        <v>299</v>
      </c>
    </row>
    <row r="35" spans="1:5">
      <c r="A35" s="12" t="s">
        <v>44</v>
      </c>
      <c r="B35" s="13">
        <v>56466121</v>
      </c>
      <c r="C35" s="13" t="s">
        <v>300</v>
      </c>
      <c r="D35" s="13" t="s">
        <v>301</v>
      </c>
      <c r="E35" s="13" t="s">
        <v>302</v>
      </c>
    </row>
    <row r="36" spans="1:5">
      <c r="A36" s="12" t="s">
        <v>45</v>
      </c>
      <c r="B36" s="13">
        <v>55729311</v>
      </c>
      <c r="C36" s="13" t="s">
        <v>303</v>
      </c>
      <c r="D36" s="13" t="s">
        <v>304</v>
      </c>
      <c r="E36" s="13" t="s">
        <v>305</v>
      </c>
    </row>
    <row r="37" spans="1:5">
      <c r="A37" s="12" t="s">
        <v>46</v>
      </c>
      <c r="B37" s="13">
        <v>47582917</v>
      </c>
      <c r="C37" s="13" t="s">
        <v>306</v>
      </c>
      <c r="D37" s="13" t="s">
        <v>307</v>
      </c>
      <c r="E37" s="13" t="s">
        <v>308</v>
      </c>
    </row>
    <row r="38" spans="1:5">
      <c r="A38" s="14" t="s">
        <v>48</v>
      </c>
      <c r="B38" s="13">
        <v>55762890</v>
      </c>
      <c r="C38" s="13" t="s">
        <v>309</v>
      </c>
      <c r="D38" s="13" t="s">
        <v>310</v>
      </c>
      <c r="E38" s="13" t="s">
        <v>311</v>
      </c>
    </row>
    <row r="39" spans="1:5">
      <c r="A39" s="14" t="s">
        <v>49</v>
      </c>
      <c r="B39" s="13">
        <v>60083388</v>
      </c>
      <c r="C39" s="13" t="s">
        <v>312</v>
      </c>
      <c r="D39" s="13" t="s">
        <v>313</v>
      </c>
      <c r="E39" s="13" t="s">
        <v>314</v>
      </c>
    </row>
    <row r="40" spans="1:5">
      <c r="A40" s="14" t="s">
        <v>50</v>
      </c>
      <c r="B40" s="13">
        <v>54792741</v>
      </c>
      <c r="C40" s="13" t="s">
        <v>315</v>
      </c>
      <c r="D40" s="13" t="s">
        <v>316</v>
      </c>
      <c r="E40" s="13" t="s">
        <v>317</v>
      </c>
    </row>
    <row r="41" spans="1:5">
      <c r="A41" s="14" t="s">
        <v>51</v>
      </c>
      <c r="B41" s="13">
        <v>51601696</v>
      </c>
      <c r="C41" s="13" t="s">
        <v>318</v>
      </c>
      <c r="D41" s="13" t="s">
        <v>319</v>
      </c>
      <c r="E41" s="13" t="s">
        <v>320</v>
      </c>
    </row>
    <row r="42" spans="1:5">
      <c r="A42" s="14" t="s">
        <v>52</v>
      </c>
      <c r="B42" s="13">
        <v>53004448</v>
      </c>
      <c r="C42" s="13" t="s">
        <v>321</v>
      </c>
      <c r="D42" s="13" t="s">
        <v>322</v>
      </c>
      <c r="E42" s="13" t="s">
        <v>323</v>
      </c>
    </row>
    <row r="43" spans="1:5">
      <c r="A43" s="14" t="s">
        <v>53</v>
      </c>
      <c r="B43" s="13">
        <v>51009857</v>
      </c>
      <c r="C43" s="13" t="s">
        <v>324</v>
      </c>
      <c r="D43" s="13" t="s">
        <v>325</v>
      </c>
      <c r="E43" s="13" t="s">
        <v>326</v>
      </c>
    </row>
    <row r="44" spans="1:5">
      <c r="A44" s="14" t="s">
        <v>54</v>
      </c>
      <c r="B44" s="13">
        <v>21549437</v>
      </c>
      <c r="C44" s="13" t="s">
        <v>327</v>
      </c>
      <c r="D44" s="13" t="s">
        <v>328</v>
      </c>
      <c r="E44" s="13" t="s">
        <v>329</v>
      </c>
    </row>
    <row r="45" spans="1:5">
      <c r="A45" s="14" t="s">
        <v>55</v>
      </c>
      <c r="B45" s="13">
        <v>20759471</v>
      </c>
      <c r="C45" s="13" t="s">
        <v>330</v>
      </c>
      <c r="D45" s="13" t="s">
        <v>331</v>
      </c>
      <c r="E45" s="13" t="s">
        <v>332</v>
      </c>
    </row>
    <row r="46" spans="1:5">
      <c r="A46" s="14" t="s">
        <v>56</v>
      </c>
      <c r="B46" s="13">
        <v>17581992</v>
      </c>
      <c r="C46" s="13" t="s">
        <v>333</v>
      </c>
      <c r="D46" s="13" t="s">
        <v>334</v>
      </c>
      <c r="E46" s="13" t="s">
        <v>335</v>
      </c>
    </row>
    <row r="47" spans="1:5">
      <c r="A47" s="14" t="s">
        <v>57</v>
      </c>
      <c r="B47" s="13">
        <v>25299898</v>
      </c>
      <c r="C47" s="13" t="s">
        <v>336</v>
      </c>
      <c r="D47" s="13" t="s">
        <v>337</v>
      </c>
      <c r="E47" s="13" t="s">
        <v>338</v>
      </c>
    </row>
    <row r="48" spans="1:5">
      <c r="A48" s="14" t="s">
        <v>58</v>
      </c>
      <c r="B48" s="13">
        <v>58893954</v>
      </c>
      <c r="C48" s="13" t="s">
        <v>339</v>
      </c>
      <c r="D48" s="13" t="s">
        <v>340</v>
      </c>
      <c r="E48" s="13" t="s">
        <v>341</v>
      </c>
    </row>
    <row r="49" spans="1:5">
      <c r="A49" s="14" t="s">
        <v>59</v>
      </c>
      <c r="B49" s="13">
        <v>22448324</v>
      </c>
      <c r="C49" s="13" t="s">
        <v>342</v>
      </c>
      <c r="D49" s="13" t="s">
        <v>343</v>
      </c>
      <c r="E49" s="13" t="s">
        <v>344</v>
      </c>
    </row>
    <row r="50" spans="1:5">
      <c r="A50" s="14" t="s">
        <v>60</v>
      </c>
      <c r="B50" s="13">
        <v>60865398</v>
      </c>
      <c r="C50" s="13" t="s">
        <v>345</v>
      </c>
      <c r="D50" s="13" t="s">
        <v>346</v>
      </c>
      <c r="E50" s="13" t="s">
        <v>347</v>
      </c>
    </row>
    <row r="51" spans="1:5">
      <c r="A51" s="14" t="s">
        <v>61</v>
      </c>
      <c r="B51" s="13">
        <v>61542064</v>
      </c>
      <c r="C51" s="13" t="s">
        <v>348</v>
      </c>
      <c r="D51" s="13" t="s">
        <v>349</v>
      </c>
      <c r="E51" s="13" t="s">
        <v>350</v>
      </c>
    </row>
    <row r="52" spans="1:5">
      <c r="A52" s="14" t="s">
        <v>62</v>
      </c>
      <c r="B52" s="13">
        <v>55341521</v>
      </c>
      <c r="C52" s="13" t="s">
        <v>351</v>
      </c>
      <c r="D52" s="13" t="s">
        <v>352</v>
      </c>
      <c r="E52" s="13" t="s">
        <v>353</v>
      </c>
    </row>
    <row r="53" spans="1:5">
      <c r="A53" s="14" t="s">
        <v>63</v>
      </c>
      <c r="B53" s="13">
        <v>57772206</v>
      </c>
      <c r="C53" s="13" t="s">
        <v>354</v>
      </c>
      <c r="D53" s="13" t="s">
        <v>355</v>
      </c>
      <c r="E53" s="13" t="s">
        <v>356</v>
      </c>
    </row>
    <row r="54" spans="1:5">
      <c r="A54" s="14" t="s">
        <v>64</v>
      </c>
      <c r="B54" s="13">
        <v>70150742</v>
      </c>
      <c r="C54" s="13" t="s">
        <v>357</v>
      </c>
      <c r="D54" s="13" t="s">
        <v>358</v>
      </c>
      <c r="E54" s="13" t="s">
        <v>359</v>
      </c>
    </row>
    <row r="55" spans="1:5">
      <c r="A55" s="14" t="s">
        <v>65</v>
      </c>
      <c r="B55" s="13">
        <v>49312953</v>
      </c>
      <c r="C55" s="13" t="s">
        <v>360</v>
      </c>
      <c r="D55" s="13" t="s">
        <v>361</v>
      </c>
      <c r="E55" s="13" t="s">
        <v>362</v>
      </c>
    </row>
    <row r="56" spans="1:5">
      <c r="A56" s="14" t="s">
        <v>66</v>
      </c>
      <c r="B56" s="13">
        <v>59098515</v>
      </c>
      <c r="C56" s="13" t="s">
        <v>363</v>
      </c>
      <c r="D56" s="13" t="s">
        <v>364</v>
      </c>
      <c r="E56" s="13" t="s">
        <v>365</v>
      </c>
    </row>
    <row r="57" spans="1:5">
      <c r="A57" s="14" t="s">
        <v>67</v>
      </c>
      <c r="B57" s="13">
        <v>58885326</v>
      </c>
      <c r="C57" s="13" t="s">
        <v>366</v>
      </c>
      <c r="D57" s="13" t="s">
        <v>367</v>
      </c>
      <c r="E57" s="13" t="s">
        <v>368</v>
      </c>
    </row>
    <row r="58" spans="1:5">
      <c r="A58" s="14" t="s">
        <v>68</v>
      </c>
      <c r="B58" s="13">
        <v>52627479</v>
      </c>
      <c r="C58" s="13" t="s">
        <v>369</v>
      </c>
      <c r="D58" s="13" t="s">
        <v>370</v>
      </c>
      <c r="E58" s="13" t="s">
        <v>371</v>
      </c>
    </row>
    <row r="59" spans="1:5">
      <c r="A59" s="14" t="s">
        <v>69</v>
      </c>
      <c r="B59" s="13">
        <v>56218620</v>
      </c>
      <c r="C59" s="13" t="s">
        <v>372</v>
      </c>
      <c r="D59" s="13" t="s">
        <v>373</v>
      </c>
      <c r="E59" s="13" t="s">
        <v>374</v>
      </c>
    </row>
    <row r="60" spans="1:5">
      <c r="A60" s="14" t="s">
        <v>70</v>
      </c>
      <c r="B60" s="13">
        <v>56572512</v>
      </c>
      <c r="C60" s="13" t="s">
        <v>375</v>
      </c>
      <c r="D60" s="13" t="s">
        <v>376</v>
      </c>
      <c r="E60" s="13" t="s">
        <v>377</v>
      </c>
    </row>
    <row r="61" spans="1:5">
      <c r="A61" s="14" t="s">
        <v>71</v>
      </c>
      <c r="B61" s="13">
        <v>57883301</v>
      </c>
      <c r="C61" s="13" t="s">
        <v>378</v>
      </c>
      <c r="D61" s="13" t="s">
        <v>379</v>
      </c>
      <c r="E61" s="13" t="s">
        <v>380</v>
      </c>
    </row>
    <row r="62" spans="1:5">
      <c r="A62" s="14" t="s">
        <v>72</v>
      </c>
      <c r="B62" s="13">
        <v>54913841</v>
      </c>
      <c r="C62" s="13" t="s">
        <v>381</v>
      </c>
      <c r="D62" s="13" t="s">
        <v>382</v>
      </c>
      <c r="E62" s="13" t="s">
        <v>383</v>
      </c>
    </row>
    <row r="63" spans="1:5">
      <c r="A63" s="14" t="s">
        <v>73</v>
      </c>
      <c r="B63" s="13">
        <v>23147199</v>
      </c>
      <c r="C63" s="13" t="s">
        <v>384</v>
      </c>
      <c r="D63" s="13" t="s">
        <v>385</v>
      </c>
      <c r="E63" s="13" t="s">
        <v>386</v>
      </c>
    </row>
    <row r="64" spans="1:5">
      <c r="A64" s="14" t="s">
        <v>74</v>
      </c>
      <c r="B64" s="13">
        <v>58329526</v>
      </c>
      <c r="C64" s="13" t="s">
        <v>387</v>
      </c>
      <c r="D64" s="13" t="s">
        <v>388</v>
      </c>
      <c r="E64" s="13" t="s">
        <v>389</v>
      </c>
    </row>
    <row r="65" spans="1:5">
      <c r="A65" s="14" t="s">
        <v>75</v>
      </c>
      <c r="B65" s="13">
        <v>20608970</v>
      </c>
      <c r="C65" s="13" t="s">
        <v>390</v>
      </c>
      <c r="D65" s="13" t="s">
        <v>391</v>
      </c>
      <c r="E65" s="13" t="s">
        <v>392</v>
      </c>
    </row>
    <row r="66" spans="1:5">
      <c r="A66" s="14" t="s">
        <v>76</v>
      </c>
      <c r="B66" s="13">
        <v>21407912</v>
      </c>
      <c r="C66" s="13" t="s">
        <v>393</v>
      </c>
      <c r="D66" s="13" t="s">
        <v>394</v>
      </c>
      <c r="E66" s="13" t="s">
        <v>395</v>
      </c>
    </row>
    <row r="67" spans="1:5">
      <c r="A67" s="14" t="s">
        <v>77</v>
      </c>
      <c r="B67" s="13">
        <v>59733257</v>
      </c>
      <c r="C67" s="13" t="s">
        <v>396</v>
      </c>
      <c r="D67" s="13" t="s">
        <v>397</v>
      </c>
      <c r="E67" s="13" t="s">
        <v>398</v>
      </c>
    </row>
    <row r="68" spans="1:5">
      <c r="A68" s="14" t="s">
        <v>78</v>
      </c>
      <c r="B68" s="13">
        <v>21826855</v>
      </c>
      <c r="C68" s="13" t="s">
        <v>399</v>
      </c>
      <c r="D68" s="13" t="s">
        <v>400</v>
      </c>
      <c r="E68" s="13" t="s">
        <v>401</v>
      </c>
    </row>
    <row r="69" spans="1:5">
      <c r="A69" s="14" t="s">
        <v>79</v>
      </c>
      <c r="B69" s="13">
        <v>53545604</v>
      </c>
      <c r="C69" s="13" t="s">
        <v>402</v>
      </c>
      <c r="D69" s="13" t="s">
        <v>403</v>
      </c>
      <c r="E69" s="13" t="s">
        <v>404</v>
      </c>
    </row>
    <row r="70" spans="1:5">
      <c r="A70" s="14" t="s">
        <v>80</v>
      </c>
      <c r="B70" s="13">
        <v>60747670</v>
      </c>
      <c r="C70" s="13" t="s">
        <v>405</v>
      </c>
      <c r="D70" s="13" t="s">
        <v>406</v>
      </c>
      <c r="E70" s="13" t="s">
        <v>407</v>
      </c>
    </row>
    <row r="71" spans="1:5">
      <c r="A71" s="14" t="s">
        <v>81</v>
      </c>
      <c r="B71" s="13">
        <v>78568192</v>
      </c>
      <c r="C71" s="13" t="s">
        <v>408</v>
      </c>
      <c r="D71" s="13" t="s">
        <v>409</v>
      </c>
      <c r="E71" s="13" t="s">
        <v>410</v>
      </c>
    </row>
    <row r="72" spans="1:5">
      <c r="A72" s="14" t="s">
        <v>82</v>
      </c>
      <c r="B72" s="13">
        <v>78064902</v>
      </c>
      <c r="C72" s="13" t="s">
        <v>411</v>
      </c>
      <c r="D72" s="13" t="s">
        <v>412</v>
      </c>
      <c r="E72" s="13" t="s">
        <v>413</v>
      </c>
    </row>
    <row r="73" spans="1:5">
      <c r="A73" s="14" t="s">
        <v>83</v>
      </c>
      <c r="B73" s="13">
        <v>64776131</v>
      </c>
      <c r="C73" s="13" t="s">
        <v>414</v>
      </c>
      <c r="D73" s="13" t="s">
        <v>415</v>
      </c>
      <c r="E73" s="13" t="s">
        <v>416</v>
      </c>
    </row>
    <row r="74" spans="1:5">
      <c r="A74" s="14" t="s">
        <v>417</v>
      </c>
      <c r="B74" s="13">
        <v>54169577</v>
      </c>
      <c r="C74" s="13" t="s">
        <v>418</v>
      </c>
      <c r="D74" s="13" t="s">
        <v>419</v>
      </c>
      <c r="E74" s="13" t="s">
        <v>420</v>
      </c>
    </row>
    <row r="75" spans="1:5">
      <c r="A75" s="14" t="s">
        <v>84</v>
      </c>
      <c r="B75" s="13">
        <v>62496482</v>
      </c>
      <c r="C75" s="13" t="s">
        <v>421</v>
      </c>
      <c r="D75" s="13" t="s">
        <v>422</v>
      </c>
      <c r="E75" s="13" t="s">
        <v>423</v>
      </c>
    </row>
    <row r="76" spans="1:5">
      <c r="A76" s="14" t="s">
        <v>85</v>
      </c>
      <c r="B76" s="13">
        <v>62661480</v>
      </c>
      <c r="C76" s="13" t="s">
        <v>424</v>
      </c>
      <c r="D76" s="13" t="s">
        <v>425</v>
      </c>
      <c r="E76" s="13" t="s">
        <v>426</v>
      </c>
    </row>
    <row r="77" spans="1:5">
      <c r="A77" s="14" t="s">
        <v>86</v>
      </c>
      <c r="B77" s="13">
        <v>57843272</v>
      </c>
      <c r="C77" s="13" t="s">
        <v>427</v>
      </c>
      <c r="D77" s="13" t="s">
        <v>428</v>
      </c>
      <c r="E77" s="13" t="s">
        <v>429</v>
      </c>
    </row>
    <row r="78" spans="1:5">
      <c r="A78" s="15" t="s">
        <v>88</v>
      </c>
      <c r="B78" s="13">
        <v>62210838</v>
      </c>
      <c r="C78" s="13" t="s">
        <v>430</v>
      </c>
      <c r="D78" s="13" t="s">
        <v>431</v>
      </c>
      <c r="E78" s="13" t="s">
        <v>432</v>
      </c>
    </row>
    <row r="79" spans="1:5">
      <c r="A79" s="15" t="s">
        <v>89</v>
      </c>
      <c r="B79" s="13">
        <v>36292147</v>
      </c>
      <c r="C79" s="13" t="s">
        <v>433</v>
      </c>
      <c r="D79" s="13" t="s">
        <v>434</v>
      </c>
      <c r="E79" s="13" t="s">
        <v>435</v>
      </c>
    </row>
    <row r="80" spans="1:5">
      <c r="A80" s="15" t="s">
        <v>90</v>
      </c>
      <c r="B80" s="13">
        <v>48417773</v>
      </c>
      <c r="C80" s="13" t="s">
        <v>436</v>
      </c>
      <c r="D80" s="13" t="s">
        <v>437</v>
      </c>
      <c r="E80" s="13" t="s">
        <v>438</v>
      </c>
    </row>
    <row r="81" spans="1:5">
      <c r="A81" s="15" t="s">
        <v>91</v>
      </c>
      <c r="B81" s="13">
        <v>58194868</v>
      </c>
      <c r="C81" s="13" t="s">
        <v>439</v>
      </c>
      <c r="D81" s="13" t="s">
        <v>440</v>
      </c>
      <c r="E81" s="13" t="s">
        <v>441</v>
      </c>
    </row>
    <row r="82" spans="1:5">
      <c r="A82" s="15" t="s">
        <v>92</v>
      </c>
      <c r="B82" s="13">
        <v>61965189</v>
      </c>
      <c r="C82" s="13" t="s">
        <v>442</v>
      </c>
      <c r="D82" s="13" t="s">
        <v>443</v>
      </c>
      <c r="E82" s="13" t="s">
        <v>444</v>
      </c>
    </row>
    <row r="83" spans="1:5">
      <c r="A83" s="15" t="s">
        <v>93</v>
      </c>
      <c r="B83" s="13">
        <v>27222004</v>
      </c>
      <c r="C83" s="13" t="s">
        <v>445</v>
      </c>
      <c r="D83" s="13" t="s">
        <v>446</v>
      </c>
      <c r="E83" s="13" t="s">
        <v>447</v>
      </c>
    </row>
    <row r="84" spans="1:5">
      <c r="A84" s="15" t="s">
        <v>94</v>
      </c>
      <c r="B84" s="13">
        <v>24246896</v>
      </c>
      <c r="C84" s="13" t="s">
        <v>448</v>
      </c>
      <c r="D84" s="13" t="s">
        <v>449</v>
      </c>
      <c r="E84" s="13" t="s">
        <v>450</v>
      </c>
    </row>
    <row r="85" spans="1:5">
      <c r="A85" s="15" t="s">
        <v>95</v>
      </c>
      <c r="B85" s="13">
        <v>27075801</v>
      </c>
      <c r="C85" s="13" t="s">
        <v>451</v>
      </c>
      <c r="D85" s="13" t="s">
        <v>452</v>
      </c>
      <c r="E85" s="13" t="s">
        <v>453</v>
      </c>
    </row>
    <row r="86" spans="1:5">
      <c r="A86" s="15" t="s">
        <v>96</v>
      </c>
      <c r="B86" s="13">
        <v>74483444</v>
      </c>
      <c r="C86" s="13" t="s">
        <v>454</v>
      </c>
      <c r="D86" s="13" t="s">
        <v>455</v>
      </c>
      <c r="E86" s="13" t="s">
        <v>456</v>
      </c>
    </row>
    <row r="87" spans="1:5">
      <c r="A87" s="15" t="s">
        <v>97</v>
      </c>
      <c r="B87" s="13">
        <v>38917221</v>
      </c>
      <c r="C87" s="13" t="s">
        <v>457</v>
      </c>
      <c r="D87" s="13" t="s">
        <v>458</v>
      </c>
      <c r="E87" s="13" t="s">
        <v>459</v>
      </c>
    </row>
    <row r="88" spans="1:5">
      <c r="A88" s="15" t="s">
        <v>98</v>
      </c>
      <c r="B88" s="13">
        <v>66233300</v>
      </c>
      <c r="C88" s="13" t="s">
        <v>460</v>
      </c>
      <c r="D88" s="13" t="s">
        <v>461</v>
      </c>
      <c r="E88" s="13" t="s">
        <v>462</v>
      </c>
    </row>
    <row r="89" spans="1:5">
      <c r="A89" s="15" t="s">
        <v>99</v>
      </c>
      <c r="B89" s="13">
        <v>60018502</v>
      </c>
      <c r="C89" s="13" t="s">
        <v>463</v>
      </c>
      <c r="D89" s="13" t="s">
        <v>464</v>
      </c>
      <c r="E89" s="13" t="s">
        <v>465</v>
      </c>
    </row>
    <row r="90" spans="1:5">
      <c r="A90" s="15" t="s">
        <v>100</v>
      </c>
      <c r="B90" s="13">
        <v>50645191</v>
      </c>
      <c r="C90" s="13" t="s">
        <v>466</v>
      </c>
      <c r="D90" s="13" t="s">
        <v>467</v>
      </c>
      <c r="E90" s="13" t="s">
        <v>468</v>
      </c>
    </row>
    <row r="91" spans="1:5">
      <c r="A91" s="15" t="s">
        <v>101</v>
      </c>
      <c r="B91" s="13">
        <v>64130360</v>
      </c>
      <c r="C91" s="13" t="s">
        <v>469</v>
      </c>
      <c r="D91" s="13" t="s">
        <v>470</v>
      </c>
      <c r="E91" s="13" t="s">
        <v>471</v>
      </c>
    </row>
    <row r="92" spans="1:5">
      <c r="A92" s="15" t="s">
        <v>102</v>
      </c>
      <c r="B92" s="13">
        <v>93944963</v>
      </c>
      <c r="C92" s="13" t="s">
        <v>472</v>
      </c>
      <c r="D92" s="13" t="s">
        <v>473</v>
      </c>
      <c r="E92" s="13" t="s">
        <v>474</v>
      </c>
    </row>
    <row r="93" spans="1:5">
      <c r="A93" s="15" t="s">
        <v>103</v>
      </c>
      <c r="B93" s="13">
        <v>49570208</v>
      </c>
      <c r="C93" s="13" t="s">
        <v>475</v>
      </c>
      <c r="D93" s="13" t="s">
        <v>476</v>
      </c>
      <c r="E93" s="13" t="s">
        <v>477</v>
      </c>
    </row>
    <row r="94" spans="1:5">
      <c r="A94" s="15" t="s">
        <v>104</v>
      </c>
      <c r="B94" s="13">
        <v>67855318</v>
      </c>
      <c r="C94" s="13" t="s">
        <v>478</v>
      </c>
      <c r="D94" s="13" t="s">
        <v>479</v>
      </c>
      <c r="E94" s="13" t="s">
        <v>480</v>
      </c>
    </row>
    <row r="95" spans="1:5">
      <c r="A95" s="15" t="s">
        <v>105</v>
      </c>
      <c r="B95" s="13">
        <v>51276848</v>
      </c>
      <c r="C95" s="13" t="s">
        <v>481</v>
      </c>
      <c r="D95" s="13" t="s">
        <v>482</v>
      </c>
      <c r="E95" s="13" t="s">
        <v>483</v>
      </c>
    </row>
    <row r="96" spans="1:5">
      <c r="A96" s="15" t="s">
        <v>106</v>
      </c>
      <c r="B96" s="13">
        <v>59118212</v>
      </c>
      <c r="C96" s="13" t="s">
        <v>484</v>
      </c>
      <c r="D96" s="13" t="s">
        <v>485</v>
      </c>
      <c r="E96" s="13" t="s">
        <v>486</v>
      </c>
    </row>
    <row r="97" spans="1:5">
      <c r="A97" s="15" t="s">
        <v>107</v>
      </c>
      <c r="B97" s="13">
        <v>57682095</v>
      </c>
      <c r="C97" s="13" t="s">
        <v>487</v>
      </c>
      <c r="D97" s="13" t="s">
        <v>488</v>
      </c>
      <c r="E97" s="13" t="s">
        <v>489</v>
      </c>
    </row>
    <row r="98" spans="1:5">
      <c r="A98" s="15" t="s">
        <v>108</v>
      </c>
      <c r="B98" s="13">
        <v>56899145</v>
      </c>
      <c r="C98" s="13" t="s">
        <v>490</v>
      </c>
      <c r="D98" s="13" t="s">
        <v>491</v>
      </c>
      <c r="E98" s="13" t="s">
        <v>492</v>
      </c>
    </row>
    <row r="99" spans="1:5">
      <c r="A99" s="15" t="s">
        <v>109</v>
      </c>
      <c r="B99" s="13">
        <v>58331945</v>
      </c>
      <c r="C99" s="13" t="s">
        <v>493</v>
      </c>
      <c r="D99" s="13" t="s">
        <v>494</v>
      </c>
      <c r="E99" s="13" t="s">
        <v>495</v>
      </c>
    </row>
    <row r="100" spans="1:5">
      <c r="A100" s="15" t="s">
        <v>110</v>
      </c>
      <c r="B100" s="13">
        <v>43616776</v>
      </c>
      <c r="C100" s="13" t="s">
        <v>496</v>
      </c>
      <c r="D100" s="13" t="s">
        <v>497</v>
      </c>
      <c r="E100" s="13" t="s">
        <v>498</v>
      </c>
    </row>
    <row r="101" spans="1:5">
      <c r="A101" s="15" t="s">
        <v>111</v>
      </c>
      <c r="B101" s="13">
        <v>47023891</v>
      </c>
      <c r="C101" s="13" t="s">
        <v>499</v>
      </c>
      <c r="D101" s="13" t="s">
        <v>500</v>
      </c>
      <c r="E101" s="13" t="s">
        <v>501</v>
      </c>
    </row>
    <row r="102" spans="1:5">
      <c r="A102" s="15" t="s">
        <v>112</v>
      </c>
      <c r="B102" s="13">
        <v>46078632</v>
      </c>
      <c r="C102" s="13" t="s">
        <v>502</v>
      </c>
      <c r="D102" s="13" t="s">
        <v>503</v>
      </c>
      <c r="E102" s="13" t="s">
        <v>504</v>
      </c>
    </row>
    <row r="103" spans="1:5">
      <c r="A103" s="15" t="s">
        <v>113</v>
      </c>
      <c r="B103" s="13">
        <v>28430140</v>
      </c>
      <c r="C103" s="13" t="s">
        <v>505</v>
      </c>
      <c r="D103" s="13" t="s">
        <v>506</v>
      </c>
      <c r="E103" s="13" t="s">
        <v>507</v>
      </c>
    </row>
    <row r="104" spans="1:5">
      <c r="A104" s="15" t="s">
        <v>114</v>
      </c>
      <c r="B104" s="13">
        <v>49776965</v>
      </c>
      <c r="C104" s="13" t="s">
        <v>508</v>
      </c>
      <c r="D104" s="13" t="s">
        <v>509</v>
      </c>
      <c r="E104" s="13" t="s">
        <v>510</v>
      </c>
    </row>
    <row r="105" spans="1:5">
      <c r="A105" s="15" t="s">
        <v>115</v>
      </c>
      <c r="B105" s="13">
        <v>26416123</v>
      </c>
      <c r="C105" s="13" t="s">
        <v>511</v>
      </c>
      <c r="D105" s="13" t="s">
        <v>512</v>
      </c>
      <c r="E105" s="13" t="s">
        <v>513</v>
      </c>
    </row>
    <row r="106" spans="1:5">
      <c r="A106" s="15" t="s">
        <v>116</v>
      </c>
      <c r="B106" s="13">
        <v>43772819</v>
      </c>
      <c r="C106" s="13" t="s">
        <v>514</v>
      </c>
      <c r="D106" s="13" t="s">
        <v>515</v>
      </c>
      <c r="E106" s="13" t="s">
        <v>516</v>
      </c>
    </row>
    <row r="107" spans="1:5">
      <c r="A107" s="15" t="s">
        <v>117</v>
      </c>
      <c r="B107" s="13">
        <v>59967597</v>
      </c>
      <c r="C107" s="13" t="s">
        <v>517</v>
      </c>
      <c r="D107" s="13" t="s">
        <v>518</v>
      </c>
      <c r="E107" s="13" t="s">
        <v>519</v>
      </c>
    </row>
    <row r="108" spans="1:5">
      <c r="A108" s="15" t="s">
        <v>118</v>
      </c>
      <c r="B108" s="13">
        <v>76569721</v>
      </c>
      <c r="C108" s="13" t="s">
        <v>520</v>
      </c>
      <c r="D108" s="13" t="s">
        <v>521</v>
      </c>
      <c r="E108" s="13" t="s">
        <v>522</v>
      </c>
    </row>
    <row r="109" spans="1:5">
      <c r="A109" s="15" t="s">
        <v>119</v>
      </c>
      <c r="B109" s="13">
        <v>44002601</v>
      </c>
      <c r="C109" s="13" t="s">
        <v>523</v>
      </c>
      <c r="D109" s="13" t="s">
        <v>524</v>
      </c>
      <c r="E109" s="13" t="s">
        <v>525</v>
      </c>
    </row>
    <row r="110" spans="1:5">
      <c r="A110" s="15" t="s">
        <v>120</v>
      </c>
      <c r="B110" s="13">
        <v>57099787</v>
      </c>
      <c r="C110" s="13" t="s">
        <v>526</v>
      </c>
      <c r="D110" s="13" t="s">
        <v>527</v>
      </c>
      <c r="E110" s="13" t="s">
        <v>528</v>
      </c>
    </row>
    <row r="111" spans="1:5">
      <c r="A111" s="15" t="s">
        <v>121</v>
      </c>
      <c r="B111" s="13">
        <v>63113532</v>
      </c>
      <c r="C111" s="13" t="s">
        <v>529</v>
      </c>
      <c r="D111" s="13" t="s">
        <v>530</v>
      </c>
      <c r="E111" s="13" t="s">
        <v>531</v>
      </c>
    </row>
    <row r="112" spans="1:5">
      <c r="A112" s="15" t="s">
        <v>122</v>
      </c>
      <c r="B112" s="13">
        <v>49195626</v>
      </c>
      <c r="C112" s="13" t="s">
        <v>532</v>
      </c>
      <c r="D112" s="13" t="s">
        <v>533</v>
      </c>
      <c r="E112" s="13" t="s">
        <v>534</v>
      </c>
    </row>
    <row r="113" spans="1:5">
      <c r="A113" s="15" t="s">
        <v>123</v>
      </c>
      <c r="B113" s="13">
        <v>52873064</v>
      </c>
      <c r="C113" s="13" t="s">
        <v>535</v>
      </c>
      <c r="D113" s="13" t="s">
        <v>536</v>
      </c>
      <c r="E113" s="13" t="s">
        <v>537</v>
      </c>
    </row>
    <row r="114" spans="1:5">
      <c r="A114" s="15" t="s">
        <v>124</v>
      </c>
      <c r="B114" s="13">
        <v>55425638</v>
      </c>
      <c r="C114" s="13" t="s">
        <v>538</v>
      </c>
      <c r="D114" s="13" t="s">
        <v>539</v>
      </c>
      <c r="E114" s="13" t="s">
        <v>540</v>
      </c>
    </row>
    <row r="115" spans="1:5">
      <c r="A115" s="15" t="s">
        <v>126</v>
      </c>
      <c r="B115" s="13">
        <v>40618166</v>
      </c>
      <c r="C115" s="13" t="s">
        <v>541</v>
      </c>
      <c r="D115" s="13" t="s">
        <v>542</v>
      </c>
      <c r="E115" s="13" t="s">
        <v>543</v>
      </c>
    </row>
    <row r="116" spans="1:5">
      <c r="A116" s="15" t="s">
        <v>127</v>
      </c>
      <c r="B116" s="13">
        <v>41883508</v>
      </c>
      <c r="C116" s="13" t="s">
        <v>544</v>
      </c>
      <c r="D116" s="13" t="s">
        <v>545</v>
      </c>
      <c r="E116" s="13" t="s">
        <v>546</v>
      </c>
    </row>
    <row r="117" spans="1:5">
      <c r="A117" s="16" t="s">
        <v>129</v>
      </c>
      <c r="B117" s="13">
        <v>58085876</v>
      </c>
      <c r="C117" s="13" t="s">
        <v>547</v>
      </c>
      <c r="D117" s="13" t="s">
        <v>548</v>
      </c>
      <c r="E117" s="13" t="s">
        <v>549</v>
      </c>
    </row>
    <row r="118" spans="1:5">
      <c r="A118" s="16" t="s">
        <v>130</v>
      </c>
      <c r="B118" s="13">
        <v>61271323</v>
      </c>
      <c r="C118" s="13" t="s">
        <v>550</v>
      </c>
      <c r="D118" s="13" t="s">
        <v>551</v>
      </c>
      <c r="E118" s="13" t="s">
        <v>552</v>
      </c>
    </row>
    <row r="119" spans="1:5">
      <c r="A119" s="16" t="s">
        <v>131</v>
      </c>
      <c r="B119" s="13">
        <v>50612713</v>
      </c>
      <c r="C119" s="13" t="s">
        <v>553</v>
      </c>
      <c r="D119" s="13" t="s">
        <v>554</v>
      </c>
      <c r="E119" s="13" t="s">
        <v>555</v>
      </c>
    </row>
    <row r="120" spans="1:5">
      <c r="A120" s="16" t="s">
        <v>132</v>
      </c>
      <c r="B120" s="13">
        <v>66888267</v>
      </c>
      <c r="C120" s="13" t="s">
        <v>556</v>
      </c>
      <c r="D120" s="13" t="s">
        <v>557</v>
      </c>
      <c r="E120" s="13" t="s">
        <v>558</v>
      </c>
    </row>
    <row r="121" spans="1:5">
      <c r="A121" s="16" t="s">
        <v>133</v>
      </c>
      <c r="B121" s="13">
        <v>59756696</v>
      </c>
      <c r="C121" s="13" t="s">
        <v>559</v>
      </c>
      <c r="D121" s="13" t="s">
        <v>560</v>
      </c>
      <c r="E121" s="13" t="s">
        <v>561</v>
      </c>
    </row>
    <row r="122" spans="1:5">
      <c r="A122" s="16" t="s">
        <v>134</v>
      </c>
      <c r="B122" s="13">
        <v>62428237</v>
      </c>
      <c r="C122" s="13" t="s">
        <v>562</v>
      </c>
      <c r="D122" s="13" t="s">
        <v>563</v>
      </c>
      <c r="E122" s="13" t="s">
        <v>564</v>
      </c>
    </row>
    <row r="123" spans="1:5">
      <c r="A123" s="16" t="s">
        <v>135</v>
      </c>
      <c r="B123" s="13">
        <v>35514633</v>
      </c>
      <c r="C123" s="13" t="s">
        <v>565</v>
      </c>
      <c r="D123" s="13" t="s">
        <v>566</v>
      </c>
      <c r="E123" s="13" t="s">
        <v>567</v>
      </c>
    </row>
    <row r="124" spans="1:5">
      <c r="A124" s="16" t="s">
        <v>136</v>
      </c>
      <c r="B124" s="13">
        <v>34857886</v>
      </c>
      <c r="C124" s="13" t="s">
        <v>568</v>
      </c>
      <c r="D124" s="13" t="s">
        <v>569</v>
      </c>
      <c r="E124" s="13" t="s">
        <v>570</v>
      </c>
    </row>
    <row r="125" spans="1:5">
      <c r="A125" s="16" t="s">
        <v>137</v>
      </c>
      <c r="B125" s="13">
        <v>52074811</v>
      </c>
      <c r="C125" s="13" t="s">
        <v>571</v>
      </c>
      <c r="D125" s="13" t="s">
        <v>572</v>
      </c>
      <c r="E125" s="13" t="s">
        <v>573</v>
      </c>
    </row>
    <row r="126" spans="1:5">
      <c r="A126" s="16" t="s">
        <v>138</v>
      </c>
      <c r="B126" s="13">
        <v>52176695</v>
      </c>
      <c r="C126" s="13" t="s">
        <v>574</v>
      </c>
      <c r="D126" s="13" t="s">
        <v>575</v>
      </c>
      <c r="E126" s="13" t="s">
        <v>576</v>
      </c>
    </row>
    <row r="127" spans="1:5">
      <c r="A127" s="16" t="s">
        <v>139</v>
      </c>
      <c r="B127" s="13">
        <v>55169128</v>
      </c>
      <c r="C127" s="13" t="s">
        <v>577</v>
      </c>
      <c r="D127" s="13" t="s">
        <v>578</v>
      </c>
      <c r="E127" s="13" t="s">
        <v>579</v>
      </c>
    </row>
    <row r="128" spans="1:5">
      <c r="A128" s="16" t="s">
        <v>140</v>
      </c>
      <c r="B128" s="13">
        <v>60486885</v>
      </c>
      <c r="C128" s="13" t="s">
        <v>580</v>
      </c>
      <c r="D128" s="13" t="s">
        <v>581</v>
      </c>
      <c r="E128" s="13" t="s">
        <v>582</v>
      </c>
    </row>
    <row r="129" spans="1:5">
      <c r="A129" s="16" t="s">
        <v>141</v>
      </c>
      <c r="B129" s="13">
        <v>42413720</v>
      </c>
      <c r="C129" s="13" t="s">
        <v>583</v>
      </c>
      <c r="D129" s="13" t="s">
        <v>584</v>
      </c>
      <c r="E129" s="13" t="s">
        <v>585</v>
      </c>
    </row>
    <row r="130" spans="1:5">
      <c r="A130" s="16" t="s">
        <v>142</v>
      </c>
      <c r="B130" s="13">
        <v>50954027</v>
      </c>
      <c r="C130" s="13" t="s">
        <v>586</v>
      </c>
      <c r="D130" s="13" t="s">
        <v>587</v>
      </c>
      <c r="E130" s="13" t="s">
        <v>588</v>
      </c>
    </row>
    <row r="131" spans="1:5">
      <c r="A131" s="16" t="s">
        <v>143</v>
      </c>
      <c r="B131" s="13">
        <v>65057762</v>
      </c>
      <c r="C131" s="13" t="s">
        <v>589</v>
      </c>
      <c r="D131" s="13" t="s">
        <v>590</v>
      </c>
      <c r="E131" s="13" t="s">
        <v>591</v>
      </c>
    </row>
    <row r="132" spans="1:5">
      <c r="A132" s="16" t="s">
        <v>144</v>
      </c>
      <c r="B132" s="13">
        <v>43576335</v>
      </c>
      <c r="C132" s="13" t="s">
        <v>592</v>
      </c>
      <c r="D132" s="13" t="s">
        <v>593</v>
      </c>
      <c r="E132" s="13" t="s">
        <v>594</v>
      </c>
    </row>
    <row r="133" spans="1:5">
      <c r="A133" s="16" t="s">
        <v>145</v>
      </c>
      <c r="B133" s="13">
        <v>41067472</v>
      </c>
      <c r="C133" s="13" t="s">
        <v>595</v>
      </c>
      <c r="D133" s="13" t="s">
        <v>596</v>
      </c>
      <c r="E133" s="13" t="s">
        <v>597</v>
      </c>
    </row>
    <row r="134" spans="1:5">
      <c r="A134" s="16" t="s">
        <v>146</v>
      </c>
      <c r="B134" s="13">
        <v>30717502</v>
      </c>
      <c r="C134" s="13" t="s">
        <v>598</v>
      </c>
      <c r="D134" s="13" t="s">
        <v>599</v>
      </c>
      <c r="E134" s="13" t="s">
        <v>600</v>
      </c>
    </row>
    <row r="135" spans="1:5">
      <c r="A135" s="16" t="s">
        <v>147</v>
      </c>
      <c r="B135" s="13">
        <v>52052133</v>
      </c>
      <c r="C135" s="13" t="s">
        <v>601</v>
      </c>
      <c r="D135" s="13" t="s">
        <v>602</v>
      </c>
      <c r="E135" s="13" t="s">
        <v>603</v>
      </c>
    </row>
    <row r="136" spans="1:5">
      <c r="A136" s="16" t="s">
        <v>148</v>
      </c>
      <c r="B136" s="13">
        <v>47657137</v>
      </c>
      <c r="C136" s="13" t="s">
        <v>604</v>
      </c>
      <c r="D136" s="13" t="s">
        <v>605</v>
      </c>
      <c r="E136" s="13" t="s">
        <v>606</v>
      </c>
    </row>
    <row r="137" spans="1:5">
      <c r="A137" s="16" t="s">
        <v>149</v>
      </c>
      <c r="B137" s="13">
        <v>60919673</v>
      </c>
      <c r="C137" s="13" t="s">
        <v>607</v>
      </c>
      <c r="D137" s="13" t="s">
        <v>608</v>
      </c>
      <c r="E137" s="13" t="s">
        <v>609</v>
      </c>
    </row>
    <row r="138" spans="1:5">
      <c r="A138" s="16" t="s">
        <v>150</v>
      </c>
      <c r="B138" s="13">
        <v>50417263</v>
      </c>
      <c r="C138" s="13" t="s">
        <v>610</v>
      </c>
      <c r="D138" s="13" t="s">
        <v>611</v>
      </c>
      <c r="E138" s="13" t="s">
        <v>612</v>
      </c>
    </row>
    <row r="139" spans="1:5">
      <c r="A139" s="16" t="s">
        <v>151</v>
      </c>
      <c r="B139" s="13">
        <v>62027739</v>
      </c>
      <c r="C139" s="13" t="s">
        <v>613</v>
      </c>
      <c r="D139" s="13" t="s">
        <v>614</v>
      </c>
      <c r="E139" s="13" t="s">
        <v>615</v>
      </c>
    </row>
    <row r="140" spans="1:5">
      <c r="A140" s="16" t="s">
        <v>152</v>
      </c>
      <c r="B140" s="13">
        <v>52418084</v>
      </c>
      <c r="C140" s="13" t="s">
        <v>616</v>
      </c>
      <c r="D140" s="13" t="s">
        <v>617</v>
      </c>
      <c r="E140" s="13" t="s">
        <v>618</v>
      </c>
    </row>
    <row r="141" spans="1:5">
      <c r="A141" s="16" t="s">
        <v>153</v>
      </c>
      <c r="B141" s="13">
        <v>47354879</v>
      </c>
      <c r="C141" s="13" t="s">
        <v>619</v>
      </c>
      <c r="D141" s="13" t="s">
        <v>620</v>
      </c>
      <c r="E141" s="13" t="s">
        <v>621</v>
      </c>
    </row>
    <row r="142" spans="1:5">
      <c r="A142" s="16" t="s">
        <v>154</v>
      </c>
      <c r="B142" s="13">
        <v>43817702</v>
      </c>
      <c r="C142" s="13" t="s">
        <v>622</v>
      </c>
      <c r="D142" s="13" t="s">
        <v>623</v>
      </c>
      <c r="E142" s="13" t="s">
        <v>624</v>
      </c>
    </row>
    <row r="143" spans="1:5">
      <c r="A143" s="16" t="s">
        <v>155</v>
      </c>
      <c r="B143" s="13">
        <v>48446317</v>
      </c>
      <c r="C143" s="13" t="s">
        <v>625</v>
      </c>
      <c r="D143" s="13" t="s">
        <v>626</v>
      </c>
      <c r="E143" s="13" t="s">
        <v>627</v>
      </c>
    </row>
    <row r="144" spans="1:5">
      <c r="A144" s="16" t="s">
        <v>156</v>
      </c>
      <c r="B144" s="13">
        <v>50112278</v>
      </c>
      <c r="C144" s="13" t="s">
        <v>628</v>
      </c>
      <c r="D144" s="13" t="s">
        <v>629</v>
      </c>
      <c r="E144" s="13" t="s">
        <v>630</v>
      </c>
    </row>
    <row r="145" spans="1:5">
      <c r="A145" s="16" t="s">
        <v>157</v>
      </c>
      <c r="B145" s="13">
        <v>69460436</v>
      </c>
      <c r="C145" s="13" t="s">
        <v>631</v>
      </c>
      <c r="D145" s="13" t="s">
        <v>632</v>
      </c>
      <c r="E145" s="13" t="s">
        <v>633</v>
      </c>
    </row>
    <row r="146" spans="1:5">
      <c r="A146" s="16" t="s">
        <v>158</v>
      </c>
      <c r="B146" s="13">
        <v>61962969</v>
      </c>
      <c r="C146" s="13" t="s">
        <v>634</v>
      </c>
      <c r="D146" s="13" t="s">
        <v>635</v>
      </c>
      <c r="E146" s="13" t="s">
        <v>636</v>
      </c>
    </row>
    <row r="147" spans="1:5">
      <c r="A147" s="16" t="s">
        <v>159</v>
      </c>
      <c r="B147" s="13">
        <v>47295401</v>
      </c>
      <c r="C147" s="13" t="s">
        <v>637</v>
      </c>
      <c r="D147" s="13" t="s">
        <v>638</v>
      </c>
      <c r="E147" s="13" t="s">
        <v>639</v>
      </c>
    </row>
    <row r="148" spans="1:5">
      <c r="A148" s="16" t="s">
        <v>160</v>
      </c>
      <c r="B148" s="13">
        <v>57236431</v>
      </c>
      <c r="C148" s="13" t="s">
        <v>640</v>
      </c>
      <c r="D148" s="13" t="s">
        <v>641</v>
      </c>
      <c r="E148" s="13" t="s">
        <v>642</v>
      </c>
    </row>
    <row r="149" spans="1:5">
      <c r="A149" s="17" t="s">
        <v>162</v>
      </c>
      <c r="B149" s="13">
        <v>42610619</v>
      </c>
      <c r="C149" s="13" t="s">
        <v>643</v>
      </c>
      <c r="D149" s="13" t="s">
        <v>644</v>
      </c>
      <c r="E149" s="13" t="s">
        <v>645</v>
      </c>
    </row>
    <row r="150" spans="1:5">
      <c r="A150" s="17" t="s">
        <v>163</v>
      </c>
      <c r="B150" s="13">
        <v>44658687</v>
      </c>
      <c r="C150" s="13" t="s">
        <v>646</v>
      </c>
      <c r="D150" s="13" t="s">
        <v>647</v>
      </c>
      <c r="E150" s="13" t="s">
        <v>648</v>
      </c>
    </row>
    <row r="151" spans="1:5">
      <c r="A151" s="17" t="s">
        <v>164</v>
      </c>
      <c r="B151" s="13">
        <v>49108323</v>
      </c>
      <c r="C151" s="13" t="s">
        <v>649</v>
      </c>
      <c r="D151" s="13" t="s">
        <v>650</v>
      </c>
      <c r="E151" s="13" t="s">
        <v>651</v>
      </c>
    </row>
    <row r="152" spans="1:5">
      <c r="A152" s="17" t="s">
        <v>165</v>
      </c>
      <c r="B152" s="13">
        <v>43094680</v>
      </c>
      <c r="C152" s="13" t="s">
        <v>652</v>
      </c>
      <c r="D152" s="13" t="s">
        <v>653</v>
      </c>
      <c r="E152" s="13" t="s">
        <v>654</v>
      </c>
    </row>
    <row r="153" spans="1:5">
      <c r="A153" s="17" t="s">
        <v>166</v>
      </c>
      <c r="B153" s="13">
        <v>39803554</v>
      </c>
      <c r="C153" s="13" t="s">
        <v>655</v>
      </c>
      <c r="D153" s="13" t="s">
        <v>656</v>
      </c>
      <c r="E153" s="13" t="s">
        <v>657</v>
      </c>
    </row>
    <row r="154" spans="1:5">
      <c r="A154" s="17" t="s">
        <v>167</v>
      </c>
      <c r="B154" s="13">
        <v>40959327</v>
      </c>
      <c r="C154" s="13" t="s">
        <v>658</v>
      </c>
      <c r="D154" s="13" t="s">
        <v>659</v>
      </c>
      <c r="E154" s="13" t="s">
        <v>660</v>
      </c>
    </row>
    <row r="155" spans="1:5">
      <c r="A155" s="17" t="s">
        <v>168</v>
      </c>
      <c r="B155" s="13">
        <v>43918548</v>
      </c>
      <c r="C155" s="13" t="s">
        <v>661</v>
      </c>
      <c r="D155" s="13" t="s">
        <v>662</v>
      </c>
      <c r="E155" s="13" t="s">
        <v>663</v>
      </c>
    </row>
    <row r="156" spans="1:5">
      <c r="A156" s="17" t="s">
        <v>169</v>
      </c>
      <c r="B156" s="13">
        <v>51832594</v>
      </c>
      <c r="C156" s="13" t="s">
        <v>664</v>
      </c>
      <c r="D156" s="13" t="s">
        <v>665</v>
      </c>
      <c r="E156" s="13" t="s">
        <v>666</v>
      </c>
    </row>
    <row r="157" spans="1:5">
      <c r="A157" s="17" t="s">
        <v>172</v>
      </c>
      <c r="B157" s="13">
        <v>52305782</v>
      </c>
      <c r="C157" s="13" t="s">
        <v>667</v>
      </c>
      <c r="D157" s="13" t="s">
        <v>668</v>
      </c>
      <c r="E157" s="13" t="s">
        <v>669</v>
      </c>
    </row>
    <row r="158" spans="1:5">
      <c r="A158" s="17" t="s">
        <v>174</v>
      </c>
      <c r="B158" s="13">
        <v>52296404</v>
      </c>
      <c r="C158" s="13" t="s">
        <v>670</v>
      </c>
      <c r="D158" s="13" t="s">
        <v>671</v>
      </c>
      <c r="E158" s="13" t="s">
        <v>672</v>
      </c>
    </row>
    <row r="159" spans="1:5">
      <c r="A159" s="17" t="s">
        <v>175</v>
      </c>
      <c r="B159" s="13">
        <v>30633007</v>
      </c>
      <c r="C159" s="13" t="s">
        <v>673</v>
      </c>
      <c r="D159" s="13" t="s">
        <v>674</v>
      </c>
      <c r="E159" s="13" t="s">
        <v>675</v>
      </c>
    </row>
    <row r="160" spans="1:5">
      <c r="A160" s="17" t="s">
        <v>176</v>
      </c>
      <c r="B160" s="13">
        <v>55064963</v>
      </c>
      <c r="C160" s="13" t="s">
        <v>676</v>
      </c>
      <c r="D160" s="13" t="s">
        <v>677</v>
      </c>
      <c r="E160" s="13" t="s">
        <v>678</v>
      </c>
    </row>
    <row r="161" spans="1:5">
      <c r="A161" s="17" t="s">
        <v>177</v>
      </c>
      <c r="B161" s="13">
        <v>61167212</v>
      </c>
      <c r="C161" s="13" t="s">
        <v>679</v>
      </c>
      <c r="D161" s="13" t="s">
        <v>680</v>
      </c>
      <c r="E161" s="13" t="s">
        <v>681</v>
      </c>
    </row>
    <row r="162" spans="1:5">
      <c r="A162" s="17" t="s">
        <v>178</v>
      </c>
      <c r="B162" s="13">
        <v>63181706</v>
      </c>
      <c r="C162" s="13" t="s">
        <v>682</v>
      </c>
      <c r="D162" s="13" t="s">
        <v>683</v>
      </c>
      <c r="E162" s="13" t="s">
        <v>684</v>
      </c>
    </row>
    <row r="163" spans="1:5">
      <c r="A163" s="17" t="s">
        <v>179</v>
      </c>
      <c r="B163" s="13">
        <v>35310847</v>
      </c>
      <c r="C163" s="13" t="s">
        <v>685</v>
      </c>
      <c r="D163" s="13" t="s">
        <v>686</v>
      </c>
      <c r="E163" s="13" t="s">
        <v>687</v>
      </c>
    </row>
    <row r="164" spans="1:5">
      <c r="A164" s="17" t="s">
        <v>180</v>
      </c>
      <c r="B164" s="13">
        <v>57409692</v>
      </c>
      <c r="C164" s="13" t="s">
        <v>688</v>
      </c>
      <c r="D164" s="13" t="s">
        <v>689</v>
      </c>
      <c r="E164" s="13" t="s">
        <v>690</v>
      </c>
    </row>
    <row r="165" spans="1:5">
      <c r="A165" s="17" t="s">
        <v>181</v>
      </c>
      <c r="B165" s="13">
        <v>63636764</v>
      </c>
      <c r="C165" s="13" t="s">
        <v>691</v>
      </c>
      <c r="D165" s="13" t="s">
        <v>692</v>
      </c>
      <c r="E165" s="13" t="s">
        <v>693</v>
      </c>
    </row>
    <row r="166" spans="1:5">
      <c r="A166" s="17" t="s">
        <v>182</v>
      </c>
      <c r="B166" s="13">
        <v>66127018</v>
      </c>
      <c r="C166" s="13" t="s">
        <v>694</v>
      </c>
      <c r="D166" s="13" t="s">
        <v>695</v>
      </c>
      <c r="E166" s="13" t="s">
        <v>696</v>
      </c>
    </row>
    <row r="167" spans="1:5">
      <c r="A167" s="17" t="s">
        <v>183</v>
      </c>
      <c r="B167" s="13">
        <v>68502660</v>
      </c>
      <c r="C167" s="13" t="s">
        <v>697</v>
      </c>
      <c r="D167" s="13" t="s">
        <v>698</v>
      </c>
      <c r="E167" s="13" t="s">
        <v>699</v>
      </c>
    </row>
    <row r="168" spans="1:5">
      <c r="A168" s="17" t="s">
        <v>184</v>
      </c>
      <c r="B168" s="13">
        <v>50542287</v>
      </c>
      <c r="C168" s="13" t="s">
        <v>700</v>
      </c>
      <c r="D168" s="13" t="s">
        <v>701</v>
      </c>
      <c r="E168" s="13" t="s">
        <v>702</v>
      </c>
    </row>
    <row r="169" spans="1:5">
      <c r="A169" s="17" t="s">
        <v>185</v>
      </c>
      <c r="B169" s="13">
        <v>55567342</v>
      </c>
      <c r="C169" s="13" t="s">
        <v>703</v>
      </c>
      <c r="D169" s="13" t="s">
        <v>704</v>
      </c>
      <c r="E169" s="13" t="s">
        <v>705</v>
      </c>
    </row>
    <row r="170" spans="1:5">
      <c r="A170" s="17" t="s">
        <v>186</v>
      </c>
      <c r="B170" s="13">
        <v>73964761</v>
      </c>
      <c r="C170" s="13" t="s">
        <v>706</v>
      </c>
      <c r="D170" s="13" t="s">
        <v>707</v>
      </c>
      <c r="E170" s="13" t="s">
        <v>708</v>
      </c>
    </row>
    <row r="171" spans="1:5">
      <c r="A171" s="17" t="s">
        <v>187</v>
      </c>
      <c r="B171" s="13">
        <v>67358664</v>
      </c>
      <c r="C171" s="13" t="s">
        <v>709</v>
      </c>
      <c r="D171" s="13" t="s">
        <v>710</v>
      </c>
      <c r="E171" s="13" t="s">
        <v>711</v>
      </c>
    </row>
    <row r="172" spans="1:5">
      <c r="A172" s="17" t="s">
        <v>188</v>
      </c>
      <c r="B172" s="13">
        <v>96630314</v>
      </c>
      <c r="C172" s="13" t="s">
        <v>712</v>
      </c>
      <c r="D172" s="13" t="s">
        <v>713</v>
      </c>
      <c r="E172" s="13" t="s">
        <v>714</v>
      </c>
    </row>
    <row r="173" spans="1:5">
      <c r="A173" s="17" t="s">
        <v>189</v>
      </c>
      <c r="B173" s="13">
        <v>77357833</v>
      </c>
      <c r="C173" s="13" t="s">
        <v>715</v>
      </c>
      <c r="D173" s="13" t="s">
        <v>716</v>
      </c>
      <c r="E173" s="13" t="s">
        <v>717</v>
      </c>
    </row>
    <row r="174" spans="1:5">
      <c r="A174" s="17" t="s">
        <v>191</v>
      </c>
      <c r="B174" s="13">
        <v>61957295</v>
      </c>
      <c r="C174" s="13" t="s">
        <v>718</v>
      </c>
      <c r="D174" s="13" t="s">
        <v>719</v>
      </c>
      <c r="E174" s="13" t="s">
        <v>720</v>
      </c>
    </row>
    <row r="175" spans="1:5">
      <c r="A175" s="17" t="s">
        <v>194</v>
      </c>
      <c r="B175" s="13">
        <v>41203900</v>
      </c>
      <c r="C175" s="13" t="s">
        <v>721</v>
      </c>
      <c r="D175" s="13" t="s">
        <v>722</v>
      </c>
      <c r="E175" s="13" t="s">
        <v>723</v>
      </c>
    </row>
    <row r="176" spans="1:5">
      <c r="A176" s="17" t="s">
        <v>195</v>
      </c>
      <c r="B176" s="13">
        <v>67463343</v>
      </c>
      <c r="C176" s="13" t="s">
        <v>724</v>
      </c>
      <c r="D176" s="13" t="s">
        <v>725</v>
      </c>
      <c r="E176" s="13" t="s">
        <v>726</v>
      </c>
    </row>
    <row r="177" spans="1:5">
      <c r="A177" s="17" t="s">
        <v>196</v>
      </c>
      <c r="B177" s="13">
        <v>68399003</v>
      </c>
      <c r="C177" s="13" t="s">
        <v>727</v>
      </c>
      <c r="D177" s="13" t="s">
        <v>728</v>
      </c>
      <c r="E177" s="13" t="s">
        <v>729</v>
      </c>
    </row>
    <row r="178" spans="1:5">
      <c r="A178" s="17" t="s">
        <v>197</v>
      </c>
      <c r="B178" s="13">
        <v>69223942</v>
      </c>
      <c r="C178" s="13" t="s">
        <v>730</v>
      </c>
      <c r="D178" s="13" t="s">
        <v>731</v>
      </c>
      <c r="E178" s="13" t="s">
        <v>732</v>
      </c>
    </row>
    <row r="179" spans="1:5">
      <c r="A179" s="17" t="s">
        <v>198</v>
      </c>
      <c r="B179" s="13">
        <v>80239214</v>
      </c>
      <c r="C179" s="13" t="s">
        <v>733</v>
      </c>
      <c r="D179" s="13" t="s">
        <v>734</v>
      </c>
      <c r="E179" s="13" t="s">
        <v>735</v>
      </c>
    </row>
    <row r="180" spans="1:5">
      <c r="A180" s="17" t="s">
        <v>199</v>
      </c>
      <c r="B180" s="13">
        <v>53557541</v>
      </c>
      <c r="C180" s="13" t="s">
        <v>736</v>
      </c>
      <c r="D180" s="13" t="s">
        <v>737</v>
      </c>
      <c r="E180" s="13" t="s">
        <v>738</v>
      </c>
    </row>
    <row r="181" spans="1:5">
      <c r="A181" s="17" t="s">
        <v>200</v>
      </c>
      <c r="B181" s="13">
        <v>44431554</v>
      </c>
      <c r="C181" s="13" t="s">
        <v>739</v>
      </c>
      <c r="D181" s="13" t="s">
        <v>740</v>
      </c>
      <c r="E181" s="13" t="s">
        <v>741</v>
      </c>
    </row>
    <row r="182" spans="1:5">
      <c r="A182" s="17" t="s">
        <v>201</v>
      </c>
      <c r="B182" s="13">
        <v>43024545</v>
      </c>
      <c r="C182" s="13" t="s">
        <v>742</v>
      </c>
      <c r="D182" s="13" t="s">
        <v>743</v>
      </c>
      <c r="E182" s="13" t="s">
        <v>744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04"/>
  <sheetViews>
    <sheetView workbookViewId="0">
      <selection activeCell="H17" sqref="H17"/>
    </sheetView>
  </sheetViews>
  <sheetFormatPr baseColWidth="10" defaultColWidth="8.83203125" defaultRowHeight="15"/>
  <sheetData>
    <row r="1" spans="1:11">
      <c r="A1" t="s">
        <v>1093</v>
      </c>
    </row>
    <row r="3" spans="1:11">
      <c r="A3" s="21" t="s">
        <v>745</v>
      </c>
      <c r="B3" s="18" t="s">
        <v>946</v>
      </c>
      <c r="C3" s="18" t="s">
        <v>947</v>
      </c>
      <c r="D3" s="18" t="s">
        <v>948</v>
      </c>
      <c r="E3" s="18" t="s">
        <v>949</v>
      </c>
      <c r="F3" s="18" t="s">
        <v>950</v>
      </c>
      <c r="G3" s="18" t="s">
        <v>951</v>
      </c>
      <c r="H3" s="18" t="s">
        <v>952</v>
      </c>
      <c r="I3" s="21" t="s">
        <v>953</v>
      </c>
      <c r="J3" s="18" t="s">
        <v>954</v>
      </c>
      <c r="K3" s="18" t="s">
        <v>955</v>
      </c>
    </row>
    <row r="4" spans="1:11">
      <c r="A4" s="12" t="s">
        <v>755</v>
      </c>
      <c r="B4" s="13">
        <v>31047948</v>
      </c>
      <c r="C4" s="13">
        <v>140</v>
      </c>
      <c r="D4" s="13">
        <v>0.31158309490255398</v>
      </c>
      <c r="E4" s="13">
        <v>50</v>
      </c>
      <c r="F4" s="13">
        <v>0.27666299999999999</v>
      </c>
      <c r="G4" s="13">
        <v>1500</v>
      </c>
      <c r="H4" s="13">
        <v>0.23915059999999999</v>
      </c>
      <c r="I4" s="13">
        <v>1.3028740000000001</v>
      </c>
      <c r="J4" s="13">
        <v>1.930895</v>
      </c>
      <c r="K4" s="22">
        <v>2</v>
      </c>
    </row>
    <row r="5" spans="1:11">
      <c r="A5" s="12" t="s">
        <v>756</v>
      </c>
      <c r="B5" s="13">
        <v>32039420</v>
      </c>
      <c r="C5" s="13">
        <v>140</v>
      </c>
      <c r="D5" s="13">
        <v>0.32969714993360799</v>
      </c>
      <c r="E5" s="13">
        <v>50</v>
      </c>
      <c r="F5" s="13">
        <v>0.27732600000000002</v>
      </c>
      <c r="G5" s="13">
        <v>1500</v>
      </c>
      <c r="H5" s="13">
        <v>0.23794709999999999</v>
      </c>
      <c r="I5" s="13">
        <v>1.3855900000000001</v>
      </c>
      <c r="J5" s="13">
        <v>2.3299310000000002</v>
      </c>
      <c r="K5" s="22">
        <v>2</v>
      </c>
    </row>
    <row r="6" spans="1:11">
      <c r="A6" s="12" t="s">
        <v>757</v>
      </c>
      <c r="B6" s="13">
        <v>42003647</v>
      </c>
      <c r="C6" s="13">
        <v>140</v>
      </c>
      <c r="D6" s="13">
        <v>0.38665207655882999</v>
      </c>
      <c r="E6" s="13">
        <v>50</v>
      </c>
      <c r="F6" s="13">
        <v>0.3204997</v>
      </c>
      <c r="G6" s="13">
        <v>1500</v>
      </c>
      <c r="H6" s="13">
        <v>0.2483165</v>
      </c>
      <c r="I6" s="13">
        <v>1.557094</v>
      </c>
      <c r="J6" s="13">
        <v>1.9164509999999999</v>
      </c>
      <c r="K6" s="22">
        <v>2</v>
      </c>
    </row>
    <row r="7" spans="1:11">
      <c r="A7" s="12" t="s">
        <v>758</v>
      </c>
      <c r="B7" s="13">
        <v>22221226</v>
      </c>
      <c r="C7" s="13">
        <v>150</v>
      </c>
      <c r="D7" s="13">
        <v>0.36363066402898497</v>
      </c>
      <c r="E7" s="13">
        <v>50</v>
      </c>
      <c r="F7" s="13">
        <v>0.27087689999999998</v>
      </c>
      <c r="G7" s="13">
        <v>1500</v>
      </c>
      <c r="H7" s="13">
        <v>0.16657179999999999</v>
      </c>
      <c r="I7" s="13">
        <v>2.1830259999999999</v>
      </c>
      <c r="J7" s="13">
        <v>1.8892549999999999</v>
      </c>
      <c r="K7" s="22">
        <v>2</v>
      </c>
    </row>
    <row r="8" spans="1:11">
      <c r="A8" s="12" t="s">
        <v>759</v>
      </c>
      <c r="B8" s="13">
        <v>26052628</v>
      </c>
      <c r="C8" s="13">
        <v>140</v>
      </c>
      <c r="D8" s="13">
        <v>0.25101900291761198</v>
      </c>
      <c r="E8" s="13">
        <v>50</v>
      </c>
      <c r="F8" s="13">
        <v>0.22394130000000001</v>
      </c>
      <c r="G8" s="13">
        <v>1500</v>
      </c>
      <c r="H8" s="13">
        <v>0.20454720000000001</v>
      </c>
      <c r="I8" s="13">
        <v>1.2271939999999999</v>
      </c>
      <c r="J8" s="13">
        <v>2.3961790000000001</v>
      </c>
      <c r="K8" s="22">
        <v>2</v>
      </c>
    </row>
    <row r="9" spans="1:11">
      <c r="A9" s="12" t="s">
        <v>760</v>
      </c>
      <c r="B9" s="13">
        <v>61154859</v>
      </c>
      <c r="C9" s="23">
        <v>140365350</v>
      </c>
      <c r="D9" s="13" t="s">
        <v>956</v>
      </c>
      <c r="E9" s="13">
        <v>50</v>
      </c>
      <c r="F9" s="13">
        <v>0.2979504</v>
      </c>
      <c r="G9" s="13">
        <v>1500</v>
      </c>
      <c r="H9" s="13">
        <v>0.29219450000000002</v>
      </c>
      <c r="I9" s="13">
        <v>1.1159110000000001</v>
      </c>
      <c r="J9" s="13">
        <v>5.8841659999999996</v>
      </c>
      <c r="K9" s="22">
        <v>2</v>
      </c>
    </row>
    <row r="10" spans="1:11">
      <c r="A10" s="12" t="s">
        <v>761</v>
      </c>
      <c r="B10" s="13">
        <v>78228522</v>
      </c>
      <c r="C10" s="13">
        <v>140</v>
      </c>
      <c r="D10" s="13">
        <v>0.40524719819053301</v>
      </c>
      <c r="E10" s="13">
        <v>50</v>
      </c>
      <c r="F10" s="13">
        <v>0.34919470000000002</v>
      </c>
      <c r="G10" s="13">
        <v>1500</v>
      </c>
      <c r="H10" s="13">
        <v>0.27037650000000002</v>
      </c>
      <c r="I10" s="13">
        <v>1.4988250000000001</v>
      </c>
      <c r="J10" s="13">
        <v>1.711163</v>
      </c>
      <c r="K10" s="22">
        <v>2</v>
      </c>
    </row>
    <row r="11" spans="1:11">
      <c r="A11" s="12" t="s">
        <v>762</v>
      </c>
      <c r="B11" s="13">
        <v>23309823</v>
      </c>
      <c r="C11" s="13">
        <v>140</v>
      </c>
      <c r="D11" s="13">
        <v>0.24943188354840801</v>
      </c>
      <c r="E11" s="13">
        <v>50</v>
      </c>
      <c r="F11" s="13">
        <v>0.2154597</v>
      </c>
      <c r="G11" s="13">
        <v>1500</v>
      </c>
      <c r="H11" s="13">
        <v>0.1940537</v>
      </c>
      <c r="I11" s="13">
        <v>1.2853760000000001</v>
      </c>
      <c r="J11" s="13">
        <v>2.5870440000000001</v>
      </c>
      <c r="K11" s="22">
        <v>2</v>
      </c>
    </row>
    <row r="12" spans="1:11">
      <c r="A12" s="12" t="s">
        <v>763</v>
      </c>
      <c r="B12" s="13">
        <v>42599940</v>
      </c>
      <c r="C12" s="13">
        <v>140</v>
      </c>
      <c r="D12" s="13">
        <v>0.324711662790998</v>
      </c>
      <c r="E12" s="13">
        <v>50</v>
      </c>
      <c r="F12" s="13">
        <v>0.29258190000000001</v>
      </c>
      <c r="G12" s="13">
        <v>1500</v>
      </c>
      <c r="H12" s="13">
        <v>0.27117599999999997</v>
      </c>
      <c r="I12" s="13">
        <v>1.1974210000000001</v>
      </c>
      <c r="J12" s="13">
        <v>2.5009749999999999</v>
      </c>
      <c r="K12" s="22">
        <v>2</v>
      </c>
    </row>
    <row r="13" spans="1:11">
      <c r="A13" s="12" t="s">
        <v>764</v>
      </c>
      <c r="B13" s="13">
        <v>41258333</v>
      </c>
      <c r="C13" s="13">
        <v>140</v>
      </c>
      <c r="D13" s="13">
        <v>0.35599254405528402</v>
      </c>
      <c r="E13" s="13">
        <v>50</v>
      </c>
      <c r="F13" s="13">
        <v>0.29772359999999998</v>
      </c>
      <c r="G13" s="13">
        <v>1500</v>
      </c>
      <c r="H13" s="13">
        <v>0.2326927</v>
      </c>
      <c r="I13" s="13">
        <v>1.5298830000000001</v>
      </c>
      <c r="J13" s="13">
        <v>1.896018</v>
      </c>
      <c r="K13" s="22">
        <v>2</v>
      </c>
    </row>
    <row r="14" spans="1:11">
      <c r="A14" s="12" t="s">
        <v>765</v>
      </c>
      <c r="B14" s="13">
        <v>21208749</v>
      </c>
      <c r="C14" s="13">
        <v>140</v>
      </c>
      <c r="D14" s="13">
        <v>0.25015634785992102</v>
      </c>
      <c r="E14" s="13">
        <v>50</v>
      </c>
      <c r="F14" s="13">
        <v>0.21318580000000001</v>
      </c>
      <c r="G14" s="13">
        <v>1500</v>
      </c>
      <c r="H14" s="13">
        <v>0.1812841</v>
      </c>
      <c r="I14" s="13">
        <v>1.3799129999999999</v>
      </c>
      <c r="J14" s="13">
        <v>2.1588889999999998</v>
      </c>
      <c r="K14" s="22">
        <v>2</v>
      </c>
    </row>
    <row r="15" spans="1:11">
      <c r="A15" s="12" t="s">
        <v>766</v>
      </c>
      <c r="B15" s="13">
        <v>20406960</v>
      </c>
      <c r="C15" s="13">
        <v>140</v>
      </c>
      <c r="D15" s="13">
        <v>0.246845800489679</v>
      </c>
      <c r="E15" s="13">
        <v>50</v>
      </c>
      <c r="F15" s="13">
        <v>0.2045718</v>
      </c>
      <c r="G15" s="13">
        <v>1500</v>
      </c>
      <c r="H15" s="13">
        <v>0.16580339999999999</v>
      </c>
      <c r="I15" s="13">
        <v>1.4887859999999999</v>
      </c>
      <c r="J15" s="13">
        <v>2.0904259999999999</v>
      </c>
      <c r="K15" s="22">
        <v>2</v>
      </c>
    </row>
    <row r="16" spans="1:11">
      <c r="A16" s="12" t="s">
        <v>767</v>
      </c>
      <c r="B16" s="13">
        <v>30071428</v>
      </c>
      <c r="C16" s="13">
        <v>140</v>
      </c>
      <c r="D16" s="13">
        <v>0.36833846378475799</v>
      </c>
      <c r="E16" s="13">
        <v>50</v>
      </c>
      <c r="F16" s="13">
        <v>0.28778920000000002</v>
      </c>
      <c r="G16" s="13">
        <v>1500</v>
      </c>
      <c r="H16" s="13">
        <v>0.1823777</v>
      </c>
      <c r="I16" s="13">
        <v>2.0196459999999998</v>
      </c>
      <c r="J16" s="13">
        <v>1.764141</v>
      </c>
      <c r="K16" s="22">
        <v>2</v>
      </c>
    </row>
    <row r="17" spans="1:11">
      <c r="A17" s="12" t="s">
        <v>768</v>
      </c>
      <c r="B17" s="13">
        <v>46941291</v>
      </c>
      <c r="C17" s="13">
        <v>140</v>
      </c>
      <c r="D17" s="13">
        <v>0.34070288436534202</v>
      </c>
      <c r="E17" s="13">
        <v>50</v>
      </c>
      <c r="F17" s="13">
        <v>0.30321819999999999</v>
      </c>
      <c r="G17" s="13">
        <v>1500</v>
      </c>
      <c r="H17" s="13">
        <v>0.2739856</v>
      </c>
      <c r="I17" s="13">
        <v>1.2435069999999999</v>
      </c>
      <c r="J17" s="13">
        <v>2.2822900000000002</v>
      </c>
      <c r="K17" s="22">
        <v>2</v>
      </c>
    </row>
    <row r="18" spans="1:11">
      <c r="A18" s="12" t="s">
        <v>769</v>
      </c>
      <c r="B18" s="13">
        <v>21782163</v>
      </c>
      <c r="C18" s="13">
        <v>165</v>
      </c>
      <c r="D18" s="13">
        <v>0.24637224916724099</v>
      </c>
      <c r="E18" s="13">
        <v>50</v>
      </c>
      <c r="F18" s="13">
        <v>0.21390120000000001</v>
      </c>
      <c r="G18" s="13">
        <v>1500</v>
      </c>
      <c r="H18" s="13">
        <v>0.1831933</v>
      </c>
      <c r="I18" s="13">
        <v>1.344876</v>
      </c>
      <c r="J18" s="13">
        <v>2.0574180000000002</v>
      </c>
      <c r="K18" s="22">
        <v>2</v>
      </c>
    </row>
    <row r="19" spans="1:11">
      <c r="A19" s="12" t="s">
        <v>770</v>
      </c>
      <c r="B19" s="13">
        <v>21891182</v>
      </c>
      <c r="C19" s="23">
        <v>165305325</v>
      </c>
      <c r="D19" s="13" t="s">
        <v>957</v>
      </c>
      <c r="E19" s="13">
        <v>45</v>
      </c>
      <c r="F19" s="13">
        <v>0.22157399999999999</v>
      </c>
      <c r="G19" s="13">
        <v>1500</v>
      </c>
      <c r="H19" s="13">
        <v>0.20552100000000001</v>
      </c>
      <c r="I19" s="13">
        <v>1.1382060000000001</v>
      </c>
      <c r="J19" s="13">
        <v>1.769401</v>
      </c>
      <c r="K19" s="22">
        <v>2</v>
      </c>
    </row>
    <row r="20" spans="1:11">
      <c r="A20" s="12" t="s">
        <v>771</v>
      </c>
      <c r="B20" s="13">
        <v>18569397</v>
      </c>
      <c r="C20" s="23">
        <v>140155</v>
      </c>
      <c r="D20" s="13" t="s">
        <v>958</v>
      </c>
      <c r="E20" s="13">
        <v>50</v>
      </c>
      <c r="F20" s="13">
        <v>0.19059039999999999</v>
      </c>
      <c r="G20" s="13">
        <v>1500</v>
      </c>
      <c r="H20" s="13">
        <v>0.16582230000000001</v>
      </c>
      <c r="I20" s="13">
        <v>1.296149</v>
      </c>
      <c r="J20" s="13">
        <v>1.982718</v>
      </c>
      <c r="K20" s="22">
        <v>2</v>
      </c>
    </row>
    <row r="21" spans="1:11">
      <c r="A21" s="12" t="s">
        <v>772</v>
      </c>
      <c r="B21" s="13">
        <v>50074143</v>
      </c>
      <c r="C21" s="13">
        <v>140</v>
      </c>
      <c r="D21" s="13">
        <v>0.36745032232820202</v>
      </c>
      <c r="E21" s="13">
        <v>50</v>
      </c>
      <c r="F21" s="13">
        <v>0.32338630000000002</v>
      </c>
      <c r="G21" s="13">
        <v>1500</v>
      </c>
      <c r="H21" s="13">
        <v>0.2876959</v>
      </c>
      <c r="I21" s="13">
        <v>1.277218</v>
      </c>
      <c r="J21" s="13">
        <v>2.2346200000000001</v>
      </c>
      <c r="K21" s="22">
        <v>2</v>
      </c>
    </row>
    <row r="22" spans="1:11">
      <c r="A22" s="12" t="s">
        <v>773</v>
      </c>
      <c r="B22" s="13">
        <v>33718868</v>
      </c>
      <c r="C22" s="13">
        <v>140</v>
      </c>
      <c r="D22" s="13">
        <v>0.31871210114901199</v>
      </c>
      <c r="E22" s="13">
        <v>50</v>
      </c>
      <c r="F22" s="13">
        <v>0.2766246</v>
      </c>
      <c r="G22" s="13">
        <v>1500</v>
      </c>
      <c r="H22" s="13">
        <v>0.23740849999999999</v>
      </c>
      <c r="I22" s="13">
        <v>1.342463</v>
      </c>
      <c r="J22" s="13">
        <v>2.0732189999999999</v>
      </c>
      <c r="K22" s="22">
        <v>2</v>
      </c>
    </row>
    <row r="23" spans="1:11">
      <c r="A23" s="12" t="s">
        <v>774</v>
      </c>
      <c r="B23" s="13">
        <v>47903197</v>
      </c>
      <c r="C23" s="13">
        <v>140</v>
      </c>
      <c r="D23" s="13">
        <v>0.38921738764084202</v>
      </c>
      <c r="E23" s="13">
        <v>50</v>
      </c>
      <c r="F23" s="13">
        <v>0.33642870000000002</v>
      </c>
      <c r="G23" s="13">
        <v>1500</v>
      </c>
      <c r="H23" s="13">
        <v>0.27943010000000001</v>
      </c>
      <c r="I23" s="13">
        <v>1.3928970000000001</v>
      </c>
      <c r="J23" s="13">
        <v>1.9261379999999999</v>
      </c>
      <c r="K23" s="22">
        <v>2</v>
      </c>
    </row>
    <row r="24" spans="1:11">
      <c r="A24" s="12" t="s">
        <v>775</v>
      </c>
      <c r="B24" s="13">
        <v>40051320</v>
      </c>
      <c r="C24" s="23">
        <v>140170420</v>
      </c>
      <c r="D24" s="13" t="s">
        <v>959</v>
      </c>
      <c r="E24" s="13">
        <v>45</v>
      </c>
      <c r="F24" s="13">
        <v>0.24073130000000001</v>
      </c>
      <c r="G24" s="13">
        <v>1500</v>
      </c>
      <c r="H24" s="13">
        <v>0.23867440000000001</v>
      </c>
      <c r="I24" s="13">
        <v>1.071007</v>
      </c>
      <c r="J24" s="13">
        <v>8.2394239999999996</v>
      </c>
      <c r="K24" s="22">
        <v>2</v>
      </c>
    </row>
    <row r="25" spans="1:11">
      <c r="A25" s="12" t="s">
        <v>776</v>
      </c>
      <c r="B25" s="13">
        <v>30197113</v>
      </c>
      <c r="C25" s="23">
        <v>140160375</v>
      </c>
      <c r="D25" s="13" t="s">
        <v>960</v>
      </c>
      <c r="E25" s="13">
        <v>45</v>
      </c>
      <c r="F25" s="13">
        <v>0.22717789999999999</v>
      </c>
      <c r="G25" s="13">
        <v>1500</v>
      </c>
      <c r="H25" s="13">
        <v>0.22286700000000001</v>
      </c>
      <c r="I25" s="13">
        <v>1.089761</v>
      </c>
      <c r="J25" s="13">
        <v>4.6405070000000004</v>
      </c>
      <c r="K25" s="22">
        <v>2</v>
      </c>
    </row>
    <row r="26" spans="1:11">
      <c r="A26" s="12" t="s">
        <v>777</v>
      </c>
      <c r="B26" s="13">
        <v>47857051</v>
      </c>
      <c r="C26" s="23">
        <v>140380360</v>
      </c>
      <c r="D26" s="13" t="s">
        <v>961</v>
      </c>
      <c r="E26" s="13">
        <v>45</v>
      </c>
      <c r="F26" s="13">
        <v>0.30988870000000002</v>
      </c>
      <c r="G26" s="13">
        <v>1500</v>
      </c>
      <c r="H26" s="13">
        <v>0.30418990000000001</v>
      </c>
      <c r="I26" s="13">
        <v>1.074632</v>
      </c>
      <c r="J26" s="13">
        <v>3.9836900000000002</v>
      </c>
      <c r="K26" s="22">
        <v>2</v>
      </c>
    </row>
    <row r="27" spans="1:11">
      <c r="A27" s="12" t="s">
        <v>778</v>
      </c>
      <c r="B27" s="13">
        <v>38450500</v>
      </c>
      <c r="C27" s="13">
        <v>140</v>
      </c>
      <c r="D27" s="13">
        <v>0.248050526703709</v>
      </c>
      <c r="E27" s="13">
        <v>45</v>
      </c>
      <c r="F27" s="13">
        <v>0.22253980000000001</v>
      </c>
      <c r="G27" s="13">
        <v>1500</v>
      </c>
      <c r="H27" s="13">
        <v>0.21404709999999999</v>
      </c>
      <c r="I27" s="13">
        <v>1.15886</v>
      </c>
      <c r="J27" s="13">
        <v>4.003825</v>
      </c>
      <c r="K27" s="22">
        <v>2</v>
      </c>
    </row>
    <row r="28" spans="1:11">
      <c r="A28" s="12" t="s">
        <v>779</v>
      </c>
      <c r="B28" s="13">
        <v>27786393</v>
      </c>
      <c r="C28" s="13">
        <v>140</v>
      </c>
      <c r="D28" s="13">
        <v>0.278616930319325</v>
      </c>
      <c r="E28" s="13">
        <v>50</v>
      </c>
      <c r="F28" s="13">
        <v>0.23773920000000001</v>
      </c>
      <c r="G28" s="13">
        <v>1500</v>
      </c>
      <c r="H28" s="13">
        <v>0.1973752</v>
      </c>
      <c r="I28" s="13">
        <v>1.41161</v>
      </c>
      <c r="J28" s="13">
        <v>2.0127280000000001</v>
      </c>
      <c r="K28" s="22">
        <v>2</v>
      </c>
    </row>
    <row r="29" spans="1:11">
      <c r="A29" s="12" t="s">
        <v>780</v>
      </c>
      <c r="B29" s="13">
        <v>43279118</v>
      </c>
      <c r="C29" s="23">
        <v>140340265</v>
      </c>
      <c r="D29" s="13" t="s">
        <v>962</v>
      </c>
      <c r="E29" s="13">
        <v>45</v>
      </c>
      <c r="F29" s="13">
        <v>0.3454546</v>
      </c>
      <c r="G29" s="13">
        <v>1500</v>
      </c>
      <c r="H29" s="13">
        <v>0.33910249999999997</v>
      </c>
      <c r="I29" s="13">
        <v>1.0395909999999999</v>
      </c>
      <c r="J29" s="13">
        <v>2.113537</v>
      </c>
      <c r="K29" s="22">
        <v>2</v>
      </c>
    </row>
    <row r="30" spans="1:11">
      <c r="A30" s="12" t="s">
        <v>781</v>
      </c>
      <c r="B30" s="13">
        <v>39532103</v>
      </c>
      <c r="C30" s="13">
        <v>140</v>
      </c>
      <c r="D30" s="13">
        <v>0.40955496272367398</v>
      </c>
      <c r="E30" s="13">
        <v>55</v>
      </c>
      <c r="F30" s="13">
        <v>0.3171177</v>
      </c>
      <c r="G30" s="13">
        <v>1500</v>
      </c>
      <c r="H30" s="13">
        <v>0.1988366</v>
      </c>
      <c r="I30" s="13">
        <v>2.0597560000000001</v>
      </c>
      <c r="J30" s="13">
        <v>1.7815049999999999</v>
      </c>
      <c r="K30" s="22">
        <v>2</v>
      </c>
    </row>
    <row r="31" spans="1:11">
      <c r="A31" s="12" t="s">
        <v>782</v>
      </c>
      <c r="B31" s="13">
        <v>31300422</v>
      </c>
      <c r="C31" s="13">
        <v>140</v>
      </c>
      <c r="D31" s="13">
        <v>0.39335378128473503</v>
      </c>
      <c r="E31" s="13">
        <v>50</v>
      </c>
      <c r="F31" s="13">
        <v>0.29545549999999998</v>
      </c>
      <c r="G31" s="13">
        <v>1500</v>
      </c>
      <c r="H31" s="13">
        <v>0.1814421</v>
      </c>
      <c r="I31" s="13">
        <v>2.1679300000000001</v>
      </c>
      <c r="J31" s="13">
        <v>1.8586560000000001</v>
      </c>
      <c r="K31" s="22">
        <v>2</v>
      </c>
    </row>
    <row r="32" spans="1:11">
      <c r="A32" s="12" t="s">
        <v>783</v>
      </c>
      <c r="B32" s="13">
        <v>24234722</v>
      </c>
      <c r="C32" s="13">
        <v>140</v>
      </c>
      <c r="D32" s="13">
        <v>0.35896023784965603</v>
      </c>
      <c r="E32" s="13">
        <v>50</v>
      </c>
      <c r="F32" s="13">
        <v>0.27366099999999999</v>
      </c>
      <c r="G32" s="13">
        <v>1500</v>
      </c>
      <c r="H32" s="13">
        <v>0.17381189999999999</v>
      </c>
      <c r="I32" s="13">
        <v>2.0652219999999999</v>
      </c>
      <c r="J32" s="13">
        <v>1.8542810000000001</v>
      </c>
      <c r="K32" s="22">
        <v>2</v>
      </c>
    </row>
    <row r="33" spans="1:11">
      <c r="A33" s="12" t="s">
        <v>784</v>
      </c>
      <c r="B33" s="13">
        <v>31126978</v>
      </c>
      <c r="C33" s="23">
        <v>140325310</v>
      </c>
      <c r="D33" s="13" t="s">
        <v>963</v>
      </c>
      <c r="E33" s="13">
        <v>50</v>
      </c>
      <c r="F33" s="13">
        <v>0.2387213</v>
      </c>
      <c r="G33" s="13">
        <v>1500</v>
      </c>
      <c r="H33" s="13">
        <v>0.22829450000000001</v>
      </c>
      <c r="I33" s="13">
        <v>1.138938</v>
      </c>
      <c r="J33" s="13">
        <v>3.0420660000000002</v>
      </c>
      <c r="K33" s="22">
        <v>2</v>
      </c>
    </row>
    <row r="34" spans="1:11">
      <c r="A34" s="12" t="s">
        <v>785</v>
      </c>
      <c r="B34" s="13">
        <v>48454451</v>
      </c>
      <c r="C34" s="23">
        <v>140160325</v>
      </c>
      <c r="D34" s="13" t="s">
        <v>964</v>
      </c>
      <c r="E34" s="13">
        <v>50</v>
      </c>
      <c r="F34" s="13">
        <v>0.2973729</v>
      </c>
      <c r="G34" s="13">
        <v>1500</v>
      </c>
      <c r="H34" s="13">
        <v>0.28443370000000001</v>
      </c>
      <c r="I34" s="13">
        <v>1.1312960000000001</v>
      </c>
      <c r="J34" s="13">
        <v>2.8861910000000002</v>
      </c>
      <c r="K34" s="22">
        <v>2</v>
      </c>
    </row>
    <row r="35" spans="1:11">
      <c r="A35" s="12" t="s">
        <v>786</v>
      </c>
      <c r="B35" s="13">
        <v>51960372</v>
      </c>
      <c r="C35" s="13">
        <v>140</v>
      </c>
      <c r="D35" s="13">
        <v>0.36406998595600598</v>
      </c>
      <c r="E35" s="13">
        <v>50</v>
      </c>
      <c r="F35" s="13">
        <v>0.31035740000000001</v>
      </c>
      <c r="G35" s="13">
        <v>1500</v>
      </c>
      <c r="H35" s="13">
        <v>0.24506169999999999</v>
      </c>
      <c r="I35" s="13">
        <v>1.4856259999999999</v>
      </c>
      <c r="J35" s="13">
        <v>1.822605</v>
      </c>
      <c r="K35" s="22">
        <v>2</v>
      </c>
    </row>
    <row r="36" spans="1:11">
      <c r="A36" s="12" t="s">
        <v>787</v>
      </c>
      <c r="B36" s="13">
        <v>16251751</v>
      </c>
      <c r="C36" s="13">
        <v>140</v>
      </c>
      <c r="D36" s="13">
        <v>0.14325806581390299</v>
      </c>
      <c r="E36" s="13">
        <v>50</v>
      </c>
      <c r="F36" s="13">
        <v>0.1112084</v>
      </c>
      <c r="G36" s="13">
        <v>1500</v>
      </c>
      <c r="H36" s="13">
        <v>9.9476090000000003E-2</v>
      </c>
      <c r="I36" s="13">
        <v>1.440126</v>
      </c>
      <c r="J36" s="13">
        <v>3.7317520000000002</v>
      </c>
      <c r="K36" s="22">
        <v>2</v>
      </c>
    </row>
    <row r="37" spans="1:11">
      <c r="A37" s="12" t="s">
        <v>788</v>
      </c>
      <c r="B37" s="13">
        <v>44430187</v>
      </c>
      <c r="C37" s="13">
        <v>140</v>
      </c>
      <c r="D37" s="13">
        <v>0.32743623018607099</v>
      </c>
      <c r="E37" s="13">
        <v>50</v>
      </c>
      <c r="F37" s="13">
        <v>0.2732096</v>
      </c>
      <c r="G37" s="13">
        <v>1500</v>
      </c>
      <c r="H37" s="13">
        <v>0.2148765</v>
      </c>
      <c r="I37" s="13">
        <v>1.5238339999999999</v>
      </c>
      <c r="J37" s="13">
        <v>1.929603</v>
      </c>
      <c r="K37" s="22">
        <v>2</v>
      </c>
    </row>
    <row r="38" spans="1:11">
      <c r="A38" s="12" t="s">
        <v>789</v>
      </c>
      <c r="B38" s="13">
        <v>15288345</v>
      </c>
      <c r="C38" s="13">
        <v>185</v>
      </c>
      <c r="D38" s="13">
        <v>0.18478877451578701</v>
      </c>
      <c r="E38" s="13">
        <v>50</v>
      </c>
      <c r="F38" s="13">
        <v>0.16694139999999999</v>
      </c>
      <c r="G38" s="13">
        <v>1500</v>
      </c>
      <c r="H38" s="13">
        <v>0.1513292</v>
      </c>
      <c r="I38" s="13">
        <v>1.2211050000000001</v>
      </c>
      <c r="J38" s="13">
        <v>2.1431680000000002</v>
      </c>
      <c r="K38" s="22">
        <v>2</v>
      </c>
    </row>
    <row r="39" spans="1:11">
      <c r="A39" s="12" t="s">
        <v>790</v>
      </c>
      <c r="B39" s="13">
        <v>21076303</v>
      </c>
      <c r="C39" s="13">
        <v>155</v>
      </c>
      <c r="D39" s="13">
        <v>0.30476786070543399</v>
      </c>
      <c r="E39" s="13">
        <v>50</v>
      </c>
      <c r="F39" s="13">
        <v>0.23891560000000001</v>
      </c>
      <c r="G39" s="13">
        <v>1500</v>
      </c>
      <c r="H39" s="13">
        <v>0.1546834</v>
      </c>
      <c r="I39" s="13">
        <v>1.9702679999999999</v>
      </c>
      <c r="J39" s="13">
        <v>1.781795</v>
      </c>
      <c r="K39" s="22">
        <v>2</v>
      </c>
    </row>
    <row r="40" spans="1:11">
      <c r="A40" s="12" t="s">
        <v>791</v>
      </c>
      <c r="B40" s="13">
        <v>16802212</v>
      </c>
      <c r="C40" s="13">
        <v>155</v>
      </c>
      <c r="D40" s="13">
        <v>0.27422622505447902</v>
      </c>
      <c r="E40" s="13">
        <v>50</v>
      </c>
      <c r="F40" s="13">
        <v>0.2133515</v>
      </c>
      <c r="G40" s="13">
        <v>1500</v>
      </c>
      <c r="H40" s="13">
        <v>0.13932929999999999</v>
      </c>
      <c r="I40" s="13">
        <v>1.968188</v>
      </c>
      <c r="J40" s="13">
        <v>1.822384</v>
      </c>
      <c r="K40" s="22">
        <v>2</v>
      </c>
    </row>
    <row r="41" spans="1:11">
      <c r="A41" s="12" t="s">
        <v>792</v>
      </c>
      <c r="B41" s="13">
        <v>51424221</v>
      </c>
      <c r="C41" s="13">
        <v>140</v>
      </c>
      <c r="D41" s="13">
        <v>0.39781366874357799</v>
      </c>
      <c r="E41" s="13">
        <v>50</v>
      </c>
      <c r="F41" s="13">
        <v>0.34460469999999999</v>
      </c>
      <c r="G41" s="13">
        <v>1500</v>
      </c>
      <c r="H41" s="13">
        <v>0.27891969999999999</v>
      </c>
      <c r="I41" s="13">
        <v>1.426266</v>
      </c>
      <c r="J41" s="13">
        <v>1.810063</v>
      </c>
      <c r="K41" s="22">
        <v>2</v>
      </c>
    </row>
    <row r="42" spans="1:11">
      <c r="A42" s="12" t="s">
        <v>793</v>
      </c>
      <c r="B42" s="13">
        <v>39729207</v>
      </c>
      <c r="C42" s="23">
        <v>140325315</v>
      </c>
      <c r="D42" s="13" t="s">
        <v>965</v>
      </c>
      <c r="E42" s="13">
        <v>50</v>
      </c>
      <c r="F42" s="13">
        <v>0.3038129</v>
      </c>
      <c r="G42" s="13">
        <v>1500</v>
      </c>
      <c r="H42" s="13">
        <v>0.2921048</v>
      </c>
      <c r="I42" s="13">
        <v>1.1134120000000001</v>
      </c>
      <c r="J42" s="13">
        <v>2.8295089999999998</v>
      </c>
      <c r="K42" s="22">
        <v>2</v>
      </c>
    </row>
    <row r="43" spans="1:11">
      <c r="A43" s="12" t="s">
        <v>794</v>
      </c>
      <c r="B43" s="13">
        <v>37425776</v>
      </c>
      <c r="C43" s="13">
        <v>140</v>
      </c>
      <c r="D43" s="13">
        <v>0.35455383728455298</v>
      </c>
      <c r="E43" s="13">
        <v>50</v>
      </c>
      <c r="F43" s="13">
        <v>0.29256140000000003</v>
      </c>
      <c r="G43" s="13">
        <v>1500</v>
      </c>
      <c r="H43" s="13">
        <v>0.21801760000000001</v>
      </c>
      <c r="I43" s="13">
        <v>1.6262620000000001</v>
      </c>
      <c r="J43" s="13">
        <v>1.8316239999999999</v>
      </c>
      <c r="K43" s="22">
        <v>2</v>
      </c>
    </row>
    <row r="44" spans="1:11">
      <c r="A44" s="24" t="s">
        <v>966</v>
      </c>
      <c r="B44" s="13">
        <f>AVERAGE(B4:B43)</f>
        <v>35228556.725000001</v>
      </c>
      <c r="C44" s="13"/>
      <c r="D44" s="13">
        <f t="shared" ref="D44:K44" si="0">AVERAGE(D4:D43)</f>
        <v>0.3181737306950907</v>
      </c>
      <c r="E44" s="13">
        <f t="shared" si="0"/>
        <v>49.375</v>
      </c>
      <c r="F44" s="13">
        <f t="shared" si="0"/>
        <v>0.26635775500000003</v>
      </c>
      <c r="G44" s="13">
        <f t="shared" si="0"/>
        <v>1500</v>
      </c>
      <c r="H44" s="13">
        <f t="shared" si="0"/>
        <v>0.22241054224999993</v>
      </c>
      <c r="I44" s="13">
        <f t="shared" si="0"/>
        <v>1.434763625</v>
      </c>
      <c r="J44" s="13">
        <f t="shared" si="0"/>
        <v>2.5375062499999999</v>
      </c>
      <c r="K44" s="13">
        <f t="shared" si="0"/>
        <v>2</v>
      </c>
    </row>
    <row r="45" spans="1:11">
      <c r="A45" s="24" t="s">
        <v>967</v>
      </c>
      <c r="B45" s="13">
        <f>STDEV(B4:B43)</f>
        <v>13695557.206910966</v>
      </c>
      <c r="C45" s="13"/>
      <c r="D45" s="13"/>
      <c r="E45" s="13"/>
      <c r="F45" s="13"/>
      <c r="G45" s="13"/>
      <c r="H45" s="13"/>
      <c r="I45" s="13"/>
      <c r="J45" s="13"/>
      <c r="K45" s="13"/>
    </row>
    <row r="46" spans="1:11">
      <c r="A46" s="14" t="s">
        <v>795</v>
      </c>
      <c r="B46" s="13">
        <v>49855707</v>
      </c>
      <c r="C46" s="13">
        <v>140</v>
      </c>
      <c r="D46" s="13">
        <v>0.26998604287206202</v>
      </c>
      <c r="E46" s="13">
        <v>45</v>
      </c>
      <c r="F46" s="13">
        <v>0.24037559999999999</v>
      </c>
      <c r="G46" s="13">
        <v>1500</v>
      </c>
      <c r="H46" s="13">
        <v>0.23520949999999999</v>
      </c>
      <c r="I46" s="13">
        <v>1.1478539999999999</v>
      </c>
      <c r="J46" s="13">
        <v>6.7316919999999998</v>
      </c>
      <c r="K46" s="22">
        <v>2</v>
      </c>
    </row>
    <row r="47" spans="1:11">
      <c r="A47" s="14" t="s">
        <v>796</v>
      </c>
      <c r="B47" s="13">
        <v>51614225</v>
      </c>
      <c r="C47" s="23">
        <v>140160340</v>
      </c>
      <c r="D47" s="13" t="s">
        <v>968</v>
      </c>
      <c r="E47" s="13">
        <v>50</v>
      </c>
      <c r="F47" s="13">
        <v>0.25364930000000002</v>
      </c>
      <c r="G47" s="13">
        <v>1500</v>
      </c>
      <c r="H47" s="13">
        <v>0.2497432</v>
      </c>
      <c r="I47" s="13">
        <v>1.1107309999999999</v>
      </c>
      <c r="J47" s="13">
        <v>7.0797509999999999</v>
      </c>
      <c r="K47" s="22">
        <v>2</v>
      </c>
    </row>
    <row r="48" spans="1:11">
      <c r="A48" s="14" t="s">
        <v>797</v>
      </c>
      <c r="B48" s="13">
        <v>51857621</v>
      </c>
      <c r="C48" s="13">
        <v>140</v>
      </c>
      <c r="D48" s="13">
        <v>0.29233595031860099</v>
      </c>
      <c r="E48" s="13">
        <v>50</v>
      </c>
      <c r="F48" s="13">
        <v>0.25431609999999999</v>
      </c>
      <c r="G48" s="13">
        <v>1500</v>
      </c>
      <c r="H48" s="13">
        <v>0.2454894</v>
      </c>
      <c r="I48" s="13">
        <v>1.1908289999999999</v>
      </c>
      <c r="J48" s="13">
        <v>5.3073680000000003</v>
      </c>
      <c r="K48" s="22">
        <v>2</v>
      </c>
    </row>
    <row r="49" spans="1:11">
      <c r="A49" s="14" t="s">
        <v>798</v>
      </c>
      <c r="B49" s="13">
        <v>45391642</v>
      </c>
      <c r="C49" s="13">
        <v>140</v>
      </c>
      <c r="D49" s="13">
        <v>0.264750901912225</v>
      </c>
      <c r="E49" s="13">
        <v>45</v>
      </c>
      <c r="F49" s="13">
        <v>0.23581730000000001</v>
      </c>
      <c r="G49" s="13">
        <v>1500</v>
      </c>
      <c r="H49" s="13">
        <v>0.2284658</v>
      </c>
      <c r="I49" s="13">
        <v>1.1588210000000001</v>
      </c>
      <c r="J49" s="13">
        <v>4.9357410000000002</v>
      </c>
      <c r="K49" s="22">
        <v>2</v>
      </c>
    </row>
    <row r="50" spans="1:11">
      <c r="A50" s="14" t="s">
        <v>799</v>
      </c>
      <c r="B50" s="13">
        <v>48082028</v>
      </c>
      <c r="C50" s="23">
        <v>140160335</v>
      </c>
      <c r="D50" s="13" t="s">
        <v>969</v>
      </c>
      <c r="E50" s="13">
        <v>45</v>
      </c>
      <c r="F50" s="13">
        <v>0.26101760000000002</v>
      </c>
      <c r="G50" s="13">
        <v>1500</v>
      </c>
      <c r="H50" s="13">
        <v>0.25596459999999999</v>
      </c>
      <c r="I50" s="13">
        <v>1.1042559999999999</v>
      </c>
      <c r="J50" s="13">
        <v>5.2812150000000004</v>
      </c>
      <c r="K50" s="22">
        <v>2</v>
      </c>
    </row>
    <row r="51" spans="1:11">
      <c r="A51" s="14" t="s">
        <v>800</v>
      </c>
      <c r="B51" s="13">
        <v>58736978</v>
      </c>
      <c r="C51" s="23">
        <v>140160335</v>
      </c>
      <c r="D51" s="13" t="s">
        <v>970</v>
      </c>
      <c r="E51" s="13">
        <v>45</v>
      </c>
      <c r="F51" s="13">
        <v>0.25258429999999998</v>
      </c>
      <c r="G51" s="13">
        <v>1500</v>
      </c>
      <c r="H51" s="13">
        <v>0.24811140000000001</v>
      </c>
      <c r="I51" s="13">
        <v>1.128566</v>
      </c>
      <c r="J51" s="13">
        <v>7.1315480000000004</v>
      </c>
      <c r="K51" s="22">
        <v>2</v>
      </c>
    </row>
    <row r="52" spans="1:11">
      <c r="A52" s="14" t="s">
        <v>801</v>
      </c>
      <c r="B52" s="13">
        <v>40634990</v>
      </c>
      <c r="C52" s="23">
        <v>140340330</v>
      </c>
      <c r="D52" s="13" t="s">
        <v>971</v>
      </c>
      <c r="E52" s="13">
        <v>45</v>
      </c>
      <c r="F52" s="13">
        <v>0.27007170000000003</v>
      </c>
      <c r="G52" s="13">
        <v>1500</v>
      </c>
      <c r="H52" s="13">
        <v>0.26477610000000001</v>
      </c>
      <c r="I52" s="13">
        <v>1.0763590000000001</v>
      </c>
      <c r="J52" s="13">
        <v>3.8179099999999999</v>
      </c>
      <c r="K52" s="22">
        <v>2</v>
      </c>
    </row>
    <row r="53" spans="1:11">
      <c r="A53" s="14" t="s">
        <v>802</v>
      </c>
      <c r="B53" s="13">
        <v>49438069</v>
      </c>
      <c r="C53" s="23">
        <v>140170335</v>
      </c>
      <c r="D53" s="13" t="s">
        <v>972</v>
      </c>
      <c r="E53" s="13">
        <v>45</v>
      </c>
      <c r="F53" s="13">
        <v>0.25573099999999999</v>
      </c>
      <c r="G53" s="13">
        <v>1500</v>
      </c>
      <c r="H53" s="13">
        <v>0.25241730000000001</v>
      </c>
      <c r="I53" s="13">
        <v>1.088157</v>
      </c>
      <c r="J53" s="13">
        <v>6.7153239999999998</v>
      </c>
      <c r="K53" s="22">
        <v>2</v>
      </c>
    </row>
    <row r="54" spans="1:11">
      <c r="A54" s="14" t="s">
        <v>803</v>
      </c>
      <c r="B54" s="13">
        <v>49471280</v>
      </c>
      <c r="C54" s="23">
        <v>180445425</v>
      </c>
      <c r="D54" s="13" t="s">
        <v>973</v>
      </c>
      <c r="E54" s="13">
        <v>45</v>
      </c>
      <c r="F54" s="13">
        <v>0.31145469999999997</v>
      </c>
      <c r="G54" s="13">
        <v>1500</v>
      </c>
      <c r="H54" s="13">
        <v>0.30891790000000002</v>
      </c>
      <c r="I54" s="13">
        <v>1.044335</v>
      </c>
      <c r="J54" s="13">
        <v>5.3988860000000001</v>
      </c>
      <c r="K54" s="22">
        <v>2</v>
      </c>
    </row>
    <row r="55" spans="1:11">
      <c r="A55" s="14" t="s">
        <v>804</v>
      </c>
      <c r="B55" s="13">
        <v>46691532</v>
      </c>
      <c r="C55" s="23">
        <v>140335530</v>
      </c>
      <c r="D55" s="13" t="s">
        <v>974</v>
      </c>
      <c r="E55" s="13">
        <v>45</v>
      </c>
      <c r="F55" s="13">
        <v>0.33038820000000002</v>
      </c>
      <c r="G55" s="13">
        <v>1500</v>
      </c>
      <c r="H55" s="13">
        <v>0.32564799999999999</v>
      </c>
      <c r="I55" s="13">
        <v>1.0408649999999999</v>
      </c>
      <c r="J55" s="13">
        <v>2.8074409999999999</v>
      </c>
      <c r="K55" s="22">
        <v>2</v>
      </c>
    </row>
    <row r="56" spans="1:11">
      <c r="A56" s="14" t="s">
        <v>805</v>
      </c>
      <c r="B56" s="13">
        <v>50641542</v>
      </c>
      <c r="C56" s="23">
        <v>140335525</v>
      </c>
      <c r="D56" s="13" t="s">
        <v>975</v>
      </c>
      <c r="E56" s="13">
        <v>45</v>
      </c>
      <c r="F56" s="13">
        <v>0.30565769999999998</v>
      </c>
      <c r="G56" s="13">
        <v>1500</v>
      </c>
      <c r="H56" s="13">
        <v>0.30124909999999999</v>
      </c>
      <c r="I56" s="13">
        <v>1.0743229999999999</v>
      </c>
      <c r="J56" s="13">
        <v>5.0787519999999997</v>
      </c>
      <c r="K56" s="22">
        <v>2</v>
      </c>
    </row>
    <row r="57" spans="1:11">
      <c r="A57" s="14" t="s">
        <v>806</v>
      </c>
      <c r="B57" s="13">
        <v>45740307</v>
      </c>
      <c r="C57" s="23">
        <v>140335525</v>
      </c>
      <c r="D57" s="13" t="s">
        <v>976</v>
      </c>
      <c r="E57" s="13">
        <v>45</v>
      </c>
      <c r="F57" s="13">
        <v>0.29027700000000001</v>
      </c>
      <c r="G57" s="13">
        <v>1500</v>
      </c>
      <c r="H57" s="13">
        <v>0.28579379999999999</v>
      </c>
      <c r="I57" s="13">
        <v>1.071048</v>
      </c>
      <c r="J57" s="13">
        <v>4.5291800000000002</v>
      </c>
      <c r="K57" s="22">
        <v>2</v>
      </c>
    </row>
    <row r="58" spans="1:11">
      <c r="A58" s="14" t="s">
        <v>807</v>
      </c>
      <c r="B58" s="13">
        <v>43896268</v>
      </c>
      <c r="C58" s="23">
        <v>140160335</v>
      </c>
      <c r="D58" s="13" t="s">
        <v>977</v>
      </c>
      <c r="E58" s="13">
        <v>45</v>
      </c>
      <c r="F58" s="13">
        <v>0.23453969999999999</v>
      </c>
      <c r="G58" s="13">
        <v>1500</v>
      </c>
      <c r="H58" s="13">
        <v>0.2294572</v>
      </c>
      <c r="I58" s="13">
        <v>1.1335059999999999</v>
      </c>
      <c r="J58" s="13">
        <v>6.0273789999999998</v>
      </c>
      <c r="K58" s="22">
        <v>2</v>
      </c>
    </row>
    <row r="59" spans="1:11">
      <c r="A59" s="14" t="s">
        <v>808</v>
      </c>
      <c r="B59" s="13">
        <v>44395540</v>
      </c>
      <c r="C59" s="13">
        <v>140</v>
      </c>
      <c r="D59" s="13">
        <v>0.265022950746787</v>
      </c>
      <c r="E59" s="13">
        <v>50</v>
      </c>
      <c r="F59" s="13">
        <v>0.23447899999999999</v>
      </c>
      <c r="G59" s="13">
        <v>1500</v>
      </c>
      <c r="H59" s="13">
        <v>0.22851109999999999</v>
      </c>
      <c r="I59" s="13">
        <v>1.159781</v>
      </c>
      <c r="J59" s="13">
        <v>6.1180320000000004</v>
      </c>
      <c r="K59" s="22">
        <v>2</v>
      </c>
    </row>
    <row r="60" spans="1:11">
      <c r="A60" s="14" t="s">
        <v>809</v>
      </c>
      <c r="B60" s="13">
        <v>42887506</v>
      </c>
      <c r="C60" s="13">
        <v>140</v>
      </c>
      <c r="D60" s="13">
        <v>0.258480193400071</v>
      </c>
      <c r="E60" s="13">
        <v>45</v>
      </c>
      <c r="F60" s="13">
        <v>0.23119790000000001</v>
      </c>
      <c r="G60" s="13">
        <v>1500</v>
      </c>
      <c r="H60" s="13">
        <v>0.22447529999999999</v>
      </c>
      <c r="I60" s="13">
        <v>1.151486</v>
      </c>
      <c r="J60" s="13">
        <v>5.0582950000000002</v>
      </c>
      <c r="K60" s="22">
        <v>2</v>
      </c>
    </row>
    <row r="61" spans="1:11">
      <c r="A61" s="14" t="s">
        <v>810</v>
      </c>
      <c r="B61" s="13">
        <v>18175881</v>
      </c>
      <c r="C61" s="23">
        <v>140340320</v>
      </c>
      <c r="D61" s="13" t="s">
        <v>978</v>
      </c>
      <c r="E61" s="13">
        <v>45</v>
      </c>
      <c r="F61" s="13">
        <v>0.16108</v>
      </c>
      <c r="G61" s="13">
        <v>1500</v>
      </c>
      <c r="H61" s="13">
        <v>0.15657589999999999</v>
      </c>
      <c r="I61" s="13">
        <v>1.1186320000000001</v>
      </c>
      <c r="J61" s="13">
        <v>4.12392</v>
      </c>
      <c r="K61" s="22">
        <v>2</v>
      </c>
    </row>
    <row r="62" spans="1:11">
      <c r="A62" s="14" t="s">
        <v>811</v>
      </c>
      <c r="B62" s="13">
        <v>17371407</v>
      </c>
      <c r="C62" s="13">
        <v>140</v>
      </c>
      <c r="D62" s="13">
        <v>0.18265834146077101</v>
      </c>
      <c r="E62" s="13">
        <v>45</v>
      </c>
      <c r="F62" s="13">
        <v>0.1662872</v>
      </c>
      <c r="G62" s="13">
        <v>1500</v>
      </c>
      <c r="H62" s="13">
        <v>0.1589516</v>
      </c>
      <c r="I62" s="13">
        <v>1.1491439999999999</v>
      </c>
      <c r="J62" s="13">
        <v>3.231741</v>
      </c>
      <c r="K62" s="22">
        <v>2</v>
      </c>
    </row>
    <row r="63" spans="1:11">
      <c r="A63" s="14" t="s">
        <v>812</v>
      </c>
      <c r="B63" s="13">
        <v>14783864</v>
      </c>
      <c r="C63" s="13">
        <v>140</v>
      </c>
      <c r="D63" s="13">
        <v>0.15702477986954499</v>
      </c>
      <c r="E63" s="13">
        <v>45</v>
      </c>
      <c r="F63" s="13">
        <v>0.13671990000000001</v>
      </c>
      <c r="G63" s="13">
        <v>1500</v>
      </c>
      <c r="H63" s="13">
        <v>0.1306321</v>
      </c>
      <c r="I63" s="13">
        <v>1.2020390000000001</v>
      </c>
      <c r="J63" s="13">
        <v>4.3353539999999997</v>
      </c>
      <c r="K63" s="22">
        <v>2</v>
      </c>
    </row>
    <row r="64" spans="1:11">
      <c r="A64" s="14" t="s">
        <v>813</v>
      </c>
      <c r="B64" s="13">
        <v>20967469</v>
      </c>
      <c r="C64" s="13">
        <v>140</v>
      </c>
      <c r="D64" s="13">
        <v>0.179915594236538</v>
      </c>
      <c r="E64" s="13">
        <v>45</v>
      </c>
      <c r="F64" s="13">
        <v>0.1483584</v>
      </c>
      <c r="G64" s="13">
        <v>1500</v>
      </c>
      <c r="H64" s="13">
        <v>0.1420247</v>
      </c>
      <c r="I64" s="13">
        <v>1.266791</v>
      </c>
      <c r="J64" s="13">
        <v>5.9824029999999997</v>
      </c>
      <c r="K64" s="22">
        <v>2</v>
      </c>
    </row>
    <row r="65" spans="1:11">
      <c r="A65" s="14" t="s">
        <v>814</v>
      </c>
      <c r="B65" s="13">
        <v>18829931</v>
      </c>
      <c r="C65" s="13">
        <v>140</v>
      </c>
      <c r="D65" s="13">
        <v>0.18872383615344601</v>
      </c>
      <c r="E65" s="13">
        <v>45</v>
      </c>
      <c r="F65" s="13">
        <v>0.16797799999999999</v>
      </c>
      <c r="G65" s="13">
        <v>1500</v>
      </c>
      <c r="H65" s="13">
        <v>0.1615866</v>
      </c>
      <c r="I65" s="13">
        <v>1.167942</v>
      </c>
      <c r="J65" s="13">
        <v>4.2458920000000004</v>
      </c>
      <c r="K65" s="22">
        <v>2</v>
      </c>
    </row>
    <row r="66" spans="1:11">
      <c r="A66" s="14" t="s">
        <v>815</v>
      </c>
      <c r="B66" s="13">
        <v>49764931</v>
      </c>
      <c r="C66" s="23">
        <v>175425405</v>
      </c>
      <c r="D66" s="13" t="s">
        <v>979</v>
      </c>
      <c r="E66" s="13">
        <v>45</v>
      </c>
      <c r="F66" s="13">
        <v>0.22756419999999999</v>
      </c>
      <c r="G66" s="13">
        <v>1500</v>
      </c>
      <c r="H66" s="13">
        <v>0.22616910000000001</v>
      </c>
      <c r="I66" s="13">
        <v>1.0948530000000001</v>
      </c>
      <c r="J66" s="13">
        <v>15.37716</v>
      </c>
      <c r="K66" s="22">
        <v>2</v>
      </c>
    </row>
    <row r="67" spans="1:11">
      <c r="A67" s="14" t="s">
        <v>816</v>
      </c>
      <c r="B67" s="13">
        <v>50840069</v>
      </c>
      <c r="C67" s="23">
        <v>170435390</v>
      </c>
      <c r="D67" s="13" t="s">
        <v>980</v>
      </c>
      <c r="E67" s="13">
        <v>45</v>
      </c>
      <c r="F67" s="13">
        <v>0.20710770000000001</v>
      </c>
      <c r="G67" s="13">
        <v>1500</v>
      </c>
      <c r="H67" s="13">
        <v>0.20516719999999999</v>
      </c>
      <c r="I67" s="13">
        <v>1.1052759999999999</v>
      </c>
      <c r="J67" s="13">
        <v>11.13077</v>
      </c>
      <c r="K67" s="22">
        <v>2</v>
      </c>
    </row>
    <row r="68" spans="1:11">
      <c r="A68" s="14" t="s">
        <v>817</v>
      </c>
      <c r="B68" s="13">
        <v>65478084</v>
      </c>
      <c r="C68" s="23">
        <v>160395405</v>
      </c>
      <c r="D68" s="13" t="s">
        <v>981</v>
      </c>
      <c r="E68" s="13">
        <v>45</v>
      </c>
      <c r="F68" s="13">
        <v>0.2313443</v>
      </c>
      <c r="G68" s="13">
        <v>1500</v>
      </c>
      <c r="H68" s="13">
        <v>0.2292804</v>
      </c>
      <c r="I68" s="13">
        <v>1.0970070000000001</v>
      </c>
      <c r="J68" s="13">
        <v>10.776619999999999</v>
      </c>
      <c r="K68" s="22">
        <v>2</v>
      </c>
    </row>
    <row r="69" spans="1:11">
      <c r="A69" s="14" t="s">
        <v>818</v>
      </c>
      <c r="B69" s="13">
        <v>65193224</v>
      </c>
      <c r="C69" s="23">
        <v>170395425</v>
      </c>
      <c r="D69" s="13" t="s">
        <v>982</v>
      </c>
      <c r="E69" s="13">
        <v>45</v>
      </c>
      <c r="F69" s="13">
        <v>0.25963789999999998</v>
      </c>
      <c r="G69" s="13">
        <v>1500</v>
      </c>
      <c r="H69" s="13">
        <v>0.25829960000000002</v>
      </c>
      <c r="I69" s="13">
        <v>1.0925689999999999</v>
      </c>
      <c r="J69" s="13">
        <v>17.86637</v>
      </c>
      <c r="K69" s="22">
        <v>2</v>
      </c>
    </row>
    <row r="70" spans="1:11">
      <c r="A70" s="14" t="s">
        <v>819</v>
      </c>
      <c r="B70" s="13">
        <v>53628737</v>
      </c>
      <c r="C70" s="23">
        <v>140170335</v>
      </c>
      <c r="D70" s="13" t="s">
        <v>983</v>
      </c>
      <c r="E70" s="13">
        <v>50</v>
      </c>
      <c r="F70" s="13">
        <v>0.2298249</v>
      </c>
      <c r="G70" s="13">
        <v>1500</v>
      </c>
      <c r="H70" s="13">
        <v>0.22440170000000001</v>
      </c>
      <c r="I70" s="13">
        <v>1.1338680000000001</v>
      </c>
      <c r="J70" s="13">
        <v>5.5391950000000003</v>
      </c>
      <c r="K70" s="22">
        <v>2</v>
      </c>
    </row>
    <row r="71" spans="1:11">
      <c r="A71" s="14" t="s">
        <v>820</v>
      </c>
      <c r="B71" s="13">
        <v>44763993</v>
      </c>
      <c r="C71" s="23">
        <v>140335525</v>
      </c>
      <c r="D71" s="13" t="s">
        <v>984</v>
      </c>
      <c r="E71" s="13">
        <v>45</v>
      </c>
      <c r="F71" s="13">
        <v>0.31548540000000003</v>
      </c>
      <c r="G71" s="13">
        <v>1500</v>
      </c>
      <c r="H71" s="13">
        <v>0.30992920000000002</v>
      </c>
      <c r="I71" s="13">
        <v>1.051374</v>
      </c>
      <c r="J71" s="13">
        <v>2.8657110000000001</v>
      </c>
      <c r="K71" s="22">
        <v>2</v>
      </c>
    </row>
    <row r="72" spans="1:11">
      <c r="A72" s="14" t="s">
        <v>821</v>
      </c>
      <c r="B72" s="13">
        <v>50750043</v>
      </c>
      <c r="C72" s="13">
        <v>140</v>
      </c>
      <c r="D72" s="13">
        <v>0.29091438082801402</v>
      </c>
      <c r="E72" s="13">
        <v>45</v>
      </c>
      <c r="F72" s="13">
        <v>0.2476333</v>
      </c>
      <c r="G72" s="13">
        <v>1500</v>
      </c>
      <c r="H72" s="13">
        <v>0.2391586</v>
      </c>
      <c r="I72" s="13">
        <v>1.2164079999999999</v>
      </c>
      <c r="J72" s="13">
        <v>6.1070570000000002</v>
      </c>
      <c r="K72" s="22">
        <v>2</v>
      </c>
    </row>
    <row r="73" spans="1:11">
      <c r="A73" s="14" t="s">
        <v>822</v>
      </c>
      <c r="B73" s="13">
        <v>50102190</v>
      </c>
      <c r="C73" s="13">
        <v>140</v>
      </c>
      <c r="D73" s="13">
        <v>0.28017534224301299</v>
      </c>
      <c r="E73" s="13">
        <v>45</v>
      </c>
      <c r="F73" s="13">
        <v>0.24957289999999999</v>
      </c>
      <c r="G73" s="13">
        <v>1500</v>
      </c>
      <c r="H73" s="13">
        <v>0.24327869999999999</v>
      </c>
      <c r="I73" s="13">
        <v>1.151664</v>
      </c>
      <c r="J73" s="13">
        <v>5.8619830000000004</v>
      </c>
      <c r="K73" s="22">
        <v>2</v>
      </c>
    </row>
    <row r="74" spans="1:11">
      <c r="A74" s="14" t="s">
        <v>823</v>
      </c>
      <c r="B74" s="13">
        <v>49031220</v>
      </c>
      <c r="C74" s="23">
        <v>175265340</v>
      </c>
      <c r="D74" s="13" t="s">
        <v>985</v>
      </c>
      <c r="E74" s="13">
        <v>45</v>
      </c>
      <c r="F74" s="13">
        <v>0.31524799999999997</v>
      </c>
      <c r="G74" s="13">
        <v>1500</v>
      </c>
      <c r="H74" s="13">
        <v>0.31087090000000001</v>
      </c>
      <c r="I74" s="13">
        <v>1.033812</v>
      </c>
      <c r="J74" s="13">
        <v>2.4013300000000002</v>
      </c>
      <c r="K74" s="22">
        <v>2</v>
      </c>
    </row>
    <row r="75" spans="1:11">
      <c r="A75" s="14" t="s">
        <v>824</v>
      </c>
      <c r="B75" s="13">
        <v>44573605</v>
      </c>
      <c r="C75" s="23">
        <v>175430410</v>
      </c>
      <c r="D75" s="13" t="s">
        <v>986</v>
      </c>
      <c r="E75" s="13">
        <v>45</v>
      </c>
      <c r="F75" s="13">
        <v>0.27402110000000002</v>
      </c>
      <c r="G75" s="13">
        <v>1500</v>
      </c>
      <c r="H75" s="13">
        <v>0.27225070000000001</v>
      </c>
      <c r="I75" s="13">
        <v>1.0536030000000001</v>
      </c>
      <c r="J75" s="13">
        <v>8.2431409999999996</v>
      </c>
      <c r="K75" s="22">
        <v>2</v>
      </c>
    </row>
    <row r="76" spans="1:11">
      <c r="A76" s="14" t="s">
        <v>825</v>
      </c>
      <c r="B76" s="13">
        <v>47167199</v>
      </c>
      <c r="C76" s="23">
        <v>140160175</v>
      </c>
      <c r="D76" s="13" t="s">
        <v>987</v>
      </c>
      <c r="E76" s="13">
        <v>45</v>
      </c>
      <c r="F76" s="13">
        <v>0.32299670000000003</v>
      </c>
      <c r="G76" s="13">
        <v>1500</v>
      </c>
      <c r="H76" s="13">
        <v>0.31930989999999998</v>
      </c>
      <c r="I76" s="13">
        <v>1.0323519999999999</v>
      </c>
      <c r="J76" s="13">
        <v>2.801974</v>
      </c>
      <c r="K76" s="22">
        <v>2</v>
      </c>
    </row>
    <row r="77" spans="1:11">
      <c r="A77" s="14" t="s">
        <v>826</v>
      </c>
      <c r="B77" s="13">
        <v>47301532</v>
      </c>
      <c r="C77" s="23">
        <v>140160345</v>
      </c>
      <c r="D77" s="13" t="s">
        <v>988</v>
      </c>
      <c r="E77" s="13">
        <v>45</v>
      </c>
      <c r="F77" s="13">
        <v>0.27292110000000003</v>
      </c>
      <c r="G77" s="13">
        <v>1500</v>
      </c>
      <c r="H77" s="13">
        <v>0.26924409999999999</v>
      </c>
      <c r="I77" s="13">
        <v>1.0708789999999999</v>
      </c>
      <c r="J77" s="13">
        <v>5.1900019999999998</v>
      </c>
      <c r="K77" s="22">
        <v>2</v>
      </c>
    </row>
    <row r="78" spans="1:11">
      <c r="A78" s="14" t="s">
        <v>827</v>
      </c>
      <c r="B78" s="13">
        <v>48420566</v>
      </c>
      <c r="C78" s="23">
        <v>175535525</v>
      </c>
      <c r="D78" s="13" t="s">
        <v>989</v>
      </c>
      <c r="E78" s="13">
        <v>45</v>
      </c>
      <c r="F78" s="13">
        <v>0.25979590000000002</v>
      </c>
      <c r="G78" s="13">
        <v>1500</v>
      </c>
      <c r="H78" s="13">
        <v>0.25662580000000002</v>
      </c>
      <c r="I78" s="13">
        <v>1.079834</v>
      </c>
      <c r="J78" s="13">
        <v>6.4626950000000001</v>
      </c>
      <c r="K78" s="22">
        <v>2</v>
      </c>
    </row>
    <row r="79" spans="1:11">
      <c r="A79" s="14" t="s">
        <v>828</v>
      </c>
      <c r="B79" s="13">
        <v>46023839</v>
      </c>
      <c r="C79" s="23">
        <v>140170160</v>
      </c>
      <c r="D79" s="13" t="s">
        <v>990</v>
      </c>
      <c r="E79" s="13">
        <v>45</v>
      </c>
      <c r="F79" s="13">
        <v>0.2476555</v>
      </c>
      <c r="G79" s="13">
        <v>1500</v>
      </c>
      <c r="H79" s="13">
        <v>0.2441257</v>
      </c>
      <c r="I79" s="13">
        <v>1.079467</v>
      </c>
      <c r="J79" s="13">
        <v>5.496124</v>
      </c>
      <c r="K79" s="22">
        <v>2</v>
      </c>
    </row>
    <row r="80" spans="1:11">
      <c r="A80" s="14" t="s">
        <v>829</v>
      </c>
      <c r="B80" s="13">
        <v>19449583</v>
      </c>
      <c r="C80" s="23">
        <v>140330530</v>
      </c>
      <c r="D80" s="13" t="s">
        <v>991</v>
      </c>
      <c r="E80" s="13">
        <v>45</v>
      </c>
      <c r="F80" s="13">
        <v>0.1780873</v>
      </c>
      <c r="G80" s="13">
        <v>1500</v>
      </c>
      <c r="H80" s="13">
        <v>0.1725254</v>
      </c>
      <c r="I80" s="13">
        <v>1.109909</v>
      </c>
      <c r="J80" s="13">
        <v>3.4093290000000001</v>
      </c>
      <c r="K80" s="22">
        <v>2</v>
      </c>
    </row>
    <row r="81" spans="1:11">
      <c r="A81" s="14" t="s">
        <v>830</v>
      </c>
      <c r="B81" s="13">
        <v>48981006</v>
      </c>
      <c r="C81" s="23">
        <v>140160</v>
      </c>
      <c r="D81" s="13" t="s">
        <v>992</v>
      </c>
      <c r="E81" s="13">
        <v>45</v>
      </c>
      <c r="F81" s="13">
        <v>0.2205056</v>
      </c>
      <c r="G81" s="13">
        <v>1500</v>
      </c>
      <c r="H81" s="13">
        <v>0.2163254</v>
      </c>
      <c r="I81" s="13">
        <v>1.1320030000000001</v>
      </c>
      <c r="J81" s="13">
        <v>6.831302</v>
      </c>
      <c r="K81" s="22">
        <v>2</v>
      </c>
    </row>
    <row r="82" spans="1:11">
      <c r="A82" s="14" t="s">
        <v>831</v>
      </c>
      <c r="B82" s="13">
        <v>17473532</v>
      </c>
      <c r="C82" s="13">
        <v>140</v>
      </c>
      <c r="D82" s="13">
        <v>0.16172167629061099</v>
      </c>
      <c r="E82" s="13">
        <v>45</v>
      </c>
      <c r="F82" s="13">
        <v>0.14482410000000001</v>
      </c>
      <c r="G82" s="13">
        <v>1500</v>
      </c>
      <c r="H82" s="13">
        <v>0.14056479999999999</v>
      </c>
      <c r="I82" s="13">
        <v>1.1505129999999999</v>
      </c>
      <c r="J82" s="13">
        <v>4.9672090000000004</v>
      </c>
      <c r="K82" s="22">
        <v>2</v>
      </c>
    </row>
    <row r="83" spans="1:11">
      <c r="A83" s="14" t="s">
        <v>832</v>
      </c>
      <c r="B83" s="13">
        <v>17974534</v>
      </c>
      <c r="C83" s="13">
        <v>140</v>
      </c>
      <c r="D83" s="13">
        <v>0.18380864713108899</v>
      </c>
      <c r="E83" s="13">
        <v>45</v>
      </c>
      <c r="F83" s="13">
        <v>0.1612537</v>
      </c>
      <c r="G83" s="13">
        <v>1500</v>
      </c>
      <c r="H83" s="13">
        <v>0.1549172</v>
      </c>
      <c r="I83" s="13">
        <v>1.186496</v>
      </c>
      <c r="J83" s="13">
        <v>4.5595800000000004</v>
      </c>
      <c r="K83" s="22">
        <v>2</v>
      </c>
    </row>
    <row r="84" spans="1:11">
      <c r="A84" s="14" t="s">
        <v>833</v>
      </c>
      <c r="B84" s="13">
        <v>18014925</v>
      </c>
      <c r="C84" s="23">
        <v>140335525</v>
      </c>
      <c r="D84" s="13" t="s">
        <v>993</v>
      </c>
      <c r="E84" s="13">
        <v>45</v>
      </c>
      <c r="F84" s="13">
        <v>0.1836275</v>
      </c>
      <c r="G84" s="13">
        <v>1500</v>
      </c>
      <c r="H84" s="13">
        <v>0.1770282</v>
      </c>
      <c r="I84" s="13">
        <v>1.078365</v>
      </c>
      <c r="J84" s="13">
        <v>2.1021540000000001</v>
      </c>
      <c r="K84" s="22">
        <v>2</v>
      </c>
    </row>
    <row r="85" spans="1:11">
      <c r="A85" s="14" t="s">
        <v>834</v>
      </c>
      <c r="B85" s="13">
        <v>44900665</v>
      </c>
      <c r="C85" s="13">
        <v>140</v>
      </c>
      <c r="D85" s="13">
        <v>0.26476421075308199</v>
      </c>
      <c r="E85" s="13">
        <v>50</v>
      </c>
      <c r="F85" s="13">
        <v>0.23072110000000001</v>
      </c>
      <c r="G85" s="13">
        <v>1500</v>
      </c>
      <c r="H85" s="13">
        <v>0.2218687</v>
      </c>
      <c r="I85" s="13">
        <v>1.1933370000000001</v>
      </c>
      <c r="J85" s="13">
        <v>4.8456429999999999</v>
      </c>
      <c r="K85" s="22">
        <v>2</v>
      </c>
    </row>
    <row r="86" spans="1:11">
      <c r="A86" s="24" t="s">
        <v>994</v>
      </c>
      <c r="B86" s="13">
        <f>AVERAGE(B46:B85)</f>
        <v>42232431.600000001</v>
      </c>
      <c r="C86" s="13"/>
      <c r="D86" s="13"/>
      <c r="E86" s="13"/>
      <c r="F86" s="13"/>
      <c r="G86" s="13"/>
      <c r="H86" s="13"/>
      <c r="I86" s="13"/>
      <c r="J86" s="13"/>
      <c r="K86" s="22"/>
    </row>
    <row r="87" spans="1:11">
      <c r="A87" s="24" t="s">
        <v>995</v>
      </c>
      <c r="B87" s="13">
        <f>STDEV(B46:B85)</f>
        <v>14056979.473010026</v>
      </c>
      <c r="C87" s="13"/>
      <c r="D87" s="13"/>
      <c r="E87" s="13"/>
      <c r="F87" s="13"/>
      <c r="G87" s="13"/>
      <c r="H87" s="13"/>
      <c r="I87" s="13"/>
      <c r="J87" s="13"/>
      <c r="K87" s="22"/>
    </row>
    <row r="88" spans="1:11">
      <c r="A88" s="16" t="s">
        <v>835</v>
      </c>
      <c r="B88" s="13">
        <v>52131853</v>
      </c>
      <c r="C88" s="23">
        <v>140295310</v>
      </c>
      <c r="D88" s="13" t="s">
        <v>996</v>
      </c>
      <c r="E88" s="13">
        <v>50</v>
      </c>
      <c r="F88" s="13">
        <v>0.35472090000000001</v>
      </c>
      <c r="G88" s="13">
        <v>1500</v>
      </c>
      <c r="H88" s="13">
        <v>0.3434796</v>
      </c>
      <c r="I88" s="13">
        <v>1.089539</v>
      </c>
      <c r="J88" s="13">
        <v>2.7358730000000002</v>
      </c>
      <c r="K88" s="22">
        <v>2</v>
      </c>
    </row>
    <row r="89" spans="1:11">
      <c r="A89" s="16" t="s">
        <v>836</v>
      </c>
      <c r="B89" s="13">
        <v>36703833</v>
      </c>
      <c r="C89" s="23">
        <v>140320270</v>
      </c>
      <c r="D89" s="13" t="s">
        <v>997</v>
      </c>
      <c r="E89" s="13">
        <v>50</v>
      </c>
      <c r="F89" s="13">
        <v>0.28854200000000002</v>
      </c>
      <c r="G89" s="13">
        <v>1500</v>
      </c>
      <c r="H89" s="13">
        <v>0.27378180000000002</v>
      </c>
      <c r="I89" s="13">
        <v>1.141262</v>
      </c>
      <c r="J89" s="13">
        <v>2.620225</v>
      </c>
      <c r="K89" s="22">
        <v>2</v>
      </c>
    </row>
    <row r="90" spans="1:11">
      <c r="A90" s="16" t="s">
        <v>837</v>
      </c>
      <c r="B90" s="13">
        <v>44278453</v>
      </c>
      <c r="C90" s="23">
        <v>140315265</v>
      </c>
      <c r="D90" s="13" t="s">
        <v>998</v>
      </c>
      <c r="E90" s="13">
        <v>50</v>
      </c>
      <c r="F90" s="13">
        <v>0.33684839999999999</v>
      </c>
      <c r="G90" s="13">
        <v>1500</v>
      </c>
      <c r="H90" s="13">
        <v>0.323932</v>
      </c>
      <c r="I90" s="13">
        <v>1.109977</v>
      </c>
      <c r="J90" s="13">
        <v>2.7581389999999999</v>
      </c>
      <c r="K90" s="22">
        <v>2</v>
      </c>
    </row>
    <row r="91" spans="1:11">
      <c r="A91" s="16" t="s">
        <v>838</v>
      </c>
      <c r="B91" s="13">
        <v>55473334</v>
      </c>
      <c r="C91" s="23">
        <v>140185435</v>
      </c>
      <c r="D91" s="13" t="s">
        <v>999</v>
      </c>
      <c r="E91" s="13">
        <v>45</v>
      </c>
      <c r="F91" s="13">
        <v>0.34951850000000001</v>
      </c>
      <c r="G91" s="13">
        <v>1500</v>
      </c>
      <c r="H91" s="13">
        <v>0.34879080000000001</v>
      </c>
      <c r="I91" s="13">
        <v>1.052807</v>
      </c>
      <c r="J91" s="13">
        <v>25.308019999999999</v>
      </c>
      <c r="K91" s="22">
        <v>2</v>
      </c>
    </row>
    <row r="92" spans="1:11">
      <c r="A92" s="16" t="s">
        <v>839</v>
      </c>
      <c r="B92" s="13">
        <v>38377930</v>
      </c>
      <c r="C92" s="13">
        <v>140</v>
      </c>
      <c r="D92" s="13">
        <v>0.36845193512425201</v>
      </c>
      <c r="E92" s="13">
        <v>50</v>
      </c>
      <c r="F92" s="13">
        <v>0.32138990000000001</v>
      </c>
      <c r="G92" s="13">
        <v>1500</v>
      </c>
      <c r="H92" s="13">
        <v>0.29535479999999997</v>
      </c>
      <c r="I92" s="13">
        <v>1.2474890000000001</v>
      </c>
      <c r="J92" s="13">
        <v>2.8076400000000001</v>
      </c>
      <c r="K92" s="22">
        <v>2</v>
      </c>
    </row>
    <row r="93" spans="1:11">
      <c r="A93" s="16" t="s">
        <v>840</v>
      </c>
      <c r="B93" s="13">
        <v>35364866</v>
      </c>
      <c r="C93" s="23">
        <v>140325335</v>
      </c>
      <c r="D93" s="13" t="s">
        <v>1000</v>
      </c>
      <c r="E93" s="13">
        <v>45</v>
      </c>
      <c r="F93" s="13">
        <v>0.29005110000000001</v>
      </c>
      <c r="G93" s="13">
        <v>1500</v>
      </c>
      <c r="H93" s="13">
        <v>0.27728429999999998</v>
      </c>
      <c r="I93" s="13">
        <v>1.1246320000000001</v>
      </c>
      <c r="J93" s="13">
        <v>2.7069030000000001</v>
      </c>
      <c r="K93" s="22">
        <v>2</v>
      </c>
    </row>
    <row r="94" spans="1:11">
      <c r="A94" s="16" t="s">
        <v>841</v>
      </c>
      <c r="B94" s="13">
        <v>51207351</v>
      </c>
      <c r="C94" s="13">
        <v>140</v>
      </c>
      <c r="D94" s="13">
        <v>0.43089073165234498</v>
      </c>
      <c r="E94" s="13">
        <v>50</v>
      </c>
      <c r="F94" s="13">
        <v>0.36950060000000001</v>
      </c>
      <c r="G94" s="13">
        <v>1500</v>
      </c>
      <c r="H94" s="13">
        <v>0.33013949999999997</v>
      </c>
      <c r="I94" s="13">
        <v>1.3051779999999999</v>
      </c>
      <c r="J94" s="13">
        <v>2.559663</v>
      </c>
      <c r="K94" s="22">
        <v>2</v>
      </c>
    </row>
    <row r="95" spans="1:11">
      <c r="A95" s="16" t="s">
        <v>842</v>
      </c>
      <c r="B95" s="13">
        <v>52657550</v>
      </c>
      <c r="C95" s="23">
        <v>140325</v>
      </c>
      <c r="D95" s="13" t="s">
        <v>1001</v>
      </c>
      <c r="E95" s="13">
        <v>50</v>
      </c>
      <c r="F95" s="13">
        <v>0.3793299</v>
      </c>
      <c r="G95" s="13">
        <v>1500</v>
      </c>
      <c r="H95" s="13">
        <v>0.35652339999999999</v>
      </c>
      <c r="I95" s="13">
        <v>1.1869959999999999</v>
      </c>
      <c r="J95" s="13">
        <v>2.9232269999999998</v>
      </c>
      <c r="K95" s="22">
        <v>2</v>
      </c>
    </row>
    <row r="96" spans="1:11">
      <c r="A96" s="16" t="s">
        <v>843</v>
      </c>
      <c r="B96" s="13">
        <v>44431993</v>
      </c>
      <c r="C96" s="23">
        <v>140325</v>
      </c>
      <c r="D96" s="13" t="s">
        <v>1002</v>
      </c>
      <c r="E96" s="13">
        <v>50</v>
      </c>
      <c r="F96" s="13">
        <v>0.33981319999999998</v>
      </c>
      <c r="G96" s="13">
        <v>1500</v>
      </c>
      <c r="H96" s="13">
        <v>0.32278899999999999</v>
      </c>
      <c r="I96" s="13">
        <v>1.1643559999999999</v>
      </c>
      <c r="J96" s="13">
        <v>3.116301</v>
      </c>
      <c r="K96" s="22">
        <v>2</v>
      </c>
    </row>
    <row r="97" spans="1:11">
      <c r="A97" s="16" t="s">
        <v>844</v>
      </c>
      <c r="B97" s="13">
        <v>59774696</v>
      </c>
      <c r="C97" s="13">
        <v>140</v>
      </c>
      <c r="D97" s="13">
        <v>0.46229629961157698</v>
      </c>
      <c r="E97" s="13">
        <v>50</v>
      </c>
      <c r="F97" s="13">
        <v>0.3987462</v>
      </c>
      <c r="G97" s="13">
        <v>1500</v>
      </c>
      <c r="H97" s="13">
        <v>0.35436570000000001</v>
      </c>
      <c r="I97" s="13">
        <v>1.3045739999999999</v>
      </c>
      <c r="J97" s="13">
        <v>2.431934</v>
      </c>
      <c r="K97" s="22">
        <v>2</v>
      </c>
    </row>
    <row r="98" spans="1:11">
      <c r="A98" s="16" t="s">
        <v>845</v>
      </c>
      <c r="B98" s="13">
        <v>52638983</v>
      </c>
      <c r="C98" s="23">
        <v>140325310</v>
      </c>
      <c r="D98" s="13" t="s">
        <v>1003</v>
      </c>
      <c r="E98" s="13">
        <v>50</v>
      </c>
      <c r="F98" s="13">
        <v>0.37850400000000001</v>
      </c>
      <c r="G98" s="13">
        <v>1500</v>
      </c>
      <c r="H98" s="13">
        <v>0.3434953</v>
      </c>
      <c r="I98" s="13">
        <v>1.2337370000000001</v>
      </c>
      <c r="J98" s="13">
        <v>2.2933569999999999</v>
      </c>
      <c r="K98" s="22">
        <v>2</v>
      </c>
    </row>
    <row r="99" spans="1:11">
      <c r="A99" s="16" t="s">
        <v>846</v>
      </c>
      <c r="B99" s="13">
        <v>54099058</v>
      </c>
      <c r="C99" s="13">
        <v>140</v>
      </c>
      <c r="D99" s="13">
        <v>0.43929937726964302</v>
      </c>
      <c r="E99" s="13">
        <v>50</v>
      </c>
      <c r="F99" s="13">
        <v>0.37933299999999998</v>
      </c>
      <c r="G99" s="13">
        <v>1500</v>
      </c>
      <c r="H99" s="13">
        <v>0.33443519999999999</v>
      </c>
      <c r="I99" s="13">
        <v>1.3135559999999999</v>
      </c>
      <c r="J99" s="13">
        <v>2.3356170000000001</v>
      </c>
      <c r="K99" s="22">
        <v>2</v>
      </c>
    </row>
    <row r="100" spans="1:11">
      <c r="A100" s="16" t="s">
        <v>847</v>
      </c>
      <c r="B100" s="13">
        <v>31076390</v>
      </c>
      <c r="C100" s="13">
        <v>140</v>
      </c>
      <c r="D100" s="13">
        <v>0.30551186877710401</v>
      </c>
      <c r="E100" s="13">
        <v>50</v>
      </c>
      <c r="F100" s="13">
        <v>0.2722638</v>
      </c>
      <c r="G100" s="13">
        <v>1500</v>
      </c>
      <c r="H100" s="13">
        <v>0.249365</v>
      </c>
      <c r="I100" s="13">
        <v>1.2251590000000001</v>
      </c>
      <c r="J100" s="13">
        <v>2.4519600000000001</v>
      </c>
      <c r="K100" s="22">
        <v>2</v>
      </c>
    </row>
    <row r="101" spans="1:11">
      <c r="A101" s="16" t="s">
        <v>848</v>
      </c>
      <c r="B101" s="13">
        <v>30044275</v>
      </c>
      <c r="C101" s="23">
        <v>140300310</v>
      </c>
      <c r="D101" s="13" t="s">
        <v>1004</v>
      </c>
      <c r="E101" s="13">
        <v>50</v>
      </c>
      <c r="F101" s="13">
        <v>0.24957219999999999</v>
      </c>
      <c r="G101" s="13">
        <v>1500</v>
      </c>
      <c r="H101" s="13">
        <v>0.2433429</v>
      </c>
      <c r="I101" s="13">
        <v>1.099173</v>
      </c>
      <c r="J101" s="13">
        <v>3.87412</v>
      </c>
      <c r="K101" s="22">
        <v>2</v>
      </c>
    </row>
    <row r="102" spans="1:11">
      <c r="A102" s="16" t="s">
        <v>849</v>
      </c>
      <c r="B102" s="13">
        <v>45496991</v>
      </c>
      <c r="C102" s="13">
        <v>140</v>
      </c>
      <c r="D102" s="13">
        <v>0.37566595534303499</v>
      </c>
      <c r="E102" s="13">
        <v>50</v>
      </c>
      <c r="F102" s="13">
        <v>0.3268665</v>
      </c>
      <c r="G102" s="13">
        <v>1500</v>
      </c>
      <c r="H102" s="13">
        <v>0.2982824</v>
      </c>
      <c r="I102" s="13">
        <v>1.25943</v>
      </c>
      <c r="J102" s="13">
        <v>2.7072240000000001</v>
      </c>
      <c r="K102" s="22">
        <v>2</v>
      </c>
    </row>
    <row r="103" spans="1:11">
      <c r="A103" s="16" t="s">
        <v>850</v>
      </c>
      <c r="B103" s="13">
        <v>45310145</v>
      </c>
      <c r="C103" s="13">
        <v>140</v>
      </c>
      <c r="D103" s="13">
        <v>0.33029156020635397</v>
      </c>
      <c r="E103" s="13">
        <v>50</v>
      </c>
      <c r="F103" s="13">
        <v>0.29219600000000001</v>
      </c>
      <c r="G103" s="13">
        <v>1500</v>
      </c>
      <c r="H103" s="13">
        <v>0.27314729999999998</v>
      </c>
      <c r="I103" s="13">
        <v>1.2092069999999999</v>
      </c>
      <c r="J103" s="13">
        <v>2.9998969999999998</v>
      </c>
      <c r="K103" s="22">
        <v>2</v>
      </c>
    </row>
    <row r="104" spans="1:11">
      <c r="A104" s="16" t="s">
        <v>851</v>
      </c>
      <c r="B104" s="13">
        <v>48950046</v>
      </c>
      <c r="C104" s="13">
        <v>140</v>
      </c>
      <c r="D104" s="13">
        <v>0.40260669770380098</v>
      </c>
      <c r="E104" s="13">
        <v>50</v>
      </c>
      <c r="F104" s="13">
        <v>0.34353719999999999</v>
      </c>
      <c r="G104" s="13">
        <v>1500</v>
      </c>
      <c r="H104" s="13">
        <v>0.30526809999999999</v>
      </c>
      <c r="I104" s="13">
        <v>1.3188629999999999</v>
      </c>
      <c r="J104" s="13">
        <v>2.5435270000000001</v>
      </c>
      <c r="K104" s="22">
        <v>2</v>
      </c>
    </row>
    <row r="105" spans="1:11">
      <c r="A105" s="16" t="s">
        <v>852</v>
      </c>
      <c r="B105" s="13">
        <v>42167584</v>
      </c>
      <c r="C105" s="23">
        <v>140335345</v>
      </c>
      <c r="D105" s="13" t="s">
        <v>1005</v>
      </c>
      <c r="E105" s="13">
        <v>45</v>
      </c>
      <c r="F105" s="13">
        <v>0.26347870000000001</v>
      </c>
      <c r="G105" s="13">
        <v>1500</v>
      </c>
      <c r="H105" s="13">
        <v>0.25773990000000002</v>
      </c>
      <c r="I105" s="13">
        <v>1.097529</v>
      </c>
      <c r="J105" s="13">
        <v>4.3802659999999998</v>
      </c>
      <c r="K105" s="22">
        <v>2</v>
      </c>
    </row>
    <row r="106" spans="1:11">
      <c r="A106" s="16" t="s">
        <v>853</v>
      </c>
      <c r="B106" s="13">
        <v>60899672</v>
      </c>
      <c r="C106" s="23">
        <v>140320</v>
      </c>
      <c r="D106" s="13" t="s">
        <v>1006</v>
      </c>
      <c r="E106" s="13">
        <v>50</v>
      </c>
      <c r="F106" s="13">
        <v>0.39626430000000001</v>
      </c>
      <c r="G106" s="13">
        <v>1500</v>
      </c>
      <c r="H106" s="13">
        <v>0.37185240000000003</v>
      </c>
      <c r="I106" s="13">
        <v>1.1794979999999999</v>
      </c>
      <c r="J106" s="13">
        <v>2.7341920000000002</v>
      </c>
      <c r="K106" s="22">
        <v>2</v>
      </c>
    </row>
    <row r="107" spans="1:11">
      <c r="A107" s="16" t="s">
        <v>854</v>
      </c>
      <c r="B107" s="13">
        <v>53378353</v>
      </c>
      <c r="C107" s="23">
        <v>140175320</v>
      </c>
      <c r="D107" s="13" t="s">
        <v>1007</v>
      </c>
      <c r="E107" s="13">
        <v>50</v>
      </c>
      <c r="F107" s="13">
        <v>0.37676799999999999</v>
      </c>
      <c r="G107" s="13">
        <v>1500</v>
      </c>
      <c r="H107" s="13">
        <v>0.36815290000000001</v>
      </c>
      <c r="I107" s="13">
        <v>1.0714109999999999</v>
      </c>
      <c r="J107" s="13">
        <v>3.0516730000000001</v>
      </c>
      <c r="K107" s="22">
        <v>2</v>
      </c>
    </row>
    <row r="108" spans="1:11">
      <c r="A108" s="16" t="s">
        <v>855</v>
      </c>
      <c r="B108" s="13">
        <v>41383454</v>
      </c>
      <c r="C108" s="23">
        <v>140325310</v>
      </c>
      <c r="D108" s="13" t="s">
        <v>1008</v>
      </c>
      <c r="E108" s="13">
        <v>50</v>
      </c>
      <c r="F108" s="13">
        <v>0.32994220000000002</v>
      </c>
      <c r="G108" s="13">
        <v>1500</v>
      </c>
      <c r="H108" s="13">
        <v>0.30409550000000002</v>
      </c>
      <c r="I108" s="13">
        <v>1.2118260000000001</v>
      </c>
      <c r="J108" s="13">
        <v>2.492213</v>
      </c>
      <c r="K108" s="22">
        <v>2</v>
      </c>
    </row>
    <row r="109" spans="1:11">
      <c r="A109" s="16" t="s">
        <v>856</v>
      </c>
      <c r="B109" s="13">
        <v>49494083</v>
      </c>
      <c r="C109" s="23">
        <v>140335415</v>
      </c>
      <c r="D109" s="13" t="s">
        <v>1009</v>
      </c>
      <c r="E109" s="13">
        <v>45</v>
      </c>
      <c r="F109" s="13">
        <v>0.36346210000000001</v>
      </c>
      <c r="G109" s="13">
        <v>1500</v>
      </c>
      <c r="H109" s="13">
        <v>0.35612270000000001</v>
      </c>
      <c r="I109" s="13">
        <v>1.0707580000000001</v>
      </c>
      <c r="J109" s="13">
        <v>3.4333490000000002</v>
      </c>
      <c r="K109" s="22">
        <v>2</v>
      </c>
    </row>
    <row r="110" spans="1:11">
      <c r="A110" s="16" t="s">
        <v>857</v>
      </c>
      <c r="B110" s="13">
        <v>26527655</v>
      </c>
      <c r="C110" s="23">
        <v>140340330</v>
      </c>
      <c r="D110" s="13" t="s">
        <v>1010</v>
      </c>
      <c r="E110" s="13">
        <v>45</v>
      </c>
      <c r="F110" s="13">
        <v>0.24852170000000001</v>
      </c>
      <c r="G110" s="13">
        <v>1500</v>
      </c>
      <c r="H110" s="13">
        <v>0.24300640000000001</v>
      </c>
      <c r="I110" s="13">
        <v>1.073016</v>
      </c>
      <c r="J110" s="13">
        <v>3.2171080000000001</v>
      </c>
      <c r="K110" s="22">
        <v>2</v>
      </c>
    </row>
    <row r="111" spans="1:11">
      <c r="A111" s="16" t="s">
        <v>858</v>
      </c>
      <c r="B111" s="13">
        <v>45476592</v>
      </c>
      <c r="C111" s="23">
        <v>140330365</v>
      </c>
      <c r="D111" s="13" t="s">
        <v>1011</v>
      </c>
      <c r="E111" s="13">
        <v>50</v>
      </c>
      <c r="F111" s="13">
        <v>0.36097649999999998</v>
      </c>
      <c r="G111" s="13">
        <v>1500</v>
      </c>
      <c r="H111" s="13">
        <v>0.34818470000000001</v>
      </c>
      <c r="I111" s="13">
        <v>1.1087940000000001</v>
      </c>
      <c r="J111" s="13">
        <v>2.9613200000000002</v>
      </c>
      <c r="K111" s="22">
        <v>2</v>
      </c>
    </row>
    <row r="112" spans="1:11">
      <c r="A112" s="16" t="s">
        <v>859</v>
      </c>
      <c r="B112" s="13">
        <v>41445995</v>
      </c>
      <c r="C112" s="23">
        <v>140320</v>
      </c>
      <c r="D112" s="13" t="s">
        <v>1012</v>
      </c>
      <c r="E112" s="13">
        <v>50</v>
      </c>
      <c r="F112" s="13">
        <v>0.31124689999999999</v>
      </c>
      <c r="G112" s="13">
        <v>1500</v>
      </c>
      <c r="H112" s="13">
        <v>0.28778300000000001</v>
      </c>
      <c r="I112" s="13">
        <v>1.217433</v>
      </c>
      <c r="J112" s="13">
        <v>2.6667939999999999</v>
      </c>
      <c r="K112" s="22">
        <v>2</v>
      </c>
    </row>
    <row r="113" spans="1:11">
      <c r="A113" s="16" t="s">
        <v>860</v>
      </c>
      <c r="B113" s="13">
        <v>51799002</v>
      </c>
      <c r="C113" s="23">
        <v>195510450</v>
      </c>
      <c r="D113" s="13" t="s">
        <v>1013</v>
      </c>
      <c r="E113" s="13">
        <v>45</v>
      </c>
      <c r="F113" s="13">
        <v>0.34339940000000002</v>
      </c>
      <c r="G113" s="13">
        <v>1500</v>
      </c>
      <c r="H113" s="13">
        <v>0.34076519999999999</v>
      </c>
      <c r="I113" s="13">
        <v>1.040732</v>
      </c>
      <c r="J113" s="13">
        <v>5.2692639999999997</v>
      </c>
      <c r="K113" s="22">
        <v>2</v>
      </c>
    </row>
    <row r="114" spans="1:11">
      <c r="A114" s="16" t="s">
        <v>861</v>
      </c>
      <c r="B114" s="13">
        <v>43570062</v>
      </c>
      <c r="C114" s="23">
        <v>140330280</v>
      </c>
      <c r="D114" s="13" t="s">
        <v>1014</v>
      </c>
      <c r="E114" s="13">
        <v>45</v>
      </c>
      <c r="F114" s="13">
        <v>0.30366959999999998</v>
      </c>
      <c r="G114" s="13">
        <v>1500</v>
      </c>
      <c r="H114" s="13">
        <v>0.2931124</v>
      </c>
      <c r="I114" s="13">
        <v>1.1385890000000001</v>
      </c>
      <c r="J114" s="13">
        <v>3.8478089999999998</v>
      </c>
      <c r="K114" s="22">
        <v>2</v>
      </c>
    </row>
    <row r="115" spans="1:11">
      <c r="A115" s="16" t="s">
        <v>862</v>
      </c>
      <c r="B115" s="13">
        <v>54569177</v>
      </c>
      <c r="C115" s="23">
        <v>140325275</v>
      </c>
      <c r="D115" s="13" t="s">
        <v>1015</v>
      </c>
      <c r="E115" s="13">
        <v>50</v>
      </c>
      <c r="F115" s="13">
        <v>0.36276849999999999</v>
      </c>
      <c r="G115" s="13">
        <v>1500</v>
      </c>
      <c r="H115" s="13">
        <v>0.34460059999999998</v>
      </c>
      <c r="I115" s="13">
        <v>1.1544430000000001</v>
      </c>
      <c r="J115" s="13">
        <v>2.9294090000000002</v>
      </c>
      <c r="K115" s="22">
        <v>2</v>
      </c>
    </row>
    <row r="116" spans="1:11">
      <c r="A116" s="16" t="s">
        <v>863</v>
      </c>
      <c r="B116" s="13">
        <v>45533208</v>
      </c>
      <c r="C116" s="13">
        <v>140</v>
      </c>
      <c r="D116" s="13">
        <v>0.36520838316425702</v>
      </c>
      <c r="E116" s="13">
        <v>50</v>
      </c>
      <c r="F116" s="13">
        <v>0.3091777</v>
      </c>
      <c r="G116" s="13">
        <v>1500</v>
      </c>
      <c r="H116" s="13">
        <v>0.2750958</v>
      </c>
      <c r="I116" s="13">
        <v>1.3275680000000001</v>
      </c>
      <c r="J116" s="13">
        <v>2.6440000000000001</v>
      </c>
      <c r="K116" s="22">
        <v>2</v>
      </c>
    </row>
    <row r="117" spans="1:11">
      <c r="A117" s="16" t="s">
        <v>864</v>
      </c>
      <c r="B117" s="13">
        <v>41352766</v>
      </c>
      <c r="C117" s="23">
        <v>140295310</v>
      </c>
      <c r="D117" s="13" t="s">
        <v>1016</v>
      </c>
      <c r="E117" s="13">
        <v>50</v>
      </c>
      <c r="F117" s="13">
        <v>0.2990372</v>
      </c>
      <c r="G117" s="13">
        <v>1500</v>
      </c>
      <c r="H117" s="13">
        <v>0.27983859999999999</v>
      </c>
      <c r="I117" s="13">
        <v>1.184787</v>
      </c>
      <c r="J117" s="13">
        <v>2.693451</v>
      </c>
      <c r="K117" s="22">
        <v>2</v>
      </c>
    </row>
    <row r="118" spans="1:11">
      <c r="A118" s="16" t="s">
        <v>865</v>
      </c>
      <c r="B118" s="13">
        <v>38721367</v>
      </c>
      <c r="C118" s="13">
        <v>140</v>
      </c>
      <c r="D118" s="13">
        <v>0.36904979047891601</v>
      </c>
      <c r="E118" s="13">
        <v>50</v>
      </c>
      <c r="F118" s="13">
        <v>0.31131239999999999</v>
      </c>
      <c r="G118" s="13">
        <v>1500</v>
      </c>
      <c r="H118" s="13">
        <v>0.27378599999999997</v>
      </c>
      <c r="I118" s="13">
        <v>1.34795</v>
      </c>
      <c r="J118" s="13">
        <v>2.5385810000000002</v>
      </c>
      <c r="K118" s="22">
        <v>2</v>
      </c>
    </row>
    <row r="119" spans="1:11">
      <c r="A119" s="16" t="s">
        <v>866</v>
      </c>
      <c r="B119" s="13">
        <v>43449674</v>
      </c>
      <c r="C119" s="13">
        <v>140</v>
      </c>
      <c r="D119" s="13">
        <v>0.39754622258234801</v>
      </c>
      <c r="E119" s="13">
        <v>50</v>
      </c>
      <c r="F119" s="13">
        <v>0.34276380000000001</v>
      </c>
      <c r="G119" s="13">
        <v>1500</v>
      </c>
      <c r="H119" s="13">
        <v>0.30102679999999998</v>
      </c>
      <c r="I119" s="13">
        <v>1.3206340000000001</v>
      </c>
      <c r="J119" s="13">
        <v>2.3125619999999998</v>
      </c>
      <c r="K119" s="22">
        <v>2</v>
      </c>
    </row>
    <row r="120" spans="1:11">
      <c r="A120" s="24" t="s">
        <v>1017</v>
      </c>
      <c r="B120" s="13">
        <f>AVERAGE(B80:B119)</f>
        <v>42021751.176825248</v>
      </c>
      <c r="C120" s="13"/>
      <c r="D120" s="13"/>
      <c r="E120" s="13"/>
      <c r="F120" s="13"/>
      <c r="G120" s="13"/>
      <c r="H120" s="13"/>
      <c r="I120" s="13"/>
      <c r="J120" s="13"/>
      <c r="K120" s="22"/>
    </row>
    <row r="121" spans="1:11">
      <c r="A121" s="24" t="s">
        <v>1018</v>
      </c>
      <c r="B121" s="13">
        <f>STDEV(B80:B119)</f>
        <v>12053224.045790086</v>
      </c>
      <c r="C121" s="13"/>
      <c r="D121" s="13"/>
      <c r="E121" s="13"/>
      <c r="F121" s="13"/>
      <c r="G121" s="13"/>
      <c r="H121" s="13"/>
      <c r="I121" s="13"/>
      <c r="J121" s="13"/>
      <c r="K121" s="22"/>
    </row>
    <row r="122" spans="1:11">
      <c r="A122" s="25" t="s">
        <v>867</v>
      </c>
      <c r="B122" s="13">
        <v>44504564</v>
      </c>
      <c r="C122" s="23">
        <v>140335530</v>
      </c>
      <c r="D122" s="13" t="s">
        <v>1019</v>
      </c>
      <c r="E122" s="13">
        <v>45</v>
      </c>
      <c r="F122" s="13">
        <v>0.31339679999999998</v>
      </c>
      <c r="G122" s="13">
        <v>1500</v>
      </c>
      <c r="H122" s="13">
        <v>0.30601410000000001</v>
      </c>
      <c r="I122" s="13">
        <v>1.075477</v>
      </c>
      <c r="J122" s="13">
        <v>3.128568</v>
      </c>
      <c r="K122" s="22">
        <v>2</v>
      </c>
    </row>
    <row r="123" spans="1:11">
      <c r="A123" s="25" t="s">
        <v>868</v>
      </c>
      <c r="B123" s="13">
        <v>44331609</v>
      </c>
      <c r="C123" s="23">
        <v>140340530</v>
      </c>
      <c r="D123" s="13" t="s">
        <v>1020</v>
      </c>
      <c r="E123" s="13">
        <v>45</v>
      </c>
      <c r="F123" s="13">
        <v>0.30725029999999998</v>
      </c>
      <c r="G123" s="13">
        <v>1500</v>
      </c>
      <c r="H123" s="13">
        <v>0.30161130000000003</v>
      </c>
      <c r="I123" s="13">
        <v>1.066117</v>
      </c>
      <c r="J123" s="13">
        <v>3.5363929999999999</v>
      </c>
      <c r="K123" s="22">
        <v>2</v>
      </c>
    </row>
    <row r="124" spans="1:11">
      <c r="A124" s="25" t="s">
        <v>869</v>
      </c>
      <c r="B124" s="13">
        <v>26425155</v>
      </c>
      <c r="C124" s="13">
        <v>140</v>
      </c>
      <c r="D124" s="13">
        <v>0.254067981570819</v>
      </c>
      <c r="E124" s="13">
        <v>50</v>
      </c>
      <c r="F124" s="13">
        <v>0.20871770000000001</v>
      </c>
      <c r="G124" s="13">
        <v>1500</v>
      </c>
      <c r="H124" s="13">
        <v>0.18951180000000001</v>
      </c>
      <c r="I124" s="13">
        <v>1.3406439999999999</v>
      </c>
      <c r="J124" s="13">
        <v>3.3612769999999998</v>
      </c>
      <c r="K124" s="22">
        <v>2</v>
      </c>
    </row>
    <row r="125" spans="1:11">
      <c r="A125" s="25" t="s">
        <v>870</v>
      </c>
      <c r="B125" s="13">
        <v>47516425</v>
      </c>
      <c r="C125" s="23">
        <v>140335345</v>
      </c>
      <c r="D125" s="13" t="s">
        <v>1021</v>
      </c>
      <c r="E125" s="13">
        <v>45</v>
      </c>
      <c r="F125" s="13">
        <v>0.28637010000000002</v>
      </c>
      <c r="G125" s="13">
        <v>1500</v>
      </c>
      <c r="H125" s="13">
        <v>0.2741287</v>
      </c>
      <c r="I125" s="13">
        <v>1.1636059999999999</v>
      </c>
      <c r="J125" s="13">
        <v>3.6637230000000001</v>
      </c>
      <c r="K125" s="22">
        <v>2</v>
      </c>
    </row>
    <row r="126" spans="1:11">
      <c r="A126" s="25" t="s">
        <v>871</v>
      </c>
      <c r="B126" s="13">
        <v>53026815</v>
      </c>
      <c r="C126" s="23">
        <v>140350360</v>
      </c>
      <c r="D126" s="13" t="s">
        <v>1022</v>
      </c>
      <c r="E126" s="13">
        <v>45</v>
      </c>
      <c r="F126" s="13">
        <v>0.30530620000000003</v>
      </c>
      <c r="G126" s="13">
        <v>1500</v>
      </c>
      <c r="H126" s="13">
        <v>0.29969509999999999</v>
      </c>
      <c r="I126" s="13">
        <v>1.0767519999999999</v>
      </c>
      <c r="J126" s="13">
        <v>4.0994190000000001</v>
      </c>
      <c r="K126" s="22">
        <v>2</v>
      </c>
    </row>
    <row r="127" spans="1:11">
      <c r="A127" s="25" t="s">
        <v>872</v>
      </c>
      <c r="B127" s="13">
        <v>54001185</v>
      </c>
      <c r="C127" s="23">
        <v>140390380</v>
      </c>
      <c r="D127" s="13" t="s">
        <v>1023</v>
      </c>
      <c r="E127" s="13">
        <v>45</v>
      </c>
      <c r="F127" s="13">
        <v>0.29189130000000002</v>
      </c>
      <c r="G127" s="13">
        <v>1500</v>
      </c>
      <c r="H127" s="13">
        <v>0.28982780000000002</v>
      </c>
      <c r="I127" s="13">
        <v>1.055129</v>
      </c>
      <c r="J127" s="13">
        <v>7.7429199999999998</v>
      </c>
      <c r="K127" s="22">
        <v>2</v>
      </c>
    </row>
    <row r="128" spans="1:11">
      <c r="A128" s="25" t="s">
        <v>873</v>
      </c>
      <c r="B128" s="13">
        <v>29344408</v>
      </c>
      <c r="C128" s="23">
        <v>140345330</v>
      </c>
      <c r="D128" s="13" t="s">
        <v>1024</v>
      </c>
      <c r="E128" s="13">
        <v>45</v>
      </c>
      <c r="F128" s="13">
        <v>0.21622649999999999</v>
      </c>
      <c r="G128" s="13">
        <v>1500</v>
      </c>
      <c r="H128" s="13">
        <v>0.2113322</v>
      </c>
      <c r="I128" s="13">
        <v>1.0612459999999999</v>
      </c>
      <c r="J128" s="13">
        <v>2.644552</v>
      </c>
      <c r="K128" s="22">
        <v>2</v>
      </c>
    </row>
    <row r="129" spans="1:11">
      <c r="A129" s="25" t="s">
        <v>874</v>
      </c>
      <c r="B129" s="13">
        <v>49464493</v>
      </c>
      <c r="C129" s="13">
        <v>140</v>
      </c>
      <c r="D129" s="13">
        <v>0.25644132252969698</v>
      </c>
      <c r="E129" s="13">
        <v>45</v>
      </c>
      <c r="F129" s="13">
        <v>0.2280729</v>
      </c>
      <c r="G129" s="13">
        <v>1500</v>
      </c>
      <c r="H129" s="13">
        <v>0.21832460000000001</v>
      </c>
      <c r="I129" s="13">
        <v>1.174587</v>
      </c>
      <c r="J129" s="13">
        <v>3.9100929999999998</v>
      </c>
      <c r="K129" s="22">
        <v>2</v>
      </c>
    </row>
    <row r="130" spans="1:11">
      <c r="A130" s="25" t="s">
        <v>875</v>
      </c>
      <c r="B130" s="13">
        <v>54694576</v>
      </c>
      <c r="C130" s="13">
        <v>140</v>
      </c>
      <c r="D130" s="13">
        <v>0.28789440378089898</v>
      </c>
      <c r="E130" s="13">
        <v>50</v>
      </c>
      <c r="F130" s="13">
        <v>0.25536189999999998</v>
      </c>
      <c r="G130" s="13">
        <v>1500</v>
      </c>
      <c r="H130" s="13">
        <v>0.2403469</v>
      </c>
      <c r="I130" s="13">
        <v>1.197829</v>
      </c>
      <c r="J130" s="13">
        <v>3.1666780000000001</v>
      </c>
      <c r="K130" s="22">
        <v>2</v>
      </c>
    </row>
    <row r="131" spans="1:11">
      <c r="A131" s="25" t="s">
        <v>876</v>
      </c>
      <c r="B131" s="13">
        <v>35740531</v>
      </c>
      <c r="C131" s="23">
        <v>140340520</v>
      </c>
      <c r="D131" s="13" t="s">
        <v>1025</v>
      </c>
      <c r="E131" s="13">
        <v>45</v>
      </c>
      <c r="F131" s="13">
        <v>0.21926770000000001</v>
      </c>
      <c r="G131" s="13">
        <v>1500</v>
      </c>
      <c r="H131" s="13">
        <v>0.21039440000000001</v>
      </c>
      <c r="I131" s="13">
        <v>1.1081099999999999</v>
      </c>
      <c r="J131" s="13">
        <v>2.5633870000000001</v>
      </c>
      <c r="K131" s="22">
        <v>2</v>
      </c>
    </row>
    <row r="132" spans="1:11">
      <c r="A132" s="25" t="s">
        <v>877</v>
      </c>
      <c r="B132" s="13">
        <v>37363185</v>
      </c>
      <c r="C132" s="23">
        <v>140335275</v>
      </c>
      <c r="D132" s="13" t="s">
        <v>1026</v>
      </c>
      <c r="E132" s="13">
        <v>45</v>
      </c>
      <c r="F132" s="13">
        <v>0.25815840000000001</v>
      </c>
      <c r="G132" s="13">
        <v>1500</v>
      </c>
      <c r="H132" s="13">
        <v>0.2485656</v>
      </c>
      <c r="I132" s="13">
        <v>1.113569</v>
      </c>
      <c r="J132" s="13">
        <v>2.9427759999999998</v>
      </c>
      <c r="K132" s="22">
        <v>2</v>
      </c>
    </row>
    <row r="133" spans="1:11">
      <c r="A133" s="25" t="s">
        <v>878</v>
      </c>
      <c r="B133" s="13">
        <v>41275654</v>
      </c>
      <c r="C133" s="23">
        <v>140340325</v>
      </c>
      <c r="D133" s="13" t="s">
        <v>1027</v>
      </c>
      <c r="E133" s="13">
        <v>45</v>
      </c>
      <c r="F133" s="13">
        <v>0.22226750000000001</v>
      </c>
      <c r="G133" s="13">
        <v>1500</v>
      </c>
      <c r="H133" s="13">
        <v>0.21639720000000001</v>
      </c>
      <c r="I133" s="13">
        <v>1.0863259999999999</v>
      </c>
      <c r="J133" s="13">
        <v>3.1822309999999998</v>
      </c>
      <c r="K133" s="22">
        <v>2</v>
      </c>
    </row>
    <row r="134" spans="1:11">
      <c r="A134" s="25" t="s">
        <v>879</v>
      </c>
      <c r="B134" s="13">
        <v>36625878</v>
      </c>
      <c r="C134" s="23">
        <v>140330</v>
      </c>
      <c r="D134" s="13" t="s">
        <v>1028</v>
      </c>
      <c r="E134" s="13">
        <v>45</v>
      </c>
      <c r="F134" s="13">
        <v>0.25597320000000001</v>
      </c>
      <c r="G134" s="13">
        <v>1500</v>
      </c>
      <c r="H134" s="13">
        <v>0.23905489999999999</v>
      </c>
      <c r="I134" s="13">
        <v>1.1986079999999999</v>
      </c>
      <c r="J134" s="13">
        <v>2.806327</v>
      </c>
      <c r="K134" s="22">
        <v>2</v>
      </c>
    </row>
    <row r="135" spans="1:11">
      <c r="A135" s="25" t="s">
        <v>880</v>
      </c>
      <c r="B135" s="13">
        <v>33628514</v>
      </c>
      <c r="C135" s="23">
        <v>160350360</v>
      </c>
      <c r="D135" s="13" t="s">
        <v>1029</v>
      </c>
      <c r="E135" s="13">
        <v>45</v>
      </c>
      <c r="F135" s="13">
        <v>0.25581769999999998</v>
      </c>
      <c r="G135" s="13">
        <v>1500</v>
      </c>
      <c r="H135" s="13">
        <v>0.2503609</v>
      </c>
      <c r="I135" s="13">
        <v>1.0367710000000001</v>
      </c>
      <c r="J135" s="13">
        <v>1.6870810000000001</v>
      </c>
      <c r="K135" s="22">
        <v>2</v>
      </c>
    </row>
    <row r="136" spans="1:11">
      <c r="A136" s="25" t="s">
        <v>881</v>
      </c>
      <c r="B136" s="13">
        <v>34952867</v>
      </c>
      <c r="C136" s="13">
        <v>140</v>
      </c>
      <c r="D136" s="13">
        <v>0.220844524247438</v>
      </c>
      <c r="E136" s="13">
        <v>45</v>
      </c>
      <c r="F136" s="13">
        <v>0.19813819999999999</v>
      </c>
      <c r="G136" s="13">
        <v>1500</v>
      </c>
      <c r="H136" s="13">
        <v>0.1914469</v>
      </c>
      <c r="I136" s="13">
        <v>1.1535550000000001</v>
      </c>
      <c r="J136" s="13">
        <v>4.393427</v>
      </c>
      <c r="K136" s="22">
        <v>2</v>
      </c>
    </row>
    <row r="137" spans="1:11">
      <c r="A137" s="25" t="s">
        <v>882</v>
      </c>
      <c r="B137" s="13">
        <v>37158183</v>
      </c>
      <c r="C137" s="23">
        <v>140335320</v>
      </c>
      <c r="D137" s="13" t="s">
        <v>1030</v>
      </c>
      <c r="E137" s="13">
        <v>45</v>
      </c>
      <c r="F137" s="13">
        <v>0.1878204</v>
      </c>
      <c r="G137" s="13">
        <v>1500</v>
      </c>
      <c r="H137" s="13">
        <v>0.1821701</v>
      </c>
      <c r="I137" s="13">
        <v>1.114473</v>
      </c>
      <c r="J137" s="13">
        <v>3.6906850000000002</v>
      </c>
      <c r="K137" s="22">
        <v>2</v>
      </c>
    </row>
    <row r="138" spans="1:11">
      <c r="A138" s="25" t="s">
        <v>883</v>
      </c>
      <c r="B138" s="13">
        <v>43335740</v>
      </c>
      <c r="C138" s="23">
        <v>140335380</v>
      </c>
      <c r="D138" s="13" t="s">
        <v>1031</v>
      </c>
      <c r="E138" s="13">
        <v>45</v>
      </c>
      <c r="F138" s="13">
        <v>0.28291549999999999</v>
      </c>
      <c r="G138" s="13">
        <v>1500</v>
      </c>
      <c r="H138" s="13">
        <v>0.27774009999999999</v>
      </c>
      <c r="I138" s="13">
        <v>1.052246</v>
      </c>
      <c r="J138" s="13">
        <v>2.803776</v>
      </c>
      <c r="K138" s="22">
        <v>2</v>
      </c>
    </row>
    <row r="139" spans="1:11">
      <c r="A139" s="25" t="s">
        <v>884</v>
      </c>
      <c r="B139" s="13">
        <v>24191127</v>
      </c>
      <c r="C139" s="23">
        <v>140345360</v>
      </c>
      <c r="D139" s="13" t="s">
        <v>1032</v>
      </c>
      <c r="E139" s="13">
        <v>45</v>
      </c>
      <c r="F139" s="13">
        <v>0.21205540000000001</v>
      </c>
      <c r="G139" s="13">
        <v>1500</v>
      </c>
      <c r="H139" s="13">
        <v>0.20780499999999999</v>
      </c>
      <c r="I139" s="13">
        <v>1.0566770000000001</v>
      </c>
      <c r="J139" s="13">
        <v>2.7709700000000002</v>
      </c>
      <c r="K139" s="22">
        <v>2</v>
      </c>
    </row>
    <row r="140" spans="1:11">
      <c r="A140" s="25" t="s">
        <v>885</v>
      </c>
      <c r="B140" s="13">
        <v>17310704</v>
      </c>
      <c r="C140" s="23">
        <v>140325335</v>
      </c>
      <c r="D140" s="13" t="s">
        <v>1033</v>
      </c>
      <c r="E140" s="13">
        <v>45</v>
      </c>
      <c r="F140" s="13">
        <v>0.1454722</v>
      </c>
      <c r="G140" s="13">
        <v>1500</v>
      </c>
      <c r="H140" s="13">
        <v>0.14007620000000001</v>
      </c>
      <c r="I140" s="13">
        <v>1.1187860000000001</v>
      </c>
      <c r="J140" s="13">
        <v>3.08358</v>
      </c>
      <c r="K140" s="22">
        <v>2</v>
      </c>
    </row>
    <row r="141" spans="1:11">
      <c r="A141" s="25" t="s">
        <v>886</v>
      </c>
      <c r="B141" s="13">
        <v>28821816</v>
      </c>
      <c r="C141" s="13">
        <v>140</v>
      </c>
      <c r="D141" s="13">
        <v>0.26335838249733601</v>
      </c>
      <c r="E141" s="13">
        <v>50</v>
      </c>
      <c r="F141" s="13">
        <v>0.2297852</v>
      </c>
      <c r="G141" s="13">
        <v>1500</v>
      </c>
      <c r="H141" s="13">
        <v>0.21233479999999999</v>
      </c>
      <c r="I141" s="13">
        <v>1.2402979999999999</v>
      </c>
      <c r="J141" s="13">
        <v>2.9239220000000001</v>
      </c>
      <c r="K141" s="22">
        <v>2</v>
      </c>
    </row>
    <row r="142" spans="1:11">
      <c r="A142" s="25" t="s">
        <v>887</v>
      </c>
      <c r="B142" s="13">
        <v>52931700</v>
      </c>
      <c r="C142" s="23">
        <v>140345380</v>
      </c>
      <c r="D142" s="13" t="s">
        <v>1034</v>
      </c>
      <c r="E142" s="13">
        <v>45</v>
      </c>
      <c r="F142" s="13">
        <v>0.32119999999999999</v>
      </c>
      <c r="G142" s="13">
        <v>1500</v>
      </c>
      <c r="H142" s="13">
        <v>0.31698150000000003</v>
      </c>
      <c r="I142" s="13">
        <v>1.0592999999999999</v>
      </c>
      <c r="J142" s="13">
        <v>4.4558289999999996</v>
      </c>
      <c r="K142" s="22">
        <v>2</v>
      </c>
    </row>
    <row r="143" spans="1:11">
      <c r="A143" s="25" t="s">
        <v>888</v>
      </c>
      <c r="B143" s="13">
        <v>35204794</v>
      </c>
      <c r="C143" s="23">
        <v>140160375</v>
      </c>
      <c r="D143" s="13" t="s">
        <v>1035</v>
      </c>
      <c r="E143" s="13">
        <v>45</v>
      </c>
      <c r="F143" s="13">
        <v>0.1842953</v>
      </c>
      <c r="G143" s="13">
        <v>1500</v>
      </c>
      <c r="H143" s="13">
        <v>0.18136250000000001</v>
      </c>
      <c r="I143" s="13">
        <v>1.058605</v>
      </c>
      <c r="J143" s="13">
        <v>3.6240739999999998</v>
      </c>
      <c r="K143" s="22">
        <v>2</v>
      </c>
    </row>
    <row r="144" spans="1:11">
      <c r="A144" s="25" t="s">
        <v>889</v>
      </c>
      <c r="B144" s="13">
        <v>57838954</v>
      </c>
      <c r="C144" s="23">
        <v>140400390</v>
      </c>
      <c r="D144" s="13" t="s">
        <v>1036</v>
      </c>
      <c r="E144" s="13">
        <v>45</v>
      </c>
      <c r="F144" s="13">
        <v>0.27868850000000001</v>
      </c>
      <c r="G144" s="13">
        <v>1500</v>
      </c>
      <c r="H144" s="13">
        <v>0.27514749999999999</v>
      </c>
      <c r="I144" s="13">
        <v>1.0485199999999999</v>
      </c>
      <c r="J144" s="13">
        <v>3.7701359999999999</v>
      </c>
      <c r="K144" s="22">
        <v>2</v>
      </c>
    </row>
    <row r="145" spans="1:11">
      <c r="A145" s="25" t="s">
        <v>890</v>
      </c>
      <c r="B145" s="13">
        <v>58772637</v>
      </c>
      <c r="C145" s="23">
        <v>180445425</v>
      </c>
      <c r="D145" s="13" t="s">
        <v>1037</v>
      </c>
      <c r="E145" s="13">
        <v>45</v>
      </c>
      <c r="F145" s="13">
        <v>0.29875930000000001</v>
      </c>
      <c r="G145" s="13">
        <v>1500</v>
      </c>
      <c r="H145" s="13">
        <v>0.29683939999999998</v>
      </c>
      <c r="I145" s="13">
        <v>1.045285</v>
      </c>
      <c r="J145" s="13">
        <v>7.0014649999999996</v>
      </c>
      <c r="K145" s="22">
        <v>2</v>
      </c>
    </row>
    <row r="146" spans="1:11">
      <c r="A146" s="25" t="s">
        <v>891</v>
      </c>
      <c r="B146" s="13">
        <v>58955651</v>
      </c>
      <c r="C146" s="23">
        <v>140340355</v>
      </c>
      <c r="D146" s="13" t="s">
        <v>1038</v>
      </c>
      <c r="E146" s="13">
        <v>45</v>
      </c>
      <c r="F146" s="13">
        <v>0.33352120000000002</v>
      </c>
      <c r="G146" s="13">
        <v>1500</v>
      </c>
      <c r="H146" s="13">
        <v>0.33000289999999999</v>
      </c>
      <c r="I146" s="13">
        <v>1.045914</v>
      </c>
      <c r="J146" s="13">
        <v>4.3064900000000002</v>
      </c>
      <c r="K146" s="22">
        <v>2</v>
      </c>
    </row>
    <row r="147" spans="1:11">
      <c r="A147" s="25" t="s">
        <v>892</v>
      </c>
      <c r="B147" s="13">
        <v>69463139</v>
      </c>
      <c r="C147" s="23">
        <v>140155345</v>
      </c>
      <c r="D147" s="13" t="s">
        <v>1039</v>
      </c>
      <c r="E147" s="13">
        <v>50</v>
      </c>
      <c r="F147" s="13">
        <v>0.35891729999999999</v>
      </c>
      <c r="G147" s="13">
        <v>1500</v>
      </c>
      <c r="H147" s="13">
        <v>0.33789249999999998</v>
      </c>
      <c r="I147" s="13">
        <v>1.156393</v>
      </c>
      <c r="J147" s="13">
        <v>2.51342</v>
      </c>
      <c r="K147" s="22">
        <v>2</v>
      </c>
    </row>
    <row r="148" spans="1:11">
      <c r="A148" s="25" t="s">
        <v>893</v>
      </c>
      <c r="B148" s="13">
        <v>45846662</v>
      </c>
      <c r="C148" s="23">
        <v>140340525</v>
      </c>
      <c r="D148" s="13" t="s">
        <v>1040</v>
      </c>
      <c r="E148" s="13">
        <v>45</v>
      </c>
      <c r="F148" s="13">
        <v>0.31480950000000002</v>
      </c>
      <c r="G148" s="13">
        <v>1500</v>
      </c>
      <c r="H148" s="13">
        <v>0.3013053</v>
      </c>
      <c r="I148" s="13">
        <v>1.1404879999999999</v>
      </c>
      <c r="J148" s="13">
        <v>3.1345529999999999</v>
      </c>
      <c r="K148" s="22">
        <v>2</v>
      </c>
    </row>
    <row r="149" spans="1:11">
      <c r="A149" s="25" t="s">
        <v>894</v>
      </c>
      <c r="B149" s="13">
        <v>38272091</v>
      </c>
      <c r="C149" s="23">
        <v>140335345</v>
      </c>
      <c r="D149" s="13" t="s">
        <v>1041</v>
      </c>
      <c r="E149" s="13">
        <v>45</v>
      </c>
      <c r="F149" s="13">
        <v>0.2532412</v>
      </c>
      <c r="G149" s="13">
        <v>1500</v>
      </c>
      <c r="H149" s="13">
        <v>0.2418459</v>
      </c>
      <c r="I149" s="13">
        <v>1.14825</v>
      </c>
      <c r="J149" s="13">
        <v>3.1463709999999998</v>
      </c>
      <c r="K149" s="22">
        <v>2</v>
      </c>
    </row>
    <row r="150" spans="1:11">
      <c r="A150" s="25" t="s">
        <v>895</v>
      </c>
      <c r="B150" s="13">
        <v>37279418</v>
      </c>
      <c r="C150" s="13">
        <v>140</v>
      </c>
      <c r="D150" s="13">
        <v>0.28839845768065497</v>
      </c>
      <c r="E150" s="13">
        <v>45</v>
      </c>
      <c r="F150" s="13">
        <v>0.25266620000000001</v>
      </c>
      <c r="G150" s="13">
        <v>1500</v>
      </c>
      <c r="H150" s="13">
        <v>0.2368277</v>
      </c>
      <c r="I150" s="13">
        <v>1.217757</v>
      </c>
      <c r="J150" s="13">
        <v>3.2560349999999998</v>
      </c>
      <c r="K150" s="22">
        <v>2</v>
      </c>
    </row>
    <row r="151" spans="1:11">
      <c r="A151" s="25" t="s">
        <v>896</v>
      </c>
      <c r="B151" s="13">
        <v>56825681</v>
      </c>
      <c r="C151" s="23">
        <v>140360340</v>
      </c>
      <c r="D151" s="13" t="s">
        <v>1042</v>
      </c>
      <c r="E151" s="13">
        <v>45</v>
      </c>
      <c r="F151" s="13">
        <v>0.32228889999999999</v>
      </c>
      <c r="G151" s="13">
        <v>1500</v>
      </c>
      <c r="H151" s="13">
        <v>0.31950190000000001</v>
      </c>
      <c r="I151" s="13">
        <v>1.0421339999999999</v>
      </c>
      <c r="J151" s="13">
        <v>4.8300739999999998</v>
      </c>
      <c r="K151" s="22">
        <v>2</v>
      </c>
    </row>
    <row r="152" spans="1:11">
      <c r="A152" s="25" t="s">
        <v>897</v>
      </c>
      <c r="B152" s="13">
        <v>57734884</v>
      </c>
      <c r="C152" s="23">
        <v>140340270</v>
      </c>
      <c r="D152" s="13" t="s">
        <v>1043</v>
      </c>
      <c r="E152" s="13">
        <v>45</v>
      </c>
      <c r="F152" s="13">
        <v>0.34573389999999998</v>
      </c>
      <c r="G152" s="13">
        <v>1500</v>
      </c>
      <c r="H152" s="13">
        <v>0.33815070000000003</v>
      </c>
      <c r="I152" s="13">
        <v>1.0680700000000001</v>
      </c>
      <c r="J152" s="13">
        <v>3.035374</v>
      </c>
      <c r="K152" s="22">
        <v>2</v>
      </c>
    </row>
    <row r="153" spans="1:11">
      <c r="A153" s="25" t="s">
        <v>898</v>
      </c>
      <c r="B153" s="13">
        <v>42354626</v>
      </c>
      <c r="C153" s="23">
        <v>140335345</v>
      </c>
      <c r="D153" s="13" t="s">
        <v>1044</v>
      </c>
      <c r="E153" s="13">
        <v>45</v>
      </c>
      <c r="F153" s="13">
        <v>0.26743790000000001</v>
      </c>
      <c r="G153" s="13">
        <v>1500</v>
      </c>
      <c r="H153" s="13">
        <v>0.25891049999999999</v>
      </c>
      <c r="I153" s="13">
        <v>1.094868</v>
      </c>
      <c r="J153" s="13">
        <v>2.880395</v>
      </c>
      <c r="K153" s="22">
        <v>2</v>
      </c>
    </row>
    <row r="154" spans="1:11">
      <c r="A154" s="25" t="s">
        <v>899</v>
      </c>
      <c r="B154" s="13">
        <v>46708215</v>
      </c>
      <c r="C154" s="23">
        <v>140385400</v>
      </c>
      <c r="D154" s="13" t="s">
        <v>1045</v>
      </c>
      <c r="E154" s="13">
        <v>45</v>
      </c>
      <c r="F154" s="13">
        <v>0.27583190000000002</v>
      </c>
      <c r="G154" s="13">
        <v>1500</v>
      </c>
      <c r="H154" s="13">
        <v>0.2725283</v>
      </c>
      <c r="I154" s="13">
        <v>1.0472619999999999</v>
      </c>
      <c r="J154" s="13">
        <v>3.8988900000000002</v>
      </c>
      <c r="K154" s="22">
        <v>2</v>
      </c>
    </row>
    <row r="155" spans="1:11">
      <c r="A155" s="25" t="s">
        <v>900</v>
      </c>
      <c r="B155" s="13">
        <v>62351387</v>
      </c>
      <c r="C155" s="23">
        <v>140340355</v>
      </c>
      <c r="D155" s="13" t="s">
        <v>1046</v>
      </c>
      <c r="E155" s="13">
        <v>45</v>
      </c>
      <c r="F155" s="13">
        <v>0.25573689999999999</v>
      </c>
      <c r="G155" s="13">
        <v>1500</v>
      </c>
      <c r="H155" s="13">
        <v>0.25131759999999997</v>
      </c>
      <c r="I155" s="13">
        <v>1.080365</v>
      </c>
      <c r="J155" s="13">
        <v>4.5701900000000002</v>
      </c>
      <c r="K155" s="22">
        <v>2</v>
      </c>
    </row>
    <row r="156" spans="1:11">
      <c r="A156" s="25" t="s">
        <v>901</v>
      </c>
      <c r="B156" s="13">
        <v>56809534</v>
      </c>
      <c r="C156" s="13">
        <v>140</v>
      </c>
      <c r="D156" s="13">
        <v>0.277899053192946</v>
      </c>
      <c r="E156" s="13">
        <v>50</v>
      </c>
      <c r="F156" s="13">
        <v>0.24287300000000001</v>
      </c>
      <c r="G156" s="13">
        <v>1500</v>
      </c>
      <c r="H156" s="13">
        <v>0.227293</v>
      </c>
      <c r="I156" s="13">
        <v>1.222647</v>
      </c>
      <c r="J156" s="13">
        <v>3.2481369999999998</v>
      </c>
      <c r="K156" s="22">
        <v>2</v>
      </c>
    </row>
    <row r="157" spans="1:11">
      <c r="A157" s="25" t="s">
        <v>902</v>
      </c>
      <c r="B157" s="13">
        <v>83460251</v>
      </c>
      <c r="C157" s="13">
        <v>140</v>
      </c>
      <c r="D157" s="13">
        <v>0.28466426813745099</v>
      </c>
      <c r="E157" s="13">
        <v>50</v>
      </c>
      <c r="F157" s="13">
        <v>0.2460445</v>
      </c>
      <c r="G157" s="13">
        <v>1500</v>
      </c>
      <c r="H157" s="13">
        <v>0.23106489999999999</v>
      </c>
      <c r="I157" s="13">
        <v>1.231967</v>
      </c>
      <c r="J157" s="13">
        <v>3.5781610000000001</v>
      </c>
      <c r="K157" s="22">
        <v>2</v>
      </c>
    </row>
    <row r="158" spans="1:11">
      <c r="A158" s="25" t="s">
        <v>903</v>
      </c>
      <c r="B158" s="13">
        <v>65088365</v>
      </c>
      <c r="C158" s="23">
        <v>140335345</v>
      </c>
      <c r="D158" s="13" t="s">
        <v>1047</v>
      </c>
      <c r="E158" s="13">
        <v>45</v>
      </c>
      <c r="F158" s="13">
        <v>0.328656</v>
      </c>
      <c r="G158" s="13">
        <v>1500</v>
      </c>
      <c r="H158" s="13">
        <v>0.32414090000000001</v>
      </c>
      <c r="I158" s="13">
        <v>1.059293</v>
      </c>
      <c r="J158" s="13">
        <v>4.2566889999999997</v>
      </c>
      <c r="K158" s="22">
        <v>2</v>
      </c>
    </row>
    <row r="159" spans="1:11">
      <c r="A159" s="25" t="s">
        <v>904</v>
      </c>
      <c r="B159" s="13">
        <v>18090581</v>
      </c>
      <c r="C159" s="13">
        <v>140</v>
      </c>
      <c r="D159" s="13">
        <v>0.201147103497503</v>
      </c>
      <c r="E159" s="13">
        <v>45</v>
      </c>
      <c r="F159" s="13">
        <v>0.1676511</v>
      </c>
      <c r="G159" s="13">
        <v>1500</v>
      </c>
      <c r="H159" s="13">
        <v>0.15174499999999999</v>
      </c>
      <c r="I159" s="13">
        <v>1.3255600000000001</v>
      </c>
      <c r="J159" s="13">
        <v>3.1058620000000001</v>
      </c>
      <c r="K159" s="22">
        <v>2</v>
      </c>
    </row>
    <row r="160" spans="1:11">
      <c r="A160" s="25" t="s">
        <v>905</v>
      </c>
      <c r="B160" s="13">
        <v>17783801</v>
      </c>
      <c r="C160" s="23">
        <v>140345320</v>
      </c>
      <c r="D160" s="13" t="s">
        <v>1048</v>
      </c>
      <c r="E160" s="13">
        <v>45</v>
      </c>
      <c r="F160" s="13">
        <v>0.16485540000000001</v>
      </c>
      <c r="G160" s="13">
        <v>1500</v>
      </c>
      <c r="H160" s="13">
        <v>0.1591996</v>
      </c>
      <c r="I160" s="13">
        <v>1.104114</v>
      </c>
      <c r="J160" s="13">
        <v>2.9305949999999998</v>
      </c>
      <c r="K160" s="22">
        <v>2</v>
      </c>
    </row>
    <row r="161" spans="1:11">
      <c r="A161" s="25" t="s">
        <v>906</v>
      </c>
      <c r="B161" s="13">
        <v>16431331</v>
      </c>
      <c r="C161" s="23">
        <v>140335345</v>
      </c>
      <c r="D161" s="13" t="s">
        <v>1049</v>
      </c>
      <c r="E161" s="13">
        <v>45</v>
      </c>
      <c r="F161" s="13">
        <v>0.16645070000000001</v>
      </c>
      <c r="G161" s="13">
        <v>1500</v>
      </c>
      <c r="H161" s="13">
        <v>0.1572441</v>
      </c>
      <c r="I161" s="13">
        <v>1.156514</v>
      </c>
      <c r="J161" s="13">
        <v>2.673197</v>
      </c>
      <c r="K161" s="22">
        <v>2</v>
      </c>
    </row>
    <row r="162" spans="1:11">
      <c r="A162" s="24" t="s">
        <v>1050</v>
      </c>
      <c r="B162" s="13">
        <f>AVERAGE(B122:B161)</f>
        <v>43797928.274999999</v>
      </c>
      <c r="C162" s="23"/>
      <c r="D162" s="13"/>
      <c r="E162" s="13"/>
      <c r="F162" s="13"/>
      <c r="G162" s="13"/>
      <c r="H162" s="13"/>
      <c r="I162" s="13"/>
      <c r="J162" s="13"/>
      <c r="K162" s="22"/>
    </row>
    <row r="163" spans="1:11">
      <c r="A163" s="24" t="s">
        <v>1051</v>
      </c>
      <c r="B163" s="13">
        <f>STDEV(B122:B161)</f>
        <v>15284585.054994298</v>
      </c>
      <c r="C163" s="23"/>
      <c r="D163" s="13"/>
      <c r="E163" s="13"/>
      <c r="F163" s="13"/>
      <c r="G163" s="13"/>
      <c r="H163" s="13"/>
      <c r="I163" s="13"/>
      <c r="J163" s="13"/>
      <c r="K163" s="22"/>
    </row>
    <row r="164" spans="1:11">
      <c r="A164" s="26" t="s">
        <v>907</v>
      </c>
      <c r="B164" s="13">
        <v>57235334</v>
      </c>
      <c r="C164" s="23">
        <v>175430415</v>
      </c>
      <c r="D164" s="13" t="s">
        <v>1052</v>
      </c>
      <c r="E164" s="13">
        <v>50</v>
      </c>
      <c r="F164" s="13">
        <v>0.39463880000000001</v>
      </c>
      <c r="G164" s="13">
        <v>1500</v>
      </c>
      <c r="H164" s="13">
        <v>0.3883258</v>
      </c>
      <c r="I164" s="13">
        <v>1.0727990000000001</v>
      </c>
      <c r="J164" s="13">
        <v>4.4780090000000001</v>
      </c>
      <c r="K164" s="22">
        <v>2</v>
      </c>
    </row>
    <row r="165" spans="1:11">
      <c r="A165" s="26" t="s">
        <v>908</v>
      </c>
      <c r="B165" s="13">
        <v>43881028</v>
      </c>
      <c r="C165" s="23">
        <v>165405395</v>
      </c>
      <c r="D165" s="13" t="s">
        <v>1053</v>
      </c>
      <c r="E165" s="13">
        <v>50</v>
      </c>
      <c r="F165" s="13">
        <v>0.34675250000000002</v>
      </c>
      <c r="G165" s="13">
        <v>1500</v>
      </c>
      <c r="H165" s="13">
        <v>0.3404182</v>
      </c>
      <c r="I165" s="13">
        <v>1.0843160000000001</v>
      </c>
      <c r="J165" s="13">
        <v>4.5312900000000003</v>
      </c>
      <c r="K165" s="22">
        <v>2</v>
      </c>
    </row>
    <row r="166" spans="1:11">
      <c r="A166" s="26" t="s">
        <v>909</v>
      </c>
      <c r="B166" s="13">
        <v>51195373</v>
      </c>
      <c r="C166" s="23">
        <v>140160</v>
      </c>
      <c r="D166" s="13" t="s">
        <v>1054</v>
      </c>
      <c r="E166" s="13">
        <v>45</v>
      </c>
      <c r="F166" s="13">
        <v>0.18087529999999999</v>
      </c>
      <c r="G166" s="13">
        <v>1500</v>
      </c>
      <c r="H166" s="13">
        <v>0.17784030000000001</v>
      </c>
      <c r="I166" s="13">
        <v>1.1521699999999999</v>
      </c>
      <c r="J166" s="13">
        <v>8.9165659999999995</v>
      </c>
      <c r="K166" s="22">
        <v>2</v>
      </c>
    </row>
    <row r="167" spans="1:11">
      <c r="A167" s="26" t="s">
        <v>910</v>
      </c>
      <c r="B167" s="13">
        <v>81170793</v>
      </c>
      <c r="C167" s="23">
        <v>165395405</v>
      </c>
      <c r="D167" s="13" t="s">
        <v>1055</v>
      </c>
      <c r="E167" s="13">
        <v>50</v>
      </c>
      <c r="F167" s="13">
        <v>0.45413930000000002</v>
      </c>
      <c r="G167" s="13">
        <v>1500</v>
      </c>
      <c r="H167" s="13">
        <v>0.44359219999999999</v>
      </c>
      <c r="I167" s="13">
        <v>1.073056</v>
      </c>
      <c r="J167" s="13">
        <v>3.0726249999999999</v>
      </c>
      <c r="K167" s="22">
        <v>2</v>
      </c>
    </row>
    <row r="168" spans="1:11">
      <c r="A168" s="26" t="s">
        <v>911</v>
      </c>
      <c r="B168" s="13">
        <v>42904789</v>
      </c>
      <c r="C168" s="23">
        <v>165405390</v>
      </c>
      <c r="D168" s="13" t="s">
        <v>1056</v>
      </c>
      <c r="E168" s="13">
        <v>50</v>
      </c>
      <c r="F168" s="13">
        <v>0.34896290000000002</v>
      </c>
      <c r="G168" s="13">
        <v>1500</v>
      </c>
      <c r="H168" s="13">
        <v>0.34177649999999998</v>
      </c>
      <c r="I168" s="13">
        <v>1.0757209999999999</v>
      </c>
      <c r="J168" s="13">
        <v>3.6011540000000002</v>
      </c>
      <c r="K168" s="22">
        <v>2</v>
      </c>
    </row>
    <row r="169" spans="1:11">
      <c r="A169" s="26" t="s">
        <v>912</v>
      </c>
      <c r="B169" s="13">
        <v>58431943</v>
      </c>
      <c r="C169" s="23">
        <v>170420400</v>
      </c>
      <c r="D169" s="13" t="s">
        <v>1057</v>
      </c>
      <c r="E169" s="13">
        <v>50</v>
      </c>
      <c r="F169" s="13">
        <v>0.37988840000000001</v>
      </c>
      <c r="G169" s="13">
        <v>1500</v>
      </c>
      <c r="H169" s="13">
        <v>0.37888159999999999</v>
      </c>
      <c r="I169" s="13">
        <v>1.065979</v>
      </c>
      <c r="J169" s="13">
        <v>24.828849999999999</v>
      </c>
      <c r="K169" s="22">
        <v>2</v>
      </c>
    </row>
    <row r="170" spans="1:11">
      <c r="A170" s="26" t="s">
        <v>913</v>
      </c>
      <c r="B170" s="13">
        <v>44451290</v>
      </c>
      <c r="C170" s="23">
        <v>165420385</v>
      </c>
      <c r="D170" s="13" t="s">
        <v>1058</v>
      </c>
      <c r="E170" s="13">
        <v>50</v>
      </c>
      <c r="F170" s="13">
        <v>0.31671070000000001</v>
      </c>
      <c r="G170" s="13">
        <v>1500</v>
      </c>
      <c r="H170" s="13">
        <v>0.31128499999999998</v>
      </c>
      <c r="I170" s="13">
        <v>1.1057520000000001</v>
      </c>
      <c r="J170" s="13">
        <v>6.0673170000000001</v>
      </c>
      <c r="K170" s="22">
        <v>2</v>
      </c>
    </row>
    <row r="171" spans="1:11">
      <c r="A171" s="26" t="s">
        <v>914</v>
      </c>
      <c r="B171" s="13">
        <v>51394891</v>
      </c>
      <c r="C171" s="23">
        <v>165395420</v>
      </c>
      <c r="D171" s="13" t="s">
        <v>1059</v>
      </c>
      <c r="E171" s="13">
        <v>50</v>
      </c>
      <c r="F171" s="13">
        <v>0.3556107</v>
      </c>
      <c r="G171" s="13">
        <v>1500</v>
      </c>
      <c r="H171" s="13">
        <v>0.34815469999999998</v>
      </c>
      <c r="I171" s="13">
        <v>1.080875</v>
      </c>
      <c r="J171" s="13">
        <v>3.7763879999999999</v>
      </c>
      <c r="K171" s="22">
        <v>2</v>
      </c>
    </row>
    <row r="172" spans="1:11">
      <c r="A172" s="26" t="s">
        <v>915</v>
      </c>
      <c r="B172" s="13">
        <v>49751835</v>
      </c>
      <c r="C172" s="23">
        <v>170430405</v>
      </c>
      <c r="D172" s="13" t="s">
        <v>1060</v>
      </c>
      <c r="E172" s="13">
        <v>50</v>
      </c>
      <c r="F172" s="13">
        <v>0.3429548</v>
      </c>
      <c r="G172" s="13">
        <v>1500</v>
      </c>
      <c r="H172" s="13">
        <v>0.33981800000000001</v>
      </c>
      <c r="I172" s="13">
        <v>1.0656540000000001</v>
      </c>
      <c r="J172" s="13">
        <v>7.1123969999999996</v>
      </c>
      <c r="K172" s="22">
        <v>2</v>
      </c>
    </row>
    <row r="173" spans="1:11">
      <c r="A173" s="26" t="s">
        <v>916</v>
      </c>
      <c r="B173" s="13">
        <v>54009415</v>
      </c>
      <c r="C173" s="23">
        <v>165390410</v>
      </c>
      <c r="D173" s="13" t="s">
        <v>1061</v>
      </c>
      <c r="E173" s="13">
        <v>50</v>
      </c>
      <c r="F173" s="13">
        <v>0.36605739999999998</v>
      </c>
      <c r="G173" s="13">
        <v>1500</v>
      </c>
      <c r="H173" s="13">
        <v>0.35820390000000002</v>
      </c>
      <c r="I173" s="13">
        <v>1.0939650000000001</v>
      </c>
      <c r="J173" s="13">
        <v>4.285806</v>
      </c>
      <c r="K173" s="22">
        <v>2</v>
      </c>
    </row>
    <row r="174" spans="1:11">
      <c r="A174" s="26" t="s">
        <v>917</v>
      </c>
      <c r="B174" s="13">
        <v>31399345</v>
      </c>
      <c r="C174" s="23">
        <v>165390380</v>
      </c>
      <c r="D174" s="13" t="s">
        <v>1062</v>
      </c>
      <c r="E174" s="13">
        <v>50</v>
      </c>
      <c r="F174" s="13">
        <v>0.278611</v>
      </c>
      <c r="G174" s="13">
        <v>1500</v>
      </c>
      <c r="H174" s="13">
        <v>0.27117429999999998</v>
      </c>
      <c r="I174" s="13">
        <v>1.115988</v>
      </c>
      <c r="J174" s="13">
        <v>4.2294359999999998</v>
      </c>
      <c r="K174" s="22">
        <v>2</v>
      </c>
    </row>
    <row r="175" spans="1:11">
      <c r="A175" s="26" t="s">
        <v>918</v>
      </c>
      <c r="B175" s="13">
        <v>41828445</v>
      </c>
      <c r="C175" s="23">
        <v>170425415</v>
      </c>
      <c r="D175" s="13" t="s">
        <v>1063</v>
      </c>
      <c r="E175" s="13">
        <v>50</v>
      </c>
      <c r="F175" s="13">
        <v>0.30303469999999999</v>
      </c>
      <c r="G175" s="13">
        <v>1500</v>
      </c>
      <c r="H175" s="13">
        <v>0.30155320000000002</v>
      </c>
      <c r="I175" s="13">
        <v>1.0889390000000001</v>
      </c>
      <c r="J175" s="13">
        <v>18.102910000000001</v>
      </c>
      <c r="K175" s="22">
        <v>2</v>
      </c>
    </row>
    <row r="176" spans="1:11">
      <c r="A176" s="26" t="s">
        <v>919</v>
      </c>
      <c r="B176" s="13">
        <v>50290925</v>
      </c>
      <c r="C176" s="23">
        <v>160370360</v>
      </c>
      <c r="D176" s="13" t="s">
        <v>1064</v>
      </c>
      <c r="E176" s="13">
        <v>50</v>
      </c>
      <c r="F176" s="13">
        <v>0.36174339999999999</v>
      </c>
      <c r="G176" s="13">
        <v>1500</v>
      </c>
      <c r="H176" s="13">
        <v>0.34806300000000001</v>
      </c>
      <c r="I176" s="13">
        <v>1.0931420000000001</v>
      </c>
      <c r="J176" s="13">
        <v>2.3697520000000001</v>
      </c>
      <c r="K176" s="22">
        <v>2</v>
      </c>
    </row>
    <row r="177" spans="1:11">
      <c r="A177" s="26" t="s">
        <v>920</v>
      </c>
      <c r="B177" s="13">
        <v>53576926</v>
      </c>
      <c r="C177" s="23">
        <v>165390370</v>
      </c>
      <c r="D177" s="13" t="s">
        <v>1065</v>
      </c>
      <c r="E177" s="13">
        <v>50</v>
      </c>
      <c r="F177" s="13">
        <v>0.35478579999999998</v>
      </c>
      <c r="G177" s="13">
        <v>1500</v>
      </c>
      <c r="H177" s="13">
        <v>0.34529789999999999</v>
      </c>
      <c r="I177" s="13">
        <v>1.098759</v>
      </c>
      <c r="J177" s="13">
        <v>3.5941909999999999</v>
      </c>
      <c r="K177" s="22">
        <v>2</v>
      </c>
    </row>
    <row r="178" spans="1:11">
      <c r="A178" s="26" t="s">
        <v>921</v>
      </c>
      <c r="B178" s="13">
        <v>23705995</v>
      </c>
      <c r="C178" s="23">
        <v>165395385</v>
      </c>
      <c r="D178" s="13" t="s">
        <v>1066</v>
      </c>
      <c r="E178" s="13">
        <v>50</v>
      </c>
      <c r="F178" s="13">
        <v>0.23991209999999999</v>
      </c>
      <c r="G178" s="13">
        <v>1500</v>
      </c>
      <c r="H178" s="13">
        <v>0.2362406</v>
      </c>
      <c r="I178" s="13">
        <v>1.0654790000000001</v>
      </c>
      <c r="J178" s="13">
        <v>4.2131210000000001</v>
      </c>
      <c r="K178" s="22">
        <v>2</v>
      </c>
    </row>
    <row r="179" spans="1:11">
      <c r="A179" s="26" t="s">
        <v>922</v>
      </c>
      <c r="B179" s="13">
        <v>21130158</v>
      </c>
      <c r="C179" s="23">
        <v>160360375</v>
      </c>
      <c r="D179" s="13" t="s">
        <v>1067</v>
      </c>
      <c r="E179" s="13">
        <v>50</v>
      </c>
      <c r="F179" s="13">
        <v>0.2344888</v>
      </c>
      <c r="G179" s="13">
        <v>1500</v>
      </c>
      <c r="H179" s="13">
        <v>0.2285635</v>
      </c>
      <c r="I179" s="13">
        <v>1.0831599999999999</v>
      </c>
      <c r="J179" s="13">
        <v>3.2078449999999998</v>
      </c>
      <c r="K179" s="22">
        <v>2</v>
      </c>
    </row>
    <row r="180" spans="1:11">
      <c r="A180" s="26" t="s">
        <v>923</v>
      </c>
      <c r="B180" s="13">
        <v>23570091</v>
      </c>
      <c r="C180" s="23">
        <v>165375365</v>
      </c>
      <c r="D180" s="13" t="s">
        <v>1068</v>
      </c>
      <c r="E180" s="13">
        <v>50</v>
      </c>
      <c r="F180" s="13">
        <v>0.24015139999999999</v>
      </c>
      <c r="G180" s="13">
        <v>1500</v>
      </c>
      <c r="H180" s="13">
        <v>0.2363344</v>
      </c>
      <c r="I180" s="13">
        <v>1.067474</v>
      </c>
      <c r="J180" s="13">
        <v>4.1777009999999999</v>
      </c>
      <c r="K180" s="22">
        <v>2</v>
      </c>
    </row>
    <row r="181" spans="1:11">
      <c r="A181" s="26" t="s">
        <v>924</v>
      </c>
      <c r="B181" s="13">
        <v>63574272</v>
      </c>
      <c r="C181" s="23">
        <v>150335530</v>
      </c>
      <c r="D181" s="13" t="s">
        <v>1069</v>
      </c>
      <c r="E181" s="13">
        <v>45</v>
      </c>
      <c r="F181" s="13">
        <v>0.43848700000000002</v>
      </c>
      <c r="G181" s="13">
        <v>1500</v>
      </c>
      <c r="H181" s="13">
        <v>0.43497649999999999</v>
      </c>
      <c r="I181" s="13">
        <v>1.0140549999999999</v>
      </c>
      <c r="J181" s="13">
        <v>1.741552</v>
      </c>
      <c r="K181" s="22">
        <v>2</v>
      </c>
    </row>
    <row r="182" spans="1:11">
      <c r="A182" s="26" t="s">
        <v>925</v>
      </c>
      <c r="B182" s="13">
        <v>32573181</v>
      </c>
      <c r="C182" s="23">
        <v>160355345</v>
      </c>
      <c r="D182" s="13" t="s">
        <v>1070</v>
      </c>
      <c r="E182" s="13">
        <v>50</v>
      </c>
      <c r="F182" s="13">
        <v>0.23419719999999999</v>
      </c>
      <c r="G182" s="13">
        <v>1500</v>
      </c>
      <c r="H182" s="13">
        <v>0.225408</v>
      </c>
      <c r="I182" s="13">
        <v>1.13114</v>
      </c>
      <c r="J182" s="13">
        <v>3.3632390000000001</v>
      </c>
      <c r="K182" s="22">
        <v>2</v>
      </c>
    </row>
    <row r="183" spans="1:11">
      <c r="A183" s="26" t="s">
        <v>926</v>
      </c>
      <c r="B183" s="13">
        <v>50318771</v>
      </c>
      <c r="C183" s="23">
        <v>160170355</v>
      </c>
      <c r="D183" s="13" t="s">
        <v>1071</v>
      </c>
      <c r="E183" s="13">
        <v>45</v>
      </c>
      <c r="F183" s="13">
        <v>0.3826214</v>
      </c>
      <c r="G183" s="13">
        <v>1500</v>
      </c>
      <c r="H183" s="13">
        <v>0.37771680000000002</v>
      </c>
      <c r="I183" s="13">
        <v>1.012097</v>
      </c>
      <c r="J183" s="13">
        <v>0.93164409999999998</v>
      </c>
      <c r="K183" s="22">
        <v>0</v>
      </c>
    </row>
    <row r="184" spans="1:11">
      <c r="A184" s="26" t="s">
        <v>927</v>
      </c>
      <c r="B184" s="13">
        <v>51172643</v>
      </c>
      <c r="C184" s="23">
        <v>175430440</v>
      </c>
      <c r="D184" s="13" t="s">
        <v>1072</v>
      </c>
      <c r="E184" s="13">
        <v>45</v>
      </c>
      <c r="F184" s="13">
        <v>0.3619115</v>
      </c>
      <c r="G184" s="13">
        <v>1500</v>
      </c>
      <c r="H184" s="13">
        <v>0.36090650000000002</v>
      </c>
      <c r="I184" s="13">
        <v>1.035048</v>
      </c>
      <c r="J184" s="13">
        <v>12.584989999999999</v>
      </c>
      <c r="K184" s="22">
        <v>2</v>
      </c>
    </row>
    <row r="185" spans="1:11">
      <c r="A185" s="26" t="s">
        <v>928</v>
      </c>
      <c r="B185" s="13">
        <v>49229568</v>
      </c>
      <c r="C185" s="23">
        <v>185445465</v>
      </c>
      <c r="D185" s="13" t="s">
        <v>1073</v>
      </c>
      <c r="E185" s="13">
        <v>45</v>
      </c>
      <c r="F185" s="13">
        <v>0.3541068</v>
      </c>
      <c r="G185" s="13">
        <v>1500</v>
      </c>
      <c r="H185" s="13">
        <v>0.35289480000000001</v>
      </c>
      <c r="I185" s="13">
        <v>1.0406359999999999</v>
      </c>
      <c r="J185" s="13">
        <v>11.831950000000001</v>
      </c>
      <c r="K185" s="22">
        <v>2</v>
      </c>
    </row>
    <row r="186" spans="1:11">
      <c r="A186" s="26" t="s">
        <v>929</v>
      </c>
      <c r="B186" s="13">
        <v>53187855</v>
      </c>
      <c r="C186" s="23">
        <v>170415430</v>
      </c>
      <c r="D186" s="13" t="s">
        <v>1074</v>
      </c>
      <c r="E186" s="13">
        <v>45</v>
      </c>
      <c r="F186" s="13">
        <v>0.36967929999999999</v>
      </c>
      <c r="G186" s="13">
        <v>1500</v>
      </c>
      <c r="H186" s="13">
        <v>0.3677919</v>
      </c>
      <c r="I186" s="13">
        <v>1.029595</v>
      </c>
      <c r="J186" s="13">
        <v>5.7672809999999997</v>
      </c>
      <c r="K186" s="22">
        <v>2</v>
      </c>
    </row>
    <row r="187" spans="1:11">
      <c r="A187" s="26" t="s">
        <v>930</v>
      </c>
      <c r="B187" s="13">
        <v>41980474</v>
      </c>
      <c r="C187" s="23">
        <v>175415440</v>
      </c>
      <c r="D187" s="13" t="s">
        <v>1075</v>
      </c>
      <c r="E187" s="13">
        <v>45</v>
      </c>
      <c r="F187" s="13">
        <v>0.32177699999999998</v>
      </c>
      <c r="G187" s="13">
        <v>1500</v>
      </c>
      <c r="H187" s="13">
        <v>0.320409</v>
      </c>
      <c r="I187" s="13">
        <v>1.0403210000000001</v>
      </c>
      <c r="J187" s="13">
        <v>9.4438589999999998</v>
      </c>
      <c r="K187" s="22">
        <v>2</v>
      </c>
    </row>
    <row r="188" spans="1:11">
      <c r="A188" s="26" t="s">
        <v>931</v>
      </c>
      <c r="B188" s="13">
        <v>45048509</v>
      </c>
      <c r="C188" s="23">
        <v>170420400</v>
      </c>
      <c r="D188" s="13" t="s">
        <v>1076</v>
      </c>
      <c r="E188" s="13">
        <v>45</v>
      </c>
      <c r="F188" s="13">
        <v>0.32675530000000003</v>
      </c>
      <c r="G188" s="13">
        <v>1500</v>
      </c>
      <c r="H188" s="13">
        <v>0.32542949999999998</v>
      </c>
      <c r="I188" s="13">
        <v>1.045339</v>
      </c>
      <c r="J188" s="13">
        <v>11.12881</v>
      </c>
      <c r="K188" s="22">
        <v>2</v>
      </c>
    </row>
    <row r="189" spans="1:11">
      <c r="A189" s="26" t="s">
        <v>932</v>
      </c>
      <c r="B189" s="13">
        <v>48081745</v>
      </c>
      <c r="C189" s="23">
        <v>165405425</v>
      </c>
      <c r="D189" s="13" t="s">
        <v>1077</v>
      </c>
      <c r="E189" s="13">
        <v>50</v>
      </c>
      <c r="F189" s="13">
        <v>0.36576639999999999</v>
      </c>
      <c r="G189" s="13">
        <v>1500</v>
      </c>
      <c r="H189" s="13">
        <v>0.35853780000000002</v>
      </c>
      <c r="I189" s="13">
        <v>1.0678799999999999</v>
      </c>
      <c r="J189" s="13">
        <v>3.3668689999999999</v>
      </c>
      <c r="K189" s="22">
        <v>2</v>
      </c>
    </row>
    <row r="190" spans="1:11">
      <c r="A190" s="26" t="s">
        <v>933</v>
      </c>
      <c r="B190" s="13">
        <v>34918110</v>
      </c>
      <c r="C190" s="23">
        <v>165325355</v>
      </c>
      <c r="D190" s="13" t="s">
        <v>1078</v>
      </c>
      <c r="E190" s="13">
        <v>50</v>
      </c>
      <c r="F190" s="13">
        <v>0.28163189999999999</v>
      </c>
      <c r="G190" s="13">
        <v>1500</v>
      </c>
      <c r="H190" s="13">
        <v>0.27087339999999999</v>
      </c>
      <c r="I190" s="13">
        <v>1.1214059999999999</v>
      </c>
      <c r="J190" s="13">
        <v>3.056724</v>
      </c>
      <c r="K190" s="22">
        <v>2</v>
      </c>
    </row>
    <row r="191" spans="1:11">
      <c r="A191" s="26" t="s">
        <v>934</v>
      </c>
      <c r="B191" s="13">
        <v>36219501</v>
      </c>
      <c r="C191" s="23">
        <v>170410445</v>
      </c>
      <c r="D191" s="13" t="s">
        <v>1079</v>
      </c>
      <c r="E191" s="13">
        <v>50</v>
      </c>
      <c r="F191" s="13">
        <v>0.30275859999999999</v>
      </c>
      <c r="G191" s="13">
        <v>1500</v>
      </c>
      <c r="H191" s="13">
        <v>0.29702689999999998</v>
      </c>
      <c r="I191" s="13">
        <v>1.073313</v>
      </c>
      <c r="J191" s="13">
        <v>3.7991649999999999</v>
      </c>
      <c r="K191" s="22">
        <v>2</v>
      </c>
    </row>
    <row r="192" spans="1:11">
      <c r="A192" s="26" t="s">
        <v>935</v>
      </c>
      <c r="B192" s="13">
        <v>49221064</v>
      </c>
      <c r="C192" s="23">
        <v>170430440</v>
      </c>
      <c r="D192" s="13" t="s">
        <v>1080</v>
      </c>
      <c r="E192" s="13">
        <v>50</v>
      </c>
      <c r="F192" s="13">
        <v>0.3412212</v>
      </c>
      <c r="G192" s="13">
        <v>1500</v>
      </c>
      <c r="H192" s="13">
        <v>0.33757579999999998</v>
      </c>
      <c r="I192" s="13">
        <v>1.0767739999999999</v>
      </c>
      <c r="J192" s="13">
        <v>7.1094629999999999</v>
      </c>
      <c r="K192" s="22">
        <v>2</v>
      </c>
    </row>
    <row r="193" spans="1:11">
      <c r="A193" s="26" t="s">
        <v>936</v>
      </c>
      <c r="B193" s="13">
        <v>50454886</v>
      </c>
      <c r="C193" s="23">
        <v>170405430</v>
      </c>
      <c r="D193" s="13" t="s">
        <v>1081</v>
      </c>
      <c r="E193" s="13">
        <v>50</v>
      </c>
      <c r="F193" s="13">
        <v>0.32767109999999999</v>
      </c>
      <c r="G193" s="13">
        <v>1500</v>
      </c>
      <c r="H193" s="13">
        <v>0.32322889999999999</v>
      </c>
      <c r="I193" s="13">
        <v>1.073458</v>
      </c>
      <c r="J193" s="13">
        <v>5.3450670000000002</v>
      </c>
      <c r="K193" s="22">
        <v>2</v>
      </c>
    </row>
    <row r="194" spans="1:11">
      <c r="A194" s="26" t="s">
        <v>937</v>
      </c>
      <c r="B194" s="13">
        <v>37396189</v>
      </c>
      <c r="C194" s="23">
        <v>165380360</v>
      </c>
      <c r="D194" s="13" t="s">
        <v>1082</v>
      </c>
      <c r="E194" s="13">
        <v>50</v>
      </c>
      <c r="F194" s="13">
        <v>0.30164370000000001</v>
      </c>
      <c r="G194" s="13">
        <v>1500</v>
      </c>
      <c r="H194" s="13">
        <v>0.2926145</v>
      </c>
      <c r="I194" s="13">
        <v>1.08944</v>
      </c>
      <c r="J194" s="13">
        <v>2.8985159999999999</v>
      </c>
      <c r="K194" s="22">
        <v>2</v>
      </c>
    </row>
    <row r="195" spans="1:11">
      <c r="A195" s="26" t="s">
        <v>938</v>
      </c>
      <c r="B195" s="13">
        <v>39950732</v>
      </c>
      <c r="C195" s="23">
        <v>160320345</v>
      </c>
      <c r="D195" s="13" t="s">
        <v>1083</v>
      </c>
      <c r="E195" s="13">
        <v>50</v>
      </c>
      <c r="F195" s="13">
        <v>0.31714199999999998</v>
      </c>
      <c r="G195" s="13">
        <v>1500</v>
      </c>
      <c r="H195" s="13">
        <v>0.30253200000000002</v>
      </c>
      <c r="I195" s="13">
        <v>1.1014679999999999</v>
      </c>
      <c r="J195" s="13">
        <v>2.1011060000000001</v>
      </c>
      <c r="K195" s="22">
        <v>2</v>
      </c>
    </row>
    <row r="196" spans="1:11">
      <c r="A196" s="26" t="s">
        <v>939</v>
      </c>
      <c r="B196" s="13">
        <v>39405768</v>
      </c>
      <c r="C196" s="23">
        <v>160310330</v>
      </c>
      <c r="D196" s="13" t="s">
        <v>1084</v>
      </c>
      <c r="E196" s="13">
        <v>50</v>
      </c>
      <c r="F196" s="13">
        <v>0.31089679999999997</v>
      </c>
      <c r="G196" s="13">
        <v>1500</v>
      </c>
      <c r="H196" s="13">
        <v>0.29766300000000001</v>
      </c>
      <c r="I196" s="13">
        <v>1.1028480000000001</v>
      </c>
      <c r="J196" s="13">
        <v>2.3133149999999998</v>
      </c>
      <c r="K196" s="22">
        <v>2</v>
      </c>
    </row>
    <row r="197" spans="1:11">
      <c r="A197" s="26" t="s">
        <v>940</v>
      </c>
      <c r="B197" s="13">
        <v>24574680</v>
      </c>
      <c r="C197" s="23">
        <v>160370355</v>
      </c>
      <c r="D197" s="13" t="s">
        <v>1085</v>
      </c>
      <c r="E197" s="13">
        <v>50</v>
      </c>
      <c r="F197" s="13">
        <v>0.2486448</v>
      </c>
      <c r="G197" s="13">
        <v>1500</v>
      </c>
      <c r="H197" s="13">
        <v>0.24235329999999999</v>
      </c>
      <c r="I197" s="13">
        <v>1.0704400000000001</v>
      </c>
      <c r="J197" s="13">
        <v>2.7133829999999999</v>
      </c>
      <c r="K197" s="22">
        <v>2</v>
      </c>
    </row>
    <row r="198" spans="1:11">
      <c r="A198" s="26" t="s">
        <v>941</v>
      </c>
      <c r="B198" s="13">
        <v>43191363</v>
      </c>
      <c r="C198" s="23">
        <v>170415405</v>
      </c>
      <c r="D198" s="13" t="s">
        <v>1086</v>
      </c>
      <c r="E198" s="13">
        <v>50</v>
      </c>
      <c r="F198" s="13">
        <v>0.32966770000000001</v>
      </c>
      <c r="G198" s="13">
        <v>1500</v>
      </c>
      <c r="H198" s="13">
        <v>0.32390580000000002</v>
      </c>
      <c r="I198" s="13">
        <v>1.0908409999999999</v>
      </c>
      <c r="J198" s="13">
        <v>5.1065880000000003</v>
      </c>
      <c r="K198" s="22">
        <v>2</v>
      </c>
    </row>
    <row r="199" spans="1:11">
      <c r="A199" s="26" t="s">
        <v>942</v>
      </c>
      <c r="B199" s="13">
        <v>22921432</v>
      </c>
      <c r="C199" s="23">
        <v>160270355</v>
      </c>
      <c r="D199" s="13" t="s">
        <v>1087</v>
      </c>
      <c r="E199" s="13">
        <v>50</v>
      </c>
      <c r="F199" s="13">
        <v>0.2448457</v>
      </c>
      <c r="G199" s="13">
        <v>1500</v>
      </c>
      <c r="H199" s="13">
        <v>0.237954</v>
      </c>
      <c r="I199" s="13">
        <v>1.0777060000000001</v>
      </c>
      <c r="J199" s="13">
        <v>2.6830159999999998</v>
      </c>
      <c r="K199" s="22">
        <v>2</v>
      </c>
    </row>
    <row r="200" spans="1:11">
      <c r="A200" s="26" t="s">
        <v>943</v>
      </c>
      <c r="B200" s="13">
        <v>37943130</v>
      </c>
      <c r="C200" s="23">
        <v>165395405</v>
      </c>
      <c r="D200" s="13" t="s">
        <v>1088</v>
      </c>
      <c r="E200" s="13">
        <v>50</v>
      </c>
      <c r="F200" s="13">
        <v>0.29744959999999998</v>
      </c>
      <c r="G200" s="13">
        <v>1500</v>
      </c>
      <c r="H200" s="13">
        <v>0.29052919999999999</v>
      </c>
      <c r="I200" s="13">
        <v>1.0868169999999999</v>
      </c>
      <c r="J200" s="13">
        <v>3.6447400000000001</v>
      </c>
      <c r="K200" s="22">
        <v>2</v>
      </c>
    </row>
    <row r="201" spans="1:11">
      <c r="A201" s="26" t="s">
        <v>944</v>
      </c>
      <c r="B201" s="13">
        <v>66402442</v>
      </c>
      <c r="C201" s="23">
        <v>175430445</v>
      </c>
      <c r="D201" s="13" t="s">
        <v>1089</v>
      </c>
      <c r="E201" s="13">
        <v>50</v>
      </c>
      <c r="F201" s="13">
        <v>0.37537599999999999</v>
      </c>
      <c r="G201" s="13">
        <v>1500</v>
      </c>
      <c r="H201" s="13">
        <v>0.37454120000000002</v>
      </c>
      <c r="I201" s="13">
        <v>1.067043</v>
      </c>
      <c r="J201" s="13">
        <v>30.07846</v>
      </c>
      <c r="K201" s="22">
        <v>2</v>
      </c>
    </row>
    <row r="202" spans="1:11">
      <c r="A202" s="26" t="s">
        <v>945</v>
      </c>
      <c r="B202" s="13">
        <v>38069549</v>
      </c>
      <c r="C202" s="23">
        <v>170410395</v>
      </c>
      <c r="D202" s="13" t="s">
        <v>1090</v>
      </c>
      <c r="E202" s="13">
        <v>50</v>
      </c>
      <c r="F202" s="13">
        <v>0.30050169999999998</v>
      </c>
      <c r="G202" s="13">
        <v>1500</v>
      </c>
      <c r="H202" s="13">
        <v>0.29471199999999997</v>
      </c>
      <c r="I202" s="13">
        <v>1.081601</v>
      </c>
      <c r="J202" s="13">
        <v>4.1537329999999999</v>
      </c>
      <c r="K202" s="22">
        <v>2</v>
      </c>
    </row>
    <row r="203" spans="1:11">
      <c r="A203" s="24" t="s">
        <v>1091</v>
      </c>
      <c r="B203" s="13">
        <f>AVERAGE(B163:B202)</f>
        <v>43776225.626374856</v>
      </c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>
      <c r="A204" s="24" t="s">
        <v>1092</v>
      </c>
      <c r="B204" s="13">
        <f>STDEV(B163:B202)</f>
        <v>13304780.933418684</v>
      </c>
      <c r="C204" s="19"/>
      <c r="D204" s="19"/>
      <c r="E204" s="19"/>
      <c r="F204" s="19"/>
      <c r="G204" s="19"/>
      <c r="H204" s="19"/>
      <c r="I204" s="19"/>
      <c r="J204" s="19"/>
      <c r="K204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S13A Fastq_QC</vt:lpstr>
      <vt:lpstr>S13B bam_ENCODE_QC</vt:lpstr>
      <vt:lpstr>S13C alignment stats</vt:lpstr>
      <vt:lpstr>S13D pahntompeaks_qualtools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2020-09-08T18:22:38Z</dcterms:modified>
</cp:coreProperties>
</file>