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15" windowHeight="129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<sst xmlns="http://schemas.openxmlformats.org/spreadsheetml/2006/main" count="45" uniqueCount="21">
  <si>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Fn1-AS-WT</t>
  </si>
  <si>
    <t>Plod2-AS-WT</t>
  </si>
  <si>
    <t xml:space="preserve">shRNA-NC </t>
  </si>
  <si>
    <t>shRNA-Ddx5</t>
  </si>
  <si>
    <r>
      <rPr>
        <sz val="10"/>
        <rFont val="Arial"/>
        <charset val="0"/>
      </rPr>
      <t>Shapiro-Wilk test</t>
    </r>
  </si>
  <si>
    <r>
      <rPr>
        <sz val="10"/>
        <rFont val="Arial"/>
        <charset val="0"/>
      </rPr>
      <t>W</t>
    </r>
  </si>
  <si>
    <r>
      <rPr>
        <sz val="10"/>
        <rFont val="Arial"/>
        <charset val="0"/>
      </rPr>
      <t>P value</t>
    </r>
  </si>
  <si>
    <r>
      <rPr>
        <sz val="10"/>
        <rFont val="Arial"/>
        <charset val="0"/>
      </rPr>
      <t>Passed normality test (alpha=0.05)?</t>
    </r>
  </si>
  <si>
    <r>
      <rPr>
        <sz val="10"/>
        <rFont val="Arial"/>
        <charset val="0"/>
      </rPr>
      <t>Yes</t>
    </r>
  </si>
  <si>
    <r>
      <rPr>
        <sz val="10"/>
        <rFont val="Arial"/>
        <charset val="0"/>
      </rPr>
      <t>P value summary</t>
    </r>
  </si>
  <si>
    <r>
      <rPr>
        <sz val="10"/>
        <rFont val="Arial"/>
        <charset val="0"/>
      </rPr>
      <t>ns</t>
    </r>
  </si>
  <si>
    <r>
      <rPr>
        <sz val="10"/>
        <rFont val="Arial"/>
        <charset val="0"/>
      </rPr>
      <t>Unpaired t test</t>
    </r>
  </si>
  <si>
    <t>&lt;0.0001</t>
  </si>
  <si>
    <r>
      <rPr>
        <sz val="10"/>
        <rFont val="Arial"/>
        <charset val="0"/>
      </rPr>
      <t>****</t>
    </r>
  </si>
  <si>
    <r>
      <rPr>
        <sz val="10"/>
        <rFont val="Arial"/>
        <charset val="0"/>
      </rPr>
      <t>***</t>
    </r>
  </si>
  <si>
    <r>
      <rPr>
        <sz val="10"/>
        <rFont val="Arial"/>
        <charset val="0"/>
      </rPr>
      <t>Significantly different (P &lt; 0.05)?</t>
    </r>
  </si>
  <si>
    <r>
      <rPr>
        <sz val="10"/>
        <rFont val="Arial"/>
        <charset val="0"/>
      </rPr>
      <t>One- or two-tailed P value?</t>
    </r>
  </si>
  <si>
    <r>
      <rPr>
        <sz val="10"/>
        <rFont val="Arial"/>
        <charset val="0"/>
      </rPr>
      <t>Two-tailed</t>
    </r>
  </si>
  <si>
    <r>
      <rPr>
        <sz val="10"/>
        <rFont val="Arial"/>
        <charset val="0"/>
      </rPr>
      <t>t, df</t>
    </r>
  </si>
  <si>
    <r>
      <rPr>
        <sz val="10"/>
        <rFont val="Arial"/>
        <charset val="0"/>
      </rPr>
      <t>t=55.59, df=4</t>
    </r>
  </si>
  <si>
    <r>
      <rPr>
        <sz val="10"/>
        <rFont val="Arial"/>
        <charset val="0"/>
      </rPr>
      <t>t=14.36, df=4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</si>
</sst>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\-###0.00"/>
    <numFmt numFmtId="177" formatCode="0.000_);[Red]\(0.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0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top"/>
      <protection locked="0"/>
    </xf>
  </cellStyleXfs>
  <cellXfs count="17">
    <xf numFmtId="0" fontId="0" fillId="0" borderId="0" xfId="0">
      <alignment vertical="center"/>
    </xf>
    <xf numFmtId="176" fontId="1" fillId="0" borderId="0" xfId="49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176" fontId="2" fillId="0" borderId="0" xfId="49" applyNumberFormat="1" applyFont="1" applyFill="1" applyBorder="1" applyAlignment="1" applyProtection="1">
      <alignment vertical="center"/>
    </xf>
    <xf numFmtId="0" fontId="3" fillId="0" borderId="0" xfId="0" applyFont="1" applyFill="1">
      <alignment vertical="center"/>
    </xf>
    <xf numFmtId="176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177" fontId="2" fillId="0" borderId="0" xfId="0" applyNumberFormat="1" applyFont="1" applyFill="1" applyBorder="1" applyAlignment="1"/>
    <xf numFmtId="177" fontId="2" fillId="0" borderId="0" xfId="0" applyNumberFormat="1" applyFont="1" applyFill="1" applyBorder="1" applyAlignment="1"/>
    <xf numFmtId="177" fontId="4" fillId="0" borderId="0" xfId="0" applyNumberFormat="1" applyFont="1" applyFill="1" applyBorder="1" applyAlignment="1"/>
    <xf numFmtId="177" fontId="3" fillId="0" borderId="0" xfId="0" applyNumberFormat="1" applyFont="1" applyFill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K6" sqref="K6"/>
    </sheetView>
  </sheetViews>
  <sheetFormatPr defaultColWidth="9" defaultRowHeight="13.5"/>
  <sheetData>
    <row r="1" spans="1:6">
      <c r="A1" s="2" t="s">
        <v>0</v>
      </c>
      <c r="B1" s="3"/>
      <c r="E1" s="4" t="s">
        <v>1</v>
      </c>
      <c r="F1" s="5"/>
    </row>
    <row r="2" spans="1:6">
      <c r="A2" s="2" t="s">
        <v>2</v>
      </c>
      <c r="B2" s="2" t="s">
        <v>3</v>
      </c>
      <c r="E2" s="2" t="s">
        <v>2</v>
      </c>
      <c r="F2" s="2" t="s">
        <v>3</v>
      </c>
    </row>
    <row r="3" spans="1:6">
      <c r="A3" s="6">
        <v>16.2036157881898</v>
      </c>
      <c r="B3" s="6">
        <v>16.2173454237586</v>
      </c>
      <c r="E3" s="6">
        <v>16.2036157881898</v>
      </c>
      <c r="F3" s="6">
        <v>16.2173454237586</v>
      </c>
    </row>
    <row r="4" ht="15.75" spans="1:9">
      <c r="A4" s="6">
        <v>16.1417739036511</v>
      </c>
      <c r="B4" s="6">
        <v>16.0531621414587</v>
      </c>
      <c r="E4" s="6">
        <v>16.1417739036511</v>
      </c>
      <c r="F4" s="6">
        <v>16.0531621414587</v>
      </c>
      <c r="I4" s="16"/>
    </row>
    <row r="5" spans="1:6">
      <c r="A5" s="6">
        <v>16.0133454225083</v>
      </c>
      <c r="B5" s="6">
        <v>15.9770778961236</v>
      </c>
      <c r="E5" s="6">
        <v>16.0133454225083</v>
      </c>
      <c r="F5" s="6">
        <v>15.9770778961236</v>
      </c>
    </row>
    <row r="6" spans="1:8">
      <c r="A6" s="6">
        <v>22.0419483164007</v>
      </c>
      <c r="B6" s="6">
        <v>20.1545924777105</v>
      </c>
      <c r="E6" s="6">
        <v>24.4359943780961</v>
      </c>
      <c r="F6" s="6">
        <v>22.7957882231652</v>
      </c>
      <c r="G6" s="1"/>
      <c r="H6" s="1"/>
    </row>
    <row r="7" spans="1:8">
      <c r="A7" s="6">
        <v>21.9926509765059</v>
      </c>
      <c r="B7" s="6">
        <v>20.1074316652058</v>
      </c>
      <c r="E7" s="6">
        <v>24.5059981795338</v>
      </c>
      <c r="F7" s="6">
        <v>22.8217692251084</v>
      </c>
      <c r="G7" s="1"/>
      <c r="H7" s="1"/>
    </row>
    <row r="8" spans="1:8">
      <c r="A8" s="6">
        <v>22.0746768582495</v>
      </c>
      <c r="B8" s="6">
        <v>20.0961498421034</v>
      </c>
      <c r="E8" s="6">
        <v>24.3119757178832</v>
      </c>
      <c r="F8" s="6">
        <v>23.0288584244254</v>
      </c>
      <c r="G8" s="1"/>
      <c r="H8" s="1"/>
    </row>
    <row r="9" spans="1:8">
      <c r="A9" s="7"/>
      <c r="B9" s="3"/>
      <c r="E9" s="5"/>
      <c r="F9" s="5"/>
      <c r="G9" s="1"/>
      <c r="H9" s="1"/>
    </row>
    <row r="10" spans="1:8">
      <c r="A10" s="8">
        <f>AVERAGE(A3:A5)</f>
        <v>16.1195783714497</v>
      </c>
      <c r="B10" s="8">
        <f>AVERAGE(B3:B5)</f>
        <v>16.0825284871136</v>
      </c>
      <c r="E10" s="9">
        <f>AVERAGE(E3:E5)</f>
        <v>16.1195783714497</v>
      </c>
      <c r="F10" s="9">
        <f>AVERAGE(F3:F5)</f>
        <v>16.0825284871136</v>
      </c>
      <c r="G10" s="1"/>
      <c r="H10" s="1"/>
    </row>
    <row r="11" spans="1:8">
      <c r="A11" s="10">
        <f t="shared" ref="A11:A13" si="0">A6-$A$10</f>
        <v>5.92236994495097</v>
      </c>
      <c r="B11" s="10">
        <f t="shared" ref="B11:B13" si="1">B6-$B$10</f>
        <v>4.07206399059687</v>
      </c>
      <c r="E11" s="11">
        <f t="shared" ref="E11:E13" si="2">E6-$E$10</f>
        <v>8.31641600664637</v>
      </c>
      <c r="F11" s="11">
        <f t="shared" ref="F11:F13" si="3">F6-$F$10</f>
        <v>6.71325973605157</v>
      </c>
      <c r="G11" s="1"/>
      <c r="H11" s="1"/>
    </row>
    <row r="12" spans="1:6">
      <c r="A12" s="10">
        <f t="shared" si="0"/>
        <v>5.87307260505617</v>
      </c>
      <c r="B12" s="10">
        <f t="shared" si="1"/>
        <v>4.02490317809217</v>
      </c>
      <c r="E12" s="11">
        <f t="shared" si="2"/>
        <v>8.38641980808407</v>
      </c>
      <c r="F12" s="11">
        <f t="shared" si="3"/>
        <v>6.73924073799477</v>
      </c>
    </row>
    <row r="13" spans="1:6">
      <c r="A13" s="10">
        <f t="shared" si="0"/>
        <v>5.95509848679977</v>
      </c>
      <c r="B13" s="10">
        <f t="shared" si="1"/>
        <v>4.01362135498977</v>
      </c>
      <c r="E13" s="11">
        <f t="shared" si="2"/>
        <v>8.19239734643347</v>
      </c>
      <c r="F13" s="11">
        <f t="shared" si="3"/>
        <v>6.94632993731177</v>
      </c>
    </row>
    <row r="14" spans="1:7">
      <c r="A14" s="10">
        <f>AVERAGE(A11:A13)</f>
        <v>5.91684701226897</v>
      </c>
      <c r="B14" s="10">
        <f>A14</f>
        <v>5.91684701226897</v>
      </c>
      <c r="E14" s="11">
        <f>AVERAGE(E11:E13)</f>
        <v>8.2984110537213</v>
      </c>
      <c r="F14" s="11">
        <f>E14</f>
        <v>8.2984110537213</v>
      </c>
      <c r="G14" s="1"/>
    </row>
    <row r="15" spans="1:7">
      <c r="A15" s="10">
        <f>A11-A14</f>
        <v>0.00552293268199922</v>
      </c>
      <c r="B15" s="10">
        <f>B11-B14</f>
        <v>-1.8447830216721</v>
      </c>
      <c r="E15" s="11">
        <f>E11-E14</f>
        <v>0.0180049529250663</v>
      </c>
      <c r="F15" s="11">
        <f>F11-F14</f>
        <v>-1.58515131766974</v>
      </c>
      <c r="G15" s="1"/>
    </row>
    <row r="16" spans="1:7">
      <c r="A16" s="10">
        <f>A12-A14</f>
        <v>-0.0437744072128003</v>
      </c>
      <c r="B16" s="10">
        <f>B12-B14</f>
        <v>-1.8919438341768</v>
      </c>
      <c r="E16" s="11">
        <f>E12-E14</f>
        <v>0.0880087543627663</v>
      </c>
      <c r="F16" s="11">
        <f>F12-F14</f>
        <v>-1.55917031572653</v>
      </c>
      <c r="G16" s="1"/>
    </row>
    <row r="17" spans="1:7">
      <c r="A17" s="10">
        <f>A13-A14</f>
        <v>0.0382514745308002</v>
      </c>
      <c r="B17" s="10">
        <f>B13-B14</f>
        <v>-1.9032256572792</v>
      </c>
      <c r="E17" s="11">
        <f>E13-E14</f>
        <v>-0.106013707287834</v>
      </c>
      <c r="F17" s="11">
        <f>F13-F14</f>
        <v>-1.35208111640953</v>
      </c>
      <c r="G17" s="1"/>
    </row>
    <row r="18" spans="1:7">
      <c r="A18" s="10">
        <f t="shared" ref="A18:A20" si="4">POWER(2,-A15)</f>
        <v>0.996179113019093</v>
      </c>
      <c r="B18" s="10">
        <f t="shared" ref="B18:B20" si="5">POWER(2,-B15)</f>
        <v>3.59198922321486</v>
      </c>
      <c r="E18" s="11">
        <f t="shared" ref="E18:E20" si="6">POWER(2,-E15)</f>
        <v>0.987597470912705</v>
      </c>
      <c r="F18" s="11">
        <f t="shared" ref="F18:F20" si="7">POWER(2,-F15)</f>
        <v>3.00039265950132</v>
      </c>
      <c r="G18" s="1"/>
    </row>
    <row r="19" spans="1:7">
      <c r="A19" s="10">
        <f t="shared" si="4"/>
        <v>1.03080711990879</v>
      </c>
      <c r="B19" s="10">
        <f t="shared" si="5"/>
        <v>3.71134941585301</v>
      </c>
      <c r="E19" s="11">
        <f t="shared" si="6"/>
        <v>0.94082039854008</v>
      </c>
      <c r="F19" s="11">
        <f t="shared" si="7"/>
        <v>2.94684323733475</v>
      </c>
      <c r="G19" s="1"/>
    </row>
    <row r="20" spans="1:6">
      <c r="A20" s="10">
        <f t="shared" si="4"/>
        <v>0.97383450576361</v>
      </c>
      <c r="B20" s="10">
        <f t="shared" si="5"/>
        <v>3.74048580850298</v>
      </c>
      <c r="E20" s="11">
        <f t="shared" si="6"/>
        <v>1.07625035037052</v>
      </c>
      <c r="F20" s="11">
        <f t="shared" si="7"/>
        <v>2.55280106642148</v>
      </c>
    </row>
    <row r="21" spans="1:6">
      <c r="A21" s="12">
        <f>AVERAGE(A18:A20)</f>
        <v>1.00027357956383</v>
      </c>
      <c r="B21" s="12">
        <f>AVERAGE(B18:B20)</f>
        <v>3.68127481585695</v>
      </c>
      <c r="E21" s="13">
        <f>AVERAGE(E18:E20)</f>
        <v>1.00155607327443</v>
      </c>
      <c r="F21" s="13">
        <f>AVERAGE(F18:F20)</f>
        <v>2.83334565441919</v>
      </c>
    </row>
    <row r="22" spans="1:6">
      <c r="A22" s="10">
        <f>STDEV(A18:A20)</f>
        <v>0.0287061523518642</v>
      </c>
      <c r="B22" s="10">
        <f>STDEV(B18:B20)</f>
        <v>0.0786839890590851</v>
      </c>
      <c r="E22" s="11">
        <f>STDEV(E18:E20)</f>
        <v>0.0687855355297776</v>
      </c>
      <c r="F22" s="11">
        <f>STDEV(F18:F20)</f>
        <v>0.244429610613553</v>
      </c>
    </row>
    <row r="25" spans="1:7">
      <c r="A25" s="14" t="s">
        <v>4</v>
      </c>
      <c r="B25" s="15"/>
      <c r="C25" s="15"/>
      <c r="D25"/>
      <c r="E25" s="14" t="s">
        <v>4</v>
      </c>
      <c r="F25" s="15"/>
      <c r="G25" s="15"/>
    </row>
    <row r="26" spans="1:7">
      <c r="A26" s="14" t="s">
        <v>5</v>
      </c>
      <c r="B26" s="15">
        <v>0.983</v>
      </c>
      <c r="C26" s="15">
        <v>0.8903</v>
      </c>
      <c r="D26"/>
      <c r="E26" s="14" t="s">
        <v>5</v>
      </c>
      <c r="F26" s="15">
        <v>0.9969</v>
      </c>
      <c r="G26" s="15">
        <v>0.9441</v>
      </c>
    </row>
    <row r="27" spans="1:7">
      <c r="A27" s="14" t="s">
        <v>6</v>
      </c>
      <c r="B27" s="15">
        <v>0.75</v>
      </c>
      <c r="C27" s="15">
        <v>0.3551</v>
      </c>
      <c r="D27"/>
      <c r="E27" s="14" t="s">
        <v>6</v>
      </c>
      <c r="F27" s="15">
        <v>0.8939</v>
      </c>
      <c r="G27" s="15">
        <v>0.5443</v>
      </c>
    </row>
    <row r="28" spans="1:7">
      <c r="A28" s="14" t="s">
        <v>7</v>
      </c>
      <c r="B28" s="15" t="s">
        <v>8</v>
      </c>
      <c r="C28" s="15" t="s">
        <v>8</v>
      </c>
      <c r="E28" s="14" t="s">
        <v>7</v>
      </c>
      <c r="F28" s="15" t="s">
        <v>8</v>
      </c>
      <c r="G28" s="15" t="s">
        <v>8</v>
      </c>
    </row>
    <row r="29" spans="1:7">
      <c r="A29" s="14" t="s">
        <v>9</v>
      </c>
      <c r="B29" s="15" t="s">
        <v>10</v>
      </c>
      <c r="C29" s="15" t="s">
        <v>10</v>
      </c>
      <c r="E29" s="14" t="s">
        <v>9</v>
      </c>
      <c r="F29" s="15" t="s">
        <v>10</v>
      </c>
      <c r="G29" s="15" t="s">
        <v>10</v>
      </c>
    </row>
    <row r="31" spans="1:6">
      <c r="A31" s="14" t="s">
        <v>11</v>
      </c>
      <c r="B31" s="15"/>
      <c r="C31"/>
      <c r="E31" s="14" t="s">
        <v>11</v>
      </c>
      <c r="F31" s="15"/>
    </row>
    <row r="32" spans="1:6">
      <c r="A32" s="14" t="s">
        <v>6</v>
      </c>
      <c r="B32" s="15" t="s">
        <v>12</v>
      </c>
      <c r="C32"/>
      <c r="E32" s="14" t="s">
        <v>6</v>
      </c>
      <c r="F32" s="15">
        <v>0.0001</v>
      </c>
    </row>
    <row r="33" spans="1:6">
      <c r="A33" s="14" t="s">
        <v>9</v>
      </c>
      <c r="B33" s="15" t="s">
        <v>13</v>
      </c>
      <c r="E33" s="14" t="s">
        <v>9</v>
      </c>
      <c r="F33" s="15" t="s">
        <v>14</v>
      </c>
    </row>
    <row r="34" spans="1:6">
      <c r="A34" s="14" t="s">
        <v>15</v>
      </c>
      <c r="B34" s="15" t="s">
        <v>8</v>
      </c>
      <c r="E34" s="14" t="s">
        <v>15</v>
      </c>
      <c r="F34" s="15" t="s">
        <v>8</v>
      </c>
    </row>
    <row r="35" spans="1:6">
      <c r="A35" s="14" t="s">
        <v>16</v>
      </c>
      <c r="B35" s="15" t="s">
        <v>17</v>
      </c>
      <c r="E35" s="14" t="s">
        <v>16</v>
      </c>
      <c r="F35" s="15" t="s">
        <v>17</v>
      </c>
    </row>
    <row r="36" spans="1:6">
      <c r="A36" s="14" t="s">
        <v>18</v>
      </c>
      <c r="B36" s="15" t="s">
        <v>19</v>
      </c>
      <c r="E36" s="14" t="s">
        <v>18</v>
      </c>
      <c r="F36" s="15" t="s">
        <v>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4:F9"/>
  <sheetViews>
    <sheetView zoomScale="120" zoomScaleNormal="120" workbookViewId="0">
      <selection activeCell="A1" sqref="A1:B22"/>
    </sheetView>
  </sheetViews>
  <sheetFormatPr defaultColWidth="9" defaultRowHeight="13.5" outlineLevelCol="5"/>
  <sheetData>
    <row r="4" spans="5:6">
      <c r="E4" s="1"/>
      <c r="F4" s="1"/>
    </row>
    <row r="5" spans="5:6">
      <c r="E5" s="1"/>
      <c r="F5" s="1"/>
    </row>
    <row r="6" spans="5:6">
      <c r="E6" s="1"/>
      <c r="F6" s="1"/>
    </row>
    <row r="7" spans="5:6">
      <c r="E7" s="1"/>
      <c r="F7" s="1"/>
    </row>
    <row r="8" spans="5:6">
      <c r="E8" s="1"/>
      <c r="F8" s="1"/>
    </row>
    <row r="9" spans="5:6">
      <c r="E9" s="1"/>
      <c r="F9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2023-09-17T11:30:00Z</dcterms:created>
  <dcterms:modified xsi:type="dcterms:W3CDTF">2024-02-12T09:37:13Z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818C35471CAA42FBA971427BBC418132_11</vt:lpwstr>
  </property>
  <property fmtid="{D5CDD505-2E9C-101B-9397-08002B2CF9AE}" pid="3" name="KSOProductBuildVer">
    <vt:lpwstr>2052-12.1.0.16250</vt:lpwstr>
  </property>
</Properties>
</file>