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26C33423-2EBA-A947-B008-7973ADD92B4D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Suppfig.4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353" i="12" l="1"/>
  <c r="CB353" i="12" s="1"/>
  <c r="DU353" i="12"/>
  <c r="DV353" i="12" s="1"/>
  <c r="CY354" i="12"/>
  <c r="CZ354" i="12"/>
  <c r="CA358" i="12"/>
  <c r="CB358" i="12"/>
  <c r="DU358" i="12"/>
  <c r="DV358" i="12" s="1"/>
  <c r="CY359" i="12"/>
  <c r="CZ359" i="12" s="1"/>
  <c r="CA363" i="12"/>
  <c r="CB363" i="12"/>
  <c r="DU363" i="12"/>
  <c r="DV363" i="12"/>
  <c r="CA368" i="12"/>
  <c r="CB368" i="12" s="1"/>
  <c r="CA373" i="12"/>
  <c r="CB373" i="12" s="1"/>
  <c r="CA378" i="12"/>
  <c r="CB378" i="12"/>
  <c r="CA383" i="12"/>
  <c r="CB383" i="12"/>
  <c r="CA388" i="12"/>
  <c r="CB388" i="12" s="1"/>
  <c r="K344" i="12" l="1"/>
  <c r="K345" i="12"/>
  <c r="F341" i="12"/>
  <c r="F342" i="12"/>
  <c r="K347" i="12"/>
  <c r="K348" i="12" s="1"/>
  <c r="K338" i="12" s="1"/>
  <c r="F347" i="12"/>
  <c r="F348" i="12" s="1"/>
  <c r="F338" i="12" s="1"/>
  <c r="F343" i="12" l="1"/>
  <c r="K343" i="12"/>
  <c r="F345" i="12"/>
  <c r="K342" i="12"/>
  <c r="M342" i="12" s="1"/>
  <c r="F344" i="12"/>
  <c r="K341" i="12"/>
  <c r="M341" i="12" s="1"/>
  <c r="M338" i="12"/>
  <c r="F340" i="12"/>
  <c r="K340" i="12"/>
  <c r="M340" i="12" s="1"/>
  <c r="F339" i="12"/>
  <c r="K339" i="12"/>
  <c r="M344" i="12"/>
  <c r="M343" i="12"/>
  <c r="M339" i="12"/>
  <c r="M345" i="12"/>
  <c r="N340" i="12" l="1"/>
  <c r="N343" i="12"/>
  <c r="N338" i="12"/>
  <c r="N344" i="12"/>
  <c r="N342" i="12"/>
  <c r="N345" i="12"/>
  <c r="N339" i="12"/>
  <c r="N341" i="12"/>
  <c r="DU348" i="12" l="1"/>
  <c r="DV348" i="12" s="1"/>
  <c r="CY348" i="12"/>
  <c r="CZ348" i="12" s="1"/>
  <c r="DU343" i="12"/>
  <c r="DV343" i="12" s="1"/>
  <c r="DJ343" i="12"/>
  <c r="DK343" i="12" s="1"/>
  <c r="CY343" i="12"/>
  <c r="CZ343" i="12" s="1"/>
  <c r="DU338" i="12"/>
  <c r="DV338" i="12" s="1"/>
  <c r="DJ338" i="12"/>
  <c r="DK338" i="12" s="1"/>
  <c r="CY338" i="12"/>
  <c r="CZ338" i="12" s="1"/>
  <c r="DU333" i="12"/>
  <c r="DV333" i="12" s="1"/>
  <c r="DJ333" i="12"/>
  <c r="DK333" i="12" s="1"/>
  <c r="CY333" i="12"/>
  <c r="CZ333" i="12" s="1"/>
  <c r="DU328" i="12"/>
  <c r="DV328" i="12" s="1"/>
  <c r="DJ328" i="12"/>
  <c r="DK328" i="12" s="1"/>
  <c r="CY328" i="12"/>
  <c r="CZ328" i="12" s="1"/>
  <c r="DU323" i="12"/>
  <c r="DV323" i="12" s="1"/>
  <c r="DJ323" i="12"/>
  <c r="DK323" i="12" s="1"/>
  <c r="CY323" i="12"/>
  <c r="CZ323" i="12" s="1"/>
  <c r="DU318" i="12"/>
  <c r="DV318" i="12" s="1"/>
  <c r="DJ318" i="12"/>
  <c r="DK318" i="12" s="1"/>
  <c r="CY318" i="12"/>
  <c r="CZ318" i="12" s="1"/>
  <c r="DU313" i="12"/>
  <c r="DV313" i="12" s="1"/>
  <c r="DJ313" i="12"/>
  <c r="DK313" i="12" s="1"/>
  <c r="CY313" i="12"/>
  <c r="CZ313" i="12" s="1"/>
  <c r="DU308" i="12"/>
  <c r="DV308" i="12" s="1"/>
  <c r="DJ308" i="12"/>
  <c r="DK308" i="12" s="1"/>
  <c r="CY308" i="12"/>
  <c r="CZ308" i="12" s="1"/>
  <c r="DU303" i="12"/>
  <c r="DV303" i="12" s="1"/>
  <c r="DJ303" i="12"/>
  <c r="DK303" i="12" s="1"/>
  <c r="CY303" i="12"/>
  <c r="CZ303" i="12" s="1"/>
  <c r="DU298" i="12"/>
  <c r="DV298" i="12" s="1"/>
  <c r="DJ298" i="12"/>
  <c r="DK298" i="12" s="1"/>
  <c r="CY298" i="12"/>
  <c r="CZ298" i="12" s="1"/>
  <c r="DU277" i="12"/>
  <c r="DV277" i="12" s="1"/>
  <c r="DJ277" i="12"/>
  <c r="DK277" i="12" s="1"/>
  <c r="DU272" i="12"/>
  <c r="DV272" i="12" s="1"/>
  <c r="DJ272" i="12"/>
  <c r="DK272" i="12" s="1"/>
  <c r="CY272" i="12"/>
  <c r="CZ272" i="12" s="1"/>
  <c r="DU267" i="12"/>
  <c r="DV267" i="12" s="1"/>
  <c r="DJ267" i="12"/>
  <c r="DK267" i="12" s="1"/>
  <c r="CY267" i="12"/>
  <c r="CZ267" i="12" s="1"/>
  <c r="DU262" i="12"/>
  <c r="DV262" i="12" s="1"/>
  <c r="DJ262" i="12"/>
  <c r="DK262" i="12" s="1"/>
  <c r="CY262" i="12"/>
  <c r="CZ262" i="12" s="1"/>
  <c r="DU257" i="12"/>
  <c r="DV257" i="12" s="1"/>
  <c r="DJ257" i="12"/>
  <c r="DK257" i="12" s="1"/>
  <c r="CY257" i="12"/>
  <c r="CZ257" i="12" s="1"/>
  <c r="DU252" i="12"/>
  <c r="DV252" i="12" s="1"/>
  <c r="DJ252" i="12"/>
  <c r="DK252" i="12" s="1"/>
  <c r="CY252" i="12"/>
  <c r="CZ252" i="12" s="1"/>
  <c r="DU247" i="12"/>
  <c r="DV247" i="12" s="1"/>
  <c r="DJ247" i="12"/>
  <c r="DK247" i="12" s="1"/>
  <c r="CY247" i="12"/>
  <c r="CZ247" i="12" s="1"/>
  <c r="DU242" i="12"/>
  <c r="DV242" i="12" s="1"/>
  <c r="DJ242" i="12"/>
  <c r="DK242" i="12" s="1"/>
  <c r="CY242" i="12"/>
  <c r="CZ242" i="12" s="1"/>
  <c r="DU237" i="12"/>
  <c r="DV237" i="12" s="1"/>
  <c r="DJ237" i="12"/>
  <c r="DK237" i="12" s="1"/>
  <c r="CY237" i="12"/>
  <c r="CZ237" i="12" s="1"/>
  <c r="DU232" i="12"/>
  <c r="DV232" i="12" s="1"/>
  <c r="DJ232" i="12"/>
  <c r="DK232" i="12" s="1"/>
  <c r="CY232" i="12"/>
  <c r="CZ232" i="12" s="1"/>
  <c r="DU227" i="12"/>
  <c r="DV227" i="12" s="1"/>
  <c r="DJ227" i="12"/>
  <c r="DK227" i="12" s="1"/>
  <c r="CY227" i="12"/>
  <c r="CZ227" i="12" s="1"/>
  <c r="DU222" i="12"/>
  <c r="DV222" i="12" s="1"/>
  <c r="DJ222" i="12"/>
  <c r="DK222" i="12" s="1"/>
  <c r="CY222" i="12"/>
  <c r="CZ222" i="12" s="1"/>
  <c r="DU217" i="12"/>
  <c r="DV217" i="12" s="1"/>
  <c r="DJ217" i="12"/>
  <c r="DK217" i="12" s="1"/>
  <c r="CY217" i="12"/>
  <c r="CZ217" i="12" s="1"/>
  <c r="DU212" i="12"/>
  <c r="DV212" i="12" s="1"/>
  <c r="DJ212" i="12"/>
  <c r="DK212" i="12" s="1"/>
  <c r="CY212" i="12"/>
  <c r="CZ212" i="12" s="1"/>
  <c r="DI200" i="12"/>
  <c r="DJ200" i="12" s="1"/>
  <c r="DT195" i="12"/>
  <c r="DU195" i="12" s="1"/>
  <c r="DI195" i="12"/>
  <c r="DJ195" i="12" s="1"/>
  <c r="DT190" i="12"/>
  <c r="DU190" i="12" s="1"/>
  <c r="DI190" i="12"/>
  <c r="DJ190" i="12" s="1"/>
  <c r="DT185" i="12"/>
  <c r="DU185" i="12" s="1"/>
  <c r="DI185" i="12"/>
  <c r="DJ185" i="12" s="1"/>
  <c r="DT180" i="12"/>
  <c r="DU180" i="12" s="1"/>
  <c r="DI180" i="12"/>
  <c r="DJ180" i="12" s="1"/>
  <c r="DT175" i="12"/>
  <c r="DU175" i="12" s="1"/>
  <c r="DI175" i="12"/>
  <c r="DJ175" i="12" s="1"/>
  <c r="CX175" i="12"/>
  <c r="CY175" i="12" s="1"/>
  <c r="DT170" i="12"/>
  <c r="DU170" i="12" s="1"/>
  <c r="DI170" i="12"/>
  <c r="DJ170" i="12" s="1"/>
  <c r="CX170" i="12"/>
  <c r="CY170" i="12" s="1"/>
  <c r="DT165" i="12"/>
  <c r="DU165" i="12" s="1"/>
  <c r="DI165" i="12"/>
  <c r="DJ165" i="12" s="1"/>
  <c r="CX165" i="12"/>
  <c r="CY165" i="12" s="1"/>
  <c r="DT160" i="12"/>
  <c r="DU160" i="12" s="1"/>
  <c r="DI160" i="12"/>
  <c r="DJ160" i="12" s="1"/>
  <c r="CX160" i="12"/>
  <c r="CY160" i="12" s="1"/>
  <c r="DT155" i="12"/>
  <c r="DU155" i="12" s="1"/>
  <c r="DI155" i="12"/>
  <c r="DJ155" i="12" s="1"/>
  <c r="CX155" i="12"/>
  <c r="CY155" i="12" s="1"/>
  <c r="DT150" i="12"/>
  <c r="DU150" i="12" s="1"/>
  <c r="DI150" i="12"/>
  <c r="DJ150" i="12" s="1"/>
  <c r="CX150" i="12"/>
  <c r="CY150" i="12" s="1"/>
  <c r="DT145" i="12"/>
  <c r="DU145" i="12" s="1"/>
  <c r="DI145" i="12"/>
  <c r="DJ145" i="12" s="1"/>
  <c r="CX145" i="12"/>
  <c r="CY145" i="12" s="1"/>
  <c r="DT140" i="12"/>
  <c r="DU140" i="12" s="1"/>
  <c r="DI140" i="12"/>
  <c r="DJ140" i="12" s="1"/>
  <c r="CX140" i="12"/>
  <c r="CY140" i="12" s="1"/>
  <c r="DT135" i="12"/>
  <c r="DU135" i="12" s="1"/>
  <c r="DI135" i="12"/>
  <c r="DJ135" i="12" s="1"/>
  <c r="CX135" i="12"/>
  <c r="CY135" i="12" s="1"/>
  <c r="DT130" i="12"/>
  <c r="DU130" i="12" s="1"/>
  <c r="DI130" i="12"/>
  <c r="DJ130" i="12" s="1"/>
  <c r="CX130" i="12"/>
  <c r="CY130" i="12" s="1"/>
  <c r="DT125" i="12"/>
  <c r="DU125" i="12" s="1"/>
  <c r="DI125" i="12"/>
  <c r="DJ125" i="12" s="1"/>
  <c r="CX125" i="12"/>
  <c r="CY125" i="12" s="1"/>
  <c r="DT120" i="12"/>
  <c r="DU120" i="12" s="1"/>
  <c r="DI120" i="12"/>
  <c r="DJ120" i="12" s="1"/>
  <c r="CX120" i="12"/>
  <c r="CY120" i="12" s="1"/>
  <c r="DT115" i="12"/>
  <c r="DU115" i="12" s="1"/>
  <c r="DI115" i="12"/>
  <c r="DJ115" i="12" s="1"/>
  <c r="CX115" i="12"/>
  <c r="CY115" i="12" s="1"/>
  <c r="DT110" i="12"/>
  <c r="DU110" i="12" s="1"/>
  <c r="DI110" i="12"/>
  <c r="DJ110" i="12" s="1"/>
  <c r="CX110" i="12"/>
  <c r="CY110" i="12" s="1"/>
  <c r="DT84" i="12"/>
  <c r="DU84" i="12" s="1"/>
  <c r="DT79" i="12"/>
  <c r="DU79" i="12" s="1"/>
  <c r="DI79" i="12"/>
  <c r="DJ79" i="12" s="1"/>
  <c r="CX79" i="12"/>
  <c r="CY79" i="12" s="1"/>
  <c r="DT74" i="12"/>
  <c r="DU74" i="12" s="1"/>
  <c r="DI74" i="12"/>
  <c r="DJ74" i="12" s="1"/>
  <c r="CX74" i="12"/>
  <c r="CY74" i="12" s="1"/>
  <c r="DT69" i="12"/>
  <c r="DU69" i="12" s="1"/>
  <c r="DI69" i="12"/>
  <c r="DJ69" i="12" s="1"/>
  <c r="CX69" i="12"/>
  <c r="CY69" i="12" s="1"/>
  <c r="DT64" i="12"/>
  <c r="DU64" i="12" s="1"/>
  <c r="DI64" i="12"/>
  <c r="DJ64" i="12" s="1"/>
  <c r="CX64" i="12"/>
  <c r="CY64" i="12" s="1"/>
  <c r="DT59" i="12"/>
  <c r="DU59" i="12" s="1"/>
  <c r="DI59" i="12"/>
  <c r="DJ59" i="12" s="1"/>
  <c r="CX59" i="12"/>
  <c r="CY59" i="12" s="1"/>
  <c r="DT54" i="12"/>
  <c r="DU54" i="12" s="1"/>
  <c r="DI54" i="12"/>
  <c r="DJ54" i="12" s="1"/>
  <c r="CX54" i="12"/>
  <c r="CY54" i="12" s="1"/>
  <c r="DT49" i="12"/>
  <c r="DU49" i="12" s="1"/>
  <c r="DI49" i="12"/>
  <c r="DJ49" i="12" s="1"/>
  <c r="CX49" i="12"/>
  <c r="CY49" i="12" s="1"/>
  <c r="DT44" i="12"/>
  <c r="DU44" i="12" s="1"/>
  <c r="DI44" i="12"/>
  <c r="DJ44" i="12" s="1"/>
  <c r="CX44" i="12"/>
  <c r="CY44" i="12" s="1"/>
  <c r="DT39" i="12"/>
  <c r="DU39" i="12" s="1"/>
  <c r="DI39" i="12"/>
  <c r="DJ39" i="12" s="1"/>
  <c r="CX39" i="12"/>
  <c r="CY39" i="12" s="1"/>
  <c r="DT34" i="12"/>
  <c r="DU34" i="12" s="1"/>
  <c r="DI34" i="12"/>
  <c r="DJ34" i="12" s="1"/>
  <c r="CX34" i="12"/>
  <c r="CY34" i="12" s="1"/>
  <c r="DT29" i="12"/>
  <c r="DU29" i="12" s="1"/>
  <c r="DI29" i="12"/>
  <c r="DJ29" i="12" s="1"/>
  <c r="CX29" i="12"/>
  <c r="CY29" i="12" s="1"/>
  <c r="DT24" i="12"/>
  <c r="DU24" i="12" s="1"/>
  <c r="DI24" i="12"/>
  <c r="DJ24" i="12" s="1"/>
  <c r="CX24" i="12"/>
  <c r="CY24" i="12" s="1"/>
  <c r="DT19" i="12"/>
  <c r="DU19" i="12" s="1"/>
  <c r="DI19" i="12"/>
  <c r="DJ19" i="12" s="1"/>
  <c r="CX19" i="12"/>
  <c r="CY19" i="12" s="1"/>
  <c r="CA348" i="12"/>
  <c r="CB348" i="12" s="1"/>
  <c r="CA343" i="12"/>
  <c r="CB343" i="12" s="1"/>
  <c r="BE343" i="12"/>
  <c r="BF343" i="12" s="1"/>
  <c r="BP339" i="12"/>
  <c r="BQ339" i="12" s="1"/>
  <c r="CA338" i="12"/>
  <c r="CB338" i="12" s="1"/>
  <c r="BE338" i="12"/>
  <c r="BF338" i="12" s="1"/>
  <c r="CA333" i="12"/>
  <c r="CB333" i="12" s="1"/>
  <c r="BP333" i="12"/>
  <c r="BQ333" i="12" s="1"/>
  <c r="BE333" i="12"/>
  <c r="BF333" i="12" s="1"/>
  <c r="CA328" i="12"/>
  <c r="CB328" i="12" s="1"/>
  <c r="BP328" i="12"/>
  <c r="BQ328" i="12" s="1"/>
  <c r="BE328" i="12"/>
  <c r="BF328" i="12" s="1"/>
  <c r="CA323" i="12"/>
  <c r="CB323" i="12" s="1"/>
  <c r="BP323" i="12"/>
  <c r="BQ323" i="12" s="1"/>
  <c r="BE323" i="12"/>
  <c r="BF323" i="12" s="1"/>
  <c r="CA318" i="12"/>
  <c r="CB318" i="12" s="1"/>
  <c r="BP318" i="12"/>
  <c r="BQ318" i="12" s="1"/>
  <c r="BE318" i="12"/>
  <c r="BF318" i="12" s="1"/>
  <c r="CA313" i="12"/>
  <c r="CB313" i="12" s="1"/>
  <c r="BP313" i="12"/>
  <c r="BQ313" i="12" s="1"/>
  <c r="BE313" i="12"/>
  <c r="BF313" i="12" s="1"/>
  <c r="CA308" i="12"/>
  <c r="CB308" i="12" s="1"/>
  <c r="BP308" i="12"/>
  <c r="BQ308" i="12" s="1"/>
  <c r="BE308" i="12"/>
  <c r="BF308" i="12" s="1"/>
  <c r="CA303" i="12"/>
  <c r="CB303" i="12" s="1"/>
  <c r="BP303" i="12"/>
  <c r="BQ303" i="12" s="1"/>
  <c r="BE303" i="12"/>
  <c r="BF303" i="12" s="1"/>
  <c r="CA298" i="12"/>
  <c r="CB298" i="12" s="1"/>
  <c r="BP298" i="12"/>
  <c r="BQ298" i="12" s="1"/>
  <c r="BE298" i="12"/>
  <c r="BF298" i="12" s="1"/>
  <c r="CA293" i="12"/>
  <c r="CB293" i="12" s="1"/>
  <c r="BP293" i="12"/>
  <c r="BQ293" i="12" s="1"/>
  <c r="BE293" i="12"/>
  <c r="BF293" i="12" s="1"/>
  <c r="CA277" i="12"/>
  <c r="CB277" i="12" s="1"/>
  <c r="BP277" i="12"/>
  <c r="BQ277" i="12" s="1"/>
  <c r="CA272" i="12"/>
  <c r="CB272" i="12" s="1"/>
  <c r="BP272" i="12"/>
  <c r="BQ272" i="12" s="1"/>
  <c r="CA267" i="12"/>
  <c r="CB267" i="12" s="1"/>
  <c r="BP267" i="12"/>
  <c r="BQ267" i="12" s="1"/>
  <c r="CA262" i="12"/>
  <c r="CB262" i="12" s="1"/>
  <c r="BP262" i="12"/>
  <c r="BQ262" i="12" s="1"/>
  <c r="CA257" i="12"/>
  <c r="CB257" i="12" s="1"/>
  <c r="BP257" i="12"/>
  <c r="BQ257" i="12" s="1"/>
  <c r="BE257" i="12"/>
  <c r="BF257" i="12" s="1"/>
  <c r="CA252" i="12"/>
  <c r="CB252" i="12" s="1"/>
  <c r="BP252" i="12"/>
  <c r="BQ252" i="12" s="1"/>
  <c r="BE252" i="12"/>
  <c r="BF252" i="12" s="1"/>
  <c r="CA247" i="12"/>
  <c r="CB247" i="12" s="1"/>
  <c r="BP247" i="12"/>
  <c r="BQ247" i="12" s="1"/>
  <c r="BE247" i="12"/>
  <c r="BF247" i="12" s="1"/>
  <c r="CA242" i="12"/>
  <c r="CB242" i="12" s="1"/>
  <c r="BP242" i="12"/>
  <c r="BQ242" i="12" s="1"/>
  <c r="BE242" i="12"/>
  <c r="BF242" i="12" s="1"/>
  <c r="CA237" i="12"/>
  <c r="CB237" i="12" s="1"/>
  <c r="BP237" i="12"/>
  <c r="BQ237" i="12" s="1"/>
  <c r="BE237" i="12"/>
  <c r="BF237" i="12" s="1"/>
  <c r="CA232" i="12"/>
  <c r="CB232" i="12" s="1"/>
  <c r="BP232" i="12"/>
  <c r="BQ232" i="12" s="1"/>
  <c r="BE232" i="12"/>
  <c r="BF232" i="12" s="1"/>
  <c r="CA227" i="12"/>
  <c r="CB227" i="12" s="1"/>
  <c r="BP227" i="12"/>
  <c r="BQ227" i="12" s="1"/>
  <c r="BE227" i="12"/>
  <c r="BF227" i="12" s="1"/>
  <c r="CA222" i="12"/>
  <c r="CB222" i="12" s="1"/>
  <c r="BP222" i="12"/>
  <c r="BQ222" i="12" s="1"/>
  <c r="BE222" i="12"/>
  <c r="BF222" i="12" s="1"/>
  <c r="CA217" i="12"/>
  <c r="CB217" i="12" s="1"/>
  <c r="BP217" i="12"/>
  <c r="BQ217" i="12" s="1"/>
  <c r="BE217" i="12"/>
  <c r="BF217" i="12" s="1"/>
  <c r="CA212" i="12"/>
  <c r="CB212" i="12" s="1"/>
  <c r="BP212" i="12"/>
  <c r="BQ212" i="12" s="1"/>
  <c r="BE212" i="12"/>
  <c r="BF212" i="12" s="1"/>
  <c r="CA207" i="12"/>
  <c r="CB207" i="12" s="1"/>
  <c r="BP207" i="12"/>
  <c r="BQ207" i="12" s="1"/>
  <c r="BE207" i="12"/>
  <c r="BF207" i="12" s="1"/>
  <c r="BO195" i="12"/>
  <c r="BP195" i="12" s="1"/>
  <c r="BO190" i="12"/>
  <c r="BP190" i="12" s="1"/>
  <c r="BO185" i="12"/>
  <c r="BP185" i="12" s="1"/>
  <c r="BO180" i="12"/>
  <c r="BP180" i="12" s="1"/>
  <c r="BO175" i="12"/>
  <c r="BP175" i="12" s="1"/>
  <c r="BZ170" i="12"/>
  <c r="CA170" i="12" s="1"/>
  <c r="BO170" i="12"/>
  <c r="BP170" i="12" s="1"/>
  <c r="BD170" i="12"/>
  <c r="BE170" i="12" s="1"/>
  <c r="BZ165" i="12"/>
  <c r="CA165" i="12" s="1"/>
  <c r="BO165" i="12"/>
  <c r="BP165" i="12" s="1"/>
  <c r="BD165" i="12"/>
  <c r="BE165" i="12" s="1"/>
  <c r="BZ160" i="12"/>
  <c r="CA160" i="12" s="1"/>
  <c r="BO160" i="12"/>
  <c r="BP160" i="12" s="1"/>
  <c r="BD160" i="12"/>
  <c r="BE160" i="12" s="1"/>
  <c r="BZ155" i="12"/>
  <c r="CA155" i="12" s="1"/>
  <c r="BO155" i="12"/>
  <c r="BP155" i="12" s="1"/>
  <c r="BD155" i="12"/>
  <c r="BE155" i="12" s="1"/>
  <c r="BZ150" i="12"/>
  <c r="CA150" i="12" s="1"/>
  <c r="BO150" i="12"/>
  <c r="BP150" i="12" s="1"/>
  <c r="BD150" i="12"/>
  <c r="BE150" i="12" s="1"/>
  <c r="BZ145" i="12"/>
  <c r="CA145" i="12" s="1"/>
  <c r="BO145" i="12"/>
  <c r="BP145" i="12" s="1"/>
  <c r="BD145" i="12"/>
  <c r="BE145" i="12" s="1"/>
  <c r="BZ140" i="12"/>
  <c r="CA140" i="12" s="1"/>
  <c r="BO140" i="12"/>
  <c r="BP140" i="12" s="1"/>
  <c r="BD140" i="12"/>
  <c r="BE140" i="12" s="1"/>
  <c r="BZ135" i="12"/>
  <c r="CA135" i="12" s="1"/>
  <c r="BO135" i="12"/>
  <c r="BP135" i="12" s="1"/>
  <c r="BD135" i="12"/>
  <c r="BE135" i="12" s="1"/>
  <c r="BZ130" i="12"/>
  <c r="CA130" i="12" s="1"/>
  <c r="BO130" i="12"/>
  <c r="BP130" i="12" s="1"/>
  <c r="BD130" i="12"/>
  <c r="BE130" i="12" s="1"/>
  <c r="BZ125" i="12"/>
  <c r="CA125" i="12" s="1"/>
  <c r="BO125" i="12"/>
  <c r="BP125" i="12" s="1"/>
  <c r="BD125" i="12"/>
  <c r="BE125" i="12" s="1"/>
  <c r="BZ120" i="12"/>
  <c r="CA120" i="12" s="1"/>
  <c r="BO120" i="12"/>
  <c r="BP120" i="12" s="1"/>
  <c r="BD120" i="12"/>
  <c r="BE120" i="12" s="1"/>
  <c r="BZ115" i="12"/>
  <c r="CA115" i="12" s="1"/>
  <c r="BO115" i="12"/>
  <c r="BP115" i="12" s="1"/>
  <c r="BD115" i="12"/>
  <c r="BE115" i="12" s="1"/>
  <c r="BZ110" i="12"/>
  <c r="CA110" i="12" s="1"/>
  <c r="BO110" i="12"/>
  <c r="BP110" i="12" s="1"/>
  <c r="BD110" i="12"/>
  <c r="BE110" i="12" s="1"/>
  <c r="BO79" i="12"/>
  <c r="BP79" i="12" s="1"/>
  <c r="BO74" i="12"/>
  <c r="BP74" i="12" s="1"/>
  <c r="BD74" i="12"/>
  <c r="BE74" i="12" s="1"/>
  <c r="BZ69" i="12"/>
  <c r="CA69" i="12" s="1"/>
  <c r="BO69" i="12"/>
  <c r="BP69" i="12" s="1"/>
  <c r="BD69" i="12"/>
  <c r="BE69" i="12" s="1"/>
  <c r="BZ64" i="12"/>
  <c r="CA64" i="12" s="1"/>
  <c r="BO64" i="12"/>
  <c r="BP64" i="12" s="1"/>
  <c r="BD64" i="12"/>
  <c r="BE64" i="12" s="1"/>
  <c r="BZ59" i="12"/>
  <c r="CA59" i="12" s="1"/>
  <c r="BO59" i="12"/>
  <c r="BP59" i="12" s="1"/>
  <c r="BD59" i="12"/>
  <c r="BE59" i="12" s="1"/>
  <c r="BZ54" i="12"/>
  <c r="CA54" i="12" s="1"/>
  <c r="BO54" i="12"/>
  <c r="BP54" i="12" s="1"/>
  <c r="BD54" i="12"/>
  <c r="BE54" i="12" s="1"/>
  <c r="BZ49" i="12"/>
  <c r="CA49" i="12" s="1"/>
  <c r="BO49" i="12"/>
  <c r="BP49" i="12" s="1"/>
  <c r="BD49" i="12"/>
  <c r="BE49" i="12" s="1"/>
  <c r="BZ44" i="12"/>
  <c r="CA44" i="12" s="1"/>
  <c r="BO44" i="12"/>
  <c r="BP44" i="12" s="1"/>
  <c r="BD44" i="12"/>
  <c r="BE44" i="12" s="1"/>
  <c r="BZ39" i="12"/>
  <c r="CA39" i="12" s="1"/>
  <c r="BO39" i="12"/>
  <c r="BP39" i="12" s="1"/>
  <c r="BD39" i="12"/>
  <c r="BE39" i="12" s="1"/>
  <c r="BZ34" i="12"/>
  <c r="CA34" i="12" s="1"/>
  <c r="BO34" i="12"/>
  <c r="BP34" i="12" s="1"/>
  <c r="BD34" i="12"/>
  <c r="BE34" i="12" s="1"/>
  <c r="BZ29" i="12"/>
  <c r="CA29" i="12" s="1"/>
  <c r="BO29" i="12"/>
  <c r="BP29" i="12" s="1"/>
  <c r="BD29" i="12"/>
  <c r="BE29" i="12" s="1"/>
  <c r="BZ24" i="12"/>
  <c r="CA24" i="12" s="1"/>
  <c r="BO24" i="12"/>
  <c r="BP24" i="12" s="1"/>
  <c r="BD24" i="12"/>
  <c r="BE24" i="12" s="1"/>
  <c r="BZ19" i="12"/>
  <c r="CA19" i="12" s="1"/>
  <c r="BO19" i="12"/>
  <c r="BP19" i="12" s="1"/>
  <c r="BD19" i="12"/>
  <c r="BE19" i="12" s="1"/>
  <c r="K326" i="12"/>
  <c r="L326" i="12" s="1"/>
  <c r="K321" i="12"/>
  <c r="L321" i="12" s="1"/>
  <c r="K316" i="12"/>
  <c r="L316" i="12" s="1"/>
  <c r="K311" i="12"/>
  <c r="L311" i="12" s="1"/>
  <c r="K306" i="12"/>
  <c r="L306" i="12" s="1"/>
  <c r="V301" i="12"/>
  <c r="W301" i="12" s="1"/>
  <c r="K301" i="12"/>
  <c r="L301" i="12" s="1"/>
  <c r="AG296" i="12"/>
  <c r="AH296" i="12" s="1"/>
  <c r="V296" i="12"/>
  <c r="W296" i="12" s="1"/>
  <c r="K296" i="12"/>
  <c r="L296" i="12" s="1"/>
  <c r="AG291" i="12"/>
  <c r="AH291" i="12" s="1"/>
  <c r="V291" i="12"/>
  <c r="W291" i="12" s="1"/>
  <c r="K291" i="12"/>
  <c r="L291" i="12" s="1"/>
  <c r="AG286" i="12"/>
  <c r="AH286" i="12" s="1"/>
  <c r="V286" i="12"/>
  <c r="W286" i="12" s="1"/>
  <c r="K286" i="12"/>
  <c r="L286" i="12" s="1"/>
  <c r="AG281" i="12"/>
  <c r="AH281" i="12" s="1"/>
  <c r="V281" i="12"/>
  <c r="W281" i="12" s="1"/>
  <c r="K281" i="12"/>
  <c r="L281" i="12" s="1"/>
  <c r="AG265" i="12"/>
  <c r="AH265" i="12" s="1"/>
  <c r="AG260" i="12"/>
  <c r="AH260" i="12" s="1"/>
  <c r="AG255" i="12"/>
  <c r="AH255" i="12" s="1"/>
  <c r="K255" i="12"/>
  <c r="L255" i="12" s="1"/>
  <c r="AG250" i="12"/>
  <c r="AH250" i="12" s="1"/>
  <c r="K250" i="12"/>
  <c r="L250" i="12" s="1"/>
  <c r="AG245" i="12"/>
  <c r="AH245" i="12" s="1"/>
  <c r="K245" i="12"/>
  <c r="L245" i="12" s="1"/>
  <c r="AG240" i="12"/>
  <c r="AH240" i="12" s="1"/>
  <c r="K240" i="12"/>
  <c r="L240" i="12" s="1"/>
  <c r="AG235" i="12"/>
  <c r="AH235" i="12" s="1"/>
  <c r="K235" i="12"/>
  <c r="L235" i="12" s="1"/>
  <c r="AG230" i="12"/>
  <c r="AH230" i="12" s="1"/>
  <c r="V230" i="12"/>
  <c r="W230" i="12" s="1"/>
  <c r="K230" i="12"/>
  <c r="L230" i="12" s="1"/>
  <c r="AG225" i="12"/>
  <c r="AH225" i="12" s="1"/>
  <c r="V225" i="12"/>
  <c r="W225" i="12" s="1"/>
  <c r="K225" i="12"/>
  <c r="L225" i="12" s="1"/>
  <c r="AG220" i="12"/>
  <c r="AH220" i="12" s="1"/>
  <c r="V220" i="12"/>
  <c r="W220" i="12" s="1"/>
  <c r="K220" i="12"/>
  <c r="L220" i="12" s="1"/>
  <c r="AG215" i="12"/>
  <c r="AH215" i="12" s="1"/>
  <c r="V215" i="12"/>
  <c r="W215" i="12" s="1"/>
  <c r="K215" i="12"/>
  <c r="L215" i="12" s="1"/>
  <c r="AG210" i="12"/>
  <c r="AH210" i="12" s="1"/>
  <c r="V210" i="12"/>
  <c r="W210" i="12" s="1"/>
  <c r="K210" i="12"/>
  <c r="L210" i="12" s="1"/>
  <c r="AG205" i="12"/>
  <c r="AH205" i="12" s="1"/>
  <c r="V205" i="12"/>
  <c r="W205" i="12" s="1"/>
  <c r="K205" i="12"/>
  <c r="L205" i="12" s="1"/>
  <c r="AG200" i="12"/>
  <c r="AH200" i="12" s="1"/>
  <c r="V200" i="12"/>
  <c r="W200" i="12" s="1"/>
  <c r="K200" i="12"/>
  <c r="L200" i="12" s="1"/>
  <c r="AG195" i="12"/>
  <c r="AH195" i="12" s="1"/>
  <c r="V195" i="12"/>
  <c r="W195" i="12" s="1"/>
  <c r="K195" i="12"/>
  <c r="L195" i="12" s="1"/>
  <c r="AF180" i="12"/>
  <c r="AG180" i="12" s="1"/>
  <c r="U180" i="12"/>
  <c r="V180" i="12" s="1"/>
  <c r="AF175" i="12"/>
  <c r="AG175" i="12" s="1"/>
  <c r="U175" i="12"/>
  <c r="V175" i="12" s="1"/>
  <c r="AF170" i="12"/>
  <c r="AG170" i="12" s="1"/>
  <c r="U170" i="12"/>
  <c r="V170" i="12" s="1"/>
  <c r="AF165" i="12"/>
  <c r="AG165" i="12" s="1"/>
  <c r="U165" i="12"/>
  <c r="V165" i="12" s="1"/>
  <c r="J165" i="12"/>
  <c r="K165" i="12" s="1"/>
  <c r="AF160" i="12"/>
  <c r="AG160" i="12" s="1"/>
  <c r="U160" i="12"/>
  <c r="V160" i="12" s="1"/>
  <c r="J160" i="12"/>
  <c r="K160" i="12" s="1"/>
  <c r="AF155" i="12"/>
  <c r="AG155" i="12" s="1"/>
  <c r="U155" i="12"/>
  <c r="V155" i="12" s="1"/>
  <c r="J155" i="12"/>
  <c r="K155" i="12" s="1"/>
  <c r="AF150" i="12"/>
  <c r="AG150" i="12" s="1"/>
  <c r="U150" i="12"/>
  <c r="V150" i="12" s="1"/>
  <c r="J150" i="12"/>
  <c r="K150" i="12" s="1"/>
  <c r="AF145" i="12"/>
  <c r="AG145" i="12" s="1"/>
  <c r="U145" i="12"/>
  <c r="V145" i="12" s="1"/>
  <c r="J145" i="12"/>
  <c r="K145" i="12" s="1"/>
  <c r="AF140" i="12"/>
  <c r="AG140" i="12" s="1"/>
  <c r="U140" i="12"/>
  <c r="V140" i="12" s="1"/>
  <c r="J140" i="12"/>
  <c r="K140" i="12" s="1"/>
  <c r="AF135" i="12"/>
  <c r="AG135" i="12" s="1"/>
  <c r="U135" i="12"/>
  <c r="V135" i="12" s="1"/>
  <c r="J135" i="12"/>
  <c r="K135" i="12" s="1"/>
  <c r="AF130" i="12"/>
  <c r="AG130" i="12" s="1"/>
  <c r="U130" i="12"/>
  <c r="V130" i="12" s="1"/>
  <c r="J130" i="12"/>
  <c r="K130" i="12" s="1"/>
  <c r="AF125" i="12"/>
  <c r="AG125" i="12" s="1"/>
  <c r="U125" i="12"/>
  <c r="V125" i="12" s="1"/>
  <c r="J125" i="12"/>
  <c r="K125" i="12" s="1"/>
  <c r="AF120" i="12"/>
  <c r="AG120" i="12" s="1"/>
  <c r="U120" i="12"/>
  <c r="V120" i="12" s="1"/>
  <c r="J120" i="12"/>
  <c r="K120" i="12" s="1"/>
  <c r="AF115" i="12"/>
  <c r="AG115" i="12" s="1"/>
  <c r="U115" i="12"/>
  <c r="V115" i="12" s="1"/>
  <c r="J115" i="12"/>
  <c r="K115" i="12" s="1"/>
  <c r="AF110" i="12"/>
  <c r="AG110" i="12" s="1"/>
  <c r="U110" i="12"/>
  <c r="V110" i="12" s="1"/>
  <c r="J110" i="12"/>
  <c r="K110" i="12" s="1"/>
  <c r="U94" i="12"/>
  <c r="V94" i="12" s="1"/>
  <c r="U89" i="12"/>
  <c r="V89" i="12" s="1"/>
  <c r="U84" i="12"/>
  <c r="V84" i="12" s="1"/>
  <c r="AF79" i="12"/>
  <c r="AG79" i="12" s="1"/>
  <c r="U79" i="12"/>
  <c r="V79" i="12" s="1"/>
  <c r="AF74" i="12"/>
  <c r="AG74" i="12" s="1"/>
  <c r="U74" i="12"/>
  <c r="V74" i="12" s="1"/>
  <c r="AF69" i="12"/>
  <c r="AG69" i="12" s="1"/>
  <c r="U69" i="12"/>
  <c r="V69" i="12" s="1"/>
  <c r="AF64" i="12"/>
  <c r="AG64" i="12" s="1"/>
  <c r="U64" i="12"/>
  <c r="V64" i="12" s="1"/>
  <c r="J64" i="12"/>
  <c r="K64" i="12" s="1"/>
  <c r="AF59" i="12"/>
  <c r="AG59" i="12" s="1"/>
  <c r="U59" i="12"/>
  <c r="V59" i="12" s="1"/>
  <c r="J59" i="12"/>
  <c r="K59" i="12" s="1"/>
  <c r="AF54" i="12"/>
  <c r="AG54" i="12" s="1"/>
  <c r="U54" i="12"/>
  <c r="V54" i="12" s="1"/>
  <c r="J54" i="12"/>
  <c r="K54" i="12" s="1"/>
  <c r="AF49" i="12"/>
  <c r="AG49" i="12" s="1"/>
  <c r="U49" i="12"/>
  <c r="V49" i="12" s="1"/>
  <c r="J49" i="12"/>
  <c r="K49" i="12" s="1"/>
  <c r="AF44" i="12"/>
  <c r="AG44" i="12" s="1"/>
  <c r="U44" i="12"/>
  <c r="V44" i="12" s="1"/>
  <c r="J44" i="12"/>
  <c r="K44" i="12" s="1"/>
  <c r="AF39" i="12"/>
  <c r="AG39" i="12" s="1"/>
  <c r="U39" i="12"/>
  <c r="V39" i="12" s="1"/>
  <c r="J39" i="12"/>
  <c r="K39" i="12" s="1"/>
  <c r="AF34" i="12"/>
  <c r="AG34" i="12" s="1"/>
  <c r="U34" i="12"/>
  <c r="V34" i="12" s="1"/>
  <c r="J34" i="12"/>
  <c r="K34" i="12" s="1"/>
  <c r="AF29" i="12"/>
  <c r="AG29" i="12" s="1"/>
  <c r="U29" i="12"/>
  <c r="V29" i="12" s="1"/>
  <c r="J29" i="12"/>
  <c r="K29" i="12" s="1"/>
  <c r="AF24" i="12"/>
  <c r="AG24" i="12" s="1"/>
  <c r="U24" i="12"/>
  <c r="V24" i="12" s="1"/>
  <c r="J24" i="12"/>
  <c r="K24" i="12" s="1"/>
  <c r="AF19" i="12"/>
  <c r="AG19" i="12" s="1"/>
  <c r="U19" i="12"/>
  <c r="V19" i="12" s="1"/>
  <c r="J19" i="12"/>
  <c r="K19" i="12" s="1"/>
</calcChain>
</file>

<file path=xl/sharedStrings.xml><?xml version="1.0" encoding="utf-8"?>
<sst xmlns="http://schemas.openxmlformats.org/spreadsheetml/2006/main" count="3035" uniqueCount="235">
  <si>
    <t>ID</t>
  </si>
  <si>
    <t>--</t>
  </si>
  <si>
    <t>OH1422</t>
  </si>
  <si>
    <t>Table Analyzed</t>
  </si>
  <si>
    <t>P value</t>
  </si>
  <si>
    <t>P value summary</t>
  </si>
  <si>
    <t>*</t>
  </si>
  <si>
    <t>No</t>
  </si>
  <si>
    <t>Yes</t>
  </si>
  <si>
    <t>OLL</t>
  </si>
  <si>
    <t>ASK</t>
  </si>
  <si>
    <t>ASJ</t>
  </si>
  <si>
    <t>F</t>
  </si>
  <si>
    <t>pvalue</t>
  </si>
  <si>
    <t>SS</t>
  </si>
  <si>
    <t>DF</t>
  </si>
  <si>
    <t>MS</t>
  </si>
  <si>
    <t>Neuron</t>
  </si>
  <si>
    <t>blebbs</t>
  </si>
  <si>
    <t>outgrowths</t>
  </si>
  <si>
    <t>necrotic</t>
  </si>
  <si>
    <t>JKM10</t>
  </si>
  <si>
    <t>**</t>
  </si>
  <si>
    <t>NY2067</t>
  </si>
  <si>
    <t>R squared</t>
  </si>
  <si>
    <t>ns</t>
  </si>
  <si>
    <t>Data sets analyzed</t>
  </si>
  <si>
    <t>ANOVA summary</t>
  </si>
  <si>
    <t>&lt;0,0001</t>
  </si>
  <si>
    <t>****</t>
  </si>
  <si>
    <t>Significant diff. among means (P &lt; 0.05)?</t>
  </si>
  <si>
    <t>Brown-Forsythe test</t>
  </si>
  <si>
    <t>F (DFn, DFd)</t>
  </si>
  <si>
    <t>Are SDs significantly different (P &lt; 0.05)?</t>
  </si>
  <si>
    <t>Bartlett's test</t>
  </si>
  <si>
    <t>Bartlett's statistic (corrected)</t>
  </si>
  <si>
    <t>ANOVA table</t>
  </si>
  <si>
    <t>Treatment (between columns)</t>
  </si>
  <si>
    <t>P&lt;0,0001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</si>
  <si>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</si>
  <si>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</si>
  <si>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</si>
  <si>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</si>
  <si>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</si>
  <si>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</si>
  <si>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</si>
  <si>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</si>
  <si>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</si>
  <si>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</si>
  <si>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</si>
  <si>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</si>
  <si>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</si>
  <si>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</si>
  <si>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A-C</t>
  </si>
  <si>
    <t>Test details</t>
  </si>
  <si>
    <t>Mean 1</t>
  </si>
  <si>
    <t>Mean 2</t>
  </si>
  <si>
    <t>SE of diff,</t>
  </si>
  <si>
    <t>n1</t>
  </si>
  <si>
    <t>n2</t>
  </si>
  <si>
    <t>q</t>
  </si>
  <si>
    <t>A-B</t>
  </si>
  <si>
    <t>B-C</t>
  </si>
  <si>
    <t>***</t>
  </si>
  <si>
    <t>JKM10 (URY neurons)</t>
  </si>
  <si>
    <t>ANOVA + Tukey post hoc test</t>
  </si>
  <si>
    <t>Object</t>
  </si>
  <si>
    <t>Area</t>
  </si>
  <si>
    <t>Mean</t>
  </si>
  <si>
    <t>Min</t>
  </si>
  <si>
    <t>Max</t>
  </si>
  <si>
    <t>Intden</t>
  </si>
  <si>
    <t>Median</t>
  </si>
  <si>
    <t>RawIntDen</t>
  </si>
  <si>
    <t>RawIntDen - BG</t>
  </si>
  <si>
    <t>per area</t>
  </si>
  <si>
    <t>Nematode</t>
  </si>
  <si>
    <t>background</t>
  </si>
  <si>
    <t>NY2067 (ASE neurons)</t>
  </si>
  <si>
    <t>P=0,0001</t>
  </si>
  <si>
    <t>OH1422 (OLL neurons)</t>
  </si>
  <si>
    <t>Data 3</t>
  </si>
  <si>
    <t>PY6457 (ASK neurons)</t>
  </si>
  <si>
    <t>Cohort 01</t>
  </si>
  <si>
    <t>Cohort 02</t>
  </si>
  <si>
    <t>Cohort 03</t>
  </si>
  <si>
    <t>Ponceau</t>
  </si>
  <si>
    <t>anti-puromycin</t>
  </si>
  <si>
    <t>Lane</t>
  </si>
  <si>
    <t>Raw-BG</t>
  </si>
  <si>
    <t>Ratio</t>
  </si>
  <si>
    <t>2 (no CHX)</t>
  </si>
  <si>
    <t>3 (no CHX)</t>
  </si>
  <si>
    <t>4 (no CHX)</t>
  </si>
  <si>
    <t>5 (no CHX)</t>
  </si>
  <si>
    <t>7 (+CHX)</t>
  </si>
  <si>
    <t>8 (+CHX)</t>
  </si>
  <si>
    <t>9 (+CHX)</t>
  </si>
  <si>
    <t>10 (+CHX)</t>
  </si>
  <si>
    <t>BG</t>
  </si>
  <si>
    <t>SUnSET assay</t>
  </si>
  <si>
    <t>Normalized to MAX</t>
  </si>
  <si>
    <t>L4 stage</t>
  </si>
  <si>
    <t>Adult day 1 +DMSO control</t>
  </si>
  <si>
    <t>Adult day 1 +2mM CHX</t>
  </si>
  <si>
    <t>Coefficients:</t>
  </si>
  <si>
    <t>---</t>
  </si>
  <si>
    <t>Signif. codes:  0 ‘***’ 0.001 ‘**’ 0.01 ‘*’ 0.05 ‘.’ 0.1 ‘ ’ 1</t>
  </si>
  <si>
    <t>Threshold coefficients:</t>
  </si>
  <si>
    <t>formula: score ~ condition</t>
  </si>
  <si>
    <t>ASE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</si>
  <si>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</si>
  <si>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</si>
  <si>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</si>
  <si>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</si>
  <si>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</si>
  <si>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</si>
  <si>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</si>
  <si>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</si>
  <si>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</si>
  <si>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</si>
  <si>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</si>
  <si>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Condition</t>
  </si>
  <si>
    <t>adjusted pvalue (BH)</t>
  </si>
  <si>
    <t>Neurite imaging in nematodes treated with 2mM CHX for 24h or 96h and imaged on day 7 of life (day 4 of adulthood)</t>
  </si>
  <si>
    <t>OLL – 24h CHX treatment</t>
  </si>
  <si>
    <t>OLL – 24h DMSO control</t>
  </si>
  <si>
    <t>ASE – 24h CHX treatment</t>
  </si>
  <si>
    <t>ASE – 24h DMSO control</t>
  </si>
  <si>
    <t>ASJ – 24h CHX treatment</t>
  </si>
  <si>
    <t>ASJ – 24h DMSO control</t>
  </si>
  <si>
    <t>5.1</t>
  </si>
  <si>
    <t>5.2</t>
  </si>
  <si>
    <t>ASK – 24h CHX treatment</t>
  </si>
  <si>
    <t>ASK – 24h DMSO control</t>
  </si>
  <si>
    <t>OLL – 96h CHX treatment</t>
  </si>
  <si>
    <t>OLL – 96h DMSO control</t>
  </si>
  <si>
    <t>ASE – 96h CHX treatment</t>
  </si>
  <si>
    <t>6.1</t>
  </si>
  <si>
    <t>6.2</t>
  </si>
  <si>
    <t>ASE – 96h DMSO control</t>
  </si>
  <si>
    <t>ASJ – 96h CHX treatment</t>
  </si>
  <si>
    <t>8.2</t>
  </si>
  <si>
    <t>9.1</t>
  </si>
  <si>
    <t>9.2</t>
  </si>
  <si>
    <t>ASJ – 96h DMSO control</t>
  </si>
  <si>
    <t>ASK – 96h CHX treatment</t>
  </si>
  <si>
    <t>ASK – 96h DMSO control</t>
  </si>
  <si>
    <t>2.1</t>
  </si>
  <si>
    <t>2.2</t>
  </si>
  <si>
    <t xml:space="preserve">  link  threshold nobs logLik AIC    niter max.grad cond.H</t>
  </si>
  <si>
    <t xml:space="preserve">  logit flexible  58   -62.28 130.56 4(0)  3.74e-11 7.9e+00</t>
  </si>
  <si>
    <t xml:space="preserve">                   Estimate Std. Error z value Pr(&gt;|z|)</t>
  </si>
  <si>
    <t>conditionDMSO_24h  -0.3327     0.4925  -0.676    0.499</t>
  </si>
  <si>
    <t xml:space="preserve">              Estimate Std. Error z value</t>
  </si>
  <si>
    <t>Healthy|Mild  -0.7148     0.3522   -2.03</t>
  </si>
  <si>
    <t>Mild|Severe    1.0074     0.3663    2.75</t>
  </si>
  <si>
    <t>data:    figS4E</t>
  </si>
  <si>
    <t xml:space="preserve">  logit flexible  60   -52.79 111.58 5(0)  6.19e-11 1.0e+01</t>
  </si>
  <si>
    <t>conditionDMSO_96h   1.3069     0.5291    2.47   0.0135 *</t>
  </si>
  <si>
    <t>Healthy|Mild   0.7663     0.3803   2.015</t>
  </si>
  <si>
    <t>Mild|Severe    2.9846     0.5607   5.323</t>
  </si>
  <si>
    <t xml:space="preserve">  logit flexible  56   -54.54 115.09 5(0)  3.58e-11 7.0e+00</t>
  </si>
  <si>
    <t>conditionDMSO_24h    1.179      0.539   2.187   0.0288 *</t>
  </si>
  <si>
    <t>Healthy|Mild  -0.2650     0.3583  -0.740</t>
  </si>
  <si>
    <t>Mild|Severe    2.1832     0.4840   4.511</t>
  </si>
  <si>
    <t xml:space="preserve">  logit flexible  65   -57.47 120.95 4(0)  3.97e-07 9.5e+00</t>
  </si>
  <si>
    <t>conditionDMSO_96h   1.8203     0.5276    3.45 0.000561 ***</t>
  </si>
  <si>
    <t>Healthy|Mild   0.9108     0.3549   2.567</t>
  </si>
  <si>
    <t>Mild|Severe    2.7298     0.4937   5.530</t>
  </si>
  <si>
    <t xml:space="preserve">  logit flexible  64   -63.08 132.15 4(0)  5.69e-07 9.0e+00</t>
  </si>
  <si>
    <t>conditionDMSO_24h   1.1844     0.4929   2.403   0.0163 *</t>
  </si>
  <si>
    <t>Healthy|Mild   0.2496     0.3504   0.712</t>
  </si>
  <si>
    <t>Mild|Severe    2.2791     0.4629   4.923</t>
  </si>
  <si>
    <t xml:space="preserve">  link  threshold nobs logLik AIC   niter max.grad cond.H</t>
  </si>
  <si>
    <t xml:space="preserve">  logit flexible  66   -42.05 90.10 5(0)  2.22e-10 1.9e+01</t>
  </si>
  <si>
    <t>conditionDMSO_96h   3.1394     0.7155   4.388 1.14e-05 ***</t>
  </si>
  <si>
    <t>Healthy|Mild   2.4089     0.6025   3.998</t>
  </si>
  <si>
    <t>Mild|Severe    4.5886     0.7646   6.002</t>
  </si>
  <si>
    <t xml:space="preserve">  logit flexible  64   -17.54 39.08 5(0)  1.62e-08 6.0e+00</t>
  </si>
  <si>
    <t>conditionDMSO_24h -0.09798    0.95013  -0.103    0.918</t>
  </si>
  <si>
    <t>Healthy|Mild   2.4277     0.6023   4.031</t>
  </si>
  <si>
    <t xml:space="preserve">  logit flexible  64   -19.24 44.47 6(0)  6.56e-10 3.2e+01</t>
  </si>
  <si>
    <t>conditionDMSO_96h    1.861      1.149   1.619    0.105</t>
  </si>
  <si>
    <t>Healthy|Mild    3.594      1.014   3.546</t>
  </si>
  <si>
    <t>Mild|Severe     4.594      1.164   3.946</t>
  </si>
  <si>
    <t>24h</t>
  </si>
  <si>
    <t>96h</t>
  </si>
  <si>
    <t>0.918</t>
  </si>
  <si>
    <t xml:space="preserve"> 0.0163</t>
  </si>
  <si>
    <t xml:space="preserve"> 0.0288</t>
  </si>
  <si>
    <t xml:space="preserve">   0.499</t>
  </si>
  <si>
    <t>0.105</t>
  </si>
  <si>
    <t>1.14e-05</t>
  </si>
  <si>
    <t>0.000561</t>
  </si>
  <si>
    <t xml:space="preserve"> 0.0135</t>
  </si>
  <si>
    <t>0.5702857</t>
  </si>
  <si>
    <t>0.0326</t>
  </si>
  <si>
    <t>0.0460800</t>
  </si>
  <si>
    <t>0.0022440</t>
  </si>
  <si>
    <t>0.0326000</t>
  </si>
  <si>
    <t>0.0000912</t>
  </si>
  <si>
    <t>0.9180000</t>
  </si>
  <si>
    <t>0.140</t>
  </si>
  <si>
    <t>S4E</t>
  </si>
  <si>
    <t>0,9479 (2, 99)</t>
  </si>
  <si>
    <t>F (2, 99) = 1,285</t>
  </si>
  <si>
    <t>P=0,2811</t>
  </si>
  <si>
    <t>L4 stage vs. D1A +DMSO</t>
  </si>
  <si>
    <t>-71,29 to 93,77</t>
  </si>
  <si>
    <t>L4 stage vs. D1A +CHX</t>
  </si>
  <si>
    <t>-27,00 to 125,4</t>
  </si>
  <si>
    <t>D1A +DMSO vs. D1A +CHX</t>
  </si>
  <si>
    <t>-43,63 to 119,5</t>
  </si>
  <si>
    <t>3,257 (2, 115)</t>
  </si>
  <si>
    <t>F (2, 115) = 9,590</t>
  </si>
  <si>
    <t>-104,7 to -10,96</t>
  </si>
  <si>
    <t>-21,27 to 68,63</t>
  </si>
  <si>
    <t>36,54 to 126,4</t>
  </si>
  <si>
    <t>2,263 (2, 134)</t>
  </si>
  <si>
    <t>F (2, 134) = 19,23</t>
  </si>
  <si>
    <t>-161,0 to -67,84</t>
  </si>
  <si>
    <t>-77,41 to 18,27</t>
  </si>
  <si>
    <t>40,34 to 129,3</t>
  </si>
  <si>
    <t>1,512 (2, 112)</t>
  </si>
  <si>
    <t>F (2, 112) = 7,242</t>
  </si>
  <si>
    <t>P=0,0011</t>
  </si>
  <si>
    <t>-60,77 to 38,37</t>
  </si>
  <si>
    <t>11,26 to 112,7</t>
  </si>
  <si>
    <t>24,71 to 121,7</t>
  </si>
  <si>
    <t>S4C</t>
  </si>
  <si>
    <t>S4B</t>
  </si>
  <si>
    <t>Ordinal Regression (CLM)</t>
  </si>
  <si>
    <t>Interpretation: Small effect size</t>
  </si>
  <si>
    <t xml:space="preserve">Cohen's h is 0.4765438685533936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</si>
</sst>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A5A5A5"/>
      <name val="Calibri"/>
      <family val="2"/>
      <scheme val="minor"/>
    </font>
    <font>
      <sz val="12"/>
      <color theme="6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9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0"/>
      <color rgb="FF000000"/>
      <name val="Menlo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rgb="FF000000"/>
      <name val="Menlo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8696B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/>
    <xf numFmtId="2" fontId="0" fillId="0" borderId="2" xfId="0" applyNumberFormat="1" applyBorder="1"/>
    <xf numFmtId="2" fontId="2" fillId="0" borderId="2" xfId="0" applyNumberFormat="1" applyFont="1" applyBorder="1"/>
    <xf numFmtId="2" fontId="0" fillId="0" borderId="2" xfId="0" applyNumberForma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0" fillId="0" borderId="0" xfId="0" applyAlignment="1">
      <alignment wrapText="1"/>
    </xf>
    <xf numFmtId="49" fontId="0" fillId="0" borderId="0" xfId="0" applyNumberForma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1" xfId="0" applyFont="1" applyBorder="1"/>
    <xf numFmtId="0" fontId="9" fillId="0" borderId="0" xfId="0" applyFont="1"/>
    <xf numFmtId="0" fontId="0" fillId="5" borderId="0" xfId="0" applyFill="1"/>
    <xf numFmtId="0" fontId="11" fillId="5" borderId="0" xfId="0" applyFont="1" applyFill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5" fillId="0" borderId="0" xfId="0" applyFont="1"/>
    <xf numFmtId="0" fontId="10" fillId="0" borderId="0" xfId="0" applyFont="1"/>
    <xf numFmtId="2" fontId="10" fillId="0" borderId="0" xfId="0" applyNumberFormat="1" applyFont="1"/>
    <xf numFmtId="0" fontId="8" fillId="5" borderId="0" xfId="0" applyFont="1" applyFill="1"/>
    <xf numFmtId="165" fontId="14" fillId="0" borderId="0" xfId="0" applyNumberFormat="1" applyFont="1"/>
    <xf numFmtId="0" fontId="15" fillId="0" borderId="0" xfId="0" applyFont="1" applyAlignment="1">
      <alignment vertical="center" wrapText="1"/>
    </xf>
    <xf numFmtId="0" fontId="16" fillId="0" borderId="0" xfId="0" applyFont="1"/>
    <xf numFmtId="0" fontId="14" fillId="0" borderId="0" xfId="0" applyFont="1"/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63C-B48B-424F-8F64-0A524EBB0BA5}">
  <dimension ref="A10:EH692"/>
  <sheetViews>
    <sheetView tabSelected="1" topLeftCell="A351" zoomScale="75" zoomScaleNormal="20" workbookViewId="0">
      <selection activeCell="V359" sqref="V359"/>
    </sheetView>
  </sheetViews>
  <sheetFormatPr baseColWidth="10" defaultRowHeight="16" x14ac:dyDescent="0.2"/>
  <cols>
    <col min="6" max="6" width="13" bestFit="1" customWidth="1"/>
  </cols>
  <sheetData>
    <row r="10" spans="1:137" s="22" customFormat="1" x14ac:dyDescent="0.2">
      <c r="A10" s="31" t="s">
        <v>230</v>
      </c>
    </row>
    <row r="12" spans="1:137" x14ac:dyDescent="0.2">
      <c r="B12" t="s">
        <v>83</v>
      </c>
      <c r="AV12" t="s">
        <v>84</v>
      </c>
      <c r="CP12" t="s">
        <v>85</v>
      </c>
    </row>
    <row r="14" spans="1:137" x14ac:dyDescent="0.2">
      <c r="B14" s="23" t="s">
        <v>64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V14" s="23" t="s">
        <v>64</v>
      </c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P14" s="23" t="s">
        <v>64</v>
      </c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</row>
    <row r="16" spans="1:137" x14ac:dyDescent="0.2">
      <c r="B16" s="42" t="s">
        <v>102</v>
      </c>
      <c r="C16" s="42"/>
      <c r="D16" s="42"/>
      <c r="E16" s="42"/>
      <c r="F16" s="42"/>
      <c r="G16" s="42"/>
      <c r="H16" s="42"/>
      <c r="I16" s="42"/>
      <c r="J16" s="24"/>
      <c r="K16" s="24"/>
      <c r="M16" s="42" t="s">
        <v>103</v>
      </c>
      <c r="N16" s="42"/>
      <c r="O16" s="42"/>
      <c r="P16" s="42"/>
      <c r="Q16" s="42"/>
      <c r="R16" s="42"/>
      <c r="S16" s="42"/>
      <c r="T16" s="42"/>
      <c r="U16" s="24"/>
      <c r="V16" s="24"/>
      <c r="X16" s="42" t="s">
        <v>104</v>
      </c>
      <c r="Y16" s="42"/>
      <c r="Z16" s="42"/>
      <c r="AA16" s="42"/>
      <c r="AB16" s="42"/>
      <c r="AC16" s="42"/>
      <c r="AD16" s="42"/>
      <c r="AE16" s="42"/>
      <c r="AF16" s="24"/>
      <c r="AG16" s="24"/>
      <c r="AJ16" s="13" t="s">
        <v>65</v>
      </c>
      <c r="AK16" s="5"/>
      <c r="AL16" s="5"/>
      <c r="AM16" s="5"/>
      <c r="AN16" s="5"/>
      <c r="AO16" s="5"/>
      <c r="AP16" s="5"/>
      <c r="AQ16" s="5"/>
      <c r="AR16" s="5"/>
      <c r="AS16" s="5"/>
      <c r="AV16" s="42" t="s">
        <v>102</v>
      </c>
      <c r="AW16" s="42"/>
      <c r="AX16" s="42"/>
      <c r="AY16" s="42"/>
      <c r="AZ16" s="42"/>
      <c r="BA16" s="42"/>
      <c r="BB16" s="42"/>
      <c r="BC16" s="42"/>
      <c r="BD16" s="24"/>
      <c r="BE16" s="24"/>
      <c r="BG16" s="42" t="s">
        <v>103</v>
      </c>
      <c r="BH16" s="42"/>
      <c r="BI16" s="42"/>
      <c r="BJ16" s="42"/>
      <c r="BK16" s="42"/>
      <c r="BL16" s="42"/>
      <c r="BM16" s="42"/>
      <c r="BN16" s="42"/>
      <c r="BO16" s="24"/>
      <c r="BP16" s="24"/>
      <c r="BR16" s="42" t="s">
        <v>104</v>
      </c>
      <c r="BS16" s="42"/>
      <c r="BT16" s="42"/>
      <c r="BU16" s="42"/>
      <c r="BV16" s="42"/>
      <c r="BW16" s="42"/>
      <c r="BX16" s="42"/>
      <c r="BY16" s="42"/>
      <c r="BZ16" s="24"/>
      <c r="CA16" s="24"/>
      <c r="CD16" s="13" t="s">
        <v>65</v>
      </c>
      <c r="CE16" s="5"/>
      <c r="CF16" s="5"/>
      <c r="CG16" s="5"/>
      <c r="CH16" s="5"/>
      <c r="CI16" s="5"/>
      <c r="CJ16" s="5"/>
      <c r="CK16" s="5"/>
      <c r="CL16" s="5"/>
      <c r="CM16" s="5"/>
      <c r="CP16" s="42" t="s">
        <v>102</v>
      </c>
      <c r="CQ16" s="42"/>
      <c r="CR16" s="42"/>
      <c r="CS16" s="42"/>
      <c r="CT16" s="42"/>
      <c r="CU16" s="42"/>
      <c r="CV16" s="42"/>
      <c r="CW16" s="42"/>
      <c r="CX16" s="24"/>
      <c r="CY16" s="24"/>
      <c r="DA16" s="42" t="s">
        <v>103</v>
      </c>
      <c r="DB16" s="42"/>
      <c r="DC16" s="42"/>
      <c r="DD16" s="42"/>
      <c r="DE16" s="42"/>
      <c r="DF16" s="42"/>
      <c r="DG16" s="42"/>
      <c r="DH16" s="42"/>
      <c r="DI16" s="24"/>
      <c r="DJ16" s="24"/>
      <c r="DL16" s="42" t="s">
        <v>104</v>
      </c>
      <c r="DM16" s="42"/>
      <c r="DN16" s="42"/>
      <c r="DO16" s="42"/>
      <c r="DP16" s="42"/>
      <c r="DQ16" s="42"/>
      <c r="DR16" s="42"/>
      <c r="DS16" s="42"/>
      <c r="DT16" s="24"/>
      <c r="DU16" s="24"/>
      <c r="DX16" s="13" t="s">
        <v>65</v>
      </c>
      <c r="DY16" s="5"/>
      <c r="DZ16" s="5"/>
      <c r="EA16" s="5"/>
      <c r="EB16" s="5"/>
      <c r="EC16" s="5"/>
      <c r="ED16" s="5"/>
      <c r="EE16" s="5"/>
      <c r="EF16" s="5"/>
      <c r="EG16" s="5"/>
    </row>
    <row r="18" spans="2:136" x14ac:dyDescent="0.2">
      <c r="B18" s="3" t="s">
        <v>66</v>
      </c>
      <c r="C18" s="3" t="s">
        <v>67</v>
      </c>
      <c r="D18" s="3" t="s">
        <v>68</v>
      </c>
      <c r="E18" s="3" t="s">
        <v>69</v>
      </c>
      <c r="F18" s="3" t="s">
        <v>70</v>
      </c>
      <c r="G18" s="3" t="s">
        <v>71</v>
      </c>
      <c r="H18" s="3" t="s">
        <v>72</v>
      </c>
      <c r="I18" s="3" t="s">
        <v>73</v>
      </c>
      <c r="J18" s="3" t="s">
        <v>74</v>
      </c>
      <c r="K18" s="3" t="s">
        <v>75</v>
      </c>
      <c r="M18" s="3" t="s">
        <v>66</v>
      </c>
      <c r="N18" s="3" t="s">
        <v>67</v>
      </c>
      <c r="O18" s="3" t="s">
        <v>68</v>
      </c>
      <c r="P18" s="3" t="s">
        <v>69</v>
      </c>
      <c r="Q18" s="3" t="s">
        <v>70</v>
      </c>
      <c r="R18" s="3" t="s">
        <v>71</v>
      </c>
      <c r="S18" s="3" t="s">
        <v>72</v>
      </c>
      <c r="T18" s="3" t="s">
        <v>73</v>
      </c>
      <c r="U18" s="3" t="s">
        <v>74</v>
      </c>
      <c r="V18" s="3" t="s">
        <v>75</v>
      </c>
      <c r="X18" s="3" t="s">
        <v>66</v>
      </c>
      <c r="Y18" s="3" t="s">
        <v>67</v>
      </c>
      <c r="Z18" s="3" t="s">
        <v>68</v>
      </c>
      <c r="AA18" s="3" t="s">
        <v>69</v>
      </c>
      <c r="AB18" s="3" t="s">
        <v>70</v>
      </c>
      <c r="AC18" s="3" t="s">
        <v>71</v>
      </c>
      <c r="AD18" s="3" t="s">
        <v>72</v>
      </c>
      <c r="AE18" s="3" t="s">
        <v>73</v>
      </c>
      <c r="AF18" s="3" t="s">
        <v>74</v>
      </c>
      <c r="AG18" s="3" t="s">
        <v>75</v>
      </c>
      <c r="AJ18" s="37" t="s">
        <v>3</v>
      </c>
      <c r="AK18" s="34" t="s">
        <v>21</v>
      </c>
      <c r="AL18" s="34"/>
      <c r="AM18" s="34"/>
      <c r="AN18" s="34"/>
      <c r="AO18" s="34"/>
      <c r="AP18" s="27"/>
      <c r="AQ18" s="27"/>
      <c r="AR18" s="27"/>
      <c r="AV18" s="3" t="s">
        <v>66</v>
      </c>
      <c r="AW18" s="3" t="s">
        <v>67</v>
      </c>
      <c r="AX18" s="3" t="s">
        <v>68</v>
      </c>
      <c r="AY18" s="3" t="s">
        <v>69</v>
      </c>
      <c r="AZ18" s="3" t="s">
        <v>70</v>
      </c>
      <c r="BA18" s="3" t="s">
        <v>71</v>
      </c>
      <c r="BB18" s="3" t="s">
        <v>72</v>
      </c>
      <c r="BC18" s="3" t="s">
        <v>73</v>
      </c>
      <c r="BD18" s="3" t="s">
        <v>74</v>
      </c>
      <c r="BE18" s="3" t="s">
        <v>75</v>
      </c>
      <c r="BG18" s="3" t="s">
        <v>66</v>
      </c>
      <c r="BH18" s="3" t="s">
        <v>67</v>
      </c>
      <c r="BI18" s="3" t="s">
        <v>68</v>
      </c>
      <c r="BJ18" s="3" t="s">
        <v>69</v>
      </c>
      <c r="BK18" s="3" t="s">
        <v>70</v>
      </c>
      <c r="BL18" s="3" t="s">
        <v>71</v>
      </c>
      <c r="BM18" s="3" t="s">
        <v>72</v>
      </c>
      <c r="BN18" s="3" t="s">
        <v>73</v>
      </c>
      <c r="BO18" s="3" t="s">
        <v>74</v>
      </c>
      <c r="BP18" s="3" t="s">
        <v>75</v>
      </c>
      <c r="BR18" s="3" t="s">
        <v>66</v>
      </c>
      <c r="BS18" s="3" t="s">
        <v>67</v>
      </c>
      <c r="BT18" s="3" t="s">
        <v>68</v>
      </c>
      <c r="BU18" s="3" t="s">
        <v>69</v>
      </c>
      <c r="BV18" s="3" t="s">
        <v>70</v>
      </c>
      <c r="BW18" s="3" t="s">
        <v>71</v>
      </c>
      <c r="BX18" s="3" t="s">
        <v>72</v>
      </c>
      <c r="BY18" s="3" t="s">
        <v>73</v>
      </c>
      <c r="BZ18" s="3" t="s">
        <v>74</v>
      </c>
      <c r="CA18" s="3" t="s">
        <v>75</v>
      </c>
      <c r="CD18" s="25"/>
      <c r="CE18" s="26"/>
      <c r="CF18" s="26"/>
      <c r="CG18" s="26"/>
      <c r="CH18" s="26"/>
      <c r="CI18" s="26"/>
      <c r="CJ18" s="27"/>
      <c r="CK18" s="27"/>
      <c r="CL18" s="27"/>
      <c r="CP18" s="3" t="s">
        <v>66</v>
      </c>
      <c r="CQ18" s="3" t="s">
        <v>67</v>
      </c>
      <c r="CR18" s="3" t="s">
        <v>68</v>
      </c>
      <c r="CS18" s="3" t="s">
        <v>69</v>
      </c>
      <c r="CT18" s="3" t="s">
        <v>70</v>
      </c>
      <c r="CU18" s="3" t="s">
        <v>71</v>
      </c>
      <c r="CV18" s="3" t="s">
        <v>72</v>
      </c>
      <c r="CW18" s="3" t="s">
        <v>73</v>
      </c>
      <c r="CX18" s="3" t="s">
        <v>74</v>
      </c>
      <c r="CY18" s="3" t="s">
        <v>75</v>
      </c>
      <c r="DA18" s="3" t="s">
        <v>66</v>
      </c>
      <c r="DB18" s="3" t="s">
        <v>67</v>
      </c>
      <c r="DC18" s="3" t="s">
        <v>68</v>
      </c>
      <c r="DD18" s="3" t="s">
        <v>69</v>
      </c>
      <c r="DE18" s="3" t="s">
        <v>70</v>
      </c>
      <c r="DF18" s="3" t="s">
        <v>71</v>
      </c>
      <c r="DG18" s="3" t="s">
        <v>72</v>
      </c>
      <c r="DH18" s="3" t="s">
        <v>73</v>
      </c>
      <c r="DI18" s="3" t="s">
        <v>74</v>
      </c>
      <c r="DJ18" s="3" t="s">
        <v>75</v>
      </c>
      <c r="DL18" s="3" t="s">
        <v>66</v>
      </c>
      <c r="DM18" s="3" t="s">
        <v>67</v>
      </c>
      <c r="DN18" s="3" t="s">
        <v>68</v>
      </c>
      <c r="DO18" s="3" t="s">
        <v>69</v>
      </c>
      <c r="DP18" s="3" t="s">
        <v>70</v>
      </c>
      <c r="DQ18" s="3" t="s">
        <v>71</v>
      </c>
      <c r="DR18" s="3" t="s">
        <v>72</v>
      </c>
      <c r="DS18" s="3" t="s">
        <v>73</v>
      </c>
      <c r="DT18" s="3" t="s">
        <v>74</v>
      </c>
      <c r="DU18" s="3" t="s">
        <v>75</v>
      </c>
      <c r="DX18" s="25"/>
      <c r="DY18" s="26"/>
      <c r="DZ18" s="26"/>
      <c r="EA18" s="26"/>
      <c r="EB18" s="26"/>
      <c r="EC18" s="26"/>
      <c r="ED18" s="27"/>
      <c r="EE18" s="27"/>
      <c r="EF18" s="27"/>
    </row>
    <row r="19" spans="2:136" x14ac:dyDescent="0.2">
      <c r="B19" t="s">
        <v>76</v>
      </c>
      <c r="C19">
        <v>5866.58</v>
      </c>
      <c r="D19">
        <v>301.02999999999997</v>
      </c>
      <c r="E19">
        <v>83</v>
      </c>
      <c r="F19">
        <v>10906</v>
      </c>
      <c r="G19">
        <v>1766019.35</v>
      </c>
      <c r="H19">
        <v>197</v>
      </c>
      <c r="I19">
        <v>5142807</v>
      </c>
      <c r="J19">
        <f>I19-AVERAGE(I20:I22)</f>
        <v>3526448.333333333</v>
      </c>
      <c r="K19">
        <f>J19/C19</f>
        <v>601.10802773222781</v>
      </c>
      <c r="M19" t="s">
        <v>76</v>
      </c>
      <c r="N19">
        <v>6144.73</v>
      </c>
      <c r="O19">
        <v>309.75</v>
      </c>
      <c r="P19">
        <v>80</v>
      </c>
      <c r="Q19">
        <v>6987</v>
      </c>
      <c r="R19">
        <v>1903351.65</v>
      </c>
      <c r="S19">
        <v>192</v>
      </c>
      <c r="T19">
        <v>5542731</v>
      </c>
      <c r="U19">
        <f>T19-AVERAGE(T20:T22)</f>
        <v>3776079.333333333</v>
      </c>
      <c r="V19">
        <f>U19/N19</f>
        <v>614.52323101801596</v>
      </c>
      <c r="X19" t="s">
        <v>76</v>
      </c>
      <c r="Y19">
        <v>8015.55</v>
      </c>
      <c r="Z19">
        <v>236.94</v>
      </c>
      <c r="AA19">
        <v>68</v>
      </c>
      <c r="AB19">
        <v>6373</v>
      </c>
      <c r="AC19">
        <v>1899200.34</v>
      </c>
      <c r="AD19">
        <v>171</v>
      </c>
      <c r="AE19">
        <v>5530642</v>
      </c>
      <c r="AF19">
        <f>AE19-AVERAGE(AE20:AE22)</f>
        <v>3131006</v>
      </c>
      <c r="AG19">
        <f>AF19/Y19</f>
        <v>390.6164891991192</v>
      </c>
      <c r="AJ19" s="37" t="s">
        <v>26</v>
      </c>
      <c r="AK19" s="34" t="s">
        <v>53</v>
      </c>
      <c r="AL19" s="34"/>
      <c r="AM19" s="34"/>
      <c r="AN19" s="34"/>
      <c r="AO19" s="34"/>
      <c r="AP19" s="27"/>
      <c r="AQ19" s="27"/>
      <c r="AR19" s="27"/>
      <c r="AV19" t="s">
        <v>76</v>
      </c>
      <c r="AW19">
        <v>5364.88</v>
      </c>
      <c r="AX19">
        <v>197.11</v>
      </c>
      <c r="AY19">
        <v>63</v>
      </c>
      <c r="AZ19">
        <v>5905</v>
      </c>
      <c r="BA19">
        <v>1057456.73</v>
      </c>
      <c r="BB19">
        <v>150</v>
      </c>
      <c r="BC19">
        <v>3079409</v>
      </c>
      <c r="BD19">
        <f>BC19-AVERAGE(BC20:BC22)</f>
        <v>1569103.6666666667</v>
      </c>
      <c r="BE19">
        <f>BD19/AW19</f>
        <v>292.47693642106941</v>
      </c>
      <c r="BG19" t="s">
        <v>76</v>
      </c>
      <c r="BH19">
        <v>8254.9</v>
      </c>
      <c r="BI19">
        <v>237.23</v>
      </c>
      <c r="BJ19">
        <v>63</v>
      </c>
      <c r="BK19">
        <v>4767</v>
      </c>
      <c r="BL19">
        <v>1958282.31</v>
      </c>
      <c r="BM19">
        <v>169</v>
      </c>
      <c r="BN19">
        <v>5702694</v>
      </c>
      <c r="BO19">
        <f>BN19-AVERAGE(BN20:BN22)</f>
        <v>3313204.3333333335</v>
      </c>
      <c r="BP19">
        <f>BO19/BH19</f>
        <v>401.36214046606665</v>
      </c>
      <c r="BR19" t="s">
        <v>76</v>
      </c>
      <c r="BS19">
        <v>8016.24</v>
      </c>
      <c r="BT19">
        <v>216.5</v>
      </c>
      <c r="BU19">
        <v>78</v>
      </c>
      <c r="BV19">
        <v>4998</v>
      </c>
      <c r="BW19">
        <v>1735514.11</v>
      </c>
      <c r="BX19">
        <v>192</v>
      </c>
      <c r="BY19">
        <v>5053973</v>
      </c>
      <c r="BZ19">
        <f>BY19-AVERAGE(BY20:BY22)</f>
        <v>2664147.6666666665</v>
      </c>
      <c r="CA19">
        <f>BZ19/BS19</f>
        <v>332.3438004184838</v>
      </c>
      <c r="CD19" s="25"/>
      <c r="CE19" s="26"/>
      <c r="CF19" s="26"/>
      <c r="CG19" s="26"/>
      <c r="CH19" s="26"/>
      <c r="CI19" s="26"/>
      <c r="CJ19" s="27"/>
      <c r="CK19" s="27"/>
      <c r="CL19" s="27"/>
      <c r="CP19" t="s">
        <v>76</v>
      </c>
      <c r="CQ19">
        <v>6562.3</v>
      </c>
      <c r="CR19">
        <v>251.11</v>
      </c>
      <c r="CS19">
        <v>67</v>
      </c>
      <c r="CT19">
        <v>9347</v>
      </c>
      <c r="CU19">
        <v>1647839.62</v>
      </c>
      <c r="CV19">
        <v>164</v>
      </c>
      <c r="CW19">
        <v>4798657</v>
      </c>
      <c r="CX19">
        <f>CW19-AVERAGE(CW20:CW22)</f>
        <v>3004918.666666667</v>
      </c>
      <c r="CY19">
        <f>CX19/CQ19</f>
        <v>457.90632349430336</v>
      </c>
      <c r="DA19" t="s">
        <v>76</v>
      </c>
      <c r="DB19">
        <v>7731.22</v>
      </c>
      <c r="DC19">
        <v>239.45</v>
      </c>
      <c r="DD19">
        <v>70</v>
      </c>
      <c r="DE19">
        <v>4636</v>
      </c>
      <c r="DF19">
        <v>1851213.15</v>
      </c>
      <c r="DG19">
        <v>172</v>
      </c>
      <c r="DH19">
        <v>5390899</v>
      </c>
      <c r="DI19">
        <f>DH19-AVERAGE(DH20:DH22)</f>
        <v>3111418.3333333335</v>
      </c>
      <c r="DJ19">
        <f>DI19/DB19</f>
        <v>402.44855706257658</v>
      </c>
      <c r="DL19" t="s">
        <v>76</v>
      </c>
      <c r="DM19">
        <v>7023.82</v>
      </c>
      <c r="DN19">
        <v>245.76</v>
      </c>
      <c r="DO19">
        <v>76</v>
      </c>
      <c r="DP19">
        <v>7256</v>
      </c>
      <c r="DQ19">
        <v>1726185.07</v>
      </c>
      <c r="DR19">
        <v>167</v>
      </c>
      <c r="DS19">
        <v>5026806</v>
      </c>
      <c r="DT19">
        <f>DS19-AVERAGE(DS20:DS22)</f>
        <v>2973184</v>
      </c>
      <c r="DU19">
        <f>DT19/DM19</f>
        <v>423.30014151843301</v>
      </c>
      <c r="DX19" s="25"/>
      <c r="DY19" s="26"/>
      <c r="DZ19" s="26"/>
      <c r="EA19" s="26"/>
      <c r="EB19" s="26"/>
      <c r="EC19" s="26"/>
      <c r="ED19" s="27"/>
      <c r="EE19" s="27"/>
      <c r="EF19" s="27"/>
    </row>
    <row r="20" spans="2:136" x14ac:dyDescent="0.2">
      <c r="B20" t="s">
        <v>77</v>
      </c>
      <c r="C20">
        <v>5866.58</v>
      </c>
      <c r="D20">
        <v>94.64</v>
      </c>
      <c r="E20">
        <v>50</v>
      </c>
      <c r="F20">
        <v>150</v>
      </c>
      <c r="G20">
        <v>555239.74</v>
      </c>
      <c r="H20">
        <v>95</v>
      </c>
      <c r="I20">
        <v>1616908</v>
      </c>
      <c r="M20" t="s">
        <v>77</v>
      </c>
      <c r="N20">
        <v>6144.73</v>
      </c>
      <c r="O20">
        <v>99.43</v>
      </c>
      <c r="P20">
        <v>48</v>
      </c>
      <c r="Q20">
        <v>152</v>
      </c>
      <c r="R20">
        <v>610972.22</v>
      </c>
      <c r="S20">
        <v>99</v>
      </c>
      <c r="T20">
        <v>1779206</v>
      </c>
      <c r="X20" t="s">
        <v>77</v>
      </c>
      <c r="Y20">
        <v>8015.55</v>
      </c>
      <c r="Z20">
        <v>99.61</v>
      </c>
      <c r="AA20">
        <v>53</v>
      </c>
      <c r="AB20">
        <v>164</v>
      </c>
      <c r="AC20">
        <v>798458.88</v>
      </c>
      <c r="AD20">
        <v>99</v>
      </c>
      <c r="AE20">
        <v>2325184</v>
      </c>
      <c r="AJ20" s="37"/>
      <c r="AK20" s="34"/>
      <c r="AL20" s="34"/>
      <c r="AM20" s="34"/>
      <c r="AN20" s="34"/>
      <c r="AO20" s="34"/>
      <c r="AP20" s="27"/>
      <c r="AQ20" s="27"/>
      <c r="AR20" s="27"/>
      <c r="AV20" t="s">
        <v>77</v>
      </c>
      <c r="AW20">
        <v>5364.88</v>
      </c>
      <c r="AX20">
        <v>96.72</v>
      </c>
      <c r="AY20">
        <v>51</v>
      </c>
      <c r="AZ20">
        <v>146</v>
      </c>
      <c r="BA20">
        <v>518899.51</v>
      </c>
      <c r="BB20">
        <v>97</v>
      </c>
      <c r="BC20">
        <v>1511082</v>
      </c>
      <c r="BG20" t="s">
        <v>77</v>
      </c>
      <c r="BH20">
        <v>8254.9</v>
      </c>
      <c r="BI20">
        <v>99.88</v>
      </c>
      <c r="BJ20">
        <v>51</v>
      </c>
      <c r="BK20">
        <v>149</v>
      </c>
      <c r="BL20">
        <v>824514.4</v>
      </c>
      <c r="BM20">
        <v>100</v>
      </c>
      <c r="BN20">
        <v>2401060</v>
      </c>
      <c r="BR20" t="s">
        <v>77</v>
      </c>
      <c r="BS20">
        <v>8016.24</v>
      </c>
      <c r="BT20">
        <v>103.85</v>
      </c>
      <c r="BU20">
        <v>55</v>
      </c>
      <c r="BV20">
        <v>158</v>
      </c>
      <c r="BW20">
        <v>832487.02</v>
      </c>
      <c r="BX20">
        <v>104</v>
      </c>
      <c r="BY20">
        <v>2424277</v>
      </c>
      <c r="CD20" s="25"/>
      <c r="CE20" s="26"/>
      <c r="CF20" s="26"/>
      <c r="CG20" s="26"/>
      <c r="CH20" s="26"/>
      <c r="CI20" s="26"/>
      <c r="CJ20" s="27"/>
      <c r="CK20" s="27"/>
      <c r="CL20" s="27"/>
      <c r="CP20" t="s">
        <v>77</v>
      </c>
      <c r="CQ20">
        <v>6562.3</v>
      </c>
      <c r="CR20">
        <v>93.91</v>
      </c>
      <c r="CS20">
        <v>52</v>
      </c>
      <c r="CT20">
        <v>143</v>
      </c>
      <c r="CU20">
        <v>616239.23</v>
      </c>
      <c r="CV20">
        <v>94</v>
      </c>
      <c r="CW20">
        <v>1794544</v>
      </c>
      <c r="DA20" t="s">
        <v>77</v>
      </c>
      <c r="DB20">
        <v>7731.22</v>
      </c>
      <c r="DC20">
        <v>99.01</v>
      </c>
      <c r="DD20">
        <v>44</v>
      </c>
      <c r="DE20">
        <v>150</v>
      </c>
      <c r="DF20">
        <v>765488.4</v>
      </c>
      <c r="DG20">
        <v>99</v>
      </c>
      <c r="DH20">
        <v>2229171</v>
      </c>
      <c r="DL20" t="s">
        <v>77</v>
      </c>
      <c r="DM20">
        <v>6819.84</v>
      </c>
      <c r="DN20">
        <v>98.89</v>
      </c>
      <c r="DO20">
        <v>45</v>
      </c>
      <c r="DP20">
        <v>324</v>
      </c>
      <c r="DQ20">
        <v>674439.02</v>
      </c>
      <c r="DR20">
        <v>98</v>
      </c>
      <c r="DS20">
        <v>1964027</v>
      </c>
      <c r="DX20" s="25"/>
      <c r="DY20" s="26"/>
      <c r="DZ20" s="26"/>
      <c r="EA20" s="26"/>
      <c r="EB20" s="26"/>
      <c r="EC20" s="26"/>
      <c r="ED20" s="27"/>
      <c r="EE20" s="27"/>
      <c r="EF20" s="27"/>
    </row>
    <row r="21" spans="2:136" x14ac:dyDescent="0.2">
      <c r="B21" t="s">
        <v>77</v>
      </c>
      <c r="C21">
        <v>5866.58</v>
      </c>
      <c r="D21">
        <v>94.55</v>
      </c>
      <c r="E21">
        <v>52</v>
      </c>
      <c r="F21">
        <v>149</v>
      </c>
      <c r="G21">
        <v>554699.57999999996</v>
      </c>
      <c r="H21">
        <v>94</v>
      </c>
      <c r="I21">
        <v>1615335</v>
      </c>
      <c r="M21" t="s">
        <v>77</v>
      </c>
      <c r="N21">
        <v>6144.73</v>
      </c>
      <c r="O21">
        <v>98.4</v>
      </c>
      <c r="P21">
        <v>53</v>
      </c>
      <c r="Q21">
        <v>150</v>
      </c>
      <c r="R21">
        <v>604634.16</v>
      </c>
      <c r="S21">
        <v>98</v>
      </c>
      <c r="T21">
        <v>1760749</v>
      </c>
      <c r="X21" t="s">
        <v>77</v>
      </c>
      <c r="Y21">
        <v>8015.55</v>
      </c>
      <c r="Z21">
        <v>109.98</v>
      </c>
      <c r="AA21">
        <v>54</v>
      </c>
      <c r="AB21">
        <v>422</v>
      </c>
      <c r="AC21">
        <v>881545.95</v>
      </c>
      <c r="AD21">
        <v>102</v>
      </c>
      <c r="AE21">
        <v>2567141</v>
      </c>
      <c r="AJ21" s="37" t="s">
        <v>27</v>
      </c>
      <c r="AK21" s="34"/>
      <c r="AL21" s="34"/>
      <c r="AM21" s="34"/>
      <c r="AN21" s="34"/>
      <c r="AO21" s="34"/>
      <c r="AP21" s="27"/>
      <c r="AQ21" s="27"/>
      <c r="AR21" s="27"/>
      <c r="AV21" t="s">
        <v>77</v>
      </c>
      <c r="AW21">
        <v>5364.88</v>
      </c>
      <c r="AX21">
        <v>96.78</v>
      </c>
      <c r="AY21">
        <v>48</v>
      </c>
      <c r="AZ21">
        <v>146</v>
      </c>
      <c r="BA21">
        <v>519230.89</v>
      </c>
      <c r="BB21">
        <v>97</v>
      </c>
      <c r="BC21">
        <v>1512047</v>
      </c>
      <c r="BG21" t="s">
        <v>77</v>
      </c>
      <c r="BH21">
        <v>8254.9</v>
      </c>
      <c r="BI21">
        <v>99.08</v>
      </c>
      <c r="BJ21">
        <v>45</v>
      </c>
      <c r="BK21">
        <v>148</v>
      </c>
      <c r="BL21">
        <v>817873.12</v>
      </c>
      <c r="BM21">
        <v>99</v>
      </c>
      <c r="BN21">
        <v>2381720</v>
      </c>
      <c r="BR21" t="s">
        <v>77</v>
      </c>
      <c r="BS21">
        <v>8016.24</v>
      </c>
      <c r="BT21">
        <v>101.88</v>
      </c>
      <c r="BU21">
        <v>52</v>
      </c>
      <c r="BV21">
        <v>156</v>
      </c>
      <c r="BW21">
        <v>816689.44</v>
      </c>
      <c r="BX21">
        <v>102</v>
      </c>
      <c r="BY21">
        <v>2378273</v>
      </c>
      <c r="CD21" s="25"/>
      <c r="CE21" s="26"/>
      <c r="CF21" s="26"/>
      <c r="CG21" s="26"/>
      <c r="CH21" s="26"/>
      <c r="CI21" s="26"/>
      <c r="CJ21" s="27"/>
      <c r="CK21" s="27"/>
      <c r="CL21" s="27"/>
      <c r="CP21" t="s">
        <v>77</v>
      </c>
      <c r="CQ21">
        <v>6562.3</v>
      </c>
      <c r="CR21">
        <v>93.86</v>
      </c>
      <c r="CS21">
        <v>46</v>
      </c>
      <c r="CT21">
        <v>151</v>
      </c>
      <c r="CU21">
        <v>615968.64</v>
      </c>
      <c r="CV21">
        <v>94</v>
      </c>
      <c r="CW21">
        <v>1793756</v>
      </c>
      <c r="DA21" t="s">
        <v>77</v>
      </c>
      <c r="DB21">
        <v>7731.22</v>
      </c>
      <c r="DC21">
        <v>105.35</v>
      </c>
      <c r="DD21">
        <v>57</v>
      </c>
      <c r="DE21">
        <v>185</v>
      </c>
      <c r="DF21">
        <v>814498.23</v>
      </c>
      <c r="DG21">
        <v>104</v>
      </c>
      <c r="DH21">
        <v>2371892</v>
      </c>
      <c r="DL21" t="s">
        <v>77</v>
      </c>
      <c r="DM21">
        <v>7023.82</v>
      </c>
      <c r="DN21">
        <v>106.76</v>
      </c>
      <c r="DO21">
        <v>53</v>
      </c>
      <c r="DP21">
        <v>275</v>
      </c>
      <c r="DQ21">
        <v>749832.64</v>
      </c>
      <c r="DR21">
        <v>102</v>
      </c>
      <c r="DS21">
        <v>2183580</v>
      </c>
      <c r="DX21" s="25"/>
      <c r="DY21" s="26"/>
      <c r="DZ21" s="26"/>
      <c r="EA21" s="26"/>
      <c r="EB21" s="26"/>
      <c r="EC21" s="26"/>
      <c r="ED21" s="27"/>
      <c r="EE21" s="27"/>
      <c r="EF21" s="27"/>
    </row>
    <row r="22" spans="2:136" x14ac:dyDescent="0.2">
      <c r="B22" t="s">
        <v>77</v>
      </c>
      <c r="C22">
        <v>5866.58</v>
      </c>
      <c r="D22">
        <v>94.64</v>
      </c>
      <c r="E22">
        <v>44</v>
      </c>
      <c r="F22">
        <v>151</v>
      </c>
      <c r="G22">
        <v>555213.98</v>
      </c>
      <c r="H22">
        <v>95</v>
      </c>
      <c r="I22">
        <v>1616833</v>
      </c>
      <c r="M22" t="s">
        <v>77</v>
      </c>
      <c r="N22">
        <v>6144.73</v>
      </c>
      <c r="O22">
        <v>98.36</v>
      </c>
      <c r="P22">
        <v>49</v>
      </c>
      <c r="Q22">
        <v>150</v>
      </c>
      <c r="R22">
        <v>604376.96</v>
      </c>
      <c r="S22">
        <v>98</v>
      </c>
      <c r="T22">
        <v>1760000</v>
      </c>
      <c r="X22" t="s">
        <v>77</v>
      </c>
      <c r="Y22">
        <v>8015.55</v>
      </c>
      <c r="Z22">
        <v>98.82</v>
      </c>
      <c r="AA22">
        <v>42</v>
      </c>
      <c r="AB22">
        <v>167</v>
      </c>
      <c r="AC22">
        <v>792071.38</v>
      </c>
      <c r="AD22">
        <v>99</v>
      </c>
      <c r="AE22">
        <v>2306583</v>
      </c>
      <c r="AJ22" s="37" t="s">
        <v>12</v>
      </c>
      <c r="AK22" s="34">
        <v>7.242</v>
      </c>
      <c r="AL22" s="34"/>
      <c r="AM22" s="34"/>
      <c r="AN22" s="34"/>
      <c r="AO22" s="34"/>
      <c r="AP22" s="27"/>
      <c r="AQ22" s="27"/>
      <c r="AR22" s="27"/>
      <c r="AV22" t="s">
        <v>77</v>
      </c>
      <c r="AW22">
        <v>5364.88</v>
      </c>
      <c r="AX22">
        <v>96.51</v>
      </c>
      <c r="AY22">
        <v>50</v>
      </c>
      <c r="AZ22">
        <v>153</v>
      </c>
      <c r="BA22">
        <v>517768.02</v>
      </c>
      <c r="BB22">
        <v>96</v>
      </c>
      <c r="BC22">
        <v>1507787</v>
      </c>
      <c r="BG22" t="s">
        <v>77</v>
      </c>
      <c r="BH22">
        <v>8254.9</v>
      </c>
      <c r="BI22">
        <v>99.24</v>
      </c>
      <c r="BJ22">
        <v>49</v>
      </c>
      <c r="BK22">
        <v>148</v>
      </c>
      <c r="BL22">
        <v>819236.06</v>
      </c>
      <c r="BM22">
        <v>99</v>
      </c>
      <c r="BN22">
        <v>2385689</v>
      </c>
      <c r="BR22" t="s">
        <v>77</v>
      </c>
      <c r="BS22">
        <v>8016.24</v>
      </c>
      <c r="BT22">
        <v>101.39</v>
      </c>
      <c r="BU22">
        <v>49</v>
      </c>
      <c r="BV22">
        <v>154</v>
      </c>
      <c r="BW22">
        <v>812792.92</v>
      </c>
      <c r="BX22">
        <v>101</v>
      </c>
      <c r="BY22">
        <v>2366926</v>
      </c>
      <c r="CD22" s="25"/>
      <c r="CE22" s="26"/>
      <c r="CF22" s="26"/>
      <c r="CG22" s="26"/>
      <c r="CH22" s="26"/>
      <c r="CI22" s="26"/>
      <c r="CJ22" s="27"/>
      <c r="CK22" s="27"/>
      <c r="CL22" s="27"/>
      <c r="CP22" t="s">
        <v>77</v>
      </c>
      <c r="CQ22">
        <v>6562.3</v>
      </c>
      <c r="CR22">
        <v>93.82</v>
      </c>
      <c r="CS22">
        <v>48</v>
      </c>
      <c r="CT22">
        <v>149</v>
      </c>
      <c r="CU22">
        <v>615679.84</v>
      </c>
      <c r="CV22">
        <v>94</v>
      </c>
      <c r="CW22">
        <v>1792915</v>
      </c>
      <c r="DA22" t="s">
        <v>77</v>
      </c>
      <c r="DB22">
        <v>7731.22</v>
      </c>
      <c r="DC22">
        <v>99.38</v>
      </c>
      <c r="DD22">
        <v>50</v>
      </c>
      <c r="DE22">
        <v>144</v>
      </c>
      <c r="DF22">
        <v>768307</v>
      </c>
      <c r="DG22">
        <v>99</v>
      </c>
      <c r="DH22">
        <v>2237379</v>
      </c>
      <c r="DL22" t="s">
        <v>77</v>
      </c>
      <c r="DM22">
        <v>7023.82</v>
      </c>
      <c r="DN22">
        <v>98.43</v>
      </c>
      <c r="DO22">
        <v>52</v>
      </c>
      <c r="DP22">
        <v>146</v>
      </c>
      <c r="DQ22">
        <v>691345.09</v>
      </c>
      <c r="DR22">
        <v>98</v>
      </c>
      <c r="DS22">
        <v>2013259</v>
      </c>
      <c r="DX22" s="25"/>
      <c r="DY22" s="26"/>
      <c r="DZ22" s="26"/>
      <c r="EA22" s="26"/>
      <c r="EB22" s="26"/>
      <c r="EC22" s="26"/>
      <c r="ED22" s="27"/>
      <c r="EE22" s="27"/>
      <c r="EF22" s="27"/>
    </row>
    <row r="23" spans="2:136" x14ac:dyDescent="0.2">
      <c r="AJ23" s="37" t="s">
        <v>4</v>
      </c>
      <c r="AK23" s="34">
        <v>1.1000000000000001E-3</v>
      </c>
      <c r="AL23" s="34"/>
      <c r="AM23" s="34"/>
      <c r="AN23" s="34"/>
      <c r="AO23" s="34"/>
      <c r="AP23" s="27"/>
      <c r="AQ23" s="27"/>
      <c r="AR23" s="27"/>
      <c r="CD23" s="25"/>
      <c r="CE23" s="26"/>
      <c r="CF23" s="26"/>
      <c r="CG23" s="26"/>
      <c r="CH23" s="26"/>
      <c r="CI23" s="26"/>
      <c r="CJ23" s="27"/>
      <c r="CK23" s="27"/>
      <c r="CL23" s="27"/>
      <c r="DX23" s="25"/>
      <c r="DY23" s="26"/>
      <c r="DZ23" s="26"/>
      <c r="EA23" s="26"/>
      <c r="EB23" s="26"/>
      <c r="EC23" s="26"/>
      <c r="ED23" s="27"/>
      <c r="EE23" s="27"/>
      <c r="EF23" s="27"/>
    </row>
    <row r="24" spans="2:136" x14ac:dyDescent="0.2">
      <c r="B24" t="s">
        <v>76</v>
      </c>
      <c r="C24">
        <v>6218.21</v>
      </c>
      <c r="D24">
        <v>258.83999999999997</v>
      </c>
      <c r="E24">
        <v>67</v>
      </c>
      <c r="F24">
        <v>5905</v>
      </c>
      <c r="G24">
        <v>1609501.52</v>
      </c>
      <c r="H24">
        <v>177</v>
      </c>
      <c r="I24">
        <v>4687013</v>
      </c>
      <c r="J24">
        <f>I24-AVERAGE(I25:I27)</f>
        <v>3005676.666666667</v>
      </c>
      <c r="K24">
        <f>J24/C24</f>
        <v>483.36686388312182</v>
      </c>
      <c r="M24" t="s">
        <v>76</v>
      </c>
      <c r="N24">
        <v>6346.3</v>
      </c>
      <c r="O24">
        <v>267.98</v>
      </c>
      <c r="P24">
        <v>85</v>
      </c>
      <c r="Q24">
        <v>8288</v>
      </c>
      <c r="R24">
        <v>1700678.65</v>
      </c>
      <c r="S24">
        <v>167</v>
      </c>
      <c r="T24">
        <v>4952529</v>
      </c>
      <c r="U24">
        <f>T24-AVERAGE(T25:T27)</f>
        <v>3094979</v>
      </c>
      <c r="V24">
        <f>U24/N24</f>
        <v>487.68242913193512</v>
      </c>
      <c r="X24" t="s">
        <v>76</v>
      </c>
      <c r="Y24">
        <v>6968.88</v>
      </c>
      <c r="Z24">
        <v>236.82</v>
      </c>
      <c r="AA24">
        <v>71</v>
      </c>
      <c r="AB24">
        <v>5898</v>
      </c>
      <c r="AC24">
        <v>1650359.8</v>
      </c>
      <c r="AD24">
        <v>170</v>
      </c>
      <c r="AE24">
        <v>4805996</v>
      </c>
      <c r="AF24">
        <f>AE24-AVERAGE(AE25:AE27)</f>
        <v>2713643.333333333</v>
      </c>
      <c r="AG24">
        <f>AF24/Y24</f>
        <v>389.39446989090544</v>
      </c>
      <c r="AJ24" s="37" t="s">
        <v>5</v>
      </c>
      <c r="AK24" s="34" t="s">
        <v>22</v>
      </c>
      <c r="AL24" s="34"/>
      <c r="AM24" s="34"/>
      <c r="AN24" s="34"/>
      <c r="AO24" s="34"/>
      <c r="AP24" s="27"/>
      <c r="AQ24" s="27"/>
      <c r="AR24" s="27"/>
      <c r="AV24" t="s">
        <v>76</v>
      </c>
      <c r="AW24">
        <v>5206.57</v>
      </c>
      <c r="AX24">
        <v>276.64999999999998</v>
      </c>
      <c r="AY24">
        <v>79</v>
      </c>
      <c r="AZ24">
        <v>6704</v>
      </c>
      <c r="BA24">
        <v>1440395.81</v>
      </c>
      <c r="BB24">
        <v>189</v>
      </c>
      <c r="BC24">
        <v>4194562</v>
      </c>
      <c r="BD24">
        <f>BC24-AVERAGE(BC25:BC27)</f>
        <v>2723087.666666667</v>
      </c>
      <c r="BE24">
        <f>BD24/AW24</f>
        <v>523.00990223249994</v>
      </c>
      <c r="BG24" t="s">
        <v>76</v>
      </c>
      <c r="BH24">
        <v>5160.21</v>
      </c>
      <c r="BI24">
        <v>321.81</v>
      </c>
      <c r="BJ24">
        <v>79</v>
      </c>
      <c r="BK24">
        <v>11661</v>
      </c>
      <c r="BL24">
        <v>1660613.26</v>
      </c>
      <c r="BM24">
        <v>172</v>
      </c>
      <c r="BN24">
        <v>4835855</v>
      </c>
      <c r="BO24">
        <f>BN24-AVERAGE(BN25:BN27)</f>
        <v>3328114</v>
      </c>
      <c r="BP24">
        <f>BO24/BH24</f>
        <v>644.95708507987081</v>
      </c>
      <c r="BR24" t="s">
        <v>76</v>
      </c>
      <c r="BS24">
        <v>8682.42</v>
      </c>
      <c r="BT24">
        <v>235.85</v>
      </c>
      <c r="BU24">
        <v>63</v>
      </c>
      <c r="BV24">
        <v>5620</v>
      </c>
      <c r="BW24">
        <v>2047730.44</v>
      </c>
      <c r="BX24">
        <v>169</v>
      </c>
      <c r="BY24">
        <v>5963175</v>
      </c>
      <c r="BZ24">
        <f>BY24-AVERAGE(BY25:BY27)</f>
        <v>3397913.6666666665</v>
      </c>
      <c r="CA24">
        <f>BZ24/BS24</f>
        <v>391.35559747935099</v>
      </c>
      <c r="CD24" s="25"/>
      <c r="CE24" s="26"/>
      <c r="CF24" s="26"/>
      <c r="CG24" s="26"/>
      <c r="CH24" s="26"/>
      <c r="CI24" s="26"/>
      <c r="CJ24" s="27"/>
      <c r="CK24" s="27"/>
      <c r="CL24" s="27"/>
      <c r="CP24" t="s">
        <v>76</v>
      </c>
      <c r="CQ24">
        <v>5107.33</v>
      </c>
      <c r="CR24">
        <v>261.75</v>
      </c>
      <c r="CS24">
        <v>74</v>
      </c>
      <c r="CT24">
        <v>5532</v>
      </c>
      <c r="CU24">
        <v>1336842.3400000001</v>
      </c>
      <c r="CV24">
        <v>184</v>
      </c>
      <c r="CW24">
        <v>3893005</v>
      </c>
      <c r="CX24">
        <f>CW24-AVERAGE(CW25:CW27)</f>
        <v>2480254</v>
      </c>
      <c r="CY24">
        <f>CX24/CQ24</f>
        <v>485.62634488078896</v>
      </c>
      <c r="DA24" t="s">
        <v>76</v>
      </c>
      <c r="DB24">
        <v>7113.45</v>
      </c>
      <c r="DC24">
        <v>232.01</v>
      </c>
      <c r="DD24">
        <v>67</v>
      </c>
      <c r="DE24">
        <v>4325</v>
      </c>
      <c r="DF24">
        <v>1650403.07</v>
      </c>
      <c r="DG24">
        <v>163</v>
      </c>
      <c r="DH24">
        <v>4806122</v>
      </c>
      <c r="DI24">
        <f>DH24-AVERAGE(DH25:DH27)</f>
        <v>2762503</v>
      </c>
      <c r="DJ24">
        <f>DI24/DB24</f>
        <v>388.34925387821664</v>
      </c>
      <c r="DL24" t="s">
        <v>76</v>
      </c>
      <c r="DM24">
        <v>6034.84</v>
      </c>
      <c r="DN24">
        <v>289.08999999999997</v>
      </c>
      <c r="DO24">
        <v>73</v>
      </c>
      <c r="DP24">
        <v>5004</v>
      </c>
      <c r="DQ24">
        <v>1744616.51</v>
      </c>
      <c r="DR24">
        <v>195</v>
      </c>
      <c r="DS24">
        <v>5080480</v>
      </c>
      <c r="DT24">
        <f>DS24-AVERAGE(DS25:DS27)</f>
        <v>3123647</v>
      </c>
      <c r="DU24">
        <f>DT24/DM24</f>
        <v>517.60228937304055</v>
      </c>
      <c r="DX24" s="25"/>
      <c r="DY24" s="26"/>
      <c r="DZ24" s="26"/>
      <c r="EA24" s="26"/>
      <c r="EB24" s="26"/>
      <c r="EC24" s="26"/>
      <c r="ED24" s="27"/>
      <c r="EE24" s="27"/>
      <c r="EF24" s="27"/>
    </row>
    <row r="25" spans="2:136" x14ac:dyDescent="0.2">
      <c r="B25" t="s">
        <v>77</v>
      </c>
      <c r="C25">
        <v>6218.21</v>
      </c>
      <c r="D25">
        <v>92.89</v>
      </c>
      <c r="E25">
        <v>40</v>
      </c>
      <c r="F25">
        <v>144</v>
      </c>
      <c r="G25">
        <v>577626.75</v>
      </c>
      <c r="H25">
        <v>93</v>
      </c>
      <c r="I25">
        <v>1682101</v>
      </c>
      <c r="M25" t="s">
        <v>77</v>
      </c>
      <c r="N25">
        <v>6346.3</v>
      </c>
      <c r="O25">
        <v>99.52</v>
      </c>
      <c r="P25">
        <v>51</v>
      </c>
      <c r="Q25">
        <v>156</v>
      </c>
      <c r="R25">
        <v>631615.47</v>
      </c>
      <c r="S25">
        <v>99</v>
      </c>
      <c r="T25">
        <v>1839321</v>
      </c>
      <c r="X25" t="s">
        <v>77</v>
      </c>
      <c r="Y25">
        <v>6968.88</v>
      </c>
      <c r="Z25">
        <v>102.75</v>
      </c>
      <c r="AA25">
        <v>55</v>
      </c>
      <c r="AB25">
        <v>152</v>
      </c>
      <c r="AC25">
        <v>716041.44</v>
      </c>
      <c r="AD25">
        <v>103</v>
      </c>
      <c r="AE25">
        <v>2085177</v>
      </c>
      <c r="AJ25" s="37" t="s">
        <v>30</v>
      </c>
      <c r="AK25" s="34" t="s">
        <v>8</v>
      </c>
      <c r="AL25" s="34"/>
      <c r="AM25" s="34"/>
      <c r="AN25" s="34"/>
      <c r="AO25" s="34"/>
      <c r="AP25" s="27"/>
      <c r="AQ25" s="27"/>
      <c r="AR25" s="27"/>
      <c r="AV25" t="s">
        <v>77</v>
      </c>
      <c r="AW25">
        <v>5206.57</v>
      </c>
      <c r="AX25">
        <v>96.99</v>
      </c>
      <c r="AY25">
        <v>52</v>
      </c>
      <c r="AZ25">
        <v>144</v>
      </c>
      <c r="BA25">
        <v>504978.24</v>
      </c>
      <c r="BB25">
        <v>97</v>
      </c>
      <c r="BC25">
        <v>1470542</v>
      </c>
      <c r="BG25" t="s">
        <v>77</v>
      </c>
      <c r="BH25">
        <v>5160.21</v>
      </c>
      <c r="BI25">
        <v>101.01</v>
      </c>
      <c r="BJ25">
        <v>53</v>
      </c>
      <c r="BK25">
        <v>159</v>
      </c>
      <c r="BL25">
        <v>521226.37</v>
      </c>
      <c r="BM25">
        <v>101</v>
      </c>
      <c r="BN25">
        <v>1517858</v>
      </c>
      <c r="BR25" t="s">
        <v>77</v>
      </c>
      <c r="BS25">
        <v>8682.42</v>
      </c>
      <c r="BT25">
        <v>102.59</v>
      </c>
      <c r="BU25">
        <v>58</v>
      </c>
      <c r="BV25">
        <v>156</v>
      </c>
      <c r="BW25">
        <v>890687.84</v>
      </c>
      <c r="BX25">
        <v>102</v>
      </c>
      <c r="BY25">
        <v>2593763</v>
      </c>
      <c r="CD25" s="25"/>
      <c r="CE25" s="26"/>
      <c r="CF25" s="26"/>
      <c r="CG25" s="26"/>
      <c r="CH25" s="26"/>
      <c r="CI25" s="26"/>
      <c r="CJ25" s="27"/>
      <c r="CK25" s="27"/>
      <c r="CL25" s="27"/>
      <c r="CP25" t="s">
        <v>77</v>
      </c>
      <c r="CQ25">
        <v>5107.33</v>
      </c>
      <c r="CR25">
        <v>94.88</v>
      </c>
      <c r="CS25">
        <v>50</v>
      </c>
      <c r="CT25">
        <v>140</v>
      </c>
      <c r="CU25">
        <v>484607.65</v>
      </c>
      <c r="CV25">
        <v>95</v>
      </c>
      <c r="CW25">
        <v>1411221</v>
      </c>
      <c r="DA25" t="s">
        <v>77</v>
      </c>
      <c r="DB25">
        <v>7113.45</v>
      </c>
      <c r="DC25">
        <v>100.47</v>
      </c>
      <c r="DD25">
        <v>50</v>
      </c>
      <c r="DE25">
        <v>191</v>
      </c>
      <c r="DF25">
        <v>714670.6</v>
      </c>
      <c r="DG25">
        <v>100</v>
      </c>
      <c r="DH25">
        <v>2081185</v>
      </c>
      <c r="DL25" t="s">
        <v>77</v>
      </c>
      <c r="DM25">
        <v>6034.84</v>
      </c>
      <c r="DN25">
        <v>133.1</v>
      </c>
      <c r="DO25">
        <v>56</v>
      </c>
      <c r="DP25">
        <v>411</v>
      </c>
      <c r="DQ25">
        <v>803267.12</v>
      </c>
      <c r="DR25">
        <v>128</v>
      </c>
      <c r="DS25">
        <v>2339186</v>
      </c>
      <c r="DX25" s="25"/>
      <c r="DY25" s="26"/>
      <c r="DZ25" s="26"/>
      <c r="EA25" s="26"/>
      <c r="EB25" s="26"/>
      <c r="EC25" s="26"/>
      <c r="ED25" s="27"/>
      <c r="EE25" s="27"/>
      <c r="EF25" s="27"/>
    </row>
    <row r="26" spans="2:136" x14ac:dyDescent="0.2">
      <c r="B26" t="s">
        <v>77</v>
      </c>
      <c r="C26">
        <v>6218.21</v>
      </c>
      <c r="D26">
        <v>92.26</v>
      </c>
      <c r="E26">
        <v>48</v>
      </c>
      <c r="F26">
        <v>143</v>
      </c>
      <c r="G26">
        <v>573704.14</v>
      </c>
      <c r="H26">
        <v>92</v>
      </c>
      <c r="I26">
        <v>1670678</v>
      </c>
      <c r="M26" t="s">
        <v>77</v>
      </c>
      <c r="N26">
        <v>6346.3</v>
      </c>
      <c r="O26">
        <v>99.07</v>
      </c>
      <c r="P26">
        <v>55</v>
      </c>
      <c r="Q26">
        <v>146</v>
      </c>
      <c r="R26">
        <v>628706.91</v>
      </c>
      <c r="S26">
        <v>99</v>
      </c>
      <c r="T26">
        <v>1830851</v>
      </c>
      <c r="X26" t="s">
        <v>77</v>
      </c>
      <c r="Y26">
        <v>6968.88</v>
      </c>
      <c r="Z26">
        <v>103.07</v>
      </c>
      <c r="AA26">
        <v>57</v>
      </c>
      <c r="AB26">
        <v>153</v>
      </c>
      <c r="AC26">
        <v>718296.52</v>
      </c>
      <c r="AD26">
        <v>103</v>
      </c>
      <c r="AE26">
        <v>2091744</v>
      </c>
      <c r="AJ26" s="37" t="s">
        <v>24</v>
      </c>
      <c r="AK26" s="34">
        <v>0.1145</v>
      </c>
      <c r="AL26" s="34"/>
      <c r="AM26" s="34"/>
      <c r="AN26" s="34"/>
      <c r="AO26" s="34"/>
      <c r="AP26" s="27"/>
      <c r="AQ26" s="27"/>
      <c r="AR26" s="27"/>
      <c r="AV26" t="s">
        <v>77</v>
      </c>
      <c r="AW26">
        <v>5206.57</v>
      </c>
      <c r="AX26">
        <v>97.24</v>
      </c>
      <c r="AY26">
        <v>56</v>
      </c>
      <c r="AZ26">
        <v>156</v>
      </c>
      <c r="BA26">
        <v>506303.75</v>
      </c>
      <c r="BB26">
        <v>97</v>
      </c>
      <c r="BC26">
        <v>1474402</v>
      </c>
      <c r="BG26" t="s">
        <v>77</v>
      </c>
      <c r="BH26">
        <v>5160.21</v>
      </c>
      <c r="BI26">
        <v>99.98</v>
      </c>
      <c r="BJ26">
        <v>53</v>
      </c>
      <c r="BK26">
        <v>154</v>
      </c>
      <c r="BL26">
        <v>515904.41</v>
      </c>
      <c r="BM26">
        <v>100</v>
      </c>
      <c r="BN26">
        <v>1502360</v>
      </c>
      <c r="BR26" t="s">
        <v>77</v>
      </c>
      <c r="BS26">
        <v>8682.42</v>
      </c>
      <c r="BT26">
        <v>101.66</v>
      </c>
      <c r="BU26">
        <v>48</v>
      </c>
      <c r="BV26">
        <v>170</v>
      </c>
      <c r="BW26">
        <v>882661.99</v>
      </c>
      <c r="BX26">
        <v>102</v>
      </c>
      <c r="BY26">
        <v>2570391</v>
      </c>
      <c r="CD26" s="25"/>
      <c r="CE26" s="26"/>
      <c r="CF26" s="26"/>
      <c r="CG26" s="26"/>
      <c r="CH26" s="26"/>
      <c r="CI26" s="26"/>
      <c r="CJ26" s="27"/>
      <c r="CK26" s="27"/>
      <c r="CL26" s="27"/>
      <c r="CP26" t="s">
        <v>77</v>
      </c>
      <c r="CQ26">
        <v>5107.33</v>
      </c>
      <c r="CR26">
        <v>94.68</v>
      </c>
      <c r="CS26">
        <v>38</v>
      </c>
      <c r="CT26">
        <v>144</v>
      </c>
      <c r="CU26">
        <v>483583.64</v>
      </c>
      <c r="CV26">
        <v>95</v>
      </c>
      <c r="CW26">
        <v>1408239</v>
      </c>
      <c r="DA26" t="s">
        <v>77</v>
      </c>
      <c r="DB26">
        <v>7113.45</v>
      </c>
      <c r="DC26">
        <v>97.71</v>
      </c>
      <c r="DD26">
        <v>52</v>
      </c>
      <c r="DE26">
        <v>168</v>
      </c>
      <c r="DF26">
        <v>695070.25</v>
      </c>
      <c r="DG26">
        <v>97</v>
      </c>
      <c r="DH26">
        <v>2024107</v>
      </c>
      <c r="DL26" t="s">
        <v>77</v>
      </c>
      <c r="DM26">
        <v>6034.84</v>
      </c>
      <c r="DN26">
        <v>99.72</v>
      </c>
      <c r="DO26">
        <v>50</v>
      </c>
      <c r="DP26">
        <v>150</v>
      </c>
      <c r="DQ26">
        <v>601795.31000000006</v>
      </c>
      <c r="DR26">
        <v>100</v>
      </c>
      <c r="DS26">
        <v>1752482</v>
      </c>
      <c r="DX26" s="25"/>
      <c r="DY26" s="26"/>
      <c r="DZ26" s="26"/>
      <c r="EA26" s="26"/>
      <c r="EB26" s="26"/>
      <c r="EC26" s="26"/>
      <c r="ED26" s="27"/>
      <c r="EE26" s="27"/>
      <c r="EF26" s="27"/>
    </row>
    <row r="27" spans="2:136" x14ac:dyDescent="0.2">
      <c r="B27" t="s">
        <v>77</v>
      </c>
      <c r="C27">
        <v>6218.21</v>
      </c>
      <c r="D27">
        <v>93.4</v>
      </c>
      <c r="E27">
        <v>37</v>
      </c>
      <c r="F27">
        <v>150</v>
      </c>
      <c r="G27">
        <v>580761.62</v>
      </c>
      <c r="H27">
        <v>93</v>
      </c>
      <c r="I27">
        <v>1691230</v>
      </c>
      <c r="M27" t="s">
        <v>77</v>
      </c>
      <c r="N27">
        <v>6346.3</v>
      </c>
      <c r="O27">
        <v>102.94</v>
      </c>
      <c r="P27">
        <v>51</v>
      </c>
      <c r="Q27">
        <v>176</v>
      </c>
      <c r="R27">
        <v>653303.34</v>
      </c>
      <c r="S27">
        <v>102</v>
      </c>
      <c r="T27">
        <v>1902478</v>
      </c>
      <c r="X27" t="s">
        <v>77</v>
      </c>
      <c r="Y27">
        <v>6968.88</v>
      </c>
      <c r="Z27">
        <v>103.49</v>
      </c>
      <c r="AA27">
        <v>57</v>
      </c>
      <c r="AB27">
        <v>157</v>
      </c>
      <c r="AC27">
        <v>721178.65</v>
      </c>
      <c r="AD27">
        <v>103</v>
      </c>
      <c r="AE27">
        <v>2100137</v>
      </c>
      <c r="AJ27" s="37"/>
      <c r="AK27" s="34"/>
      <c r="AL27" s="34"/>
      <c r="AM27" s="34"/>
      <c r="AN27" s="34"/>
      <c r="AO27" s="34"/>
      <c r="AP27" s="27"/>
      <c r="AQ27" s="27"/>
      <c r="AR27" s="27"/>
      <c r="AV27" t="s">
        <v>77</v>
      </c>
      <c r="AW27">
        <v>5206.57</v>
      </c>
      <c r="AX27">
        <v>96.92</v>
      </c>
      <c r="AY27">
        <v>47</v>
      </c>
      <c r="AZ27">
        <v>151</v>
      </c>
      <c r="BA27">
        <v>504613.21</v>
      </c>
      <c r="BB27">
        <v>97</v>
      </c>
      <c r="BC27">
        <v>1469479</v>
      </c>
      <c r="BG27" t="s">
        <v>77</v>
      </c>
      <c r="BH27">
        <v>5160.21</v>
      </c>
      <c r="BI27">
        <v>100.02</v>
      </c>
      <c r="BJ27">
        <v>52</v>
      </c>
      <c r="BK27">
        <v>154</v>
      </c>
      <c r="BL27">
        <v>516125.9</v>
      </c>
      <c r="BM27">
        <v>100</v>
      </c>
      <c r="BN27">
        <v>1503005</v>
      </c>
      <c r="BR27" t="s">
        <v>77</v>
      </c>
      <c r="BS27">
        <v>8682.42</v>
      </c>
      <c r="BT27">
        <v>100.13</v>
      </c>
      <c r="BU27">
        <v>54</v>
      </c>
      <c r="BV27">
        <v>155</v>
      </c>
      <c r="BW27">
        <v>869351.62</v>
      </c>
      <c r="BX27">
        <v>100</v>
      </c>
      <c r="BY27">
        <v>2531630</v>
      </c>
      <c r="CD27" s="25"/>
      <c r="CE27" s="26"/>
      <c r="CF27" s="26"/>
      <c r="CG27" s="26"/>
      <c r="CH27" s="26"/>
      <c r="CI27" s="26"/>
      <c r="CJ27" s="27"/>
      <c r="CK27" s="27"/>
      <c r="CL27" s="27"/>
      <c r="CP27" t="s">
        <v>77</v>
      </c>
      <c r="CQ27">
        <v>5107.33</v>
      </c>
      <c r="CR27">
        <v>95.39</v>
      </c>
      <c r="CS27">
        <v>44</v>
      </c>
      <c r="CT27">
        <v>147</v>
      </c>
      <c r="CU27">
        <v>487207.84</v>
      </c>
      <c r="CV27">
        <v>95</v>
      </c>
      <c r="CW27">
        <v>1418793</v>
      </c>
      <c r="DA27" t="s">
        <v>77</v>
      </c>
      <c r="DB27">
        <v>7113.45</v>
      </c>
      <c r="DC27">
        <v>97.78</v>
      </c>
      <c r="DD27">
        <v>50</v>
      </c>
      <c r="DE27">
        <v>149</v>
      </c>
      <c r="DF27">
        <v>695570.92</v>
      </c>
      <c r="DG27">
        <v>98</v>
      </c>
      <c r="DH27">
        <v>2025565</v>
      </c>
      <c r="DL27" t="s">
        <v>77</v>
      </c>
      <c r="DM27">
        <v>6034.84</v>
      </c>
      <c r="DN27">
        <v>101.22</v>
      </c>
      <c r="DO27">
        <v>46</v>
      </c>
      <c r="DP27">
        <v>354</v>
      </c>
      <c r="DQ27">
        <v>610843.44999999995</v>
      </c>
      <c r="DR27">
        <v>100</v>
      </c>
      <c r="DS27">
        <v>1778831</v>
      </c>
      <c r="DX27" s="25"/>
      <c r="DY27" s="26"/>
      <c r="DZ27" s="26"/>
      <c r="EA27" s="26"/>
      <c r="EB27" s="26"/>
      <c r="EC27" s="26"/>
      <c r="ED27" s="27"/>
      <c r="EE27" s="27"/>
      <c r="EF27" s="27"/>
    </row>
    <row r="28" spans="2:136" x14ac:dyDescent="0.2">
      <c r="AJ28" s="37" t="s">
        <v>31</v>
      </c>
      <c r="AK28" s="34"/>
      <c r="AL28" s="34"/>
      <c r="AM28" s="34"/>
      <c r="AN28" s="34"/>
      <c r="AO28" s="34"/>
      <c r="AP28" s="27"/>
      <c r="AQ28" s="27"/>
      <c r="AR28" s="27"/>
      <c r="CD28" s="25"/>
      <c r="CE28" s="26"/>
      <c r="CF28" s="26"/>
      <c r="CG28" s="26"/>
      <c r="CH28" s="26"/>
      <c r="CI28" s="26"/>
      <c r="CJ28" s="27"/>
      <c r="CK28" s="27"/>
      <c r="CL28" s="27"/>
      <c r="DX28" s="25"/>
      <c r="DY28" s="26"/>
      <c r="DZ28" s="26"/>
      <c r="EA28" s="26"/>
      <c r="EB28" s="26"/>
      <c r="EC28" s="26"/>
      <c r="ED28" s="27"/>
      <c r="EE28" s="27"/>
      <c r="EF28" s="27"/>
    </row>
    <row r="29" spans="2:136" x14ac:dyDescent="0.2">
      <c r="B29" t="s">
        <v>76</v>
      </c>
      <c r="C29">
        <v>6340.81</v>
      </c>
      <c r="D29">
        <v>253.89</v>
      </c>
      <c r="E29">
        <v>71</v>
      </c>
      <c r="F29">
        <v>7667</v>
      </c>
      <c r="G29">
        <v>1609848.35</v>
      </c>
      <c r="H29">
        <v>191</v>
      </c>
      <c r="I29">
        <v>4688023</v>
      </c>
      <c r="J29">
        <f t="shared" ref="J29:J64" si="0">I29-AVERAGE(I30:I32)</f>
        <v>2960687.333333333</v>
      </c>
      <c r="K29">
        <f>J29/C29</f>
        <v>466.9257292575133</v>
      </c>
      <c r="M29" t="s">
        <v>76</v>
      </c>
      <c r="N29">
        <v>6664.97</v>
      </c>
      <c r="O29">
        <v>229.32</v>
      </c>
      <c r="P29">
        <v>83</v>
      </c>
      <c r="Q29">
        <v>5121</v>
      </c>
      <c r="R29">
        <v>1528420.23</v>
      </c>
      <c r="S29">
        <v>166</v>
      </c>
      <c r="T29">
        <v>4450897</v>
      </c>
      <c r="U29">
        <f t="shared" ref="U29:U64" si="1">T29-AVERAGE(T30:T32)</f>
        <v>2505067.333333333</v>
      </c>
      <c r="V29">
        <f>U29/N29</f>
        <v>375.85575528972117</v>
      </c>
      <c r="X29" t="s">
        <v>76</v>
      </c>
      <c r="Y29">
        <v>6629.26</v>
      </c>
      <c r="Z29">
        <v>259.35000000000002</v>
      </c>
      <c r="AA29">
        <v>79</v>
      </c>
      <c r="AB29">
        <v>8418</v>
      </c>
      <c r="AC29">
        <v>1719308.57</v>
      </c>
      <c r="AD29">
        <v>172</v>
      </c>
      <c r="AE29">
        <v>5006781</v>
      </c>
      <c r="AF29">
        <f t="shared" ref="AF29:AF64" si="2">AE29-AVERAGE(AE30:AE32)</f>
        <v>3003393.333333333</v>
      </c>
      <c r="AG29">
        <f>AF29/Y29</f>
        <v>453.051069551252</v>
      </c>
      <c r="AJ29" s="37" t="s">
        <v>32</v>
      </c>
      <c r="AK29" s="34" t="s">
        <v>224</v>
      </c>
      <c r="AL29" s="34"/>
      <c r="AM29" s="34"/>
      <c r="AN29" s="34"/>
      <c r="AO29" s="34"/>
      <c r="AP29" s="27"/>
      <c r="AQ29" s="27"/>
      <c r="AR29" s="27"/>
      <c r="AV29" t="s">
        <v>76</v>
      </c>
      <c r="AW29">
        <v>5299.97</v>
      </c>
      <c r="AX29">
        <v>260.02999999999997</v>
      </c>
      <c r="AY29">
        <v>73</v>
      </c>
      <c r="AZ29">
        <v>7658</v>
      </c>
      <c r="BA29">
        <v>1378129.19</v>
      </c>
      <c r="BB29">
        <v>177</v>
      </c>
      <c r="BC29">
        <v>4013236</v>
      </c>
      <c r="BD29">
        <f t="shared" ref="BD29:BD64" si="3">BC29-AVERAGE(BC30:BC32)</f>
        <v>2524213</v>
      </c>
      <c r="BE29">
        <f>BD29/AW29</f>
        <v>476.26929963754509</v>
      </c>
      <c r="BG29" t="s">
        <v>76</v>
      </c>
      <c r="BH29">
        <v>7989.45</v>
      </c>
      <c r="BI29">
        <v>226.31</v>
      </c>
      <c r="BJ29">
        <v>63</v>
      </c>
      <c r="BK29">
        <v>6109</v>
      </c>
      <c r="BL29">
        <v>1808114.89</v>
      </c>
      <c r="BM29">
        <v>156</v>
      </c>
      <c r="BN29">
        <v>5265393</v>
      </c>
      <c r="BO29">
        <f t="shared" ref="BO29:BO64" si="4">BN29-AVERAGE(BN30:BN32)</f>
        <v>2963263.3333333335</v>
      </c>
      <c r="BP29">
        <f>BO29/BH29</f>
        <v>370.89703713438769</v>
      </c>
      <c r="BR29" t="s">
        <v>76</v>
      </c>
      <c r="BS29">
        <v>8166.64</v>
      </c>
      <c r="BT29">
        <v>219.52</v>
      </c>
      <c r="BU29">
        <v>57</v>
      </c>
      <c r="BV29">
        <v>8494</v>
      </c>
      <c r="BW29">
        <v>1792744.15</v>
      </c>
      <c r="BX29">
        <v>160</v>
      </c>
      <c r="BY29">
        <v>5220632</v>
      </c>
      <c r="BZ29">
        <f t="shared" ref="BZ29:BZ64" si="5">BY29-AVERAGE(BY30:BY32)</f>
        <v>2754453.6666666665</v>
      </c>
      <c r="CA29">
        <f>BZ29/BS29</f>
        <v>337.2811421425049</v>
      </c>
      <c r="CD29" s="25"/>
      <c r="CE29" s="26"/>
      <c r="CF29" s="26"/>
      <c r="CG29" s="26"/>
      <c r="CH29" s="26"/>
      <c r="CI29" s="26"/>
      <c r="CJ29" s="27"/>
      <c r="CK29" s="27"/>
      <c r="CL29" s="27"/>
      <c r="CP29" t="s">
        <v>76</v>
      </c>
      <c r="CQ29">
        <v>6131.34</v>
      </c>
      <c r="CR29">
        <v>232.15</v>
      </c>
      <c r="CS29">
        <v>75</v>
      </c>
      <c r="CT29">
        <v>5578</v>
      </c>
      <c r="CU29">
        <v>1423367.84</v>
      </c>
      <c r="CV29">
        <v>171</v>
      </c>
      <c r="CW29">
        <v>4144975</v>
      </c>
      <c r="CX29">
        <f t="shared" ref="CX29:CX64" si="6">CW29-AVERAGE(CW30:CW32)</f>
        <v>2440759</v>
      </c>
      <c r="CY29">
        <f>CX29/CQ29</f>
        <v>398.07921270064946</v>
      </c>
      <c r="DA29" t="s">
        <v>76</v>
      </c>
      <c r="DB29">
        <v>5819.88</v>
      </c>
      <c r="DC29">
        <v>310.16000000000003</v>
      </c>
      <c r="DD29">
        <v>78</v>
      </c>
      <c r="DE29">
        <v>6484</v>
      </c>
      <c r="DF29">
        <v>1805112.24</v>
      </c>
      <c r="DG29">
        <v>195</v>
      </c>
      <c r="DH29">
        <v>5256649</v>
      </c>
      <c r="DI29">
        <f>DH29-AVERAGE(DH30:DH32)</f>
        <v>3587928</v>
      </c>
      <c r="DJ29">
        <f>DI29/DB29</f>
        <v>616.49518546774163</v>
      </c>
      <c r="DL29" t="s">
        <v>76</v>
      </c>
      <c r="DM29">
        <v>7093.53</v>
      </c>
      <c r="DN29">
        <v>226.19</v>
      </c>
      <c r="DO29">
        <v>64</v>
      </c>
      <c r="DP29">
        <v>10806</v>
      </c>
      <c r="DQ29">
        <v>1604475.57</v>
      </c>
      <c r="DR29">
        <v>156</v>
      </c>
      <c r="DS29">
        <v>4672377</v>
      </c>
      <c r="DT29">
        <f t="shared" ref="DT29:DT64" si="7">DS29-AVERAGE(DS30:DS32)</f>
        <v>1516004.6666666665</v>
      </c>
      <c r="DU29">
        <f>DT29/DM29</f>
        <v>213.71653699450999</v>
      </c>
      <c r="DX29" s="25"/>
      <c r="DY29" s="26"/>
      <c r="DZ29" s="26"/>
      <c r="EA29" s="26"/>
      <c r="EB29" s="26"/>
      <c r="EC29" s="26"/>
      <c r="ED29" s="27"/>
      <c r="EE29" s="27"/>
      <c r="EF29" s="27"/>
    </row>
    <row r="30" spans="2:136" x14ac:dyDescent="0.2">
      <c r="B30" t="s">
        <v>77</v>
      </c>
      <c r="C30">
        <v>6340.81</v>
      </c>
      <c r="D30">
        <v>93.65</v>
      </c>
      <c r="E30">
        <v>50</v>
      </c>
      <c r="F30">
        <v>142</v>
      </c>
      <c r="G30">
        <v>593843.29</v>
      </c>
      <c r="H30">
        <v>93</v>
      </c>
      <c r="I30">
        <v>1729325</v>
      </c>
      <c r="M30" t="s">
        <v>77</v>
      </c>
      <c r="N30">
        <v>6664.97</v>
      </c>
      <c r="O30">
        <v>100.51</v>
      </c>
      <c r="P30">
        <v>48</v>
      </c>
      <c r="Q30">
        <v>149</v>
      </c>
      <c r="R30">
        <v>669865.31999999995</v>
      </c>
      <c r="S30">
        <v>100</v>
      </c>
      <c r="T30">
        <v>1950708</v>
      </c>
      <c r="X30" t="s">
        <v>77</v>
      </c>
      <c r="Y30">
        <v>6629.26</v>
      </c>
      <c r="Z30">
        <v>103.85</v>
      </c>
      <c r="AA30">
        <v>56</v>
      </c>
      <c r="AB30">
        <v>160</v>
      </c>
      <c r="AC30">
        <v>688443.73</v>
      </c>
      <c r="AD30">
        <v>104</v>
      </c>
      <c r="AE30">
        <v>2004810</v>
      </c>
      <c r="AJ30" s="37" t="s">
        <v>4</v>
      </c>
      <c r="AK30" s="34">
        <v>0.22500000000000001</v>
      </c>
      <c r="AL30" s="34"/>
      <c r="AM30" s="34"/>
      <c r="AN30" s="34"/>
      <c r="AO30" s="34"/>
      <c r="AP30" s="27"/>
      <c r="AQ30" s="27"/>
      <c r="AR30" s="27"/>
      <c r="AV30" t="s">
        <v>77</v>
      </c>
      <c r="AW30">
        <v>5299.97</v>
      </c>
      <c r="AX30">
        <v>96.44</v>
      </c>
      <c r="AY30">
        <v>55</v>
      </c>
      <c r="AZ30">
        <v>145</v>
      </c>
      <c r="BA30">
        <v>511132.58</v>
      </c>
      <c r="BB30">
        <v>96</v>
      </c>
      <c r="BC30">
        <v>1488464</v>
      </c>
      <c r="BG30" t="s">
        <v>77</v>
      </c>
      <c r="BH30">
        <v>7989.45</v>
      </c>
      <c r="BI30">
        <v>99.02</v>
      </c>
      <c r="BJ30">
        <v>48</v>
      </c>
      <c r="BK30">
        <v>158</v>
      </c>
      <c r="BL30">
        <v>791121.54</v>
      </c>
      <c r="BM30">
        <v>99</v>
      </c>
      <c r="BN30">
        <v>2303817</v>
      </c>
      <c r="BR30" t="s">
        <v>77</v>
      </c>
      <c r="BS30">
        <v>8166.64</v>
      </c>
      <c r="BT30">
        <v>100.98</v>
      </c>
      <c r="BU30">
        <v>56</v>
      </c>
      <c r="BV30">
        <v>151</v>
      </c>
      <c r="BW30">
        <v>824654.85</v>
      </c>
      <c r="BX30">
        <v>101</v>
      </c>
      <c r="BY30">
        <v>2401469</v>
      </c>
      <c r="CD30" s="25"/>
      <c r="CE30" s="26"/>
      <c r="CF30" s="26"/>
      <c r="CG30" s="26"/>
      <c r="CH30" s="26"/>
      <c r="CI30" s="26"/>
      <c r="CJ30" s="27"/>
      <c r="CK30" s="27"/>
      <c r="CL30" s="27"/>
      <c r="CP30" t="s">
        <v>77</v>
      </c>
      <c r="CQ30">
        <v>6131.34</v>
      </c>
      <c r="CR30">
        <v>95.51</v>
      </c>
      <c r="CS30">
        <v>47</v>
      </c>
      <c r="CT30">
        <v>149</v>
      </c>
      <c r="CU30">
        <v>585633.38</v>
      </c>
      <c r="CV30">
        <v>95</v>
      </c>
      <c r="CW30">
        <v>1705417</v>
      </c>
      <c r="DA30" t="s">
        <v>77</v>
      </c>
      <c r="DB30">
        <v>5819.88</v>
      </c>
      <c r="DC30">
        <v>97.75</v>
      </c>
      <c r="DD30">
        <v>58</v>
      </c>
      <c r="DE30">
        <v>145</v>
      </c>
      <c r="DF30">
        <v>568897.97</v>
      </c>
      <c r="DG30">
        <v>98</v>
      </c>
      <c r="DH30">
        <v>1656682</v>
      </c>
      <c r="DL30" t="s">
        <v>77</v>
      </c>
      <c r="DM30">
        <v>7093.53</v>
      </c>
      <c r="DN30">
        <v>185.57</v>
      </c>
      <c r="DO30">
        <v>71</v>
      </c>
      <c r="DP30">
        <v>379</v>
      </c>
      <c r="DQ30">
        <v>1316367.02</v>
      </c>
      <c r="DR30">
        <v>174</v>
      </c>
      <c r="DS30">
        <v>3833379</v>
      </c>
      <c r="DX30" s="25"/>
      <c r="DY30" s="26"/>
      <c r="DZ30" s="26"/>
      <c r="EA30" s="26"/>
      <c r="EB30" s="26"/>
      <c r="EC30" s="26"/>
      <c r="ED30" s="27"/>
      <c r="EE30" s="27"/>
      <c r="EF30" s="27"/>
    </row>
    <row r="31" spans="2:136" x14ac:dyDescent="0.2">
      <c r="B31" t="s">
        <v>77</v>
      </c>
      <c r="C31">
        <v>6340.81</v>
      </c>
      <c r="D31">
        <v>93.06</v>
      </c>
      <c r="E31">
        <v>44</v>
      </c>
      <c r="F31">
        <v>142</v>
      </c>
      <c r="G31">
        <v>590095.12</v>
      </c>
      <c r="H31">
        <v>93</v>
      </c>
      <c r="I31">
        <v>1718410</v>
      </c>
      <c r="M31" t="s">
        <v>77</v>
      </c>
      <c r="N31">
        <v>6664.97</v>
      </c>
      <c r="O31">
        <v>98.95</v>
      </c>
      <c r="P31">
        <v>52</v>
      </c>
      <c r="Q31">
        <v>145</v>
      </c>
      <c r="R31">
        <v>659504.72</v>
      </c>
      <c r="S31">
        <v>99</v>
      </c>
      <c r="T31">
        <v>1920537</v>
      </c>
      <c r="X31" t="s">
        <v>77</v>
      </c>
      <c r="Y31">
        <v>6629.26</v>
      </c>
      <c r="Z31">
        <v>103.5</v>
      </c>
      <c r="AA31">
        <v>57</v>
      </c>
      <c r="AB31">
        <v>152</v>
      </c>
      <c r="AC31">
        <v>686111.73</v>
      </c>
      <c r="AD31">
        <v>103</v>
      </c>
      <c r="AE31">
        <v>1998019</v>
      </c>
      <c r="AJ31" s="37" t="s">
        <v>5</v>
      </c>
      <c r="AK31" s="34" t="s">
        <v>25</v>
      </c>
      <c r="AL31" s="34"/>
      <c r="AM31" s="34"/>
      <c r="AN31" s="34"/>
      <c r="AO31" s="34"/>
      <c r="AP31" s="27"/>
      <c r="AQ31" s="27"/>
      <c r="AR31" s="27"/>
      <c r="AV31" t="s">
        <v>77</v>
      </c>
      <c r="AW31">
        <v>5299.97</v>
      </c>
      <c r="AX31">
        <v>96.45</v>
      </c>
      <c r="AY31">
        <v>46</v>
      </c>
      <c r="AZ31">
        <v>143</v>
      </c>
      <c r="BA31">
        <v>511199.2</v>
      </c>
      <c r="BB31">
        <v>96</v>
      </c>
      <c r="BC31">
        <v>1488658</v>
      </c>
      <c r="BG31" t="s">
        <v>77</v>
      </c>
      <c r="BH31">
        <v>7989.45</v>
      </c>
      <c r="BI31">
        <v>99.23</v>
      </c>
      <c r="BJ31">
        <v>39</v>
      </c>
      <c r="BK31">
        <v>151</v>
      </c>
      <c r="BL31">
        <v>792765.04</v>
      </c>
      <c r="BM31">
        <v>99</v>
      </c>
      <c r="BN31">
        <v>2308603</v>
      </c>
      <c r="BR31" t="s">
        <v>77</v>
      </c>
      <c r="BS31">
        <v>8166.64</v>
      </c>
      <c r="BT31">
        <v>109.26</v>
      </c>
      <c r="BU31">
        <v>54</v>
      </c>
      <c r="BV31">
        <v>350</v>
      </c>
      <c r="BW31">
        <v>892271.58</v>
      </c>
      <c r="BX31">
        <v>106</v>
      </c>
      <c r="BY31">
        <v>2598375</v>
      </c>
      <c r="CD31" s="25"/>
      <c r="CE31" s="26"/>
      <c r="CF31" s="26"/>
      <c r="CG31" s="26"/>
      <c r="CH31" s="26"/>
      <c r="CI31" s="26"/>
      <c r="CJ31" s="27"/>
      <c r="CK31" s="27"/>
      <c r="CL31" s="27"/>
      <c r="CP31" t="s">
        <v>77</v>
      </c>
      <c r="CQ31">
        <v>6131.34</v>
      </c>
      <c r="CR31">
        <v>95.66</v>
      </c>
      <c r="CS31">
        <v>48</v>
      </c>
      <c r="CT31">
        <v>144</v>
      </c>
      <c r="CU31">
        <v>586517.96</v>
      </c>
      <c r="CV31">
        <v>95</v>
      </c>
      <c r="CW31">
        <v>1707993</v>
      </c>
      <c r="DA31" t="s">
        <v>77</v>
      </c>
      <c r="DB31">
        <v>5819.88</v>
      </c>
      <c r="DC31">
        <v>98.33</v>
      </c>
      <c r="DD31">
        <v>49</v>
      </c>
      <c r="DE31">
        <v>153</v>
      </c>
      <c r="DF31">
        <v>572242.99</v>
      </c>
      <c r="DG31">
        <v>98</v>
      </c>
      <c r="DH31">
        <v>1666423</v>
      </c>
      <c r="DL31" t="s">
        <v>77</v>
      </c>
      <c r="DM31">
        <v>7093.53</v>
      </c>
      <c r="DN31">
        <v>174.67</v>
      </c>
      <c r="DO31">
        <v>66</v>
      </c>
      <c r="DP31">
        <v>372</v>
      </c>
      <c r="DQ31">
        <v>1239034.24</v>
      </c>
      <c r="DR31">
        <v>164</v>
      </c>
      <c r="DS31">
        <v>3608179</v>
      </c>
      <c r="DX31" s="25"/>
      <c r="DY31" s="26"/>
      <c r="DZ31" s="26"/>
      <c r="EA31" s="26"/>
      <c r="EB31" s="26"/>
      <c r="EC31" s="26"/>
      <c r="ED31" s="27"/>
      <c r="EE31" s="27"/>
      <c r="EF31" s="27"/>
    </row>
    <row r="32" spans="2:136" x14ac:dyDescent="0.2">
      <c r="B32" t="s">
        <v>77</v>
      </c>
      <c r="C32">
        <v>6340.81</v>
      </c>
      <c r="D32">
        <v>93.92</v>
      </c>
      <c r="E32">
        <v>50</v>
      </c>
      <c r="F32">
        <v>148</v>
      </c>
      <c r="G32">
        <v>595542.06999999995</v>
      </c>
      <c r="H32">
        <v>94</v>
      </c>
      <c r="I32">
        <v>1734272</v>
      </c>
      <c r="M32" t="s">
        <v>77</v>
      </c>
      <c r="N32">
        <v>6664.97</v>
      </c>
      <c r="O32">
        <v>101.31</v>
      </c>
      <c r="P32">
        <v>53</v>
      </c>
      <c r="Q32">
        <v>153</v>
      </c>
      <c r="R32">
        <v>675200.32</v>
      </c>
      <c r="S32">
        <v>101</v>
      </c>
      <c r="T32">
        <v>1966244</v>
      </c>
      <c r="X32" t="s">
        <v>77</v>
      </c>
      <c r="Y32">
        <v>6629.26</v>
      </c>
      <c r="Z32">
        <v>103.98</v>
      </c>
      <c r="AA32">
        <v>52</v>
      </c>
      <c r="AB32">
        <v>155</v>
      </c>
      <c r="AC32">
        <v>689310.47</v>
      </c>
      <c r="AD32">
        <v>104</v>
      </c>
      <c r="AE32">
        <v>2007334</v>
      </c>
      <c r="AJ32" s="37" t="s">
        <v>33</v>
      </c>
      <c r="AK32" s="34" t="s">
        <v>7</v>
      </c>
      <c r="AL32" s="34"/>
      <c r="AM32" s="34"/>
      <c r="AN32" s="34"/>
      <c r="AO32" s="34"/>
      <c r="AP32" s="27"/>
      <c r="AQ32" s="27"/>
      <c r="AR32" s="27"/>
      <c r="AV32" t="s">
        <v>77</v>
      </c>
      <c r="AW32">
        <v>5299.97</v>
      </c>
      <c r="AX32">
        <v>96.54</v>
      </c>
      <c r="AY32">
        <v>55</v>
      </c>
      <c r="AZ32">
        <v>152</v>
      </c>
      <c r="BA32">
        <v>511641.84</v>
      </c>
      <c r="BB32">
        <v>96</v>
      </c>
      <c r="BC32">
        <v>1489947</v>
      </c>
      <c r="BG32" t="s">
        <v>77</v>
      </c>
      <c r="BH32">
        <v>7989.45</v>
      </c>
      <c r="BI32">
        <v>98.6</v>
      </c>
      <c r="BJ32">
        <v>53</v>
      </c>
      <c r="BK32">
        <v>146</v>
      </c>
      <c r="BL32">
        <v>787739.78</v>
      </c>
      <c r="BM32">
        <v>98</v>
      </c>
      <c r="BN32">
        <v>2293969</v>
      </c>
      <c r="BR32" t="s">
        <v>77</v>
      </c>
      <c r="BS32">
        <v>8166.64</v>
      </c>
      <c r="BT32">
        <v>100.86</v>
      </c>
      <c r="BU32">
        <v>50</v>
      </c>
      <c r="BV32">
        <v>149</v>
      </c>
      <c r="BW32">
        <v>823700.89</v>
      </c>
      <c r="BX32">
        <v>101</v>
      </c>
      <c r="BY32">
        <v>2398691</v>
      </c>
      <c r="CD32" s="25"/>
      <c r="CE32" s="26"/>
      <c r="CF32" s="26"/>
      <c r="CG32" s="26"/>
      <c r="CH32" s="26"/>
      <c r="CI32" s="26"/>
      <c r="CJ32" s="27"/>
      <c r="CK32" s="27"/>
      <c r="CL32" s="27"/>
      <c r="CP32" t="s">
        <v>77</v>
      </c>
      <c r="CQ32">
        <v>6131.34</v>
      </c>
      <c r="CR32">
        <v>95.17</v>
      </c>
      <c r="CS32">
        <v>51</v>
      </c>
      <c r="CT32">
        <v>148</v>
      </c>
      <c r="CU32">
        <v>583511.53</v>
      </c>
      <c r="CV32">
        <v>95</v>
      </c>
      <c r="CW32">
        <v>1699238</v>
      </c>
      <c r="DA32" t="s">
        <v>77</v>
      </c>
      <c r="DB32">
        <v>5819.88</v>
      </c>
      <c r="DC32">
        <v>99.31</v>
      </c>
      <c r="DD32">
        <v>51</v>
      </c>
      <c r="DE32">
        <v>149</v>
      </c>
      <c r="DF32">
        <v>577955.38</v>
      </c>
      <c r="DG32">
        <v>99</v>
      </c>
      <c r="DH32">
        <v>1683058</v>
      </c>
      <c r="DL32" t="s">
        <v>77</v>
      </c>
      <c r="DM32">
        <v>6679.4</v>
      </c>
      <c r="DN32">
        <v>104.24</v>
      </c>
      <c r="DO32">
        <v>50</v>
      </c>
      <c r="DP32">
        <v>175</v>
      </c>
      <c r="DQ32">
        <v>696255.65</v>
      </c>
      <c r="DR32">
        <v>103</v>
      </c>
      <c r="DS32">
        <v>2027559</v>
      </c>
      <c r="DX32" s="25"/>
      <c r="DY32" s="26"/>
      <c r="DZ32" s="26"/>
      <c r="EA32" s="26"/>
      <c r="EB32" s="26"/>
      <c r="EC32" s="26"/>
      <c r="ED32" s="27"/>
      <c r="EE32" s="27"/>
      <c r="EF32" s="27"/>
    </row>
    <row r="33" spans="2:136" x14ac:dyDescent="0.2">
      <c r="AJ33" s="37"/>
      <c r="AK33" s="34"/>
      <c r="AL33" s="34"/>
      <c r="AM33" s="34"/>
      <c r="AN33" s="34"/>
      <c r="AO33" s="34"/>
      <c r="AP33" s="27"/>
      <c r="AQ33" s="27"/>
      <c r="AR33" s="27"/>
      <c r="CD33" s="25"/>
      <c r="CE33" s="26"/>
      <c r="CF33" s="26"/>
      <c r="CG33" s="26"/>
      <c r="CH33" s="26"/>
      <c r="CI33" s="26"/>
      <c r="CJ33" s="27"/>
      <c r="CK33" s="27"/>
      <c r="CL33" s="27"/>
      <c r="DX33" s="25"/>
      <c r="DY33" s="26"/>
      <c r="DZ33" s="26"/>
      <c r="EA33" s="26"/>
      <c r="EB33" s="26"/>
      <c r="EC33" s="26"/>
      <c r="ED33" s="27"/>
      <c r="EE33" s="27"/>
      <c r="EF33" s="27"/>
    </row>
    <row r="34" spans="2:136" x14ac:dyDescent="0.2">
      <c r="B34" t="s">
        <v>76</v>
      </c>
      <c r="C34">
        <v>4198.3599999999997</v>
      </c>
      <c r="D34">
        <v>294.69</v>
      </c>
      <c r="E34">
        <v>76</v>
      </c>
      <c r="F34">
        <v>8704</v>
      </c>
      <c r="G34">
        <v>1237229.69</v>
      </c>
      <c r="H34">
        <v>182</v>
      </c>
      <c r="I34">
        <v>3602924</v>
      </c>
      <c r="J34">
        <f t="shared" si="0"/>
        <v>2430297.333333333</v>
      </c>
      <c r="K34">
        <f>J34/C34</f>
        <v>578.86825649380546</v>
      </c>
      <c r="M34" t="s">
        <v>76</v>
      </c>
      <c r="N34">
        <v>6400.9</v>
      </c>
      <c r="O34">
        <v>290.74</v>
      </c>
      <c r="P34">
        <v>79</v>
      </c>
      <c r="Q34">
        <v>10013</v>
      </c>
      <c r="R34">
        <v>1861003.37</v>
      </c>
      <c r="S34">
        <v>189</v>
      </c>
      <c r="T34">
        <v>5419409</v>
      </c>
      <c r="U34">
        <f t="shared" si="1"/>
        <v>3586640</v>
      </c>
      <c r="V34">
        <f>U34/N34</f>
        <v>560.33370307300538</v>
      </c>
      <c r="X34" t="s">
        <v>76</v>
      </c>
      <c r="Y34">
        <v>8589.36</v>
      </c>
      <c r="Z34">
        <v>204.94</v>
      </c>
      <c r="AA34">
        <v>59</v>
      </c>
      <c r="AB34">
        <v>6015</v>
      </c>
      <c r="AC34">
        <v>1760304.9</v>
      </c>
      <c r="AD34">
        <v>154</v>
      </c>
      <c r="AE34">
        <v>5126166</v>
      </c>
      <c r="AF34">
        <f t="shared" si="2"/>
        <v>2639598</v>
      </c>
      <c r="AG34">
        <f>AF34/Y34</f>
        <v>307.31020704685795</v>
      </c>
      <c r="AJ34" s="37" t="s">
        <v>34</v>
      </c>
      <c r="AK34" s="34"/>
      <c r="AL34" s="34"/>
      <c r="AM34" s="34"/>
      <c r="AN34" s="34"/>
      <c r="AO34" s="34"/>
      <c r="AP34" s="27"/>
      <c r="AQ34" s="27"/>
      <c r="AR34" s="27"/>
      <c r="AV34" t="s">
        <v>76</v>
      </c>
      <c r="AW34">
        <v>6883.37</v>
      </c>
      <c r="AX34">
        <v>227.55</v>
      </c>
      <c r="AY34">
        <v>61</v>
      </c>
      <c r="AZ34">
        <v>5969</v>
      </c>
      <c r="BA34">
        <v>1566310.88</v>
      </c>
      <c r="BB34">
        <v>163</v>
      </c>
      <c r="BC34">
        <v>4561238</v>
      </c>
      <c r="BD34">
        <f t="shared" si="3"/>
        <v>2642785.333333333</v>
      </c>
      <c r="BE34">
        <f>BD34/AW34</f>
        <v>383.9377126804651</v>
      </c>
      <c r="BG34" t="s">
        <v>76</v>
      </c>
      <c r="BH34">
        <v>7578.75</v>
      </c>
      <c r="BI34">
        <v>280.89</v>
      </c>
      <c r="BJ34">
        <v>66</v>
      </c>
      <c r="BK34">
        <v>8647</v>
      </c>
      <c r="BL34">
        <v>2128797.31</v>
      </c>
      <c r="BM34">
        <v>176</v>
      </c>
      <c r="BN34">
        <v>6199249</v>
      </c>
      <c r="BO34">
        <f t="shared" si="4"/>
        <v>3877389</v>
      </c>
      <c r="BP34">
        <f>BO34/BH34</f>
        <v>511.61326076199902</v>
      </c>
      <c r="BR34" t="s">
        <v>76</v>
      </c>
      <c r="BS34">
        <v>7173.54</v>
      </c>
      <c r="BT34">
        <v>242.08</v>
      </c>
      <c r="BU34">
        <v>68</v>
      </c>
      <c r="BV34">
        <v>4893</v>
      </c>
      <c r="BW34">
        <v>1736598.56</v>
      </c>
      <c r="BX34">
        <v>176</v>
      </c>
      <c r="BY34">
        <v>5057131</v>
      </c>
      <c r="BZ34">
        <f t="shared" si="5"/>
        <v>2998192.333333333</v>
      </c>
      <c r="CA34">
        <f>BZ34/BS34</f>
        <v>417.95157388588245</v>
      </c>
      <c r="CD34" s="25"/>
      <c r="CE34" s="26"/>
      <c r="CF34" s="26"/>
      <c r="CG34" s="26"/>
      <c r="CH34" s="26"/>
      <c r="CI34" s="26"/>
      <c r="CJ34" s="27"/>
      <c r="CK34" s="27"/>
      <c r="CL34" s="27"/>
      <c r="CP34" t="s">
        <v>76</v>
      </c>
      <c r="CQ34">
        <v>4424.3100000000004</v>
      </c>
      <c r="CR34">
        <v>293.77</v>
      </c>
      <c r="CS34">
        <v>84</v>
      </c>
      <c r="CT34">
        <v>8906</v>
      </c>
      <c r="CU34">
        <v>1299712.31</v>
      </c>
      <c r="CV34">
        <v>192</v>
      </c>
      <c r="CW34">
        <v>3784879</v>
      </c>
      <c r="CX34">
        <f t="shared" si="6"/>
        <v>2562469</v>
      </c>
      <c r="CY34">
        <f>CX34/CQ34</f>
        <v>579.17935226057841</v>
      </c>
      <c r="DA34" t="s">
        <v>76</v>
      </c>
      <c r="DB34">
        <v>7045.11</v>
      </c>
      <c r="DC34">
        <v>218.55</v>
      </c>
      <c r="DD34">
        <v>72</v>
      </c>
      <c r="DE34">
        <v>4826</v>
      </c>
      <c r="DF34">
        <v>1539740.62</v>
      </c>
      <c r="DG34">
        <v>158</v>
      </c>
      <c r="DH34">
        <v>4483863</v>
      </c>
      <c r="DI34">
        <f t="shared" ref="DI34:DI64" si="8">DH34-AVERAGE(DH35:DH37)</f>
        <v>2506759.333333333</v>
      </c>
      <c r="DJ34">
        <f>DI34/DB34</f>
        <v>355.81549945044623</v>
      </c>
      <c r="DL34" t="s">
        <v>76</v>
      </c>
      <c r="DM34">
        <v>6827.74</v>
      </c>
      <c r="DN34">
        <v>228.1</v>
      </c>
      <c r="DO34">
        <v>52</v>
      </c>
      <c r="DP34">
        <v>6488</v>
      </c>
      <c r="DQ34">
        <v>1557394.26</v>
      </c>
      <c r="DR34">
        <v>164</v>
      </c>
      <c r="DS34">
        <v>4535272</v>
      </c>
      <c r="DT34">
        <f>DS34-AVERAGE(DS35:DS37)</f>
        <v>2241971</v>
      </c>
      <c r="DU34">
        <f>DT34/DM34</f>
        <v>328.362093459915</v>
      </c>
      <c r="DX34" s="25"/>
      <c r="DY34" s="26"/>
      <c r="DZ34" s="26"/>
      <c r="EA34" s="26"/>
      <c r="EB34" s="26"/>
      <c r="EC34" s="26"/>
      <c r="ED34" s="27"/>
      <c r="EE34" s="27"/>
      <c r="EF34" s="27"/>
    </row>
    <row r="35" spans="2:136" x14ac:dyDescent="0.2">
      <c r="B35" t="s">
        <v>77</v>
      </c>
      <c r="C35">
        <v>4198.3599999999997</v>
      </c>
      <c r="D35">
        <v>93.41</v>
      </c>
      <c r="E35">
        <v>54</v>
      </c>
      <c r="F35">
        <v>144</v>
      </c>
      <c r="G35">
        <v>392153.08</v>
      </c>
      <c r="H35">
        <v>93</v>
      </c>
      <c r="I35">
        <v>1141985</v>
      </c>
      <c r="M35" t="s">
        <v>77</v>
      </c>
      <c r="N35">
        <v>6400.9</v>
      </c>
      <c r="O35">
        <v>98.77</v>
      </c>
      <c r="P35">
        <v>45</v>
      </c>
      <c r="Q35">
        <v>146</v>
      </c>
      <c r="R35">
        <v>632229.81000000006</v>
      </c>
      <c r="S35">
        <v>99</v>
      </c>
      <c r="T35">
        <v>1841110</v>
      </c>
      <c r="X35" t="s">
        <v>77</v>
      </c>
      <c r="Y35">
        <v>8589.36</v>
      </c>
      <c r="Z35">
        <v>99.37</v>
      </c>
      <c r="AA35">
        <v>56</v>
      </c>
      <c r="AB35">
        <v>149</v>
      </c>
      <c r="AC35">
        <v>853490.84</v>
      </c>
      <c r="AD35">
        <v>99</v>
      </c>
      <c r="AE35">
        <v>2485442</v>
      </c>
      <c r="AJ35" s="37" t="s">
        <v>35</v>
      </c>
      <c r="AK35" s="34">
        <v>1.595</v>
      </c>
      <c r="AL35" s="34"/>
      <c r="AM35" s="34"/>
      <c r="AN35" s="34"/>
      <c r="AO35" s="34"/>
      <c r="AP35" s="27"/>
      <c r="AQ35" s="27"/>
      <c r="AR35" s="27"/>
      <c r="AV35" t="s">
        <v>77</v>
      </c>
      <c r="AW35">
        <v>6883.37</v>
      </c>
      <c r="AX35">
        <v>95.3</v>
      </c>
      <c r="AY35">
        <v>51</v>
      </c>
      <c r="AZ35">
        <v>167</v>
      </c>
      <c r="BA35">
        <v>656013.76</v>
      </c>
      <c r="BB35">
        <v>95</v>
      </c>
      <c r="BC35">
        <v>1910371</v>
      </c>
      <c r="BG35" t="s">
        <v>77</v>
      </c>
      <c r="BH35">
        <v>7578.75</v>
      </c>
      <c r="BI35">
        <v>115.04</v>
      </c>
      <c r="BJ35">
        <v>57</v>
      </c>
      <c r="BK35">
        <v>332</v>
      </c>
      <c r="BL35">
        <v>871879.01</v>
      </c>
      <c r="BM35">
        <v>108</v>
      </c>
      <c r="BN35">
        <v>2538990</v>
      </c>
      <c r="BR35" t="s">
        <v>77</v>
      </c>
      <c r="BS35">
        <v>7173.54</v>
      </c>
      <c r="BT35">
        <v>98.8</v>
      </c>
      <c r="BU35">
        <v>34</v>
      </c>
      <c r="BV35">
        <v>153</v>
      </c>
      <c r="BW35">
        <v>708739.81</v>
      </c>
      <c r="BX35">
        <v>99</v>
      </c>
      <c r="BY35">
        <v>2063914</v>
      </c>
      <c r="CD35" s="25"/>
      <c r="CE35" s="26"/>
      <c r="CF35" s="26"/>
      <c r="CG35" s="26"/>
      <c r="CH35" s="26"/>
      <c r="CI35" s="26"/>
      <c r="CJ35" s="27"/>
      <c r="CK35" s="27"/>
      <c r="CL35" s="27"/>
      <c r="CP35" t="s">
        <v>77</v>
      </c>
      <c r="CQ35">
        <v>4424.3100000000004</v>
      </c>
      <c r="CR35">
        <v>94.5</v>
      </c>
      <c r="CS35">
        <v>47</v>
      </c>
      <c r="CT35">
        <v>148</v>
      </c>
      <c r="CU35">
        <v>418094.93</v>
      </c>
      <c r="CV35">
        <v>94</v>
      </c>
      <c r="CW35">
        <v>1217530</v>
      </c>
      <c r="DA35" t="s">
        <v>77</v>
      </c>
      <c r="DB35">
        <v>7044.77</v>
      </c>
      <c r="DC35">
        <v>97</v>
      </c>
      <c r="DD35">
        <v>50</v>
      </c>
      <c r="DE35">
        <v>148</v>
      </c>
      <c r="DF35">
        <v>683309.62</v>
      </c>
      <c r="DG35">
        <v>97</v>
      </c>
      <c r="DH35">
        <v>1989859</v>
      </c>
      <c r="DL35" t="s">
        <v>77</v>
      </c>
      <c r="DM35">
        <v>6827.74</v>
      </c>
      <c r="DN35">
        <v>140.32</v>
      </c>
      <c r="DO35">
        <v>60</v>
      </c>
      <c r="DP35">
        <v>832</v>
      </c>
      <c r="DQ35">
        <v>958067.29</v>
      </c>
      <c r="DR35">
        <v>131</v>
      </c>
      <c r="DS35">
        <v>2789978</v>
      </c>
      <c r="DX35" s="25"/>
      <c r="DY35" s="26"/>
      <c r="DZ35" s="26"/>
      <c r="EA35" s="26"/>
      <c r="EB35" s="26"/>
      <c r="EC35" s="26"/>
      <c r="ED35" s="27"/>
      <c r="EE35" s="27"/>
      <c r="EF35" s="27"/>
    </row>
    <row r="36" spans="2:136" x14ac:dyDescent="0.2">
      <c r="B36" t="s">
        <v>77</v>
      </c>
      <c r="C36">
        <v>4198.3599999999997</v>
      </c>
      <c r="D36">
        <v>93.19</v>
      </c>
      <c r="E36">
        <v>48</v>
      </c>
      <c r="F36">
        <v>139</v>
      </c>
      <c r="G36">
        <v>391237.93</v>
      </c>
      <c r="H36">
        <v>93</v>
      </c>
      <c r="I36">
        <v>1139320</v>
      </c>
      <c r="M36" t="s">
        <v>77</v>
      </c>
      <c r="N36">
        <v>6400.9</v>
      </c>
      <c r="O36">
        <v>98.19</v>
      </c>
      <c r="P36">
        <v>53</v>
      </c>
      <c r="Q36">
        <v>157</v>
      </c>
      <c r="R36">
        <v>628522.85</v>
      </c>
      <c r="S36">
        <v>98</v>
      </c>
      <c r="T36">
        <v>1830315</v>
      </c>
      <c r="X36" t="s">
        <v>77</v>
      </c>
      <c r="Y36">
        <v>8589.36</v>
      </c>
      <c r="Z36">
        <v>99.49</v>
      </c>
      <c r="AA36">
        <v>43</v>
      </c>
      <c r="AB36">
        <v>151</v>
      </c>
      <c r="AC36">
        <v>854591.08</v>
      </c>
      <c r="AD36">
        <v>99</v>
      </c>
      <c r="AE36">
        <v>2488646</v>
      </c>
      <c r="AJ36" s="37" t="s">
        <v>4</v>
      </c>
      <c r="AK36" s="34">
        <v>0.45050000000000001</v>
      </c>
      <c r="AL36" s="34"/>
      <c r="AM36" s="34"/>
      <c r="AN36" s="34"/>
      <c r="AO36" s="34"/>
      <c r="AP36" s="27"/>
      <c r="AQ36" s="27"/>
      <c r="AR36" s="27"/>
      <c r="AV36" t="s">
        <v>77</v>
      </c>
      <c r="AW36">
        <v>6883.37</v>
      </c>
      <c r="AX36">
        <v>96.07</v>
      </c>
      <c r="AY36">
        <v>41</v>
      </c>
      <c r="AZ36">
        <v>152</v>
      </c>
      <c r="BA36">
        <v>661316.81999999995</v>
      </c>
      <c r="BB36">
        <v>96</v>
      </c>
      <c r="BC36">
        <v>1925814</v>
      </c>
      <c r="BG36" t="s">
        <v>77</v>
      </c>
      <c r="BH36">
        <v>7578.75</v>
      </c>
      <c r="BI36">
        <v>100.59</v>
      </c>
      <c r="BJ36">
        <v>52</v>
      </c>
      <c r="BK36">
        <v>149</v>
      </c>
      <c r="BL36">
        <v>762372.43</v>
      </c>
      <c r="BM36">
        <v>100</v>
      </c>
      <c r="BN36">
        <v>2220097</v>
      </c>
      <c r="BR36" t="s">
        <v>77</v>
      </c>
      <c r="BS36">
        <v>7173.54</v>
      </c>
      <c r="BT36">
        <v>98.75</v>
      </c>
      <c r="BU36">
        <v>52</v>
      </c>
      <c r="BV36">
        <v>155</v>
      </c>
      <c r="BW36">
        <v>708417.36</v>
      </c>
      <c r="BX36">
        <v>98</v>
      </c>
      <c r="BY36">
        <v>2062975</v>
      </c>
      <c r="CD36" s="25"/>
      <c r="CE36" s="26"/>
      <c r="CF36" s="26"/>
      <c r="CG36" s="26"/>
      <c r="CH36" s="26"/>
      <c r="CI36" s="26"/>
      <c r="CJ36" s="27"/>
      <c r="CK36" s="27"/>
      <c r="CL36" s="27"/>
      <c r="CP36" t="s">
        <v>77</v>
      </c>
      <c r="CQ36">
        <v>4424.3100000000004</v>
      </c>
      <c r="CR36">
        <v>94.2</v>
      </c>
      <c r="CS36">
        <v>51</v>
      </c>
      <c r="CT36">
        <v>141</v>
      </c>
      <c r="CU36">
        <v>416773.54</v>
      </c>
      <c r="CV36">
        <v>94</v>
      </c>
      <c r="CW36">
        <v>1213682</v>
      </c>
      <c r="DA36" t="s">
        <v>77</v>
      </c>
      <c r="DB36">
        <v>7045.11</v>
      </c>
      <c r="DC36">
        <v>95.98</v>
      </c>
      <c r="DD36">
        <v>51</v>
      </c>
      <c r="DE36">
        <v>147</v>
      </c>
      <c r="DF36">
        <v>676211.63</v>
      </c>
      <c r="DG36">
        <v>96</v>
      </c>
      <c r="DH36">
        <v>1969189</v>
      </c>
      <c r="DL36" t="s">
        <v>77</v>
      </c>
      <c r="DM36">
        <v>6827.74</v>
      </c>
      <c r="DN36">
        <v>99.66</v>
      </c>
      <c r="DO36">
        <v>49</v>
      </c>
      <c r="DP36">
        <v>149</v>
      </c>
      <c r="DQ36">
        <v>680475.23</v>
      </c>
      <c r="DR36">
        <v>99</v>
      </c>
      <c r="DS36">
        <v>1981605</v>
      </c>
      <c r="DX36" s="25"/>
      <c r="DY36" s="26"/>
      <c r="DZ36" s="26"/>
      <c r="EA36" s="26"/>
      <c r="EB36" s="26"/>
      <c r="EC36" s="26"/>
      <c r="ED36" s="27"/>
      <c r="EE36" s="27"/>
      <c r="EF36" s="27"/>
    </row>
    <row r="37" spans="2:136" x14ac:dyDescent="0.2">
      <c r="B37" t="s">
        <v>77</v>
      </c>
      <c r="C37">
        <v>4198.3599999999997</v>
      </c>
      <c r="D37">
        <v>101.14</v>
      </c>
      <c r="E37">
        <v>54</v>
      </c>
      <c r="F37">
        <v>257</v>
      </c>
      <c r="G37">
        <v>424634.91</v>
      </c>
      <c r="H37">
        <v>98</v>
      </c>
      <c r="I37">
        <v>1236575</v>
      </c>
      <c r="M37" t="s">
        <v>77</v>
      </c>
      <c r="N37">
        <v>6400.9</v>
      </c>
      <c r="O37">
        <v>98.01</v>
      </c>
      <c r="P37">
        <v>50</v>
      </c>
      <c r="Q37">
        <v>151</v>
      </c>
      <c r="R37">
        <v>627343.97</v>
      </c>
      <c r="S37">
        <v>98</v>
      </c>
      <c r="T37">
        <v>1826882</v>
      </c>
      <c r="X37" t="s">
        <v>77</v>
      </c>
      <c r="Y37">
        <v>8589.36</v>
      </c>
      <c r="Z37">
        <v>99.37</v>
      </c>
      <c r="AA37">
        <v>51</v>
      </c>
      <c r="AB37">
        <v>152</v>
      </c>
      <c r="AC37">
        <v>853550.59</v>
      </c>
      <c r="AD37">
        <v>99</v>
      </c>
      <c r="AE37">
        <v>2485616</v>
      </c>
      <c r="AJ37" s="37" t="s">
        <v>5</v>
      </c>
      <c r="AK37" s="34" t="s">
        <v>25</v>
      </c>
      <c r="AL37" s="34"/>
      <c r="AM37" s="34"/>
      <c r="AN37" s="34"/>
      <c r="AO37" s="34"/>
      <c r="AP37" s="27"/>
      <c r="AQ37" s="27"/>
      <c r="AR37" s="27"/>
      <c r="AV37" t="s">
        <v>77</v>
      </c>
      <c r="AW37">
        <v>6883.37</v>
      </c>
      <c r="AX37">
        <v>95.74</v>
      </c>
      <c r="AY37">
        <v>50</v>
      </c>
      <c r="AZ37">
        <v>167</v>
      </c>
      <c r="BA37">
        <v>659036.32999999996</v>
      </c>
      <c r="BB37">
        <v>96</v>
      </c>
      <c r="BC37">
        <v>1919173</v>
      </c>
      <c r="BG37" t="s">
        <v>77</v>
      </c>
      <c r="BH37">
        <v>7578.75</v>
      </c>
      <c r="BI37">
        <v>99.98</v>
      </c>
      <c r="BJ37">
        <v>54</v>
      </c>
      <c r="BK37">
        <v>151</v>
      </c>
      <c r="BL37">
        <v>757700.87</v>
      </c>
      <c r="BM37">
        <v>100</v>
      </c>
      <c r="BN37">
        <v>2206493</v>
      </c>
      <c r="BR37" t="s">
        <v>77</v>
      </c>
      <c r="BS37">
        <v>7173.54</v>
      </c>
      <c r="BT37">
        <v>98.13</v>
      </c>
      <c r="BU37">
        <v>50</v>
      </c>
      <c r="BV37">
        <v>149</v>
      </c>
      <c r="BW37">
        <v>703936.73</v>
      </c>
      <c r="BX37">
        <v>98</v>
      </c>
      <c r="BY37">
        <v>2049927</v>
      </c>
      <c r="CD37" s="25"/>
      <c r="CE37" s="26"/>
      <c r="CF37" s="26"/>
      <c r="CG37" s="26"/>
      <c r="CH37" s="26"/>
      <c r="CI37" s="26"/>
      <c r="CJ37" s="27"/>
      <c r="CK37" s="27"/>
      <c r="CL37" s="27"/>
      <c r="CP37" t="s">
        <v>77</v>
      </c>
      <c r="CQ37">
        <v>4424.3100000000004</v>
      </c>
      <c r="CR37">
        <v>95.93</v>
      </c>
      <c r="CS37">
        <v>53</v>
      </c>
      <c r="CT37">
        <v>147</v>
      </c>
      <c r="CU37">
        <v>424443.64</v>
      </c>
      <c r="CV37">
        <v>96</v>
      </c>
      <c r="CW37">
        <v>1236018</v>
      </c>
      <c r="DA37" t="s">
        <v>77</v>
      </c>
      <c r="DB37">
        <v>7045.11</v>
      </c>
      <c r="DC37">
        <v>96.13</v>
      </c>
      <c r="DD37">
        <v>54</v>
      </c>
      <c r="DE37">
        <v>153</v>
      </c>
      <c r="DF37">
        <v>677267.23</v>
      </c>
      <c r="DG37">
        <v>96</v>
      </c>
      <c r="DH37">
        <v>1972263</v>
      </c>
      <c r="DL37" t="s">
        <v>77</v>
      </c>
      <c r="DM37">
        <v>6827.74</v>
      </c>
      <c r="DN37">
        <v>106.04</v>
      </c>
      <c r="DO37">
        <v>53</v>
      </c>
      <c r="DP37">
        <v>574</v>
      </c>
      <c r="DQ37">
        <v>723988.65</v>
      </c>
      <c r="DR37">
        <v>101</v>
      </c>
      <c r="DS37">
        <v>2108320</v>
      </c>
      <c r="DX37" s="25"/>
      <c r="DY37" s="26"/>
      <c r="DZ37" s="26"/>
      <c r="EA37" s="26"/>
      <c r="EB37" s="26"/>
      <c r="EC37" s="26"/>
      <c r="ED37" s="27"/>
      <c r="EE37" s="27"/>
      <c r="EF37" s="27"/>
    </row>
    <row r="38" spans="2:136" x14ac:dyDescent="0.2">
      <c r="AJ38" s="37" t="s">
        <v>33</v>
      </c>
      <c r="AK38" s="34" t="s">
        <v>7</v>
      </c>
      <c r="AL38" s="34"/>
      <c r="AM38" s="34"/>
      <c r="AN38" s="34"/>
      <c r="AO38" s="34"/>
      <c r="AP38" s="27"/>
      <c r="AQ38" s="27"/>
      <c r="AR38" s="27"/>
      <c r="CD38" s="25"/>
      <c r="CE38" s="26"/>
      <c r="CF38" s="26"/>
      <c r="CG38" s="26"/>
      <c r="CH38" s="26"/>
      <c r="CI38" s="26"/>
      <c r="CJ38" s="27"/>
      <c r="CK38" s="27"/>
      <c r="CL38" s="27"/>
      <c r="DX38" s="25"/>
      <c r="DY38" s="26"/>
      <c r="DZ38" s="26"/>
      <c r="EA38" s="26"/>
      <c r="EB38" s="26"/>
      <c r="EC38" s="26"/>
      <c r="ED38" s="27"/>
      <c r="EE38" s="27"/>
      <c r="EF38" s="27"/>
    </row>
    <row r="39" spans="2:136" x14ac:dyDescent="0.2">
      <c r="B39" t="s">
        <v>76</v>
      </c>
      <c r="C39">
        <v>5567.48</v>
      </c>
      <c r="D39">
        <v>233.2</v>
      </c>
      <c r="E39">
        <v>61</v>
      </c>
      <c r="F39">
        <v>6263</v>
      </c>
      <c r="G39">
        <v>1298358.3</v>
      </c>
      <c r="H39">
        <v>161</v>
      </c>
      <c r="I39">
        <v>3780936</v>
      </c>
      <c r="J39">
        <f t="shared" si="0"/>
        <v>2255399</v>
      </c>
      <c r="K39">
        <f>J39/C39</f>
        <v>405.102308405239</v>
      </c>
      <c r="M39" t="s">
        <v>76</v>
      </c>
      <c r="N39">
        <v>6331.19</v>
      </c>
      <c r="O39">
        <v>298.42</v>
      </c>
      <c r="P39">
        <v>84</v>
      </c>
      <c r="Q39">
        <v>7107</v>
      </c>
      <c r="R39">
        <v>1889342.47</v>
      </c>
      <c r="S39">
        <v>195</v>
      </c>
      <c r="T39">
        <v>5501935</v>
      </c>
      <c r="U39">
        <f t="shared" si="1"/>
        <v>3704682</v>
      </c>
      <c r="V39">
        <f>U39/N39</f>
        <v>585.14781581345687</v>
      </c>
      <c r="X39" t="s">
        <v>76</v>
      </c>
      <c r="Y39">
        <v>7887.12</v>
      </c>
      <c r="Z39">
        <v>260.47000000000003</v>
      </c>
      <c r="AA39">
        <v>64</v>
      </c>
      <c r="AB39">
        <v>6599</v>
      </c>
      <c r="AC39">
        <v>2054393.35</v>
      </c>
      <c r="AD39">
        <v>166</v>
      </c>
      <c r="AE39">
        <v>5982578</v>
      </c>
      <c r="AF39">
        <f t="shared" si="2"/>
        <v>3733521</v>
      </c>
      <c r="AG39">
        <f>AF39/Y39</f>
        <v>473.36936676505491</v>
      </c>
      <c r="AJ39" s="37"/>
      <c r="AK39" s="34"/>
      <c r="AL39" s="34"/>
      <c r="AM39" s="34"/>
      <c r="AN39" s="34"/>
      <c r="AO39" s="34"/>
      <c r="AP39" s="27"/>
      <c r="AQ39" s="27"/>
      <c r="AR39" s="27"/>
      <c r="AV39" t="s">
        <v>76</v>
      </c>
      <c r="AW39">
        <v>6681.8</v>
      </c>
      <c r="AX39">
        <v>241.56</v>
      </c>
      <c r="AY39">
        <v>72</v>
      </c>
      <c r="AZ39">
        <v>4360</v>
      </c>
      <c r="BA39">
        <v>1614064.22</v>
      </c>
      <c r="BB39">
        <v>172</v>
      </c>
      <c r="BC39">
        <v>4700300</v>
      </c>
      <c r="BD39">
        <f t="shared" si="3"/>
        <v>2844069.666666667</v>
      </c>
      <c r="BE39">
        <f>BD39/AW39</f>
        <v>425.64423758069188</v>
      </c>
      <c r="BG39" t="s">
        <v>76</v>
      </c>
      <c r="BH39">
        <v>6620.67</v>
      </c>
      <c r="BI39">
        <v>277.37</v>
      </c>
      <c r="BJ39">
        <v>82</v>
      </c>
      <c r="BK39">
        <v>8895</v>
      </c>
      <c r="BL39">
        <v>1836366.08</v>
      </c>
      <c r="BM39">
        <v>167</v>
      </c>
      <c r="BN39">
        <v>5347663</v>
      </c>
      <c r="BO39">
        <f t="shared" si="4"/>
        <v>3404871.333333333</v>
      </c>
      <c r="BP39">
        <f>BO39/BH39</f>
        <v>514.27896773790769</v>
      </c>
      <c r="BR39" t="s">
        <v>76</v>
      </c>
      <c r="BS39">
        <v>6507.01</v>
      </c>
      <c r="BT39">
        <v>220.26</v>
      </c>
      <c r="BU39">
        <v>77</v>
      </c>
      <c r="BV39">
        <v>6019</v>
      </c>
      <c r="BW39">
        <v>1433227.08</v>
      </c>
      <c r="BX39">
        <v>156</v>
      </c>
      <c r="BY39">
        <v>4173686</v>
      </c>
      <c r="BZ39">
        <f t="shared" si="5"/>
        <v>2310345.333333333</v>
      </c>
      <c r="CA39">
        <f>BZ39/BS39</f>
        <v>355.05483061088472</v>
      </c>
      <c r="CD39" s="25"/>
      <c r="CE39" s="26"/>
      <c r="CF39" s="26"/>
      <c r="CG39" s="26"/>
      <c r="CH39" s="26"/>
      <c r="CI39" s="26"/>
      <c r="CJ39" s="27"/>
      <c r="CK39" s="27"/>
      <c r="CL39" s="27"/>
      <c r="CP39" t="s">
        <v>76</v>
      </c>
      <c r="CQ39">
        <v>6171.51</v>
      </c>
      <c r="CR39">
        <v>222.49</v>
      </c>
      <c r="CS39">
        <v>64</v>
      </c>
      <c r="CT39">
        <v>8193</v>
      </c>
      <c r="CU39">
        <v>1373117.67</v>
      </c>
      <c r="CV39">
        <v>142</v>
      </c>
      <c r="CW39">
        <v>3998642</v>
      </c>
      <c r="CX39">
        <f t="shared" si="6"/>
        <v>2276755.333333333</v>
      </c>
      <c r="CY39">
        <f>CX39/CQ39</f>
        <v>368.9138206586934</v>
      </c>
      <c r="DA39" t="s">
        <v>76</v>
      </c>
      <c r="DB39">
        <v>7519.34</v>
      </c>
      <c r="DC39">
        <v>220.7</v>
      </c>
      <c r="DD39">
        <v>63</v>
      </c>
      <c r="DE39">
        <v>6579</v>
      </c>
      <c r="DF39">
        <v>1659526.76</v>
      </c>
      <c r="DG39">
        <v>144</v>
      </c>
      <c r="DH39">
        <v>4832691</v>
      </c>
      <c r="DI39">
        <f t="shared" si="8"/>
        <v>2753430.666666667</v>
      </c>
      <c r="DJ39">
        <f>DI39/DB39</f>
        <v>366.17983315911596</v>
      </c>
      <c r="DL39" t="s">
        <v>76</v>
      </c>
      <c r="DM39">
        <v>5973.37</v>
      </c>
      <c r="DN39">
        <v>207.26</v>
      </c>
      <c r="DO39">
        <v>67</v>
      </c>
      <c r="DP39">
        <v>5206</v>
      </c>
      <c r="DQ39">
        <v>1238012.98</v>
      </c>
      <c r="DR39">
        <v>151</v>
      </c>
      <c r="DS39">
        <v>3605205</v>
      </c>
      <c r="DT39">
        <f>DS39-AVERAGE(DS40:DS42)</f>
        <v>1828201.3333333333</v>
      </c>
      <c r="DU39">
        <f>DT39/DM39</f>
        <v>306.05861236342855</v>
      </c>
      <c r="DX39" s="25"/>
      <c r="DY39" s="26"/>
      <c r="DZ39" s="26"/>
      <c r="EA39" s="26"/>
      <c r="EB39" s="26"/>
      <c r="EC39" s="26"/>
      <c r="ED39" s="27"/>
      <c r="EE39" s="27"/>
      <c r="EF39" s="27"/>
    </row>
    <row r="40" spans="2:136" x14ac:dyDescent="0.2">
      <c r="B40" t="s">
        <v>77</v>
      </c>
      <c r="C40">
        <v>5567.48</v>
      </c>
      <c r="D40">
        <v>94.61</v>
      </c>
      <c r="E40">
        <v>48</v>
      </c>
      <c r="F40">
        <v>144</v>
      </c>
      <c r="G40">
        <v>526725.51</v>
      </c>
      <c r="H40">
        <v>94</v>
      </c>
      <c r="I40">
        <v>1533872</v>
      </c>
      <c r="M40" t="s">
        <v>77</v>
      </c>
      <c r="N40">
        <v>6331.19</v>
      </c>
      <c r="O40">
        <v>97.28</v>
      </c>
      <c r="P40">
        <v>50</v>
      </c>
      <c r="Q40">
        <v>176</v>
      </c>
      <c r="R40">
        <v>615902.02</v>
      </c>
      <c r="S40">
        <v>97</v>
      </c>
      <c r="T40">
        <v>1793562</v>
      </c>
      <c r="X40" t="s">
        <v>77</v>
      </c>
      <c r="Y40">
        <v>7887.12</v>
      </c>
      <c r="Z40">
        <v>98.09</v>
      </c>
      <c r="AA40">
        <v>50</v>
      </c>
      <c r="AB40">
        <v>159</v>
      </c>
      <c r="AC40">
        <v>773663.29</v>
      </c>
      <c r="AD40">
        <v>98</v>
      </c>
      <c r="AE40">
        <v>2252977</v>
      </c>
      <c r="AJ40" s="37" t="s">
        <v>36</v>
      </c>
      <c r="AK40" s="34" t="s">
        <v>14</v>
      </c>
      <c r="AL40" s="34" t="s">
        <v>15</v>
      </c>
      <c r="AM40" s="34" t="s">
        <v>16</v>
      </c>
      <c r="AN40" s="34" t="s">
        <v>32</v>
      </c>
      <c r="AO40" s="34" t="s">
        <v>4</v>
      </c>
      <c r="AP40" s="27"/>
      <c r="AQ40" s="27"/>
      <c r="AR40" s="27"/>
      <c r="AV40" t="s">
        <v>77</v>
      </c>
      <c r="AW40">
        <v>6681.8</v>
      </c>
      <c r="AX40">
        <v>95.25</v>
      </c>
      <c r="AY40">
        <v>52</v>
      </c>
      <c r="AZ40">
        <v>152</v>
      </c>
      <c r="BA40">
        <v>636434.35</v>
      </c>
      <c r="BB40">
        <v>95</v>
      </c>
      <c r="BC40">
        <v>1853354</v>
      </c>
      <c r="BG40" t="s">
        <v>77</v>
      </c>
      <c r="BH40">
        <v>6620.67</v>
      </c>
      <c r="BI40">
        <v>101.35</v>
      </c>
      <c r="BJ40">
        <v>56</v>
      </c>
      <c r="BK40">
        <v>155</v>
      </c>
      <c r="BL40">
        <v>670981.36</v>
      </c>
      <c r="BM40">
        <v>101</v>
      </c>
      <c r="BN40">
        <v>1953958</v>
      </c>
      <c r="BR40" t="s">
        <v>77</v>
      </c>
      <c r="BS40">
        <v>6507.01</v>
      </c>
      <c r="BT40">
        <v>97.82</v>
      </c>
      <c r="BU40">
        <v>41</v>
      </c>
      <c r="BV40">
        <v>145</v>
      </c>
      <c r="BW40">
        <v>636516.42000000004</v>
      </c>
      <c r="BX40">
        <v>98</v>
      </c>
      <c r="BY40">
        <v>1853593</v>
      </c>
      <c r="CD40" s="25"/>
      <c r="CE40" s="26"/>
      <c r="CF40" s="26"/>
      <c r="CG40" s="26"/>
      <c r="CH40" s="26"/>
      <c r="CI40" s="26"/>
      <c r="CJ40" s="27"/>
      <c r="CK40" s="27"/>
      <c r="CL40" s="27"/>
      <c r="CP40" t="s">
        <v>77</v>
      </c>
      <c r="CQ40">
        <v>6171.51</v>
      </c>
      <c r="CR40">
        <v>95.3</v>
      </c>
      <c r="CS40">
        <v>53</v>
      </c>
      <c r="CT40">
        <v>149</v>
      </c>
      <c r="CU40">
        <v>588146</v>
      </c>
      <c r="CV40">
        <v>95</v>
      </c>
      <c r="CW40">
        <v>1712734</v>
      </c>
      <c r="DA40" t="s">
        <v>77</v>
      </c>
      <c r="DB40">
        <v>7519.34</v>
      </c>
      <c r="DC40">
        <v>95.41</v>
      </c>
      <c r="DD40">
        <v>45</v>
      </c>
      <c r="DE40">
        <v>147</v>
      </c>
      <c r="DF40">
        <v>717423.61</v>
      </c>
      <c r="DG40">
        <v>95</v>
      </c>
      <c r="DH40">
        <v>2089202</v>
      </c>
      <c r="DL40" t="s">
        <v>77</v>
      </c>
      <c r="DM40">
        <v>5973.37</v>
      </c>
      <c r="DN40">
        <v>99.19</v>
      </c>
      <c r="DO40">
        <v>53</v>
      </c>
      <c r="DP40">
        <v>149</v>
      </c>
      <c r="DQ40">
        <v>592522.93000000005</v>
      </c>
      <c r="DR40">
        <v>99</v>
      </c>
      <c r="DS40">
        <v>1725480</v>
      </c>
      <c r="DX40" s="25"/>
      <c r="DY40" s="26"/>
      <c r="DZ40" s="26"/>
      <c r="EA40" s="26"/>
      <c r="EB40" s="26"/>
      <c r="EC40" s="26"/>
      <c r="ED40" s="27"/>
      <c r="EE40" s="27"/>
      <c r="EF40" s="27"/>
    </row>
    <row r="41" spans="2:136" x14ac:dyDescent="0.2">
      <c r="B41" t="s">
        <v>77</v>
      </c>
      <c r="C41">
        <v>5567.48</v>
      </c>
      <c r="D41">
        <v>93.96</v>
      </c>
      <c r="E41">
        <v>50</v>
      </c>
      <c r="F41">
        <v>140</v>
      </c>
      <c r="G41">
        <v>523105.09</v>
      </c>
      <c r="H41">
        <v>94</v>
      </c>
      <c r="I41">
        <v>1523329</v>
      </c>
      <c r="M41" t="s">
        <v>77</v>
      </c>
      <c r="N41">
        <v>6331.19</v>
      </c>
      <c r="O41">
        <v>96.8</v>
      </c>
      <c r="P41">
        <v>50</v>
      </c>
      <c r="Q41">
        <v>153</v>
      </c>
      <c r="R41">
        <v>612851.97</v>
      </c>
      <c r="S41">
        <v>97</v>
      </c>
      <c r="T41">
        <v>1784680</v>
      </c>
      <c r="X41" t="s">
        <v>77</v>
      </c>
      <c r="Y41">
        <v>7887.12</v>
      </c>
      <c r="Z41">
        <v>97.69</v>
      </c>
      <c r="AA41">
        <v>52</v>
      </c>
      <c r="AB41">
        <v>149</v>
      </c>
      <c r="AC41">
        <v>770509.2</v>
      </c>
      <c r="AD41">
        <v>98</v>
      </c>
      <c r="AE41">
        <v>2243792</v>
      </c>
      <c r="AJ41" s="37" t="s">
        <v>37</v>
      </c>
      <c r="AK41" s="34">
        <v>120418</v>
      </c>
      <c r="AL41" s="34">
        <v>2</v>
      </c>
      <c r="AM41" s="34">
        <v>60209</v>
      </c>
      <c r="AN41" s="34" t="s">
        <v>225</v>
      </c>
      <c r="AO41" s="34" t="s">
        <v>226</v>
      </c>
      <c r="AP41" s="27"/>
      <c r="AQ41" s="27"/>
      <c r="AR41" s="27"/>
      <c r="AV41" t="s">
        <v>77</v>
      </c>
      <c r="AW41">
        <v>6681.8</v>
      </c>
      <c r="AX41">
        <v>95.62</v>
      </c>
      <c r="AY41">
        <v>47</v>
      </c>
      <c r="AZ41">
        <v>146</v>
      </c>
      <c r="BA41">
        <v>638894.78</v>
      </c>
      <c r="BB41">
        <v>95</v>
      </c>
      <c r="BC41">
        <v>1860519</v>
      </c>
      <c r="BG41" t="s">
        <v>77</v>
      </c>
      <c r="BH41">
        <v>6620.67</v>
      </c>
      <c r="BI41">
        <v>100.45</v>
      </c>
      <c r="BJ41">
        <v>52</v>
      </c>
      <c r="BK41">
        <v>151</v>
      </c>
      <c r="BL41">
        <v>665038.21</v>
      </c>
      <c r="BM41">
        <v>100</v>
      </c>
      <c r="BN41">
        <v>1936651</v>
      </c>
      <c r="BR41" t="s">
        <v>77</v>
      </c>
      <c r="BS41">
        <v>6507.01</v>
      </c>
      <c r="BT41">
        <v>97.96</v>
      </c>
      <c r="BU41">
        <v>41</v>
      </c>
      <c r="BV41">
        <v>153</v>
      </c>
      <c r="BW41">
        <v>637439.47</v>
      </c>
      <c r="BX41">
        <v>98</v>
      </c>
      <c r="BY41">
        <v>1856281</v>
      </c>
      <c r="CD41" s="25"/>
      <c r="CE41" s="26"/>
      <c r="CF41" s="26"/>
      <c r="CG41" s="26"/>
      <c r="CH41" s="26"/>
      <c r="CI41" s="26"/>
      <c r="CJ41" s="27"/>
      <c r="CK41" s="27"/>
      <c r="CL41" s="27"/>
      <c r="CP41" t="s">
        <v>77</v>
      </c>
      <c r="CQ41">
        <v>6171.51</v>
      </c>
      <c r="CR41">
        <v>96.06</v>
      </c>
      <c r="CS41">
        <v>49</v>
      </c>
      <c r="CT41">
        <v>145</v>
      </c>
      <c r="CU41">
        <v>592832.32999999996</v>
      </c>
      <c r="CV41">
        <v>96</v>
      </c>
      <c r="CW41">
        <v>1726381</v>
      </c>
      <c r="DA41" t="s">
        <v>77</v>
      </c>
      <c r="DB41">
        <v>7519.34</v>
      </c>
      <c r="DC41">
        <v>94.61</v>
      </c>
      <c r="DD41">
        <v>44</v>
      </c>
      <c r="DE41">
        <v>146</v>
      </c>
      <c r="DF41">
        <v>711424.14</v>
      </c>
      <c r="DG41">
        <v>95</v>
      </c>
      <c r="DH41">
        <v>2071731</v>
      </c>
      <c r="DL41" t="s">
        <v>77</v>
      </c>
      <c r="DM41">
        <v>5973.37</v>
      </c>
      <c r="DN41">
        <v>104.09</v>
      </c>
      <c r="DO41">
        <v>52</v>
      </c>
      <c r="DP41">
        <v>314</v>
      </c>
      <c r="DQ41">
        <v>621744.21</v>
      </c>
      <c r="DR41">
        <v>101</v>
      </c>
      <c r="DS41">
        <v>1810575</v>
      </c>
      <c r="DX41" s="25"/>
      <c r="DY41" s="26"/>
      <c r="DZ41" s="26"/>
      <c r="EA41" s="26"/>
      <c r="EB41" s="26"/>
      <c r="EC41" s="26"/>
      <c r="ED41" s="27"/>
      <c r="EE41" s="27"/>
      <c r="EF41" s="27"/>
    </row>
    <row r="42" spans="2:136" x14ac:dyDescent="0.2">
      <c r="B42" t="s">
        <v>77</v>
      </c>
      <c r="C42">
        <v>5567.48</v>
      </c>
      <c r="D42">
        <v>93.72</v>
      </c>
      <c r="E42">
        <v>48</v>
      </c>
      <c r="F42">
        <v>149</v>
      </c>
      <c r="G42">
        <v>521759.32</v>
      </c>
      <c r="H42">
        <v>94</v>
      </c>
      <c r="I42">
        <v>1519410</v>
      </c>
      <c r="M42" t="s">
        <v>77</v>
      </c>
      <c r="N42">
        <v>6331.19</v>
      </c>
      <c r="O42">
        <v>98.36</v>
      </c>
      <c r="P42">
        <v>50</v>
      </c>
      <c r="Q42">
        <v>152</v>
      </c>
      <c r="R42">
        <v>622754.48</v>
      </c>
      <c r="S42">
        <v>98</v>
      </c>
      <c r="T42">
        <v>1813517</v>
      </c>
      <c r="X42" t="s">
        <v>77</v>
      </c>
      <c r="Y42">
        <v>7887.12</v>
      </c>
      <c r="Z42">
        <v>97.98</v>
      </c>
      <c r="AA42">
        <v>48</v>
      </c>
      <c r="AB42">
        <v>152</v>
      </c>
      <c r="AC42">
        <v>772779.05</v>
      </c>
      <c r="AD42">
        <v>98</v>
      </c>
      <c r="AE42">
        <v>2250402</v>
      </c>
      <c r="AJ42" s="37" t="s">
        <v>39</v>
      </c>
      <c r="AK42" s="34">
        <v>931199</v>
      </c>
      <c r="AL42" s="34">
        <v>112</v>
      </c>
      <c r="AM42" s="34">
        <v>8314</v>
      </c>
      <c r="AN42" s="34"/>
      <c r="AO42" s="34"/>
      <c r="AP42" s="27"/>
      <c r="AQ42" s="27"/>
      <c r="AR42" s="27"/>
      <c r="AV42" t="s">
        <v>77</v>
      </c>
      <c r="AW42">
        <v>6681.8</v>
      </c>
      <c r="AX42">
        <v>95.32</v>
      </c>
      <c r="AY42">
        <v>53</v>
      </c>
      <c r="AZ42">
        <v>146</v>
      </c>
      <c r="BA42">
        <v>636937.07999999996</v>
      </c>
      <c r="BB42">
        <v>95</v>
      </c>
      <c r="BC42">
        <v>1854818</v>
      </c>
      <c r="BG42" t="s">
        <v>77</v>
      </c>
      <c r="BH42">
        <v>6620.67</v>
      </c>
      <c r="BI42">
        <v>100.51</v>
      </c>
      <c r="BJ42">
        <v>49</v>
      </c>
      <c r="BK42">
        <v>150</v>
      </c>
      <c r="BL42">
        <v>665421.09</v>
      </c>
      <c r="BM42">
        <v>100</v>
      </c>
      <c r="BN42">
        <v>1937766</v>
      </c>
      <c r="BR42" t="s">
        <v>77</v>
      </c>
      <c r="BS42">
        <v>6507.01</v>
      </c>
      <c r="BT42">
        <v>99.22</v>
      </c>
      <c r="BU42">
        <v>50</v>
      </c>
      <c r="BV42">
        <v>160</v>
      </c>
      <c r="BW42">
        <v>645635.30000000005</v>
      </c>
      <c r="BX42">
        <v>99</v>
      </c>
      <c r="BY42">
        <v>1880148</v>
      </c>
      <c r="CD42" s="25"/>
      <c r="CE42" s="26"/>
      <c r="CF42" s="26"/>
      <c r="CG42" s="26"/>
      <c r="CH42" s="26"/>
      <c r="CI42" s="26"/>
      <c r="CJ42" s="27"/>
      <c r="CK42" s="27"/>
      <c r="CL42" s="27"/>
      <c r="CP42" t="s">
        <v>77</v>
      </c>
      <c r="CQ42">
        <v>6171.51</v>
      </c>
      <c r="CR42">
        <v>96.07</v>
      </c>
      <c r="CS42">
        <v>49</v>
      </c>
      <c r="CT42">
        <v>142</v>
      </c>
      <c r="CU42">
        <v>592888.65</v>
      </c>
      <c r="CV42">
        <v>96</v>
      </c>
      <c r="CW42">
        <v>1726545</v>
      </c>
      <c r="DA42" t="s">
        <v>77</v>
      </c>
      <c r="DB42">
        <v>7519.34</v>
      </c>
      <c r="DC42">
        <v>94.85</v>
      </c>
      <c r="DD42">
        <v>38</v>
      </c>
      <c r="DE42">
        <v>158</v>
      </c>
      <c r="DF42">
        <v>713181.3</v>
      </c>
      <c r="DG42">
        <v>95</v>
      </c>
      <c r="DH42">
        <v>2076848</v>
      </c>
      <c r="DL42" t="s">
        <v>77</v>
      </c>
      <c r="DM42">
        <v>5973.37</v>
      </c>
      <c r="DN42">
        <v>103.19</v>
      </c>
      <c r="DO42">
        <v>52</v>
      </c>
      <c r="DP42">
        <v>296</v>
      </c>
      <c r="DQ42">
        <v>616380.71</v>
      </c>
      <c r="DR42">
        <v>101</v>
      </c>
      <c r="DS42">
        <v>1794956</v>
      </c>
      <c r="DX42" s="25"/>
      <c r="DY42" s="26"/>
      <c r="DZ42" s="26"/>
      <c r="EA42" s="26"/>
      <c r="EB42" s="26"/>
      <c r="EC42" s="26"/>
      <c r="ED42" s="27"/>
      <c r="EE42" s="27"/>
      <c r="EF42" s="27"/>
    </row>
    <row r="43" spans="2:136" x14ac:dyDescent="0.2">
      <c r="AJ43" s="37" t="s">
        <v>40</v>
      </c>
      <c r="AK43" s="34">
        <v>1051617</v>
      </c>
      <c r="AL43" s="34">
        <v>114</v>
      </c>
      <c r="AM43" s="34"/>
      <c r="AN43" s="34"/>
      <c r="AO43" s="34"/>
      <c r="AP43" s="27"/>
      <c r="AQ43" s="27"/>
      <c r="AR43" s="27"/>
      <c r="CD43" s="25"/>
      <c r="CE43" s="26"/>
      <c r="CF43" s="26"/>
      <c r="CG43" s="26"/>
      <c r="CH43" s="26"/>
      <c r="CI43" s="26"/>
      <c r="CJ43" s="27"/>
      <c r="CK43" s="27"/>
      <c r="CL43" s="27"/>
      <c r="DX43" s="25"/>
      <c r="DY43" s="26"/>
      <c r="DZ43" s="26"/>
      <c r="EA43" s="26"/>
      <c r="EB43" s="26"/>
      <c r="EC43" s="26"/>
      <c r="ED43" s="27"/>
      <c r="EE43" s="27"/>
      <c r="EF43" s="27"/>
    </row>
    <row r="44" spans="2:136" x14ac:dyDescent="0.2">
      <c r="B44" t="s">
        <v>76</v>
      </c>
      <c r="C44">
        <v>5933.54</v>
      </c>
      <c r="D44">
        <v>266.69</v>
      </c>
      <c r="E44">
        <v>73</v>
      </c>
      <c r="F44">
        <v>7629</v>
      </c>
      <c r="G44">
        <v>1582391.09</v>
      </c>
      <c r="H44">
        <v>168</v>
      </c>
      <c r="I44">
        <v>4608065</v>
      </c>
      <c r="J44">
        <f t="shared" si="0"/>
        <v>2957440.666666667</v>
      </c>
      <c r="K44">
        <f>J44/C44</f>
        <v>498.42769521511053</v>
      </c>
      <c r="M44" t="s">
        <v>76</v>
      </c>
      <c r="N44">
        <v>6463.74</v>
      </c>
      <c r="O44">
        <v>282.75</v>
      </c>
      <c r="P44">
        <v>82</v>
      </c>
      <c r="Q44">
        <v>5496</v>
      </c>
      <c r="R44">
        <v>1827645.2</v>
      </c>
      <c r="S44">
        <v>190</v>
      </c>
      <c r="T44">
        <v>5322267</v>
      </c>
      <c r="U44">
        <f t="shared" si="1"/>
        <v>3451165.666666667</v>
      </c>
      <c r="V44">
        <f>U44/N44</f>
        <v>533.92705564683399</v>
      </c>
      <c r="X44" t="s">
        <v>76</v>
      </c>
      <c r="Y44">
        <v>6631.32</v>
      </c>
      <c r="Z44">
        <v>235.14</v>
      </c>
      <c r="AA44">
        <v>75</v>
      </c>
      <c r="AB44">
        <v>4610</v>
      </c>
      <c r="AC44">
        <v>1559276.07</v>
      </c>
      <c r="AD44">
        <v>169</v>
      </c>
      <c r="AE44">
        <v>4540752</v>
      </c>
      <c r="AF44">
        <f t="shared" si="2"/>
        <v>2645650</v>
      </c>
      <c r="AG44">
        <f>AF44/Y44</f>
        <v>398.96280076968088</v>
      </c>
      <c r="AJ44" s="37"/>
      <c r="AK44" s="34"/>
      <c r="AL44" s="34"/>
      <c r="AM44" s="34"/>
      <c r="AN44" s="34"/>
      <c r="AO44" s="34"/>
      <c r="AP44" s="27"/>
      <c r="AQ44" s="27"/>
      <c r="AR44" s="27"/>
      <c r="AV44" t="s">
        <v>76</v>
      </c>
      <c r="AW44">
        <v>6636.81</v>
      </c>
      <c r="AX44">
        <v>245.03</v>
      </c>
      <c r="AY44">
        <v>69</v>
      </c>
      <c r="AZ44">
        <v>4586</v>
      </c>
      <c r="BA44">
        <v>1626219.75</v>
      </c>
      <c r="BB44">
        <v>173</v>
      </c>
      <c r="BC44">
        <v>4735698</v>
      </c>
      <c r="BD44">
        <f t="shared" si="3"/>
        <v>2875148.666666667</v>
      </c>
      <c r="BE44">
        <f>BD44/AW44</f>
        <v>433.21244192114386</v>
      </c>
      <c r="BG44" t="s">
        <v>76</v>
      </c>
      <c r="BH44">
        <v>8220.9</v>
      </c>
      <c r="BI44">
        <v>217.96</v>
      </c>
      <c r="BJ44">
        <v>61</v>
      </c>
      <c r="BK44">
        <v>4348</v>
      </c>
      <c r="BL44">
        <v>1791868.49</v>
      </c>
      <c r="BM44">
        <v>159</v>
      </c>
      <c r="BN44">
        <v>5218082</v>
      </c>
      <c r="BO44">
        <f t="shared" si="4"/>
        <v>2829639</v>
      </c>
      <c r="BP44">
        <f>BO44/BH44</f>
        <v>344.20063496697446</v>
      </c>
      <c r="BR44" t="s">
        <v>76</v>
      </c>
      <c r="BS44">
        <v>9785.07</v>
      </c>
      <c r="BT44">
        <v>221.26</v>
      </c>
      <c r="BU44">
        <v>66</v>
      </c>
      <c r="BV44">
        <v>6893</v>
      </c>
      <c r="BW44">
        <v>2165054.7799999998</v>
      </c>
      <c r="BX44">
        <v>166</v>
      </c>
      <c r="BY44">
        <v>6304834</v>
      </c>
      <c r="BZ44">
        <f t="shared" si="5"/>
        <v>3556551.3333333335</v>
      </c>
      <c r="CA44">
        <f>BZ44/BS44</f>
        <v>363.46713241022633</v>
      </c>
      <c r="CD44" s="25"/>
      <c r="CE44" s="26"/>
      <c r="CF44" s="26"/>
      <c r="CG44" s="26"/>
      <c r="CH44" s="26"/>
      <c r="CI44" s="26"/>
      <c r="CJ44" s="27"/>
      <c r="CK44" s="27"/>
      <c r="CL44" s="27"/>
      <c r="CP44" t="s">
        <v>76</v>
      </c>
      <c r="CQ44">
        <v>5017.3599999999997</v>
      </c>
      <c r="CR44">
        <v>267.86</v>
      </c>
      <c r="CS44">
        <v>70</v>
      </c>
      <c r="CT44">
        <v>8026</v>
      </c>
      <c r="CU44">
        <v>1343971.59</v>
      </c>
      <c r="CV44">
        <v>173</v>
      </c>
      <c r="CW44">
        <v>3913766</v>
      </c>
      <c r="CX44">
        <f t="shared" si="6"/>
        <v>2521065.666666667</v>
      </c>
      <c r="CY44">
        <f>CX44/CQ44</f>
        <v>502.46856248438763</v>
      </c>
      <c r="DA44" t="s">
        <v>76</v>
      </c>
      <c r="DB44">
        <v>7206.85</v>
      </c>
      <c r="DC44">
        <v>196.71</v>
      </c>
      <c r="DD44">
        <v>70</v>
      </c>
      <c r="DE44">
        <v>3967</v>
      </c>
      <c r="DF44">
        <v>1417642.05</v>
      </c>
      <c r="DG44">
        <v>147</v>
      </c>
      <c r="DH44">
        <v>4128301</v>
      </c>
      <c r="DI44">
        <f t="shared" si="8"/>
        <v>2154528.666666667</v>
      </c>
      <c r="DJ44">
        <f>DI44/DB44</f>
        <v>298.95566949036913</v>
      </c>
      <c r="DL44" t="s">
        <v>76</v>
      </c>
      <c r="DM44">
        <v>6593.55</v>
      </c>
      <c r="DN44">
        <v>248.28</v>
      </c>
      <c r="DO44">
        <v>76</v>
      </c>
      <c r="DP44">
        <v>8747</v>
      </c>
      <c r="DQ44">
        <v>1637069.35</v>
      </c>
      <c r="DR44">
        <v>167</v>
      </c>
      <c r="DS44">
        <v>4767293</v>
      </c>
      <c r="DT44">
        <f t="shared" si="7"/>
        <v>2704316</v>
      </c>
      <c r="DU44">
        <f>DT44/DM44</f>
        <v>410.14567266495288</v>
      </c>
      <c r="DX44" s="25"/>
      <c r="DY44" s="26"/>
      <c r="DZ44" s="26"/>
      <c r="EA44" s="26"/>
      <c r="EB44" s="26"/>
      <c r="EC44" s="26"/>
      <c r="ED44" s="27"/>
      <c r="EE44" s="27"/>
      <c r="EF44" s="27"/>
    </row>
    <row r="45" spans="2:136" x14ac:dyDescent="0.2">
      <c r="B45" t="s">
        <v>77</v>
      </c>
      <c r="C45">
        <v>5933.54</v>
      </c>
      <c r="D45">
        <v>94.75</v>
      </c>
      <c r="E45">
        <v>45</v>
      </c>
      <c r="F45">
        <v>147</v>
      </c>
      <c r="G45">
        <v>562196.26</v>
      </c>
      <c r="H45">
        <v>95</v>
      </c>
      <c r="I45">
        <v>1637166</v>
      </c>
      <c r="M45" t="s">
        <v>77</v>
      </c>
      <c r="N45">
        <v>6463.74</v>
      </c>
      <c r="O45">
        <v>99.83</v>
      </c>
      <c r="P45">
        <v>53</v>
      </c>
      <c r="Q45">
        <v>375</v>
      </c>
      <c r="R45">
        <v>645291.22</v>
      </c>
      <c r="S45">
        <v>99</v>
      </c>
      <c r="T45">
        <v>1879146</v>
      </c>
      <c r="X45" t="s">
        <v>77</v>
      </c>
      <c r="Y45">
        <v>6631.32</v>
      </c>
      <c r="Z45">
        <v>97.95</v>
      </c>
      <c r="AA45">
        <v>55</v>
      </c>
      <c r="AB45">
        <v>147</v>
      </c>
      <c r="AC45">
        <v>649532.85</v>
      </c>
      <c r="AD45">
        <v>98</v>
      </c>
      <c r="AE45">
        <v>1891498</v>
      </c>
      <c r="AJ45" s="37" t="s">
        <v>41</v>
      </c>
      <c r="AK45" s="34"/>
      <c r="AL45" s="34"/>
      <c r="AM45" s="34"/>
      <c r="AN45" s="34"/>
      <c r="AO45" s="34"/>
      <c r="AP45" s="27"/>
      <c r="AQ45" s="27"/>
      <c r="AR45" s="27"/>
      <c r="AV45" t="s">
        <v>77</v>
      </c>
      <c r="AW45">
        <v>6636.81</v>
      </c>
      <c r="AX45">
        <v>96.89</v>
      </c>
      <c r="AY45">
        <v>52</v>
      </c>
      <c r="AZ45">
        <v>148</v>
      </c>
      <c r="BA45">
        <v>643021.37</v>
      </c>
      <c r="BB45">
        <v>97</v>
      </c>
      <c r="BC45">
        <v>1872536</v>
      </c>
      <c r="BG45" t="s">
        <v>77</v>
      </c>
      <c r="BH45">
        <v>8220.9</v>
      </c>
      <c r="BI45">
        <v>100.75</v>
      </c>
      <c r="BJ45">
        <v>53</v>
      </c>
      <c r="BK45">
        <v>154</v>
      </c>
      <c r="BL45">
        <v>828260.85</v>
      </c>
      <c r="BM45">
        <v>101</v>
      </c>
      <c r="BN45">
        <v>2411970</v>
      </c>
      <c r="BR45" t="s">
        <v>77</v>
      </c>
      <c r="BS45">
        <v>9785.07</v>
      </c>
      <c r="BT45">
        <v>96.43</v>
      </c>
      <c r="BU45">
        <v>50</v>
      </c>
      <c r="BV45">
        <v>147</v>
      </c>
      <c r="BW45">
        <v>943574.26</v>
      </c>
      <c r="BX45">
        <v>96</v>
      </c>
      <c r="BY45">
        <v>2747773</v>
      </c>
      <c r="CD45" s="25"/>
      <c r="CE45" s="26"/>
      <c r="CF45" s="26"/>
      <c r="CG45" s="26"/>
      <c r="CH45" s="26"/>
      <c r="CI45" s="26"/>
      <c r="CJ45" s="27"/>
      <c r="CK45" s="27"/>
      <c r="CL45" s="27"/>
      <c r="CP45" t="s">
        <v>77</v>
      </c>
      <c r="CQ45">
        <v>5017.3599999999997</v>
      </c>
      <c r="CR45">
        <v>95.36</v>
      </c>
      <c r="CS45">
        <v>47</v>
      </c>
      <c r="CT45">
        <v>160</v>
      </c>
      <c r="CU45">
        <v>478441.63</v>
      </c>
      <c r="CV45">
        <v>95</v>
      </c>
      <c r="CW45">
        <v>1393265</v>
      </c>
      <c r="DA45" t="s">
        <v>77</v>
      </c>
      <c r="DB45">
        <v>7206.85</v>
      </c>
      <c r="DC45">
        <v>93.99</v>
      </c>
      <c r="DD45">
        <v>47</v>
      </c>
      <c r="DE45">
        <v>142</v>
      </c>
      <c r="DF45">
        <v>677374.02</v>
      </c>
      <c r="DG45">
        <v>94</v>
      </c>
      <c r="DH45">
        <v>1972574</v>
      </c>
      <c r="DL45" t="s">
        <v>77</v>
      </c>
      <c r="DM45">
        <v>6593.55</v>
      </c>
      <c r="DN45">
        <v>105.44</v>
      </c>
      <c r="DO45">
        <v>51</v>
      </c>
      <c r="DP45">
        <v>383</v>
      </c>
      <c r="DQ45">
        <v>695225.46</v>
      </c>
      <c r="DR45">
        <v>101</v>
      </c>
      <c r="DS45">
        <v>2024559</v>
      </c>
      <c r="DX45" s="25"/>
      <c r="DY45" s="26"/>
      <c r="DZ45" s="26"/>
      <c r="EA45" s="26"/>
      <c r="EB45" s="26"/>
      <c r="EC45" s="26"/>
      <c r="ED45" s="27"/>
      <c r="EE45" s="27"/>
      <c r="EF45" s="27"/>
    </row>
    <row r="46" spans="2:136" x14ac:dyDescent="0.2">
      <c r="B46" t="s">
        <v>77</v>
      </c>
      <c r="C46">
        <v>5933.54</v>
      </c>
      <c r="D46">
        <v>94.28</v>
      </c>
      <c r="E46">
        <v>44</v>
      </c>
      <c r="F46">
        <v>142</v>
      </c>
      <c r="G46">
        <v>559417.15</v>
      </c>
      <c r="H46">
        <v>94</v>
      </c>
      <c r="I46">
        <v>1629073</v>
      </c>
      <c r="M46" t="s">
        <v>77</v>
      </c>
      <c r="N46">
        <v>6463.74</v>
      </c>
      <c r="O46">
        <v>100.7</v>
      </c>
      <c r="P46">
        <v>53</v>
      </c>
      <c r="Q46">
        <v>169</v>
      </c>
      <c r="R46">
        <v>650905.06000000006</v>
      </c>
      <c r="S46">
        <v>101</v>
      </c>
      <c r="T46">
        <v>1895494</v>
      </c>
      <c r="X46" t="s">
        <v>77</v>
      </c>
      <c r="Y46">
        <v>6631.32</v>
      </c>
      <c r="Z46">
        <v>97.66</v>
      </c>
      <c r="AA46">
        <v>47</v>
      </c>
      <c r="AB46">
        <v>153</v>
      </c>
      <c r="AC46">
        <v>647600.9</v>
      </c>
      <c r="AD46">
        <v>98</v>
      </c>
      <c r="AE46">
        <v>1885872</v>
      </c>
      <c r="AJ46" s="37" t="s">
        <v>42</v>
      </c>
      <c r="AK46" s="34">
        <v>3</v>
      </c>
      <c r="AL46" s="34"/>
      <c r="AM46" s="34"/>
      <c r="AN46" s="34"/>
      <c r="AO46" s="34"/>
      <c r="AP46" s="27"/>
      <c r="AQ46" s="27"/>
      <c r="AR46" s="27"/>
      <c r="AV46" t="s">
        <v>77</v>
      </c>
      <c r="AW46">
        <v>6636.81</v>
      </c>
      <c r="AX46">
        <v>96.09</v>
      </c>
      <c r="AY46">
        <v>51</v>
      </c>
      <c r="AZ46">
        <v>150</v>
      </c>
      <c r="BA46">
        <v>637702.86</v>
      </c>
      <c r="BB46">
        <v>96</v>
      </c>
      <c r="BC46">
        <v>1857048</v>
      </c>
      <c r="BG46" t="s">
        <v>77</v>
      </c>
      <c r="BH46">
        <v>8220.9</v>
      </c>
      <c r="BI46">
        <v>99.31</v>
      </c>
      <c r="BJ46">
        <v>45</v>
      </c>
      <c r="BK46">
        <v>151</v>
      </c>
      <c r="BL46">
        <v>816421.93</v>
      </c>
      <c r="BM46">
        <v>99</v>
      </c>
      <c r="BN46">
        <v>2377494</v>
      </c>
      <c r="BR46" t="s">
        <v>77</v>
      </c>
      <c r="BS46">
        <v>9785.07</v>
      </c>
      <c r="BT46">
        <v>96.36</v>
      </c>
      <c r="BU46">
        <v>47</v>
      </c>
      <c r="BV46">
        <v>158</v>
      </c>
      <c r="BW46">
        <v>942898.45</v>
      </c>
      <c r="BX46">
        <v>96</v>
      </c>
      <c r="BY46">
        <v>2745805</v>
      </c>
      <c r="CD46" s="25"/>
      <c r="CE46" s="26"/>
      <c r="CF46" s="26"/>
      <c r="CG46" s="26"/>
      <c r="CH46" s="26"/>
      <c r="CI46" s="26"/>
      <c r="CJ46" s="27"/>
      <c r="CK46" s="27"/>
      <c r="CL46" s="27"/>
      <c r="CP46" t="s">
        <v>77</v>
      </c>
      <c r="CQ46">
        <v>5017.3599999999997</v>
      </c>
      <c r="CR46">
        <v>95.39</v>
      </c>
      <c r="CS46">
        <v>45</v>
      </c>
      <c r="CT46">
        <v>158</v>
      </c>
      <c r="CU46">
        <v>478625</v>
      </c>
      <c r="CV46">
        <v>95</v>
      </c>
      <c r="CW46">
        <v>1393799</v>
      </c>
      <c r="DA46" t="s">
        <v>77</v>
      </c>
      <c r="DB46">
        <v>7206.85</v>
      </c>
      <c r="DC46">
        <v>94.31</v>
      </c>
      <c r="DD46">
        <v>48</v>
      </c>
      <c r="DE46">
        <v>153</v>
      </c>
      <c r="DF46">
        <v>679707.74</v>
      </c>
      <c r="DG46">
        <v>94</v>
      </c>
      <c r="DH46">
        <v>1979370</v>
      </c>
      <c r="DL46" t="s">
        <v>77</v>
      </c>
      <c r="DM46">
        <v>6593.55</v>
      </c>
      <c r="DN46">
        <v>99.49</v>
      </c>
      <c r="DO46">
        <v>54</v>
      </c>
      <c r="DP46">
        <v>169</v>
      </c>
      <c r="DQ46">
        <v>656006.89</v>
      </c>
      <c r="DR46">
        <v>99</v>
      </c>
      <c r="DS46">
        <v>1910351</v>
      </c>
      <c r="DX46" s="25"/>
      <c r="DY46" s="26"/>
      <c r="DZ46" s="26"/>
      <c r="EA46" s="26"/>
      <c r="EB46" s="26"/>
      <c r="EC46" s="26"/>
      <c r="ED46" s="27"/>
      <c r="EE46" s="27"/>
      <c r="EF46" s="27"/>
    </row>
    <row r="47" spans="2:136" x14ac:dyDescent="0.2">
      <c r="B47" t="s">
        <v>77</v>
      </c>
      <c r="C47">
        <v>5933.54</v>
      </c>
      <c r="D47">
        <v>97.55</v>
      </c>
      <c r="E47">
        <v>48</v>
      </c>
      <c r="F47">
        <v>282</v>
      </c>
      <c r="G47">
        <v>578839.97</v>
      </c>
      <c r="H47">
        <v>96</v>
      </c>
      <c r="I47">
        <v>1685634</v>
      </c>
      <c r="M47" t="s">
        <v>77</v>
      </c>
      <c r="N47">
        <v>6463.74</v>
      </c>
      <c r="O47">
        <v>97.68</v>
      </c>
      <c r="P47">
        <v>48</v>
      </c>
      <c r="Q47">
        <v>147</v>
      </c>
      <c r="R47">
        <v>631389.86</v>
      </c>
      <c r="S47">
        <v>98</v>
      </c>
      <c r="T47">
        <v>1838664</v>
      </c>
      <c r="X47" t="s">
        <v>77</v>
      </c>
      <c r="Y47">
        <v>6631.32</v>
      </c>
      <c r="Z47">
        <v>98.8</v>
      </c>
      <c r="AA47">
        <v>44</v>
      </c>
      <c r="AB47">
        <v>152</v>
      </c>
      <c r="AC47">
        <v>655177.59</v>
      </c>
      <c r="AD47">
        <v>99</v>
      </c>
      <c r="AE47">
        <v>1907936</v>
      </c>
      <c r="AJ47" s="37" t="s">
        <v>43</v>
      </c>
      <c r="AK47" s="34">
        <v>115</v>
      </c>
      <c r="AL47" s="34"/>
      <c r="AM47" s="34"/>
      <c r="AN47" s="34"/>
      <c r="AO47" s="34"/>
      <c r="AP47" s="27"/>
      <c r="AQ47" s="27"/>
      <c r="AR47" s="27"/>
      <c r="AV47" t="s">
        <v>77</v>
      </c>
      <c r="AW47">
        <v>6636.81</v>
      </c>
      <c r="AX47">
        <v>95.83</v>
      </c>
      <c r="AY47">
        <v>49</v>
      </c>
      <c r="AZ47">
        <v>157</v>
      </c>
      <c r="BA47">
        <v>635991.37</v>
      </c>
      <c r="BB47">
        <v>96</v>
      </c>
      <c r="BC47">
        <v>1852064</v>
      </c>
      <c r="BG47" t="s">
        <v>77</v>
      </c>
      <c r="BH47">
        <v>8220.9</v>
      </c>
      <c r="BI47">
        <v>99.24</v>
      </c>
      <c r="BJ47">
        <v>58</v>
      </c>
      <c r="BK47">
        <v>155</v>
      </c>
      <c r="BL47">
        <v>815862.54</v>
      </c>
      <c r="BM47">
        <v>99</v>
      </c>
      <c r="BN47">
        <v>2375865</v>
      </c>
      <c r="BR47" t="s">
        <v>77</v>
      </c>
      <c r="BS47">
        <v>9785.07</v>
      </c>
      <c r="BT47">
        <v>96.55</v>
      </c>
      <c r="BU47">
        <v>48</v>
      </c>
      <c r="BV47">
        <v>152</v>
      </c>
      <c r="BW47">
        <v>944775.11</v>
      </c>
      <c r="BX47">
        <v>96</v>
      </c>
      <c r="BY47">
        <v>2751270</v>
      </c>
      <c r="CD47" s="25"/>
      <c r="CE47" s="26"/>
      <c r="CF47" s="26"/>
      <c r="CG47" s="26"/>
      <c r="CH47" s="26"/>
      <c r="CI47" s="26"/>
      <c r="CJ47" s="27"/>
      <c r="CK47" s="27"/>
      <c r="CL47" s="27"/>
      <c r="CP47" t="s">
        <v>77</v>
      </c>
      <c r="CQ47">
        <v>5017.3599999999997</v>
      </c>
      <c r="CR47">
        <v>95.2</v>
      </c>
      <c r="CS47">
        <v>45</v>
      </c>
      <c r="CT47">
        <v>151</v>
      </c>
      <c r="CU47">
        <v>477676.54</v>
      </c>
      <c r="CV47">
        <v>95</v>
      </c>
      <c r="CW47">
        <v>1391037</v>
      </c>
      <c r="DA47" t="s">
        <v>77</v>
      </c>
      <c r="DB47">
        <v>7206.85</v>
      </c>
      <c r="DC47">
        <v>93.84</v>
      </c>
      <c r="DD47">
        <v>50</v>
      </c>
      <c r="DE47">
        <v>144</v>
      </c>
      <c r="DF47">
        <v>676274.81</v>
      </c>
      <c r="DG47">
        <v>94</v>
      </c>
      <c r="DH47">
        <v>1969373</v>
      </c>
      <c r="DL47" t="s">
        <v>77</v>
      </c>
      <c r="DM47">
        <v>6593.55</v>
      </c>
      <c r="DN47">
        <v>117.39</v>
      </c>
      <c r="DO47">
        <v>51</v>
      </c>
      <c r="DP47">
        <v>1732</v>
      </c>
      <c r="DQ47">
        <v>774021.8</v>
      </c>
      <c r="DR47">
        <v>104</v>
      </c>
      <c r="DS47">
        <v>2254021</v>
      </c>
      <c r="DX47" s="25"/>
      <c r="DY47" s="26"/>
      <c r="DZ47" s="26"/>
      <c r="EA47" s="26"/>
      <c r="EB47" s="26"/>
      <c r="EC47" s="26"/>
      <c r="ED47" s="27"/>
      <c r="EE47" s="27"/>
      <c r="EF47" s="27"/>
    </row>
    <row r="48" spans="2:136" x14ac:dyDescent="0.2">
      <c r="AJ48" s="27"/>
      <c r="AK48" s="27"/>
      <c r="AL48" s="27"/>
      <c r="AM48" s="27"/>
      <c r="AN48" s="27"/>
      <c r="AO48" s="27"/>
      <c r="AP48" s="27"/>
      <c r="AQ48" s="27"/>
      <c r="AR48" s="27"/>
      <c r="CD48" s="27"/>
      <c r="CE48" s="27"/>
      <c r="CF48" s="27"/>
      <c r="CG48" s="27"/>
      <c r="CH48" s="27"/>
      <c r="CI48" s="27"/>
      <c r="CJ48" s="27"/>
      <c r="CK48" s="27"/>
      <c r="CL48" s="27"/>
      <c r="DX48" s="27"/>
      <c r="DY48" s="27"/>
      <c r="DZ48" s="27"/>
      <c r="EA48" s="27"/>
      <c r="EB48" s="27"/>
      <c r="EC48" s="27"/>
      <c r="ED48" s="27"/>
      <c r="EE48" s="27"/>
      <c r="EF48" s="27"/>
    </row>
    <row r="49" spans="2:136" x14ac:dyDescent="0.2">
      <c r="B49" t="s">
        <v>76</v>
      </c>
      <c r="C49">
        <v>5928.73</v>
      </c>
      <c r="D49">
        <v>263</v>
      </c>
      <c r="E49">
        <v>71</v>
      </c>
      <c r="F49">
        <v>5920</v>
      </c>
      <c r="G49">
        <v>1559245.17</v>
      </c>
      <c r="H49">
        <v>175</v>
      </c>
      <c r="I49">
        <v>4540662</v>
      </c>
      <c r="J49">
        <f t="shared" si="0"/>
        <v>2924907.666666667</v>
      </c>
      <c r="K49">
        <f>J49/C49</f>
        <v>493.34472419332087</v>
      </c>
      <c r="M49" t="s">
        <v>76</v>
      </c>
      <c r="N49">
        <v>5327.79</v>
      </c>
      <c r="O49">
        <v>275.42</v>
      </c>
      <c r="P49">
        <v>84</v>
      </c>
      <c r="Q49">
        <v>5086</v>
      </c>
      <c r="R49">
        <v>1467366.48</v>
      </c>
      <c r="S49">
        <v>177</v>
      </c>
      <c r="T49">
        <v>4273103</v>
      </c>
      <c r="U49">
        <f t="shared" si="1"/>
        <v>2744737.666666667</v>
      </c>
      <c r="V49">
        <f>U49/N49</f>
        <v>515.17377123848109</v>
      </c>
      <c r="X49" t="s">
        <v>76</v>
      </c>
      <c r="Y49">
        <v>7577.72</v>
      </c>
      <c r="Z49">
        <v>260.32</v>
      </c>
      <c r="AA49">
        <v>66</v>
      </c>
      <c r="AB49">
        <v>7258</v>
      </c>
      <c r="AC49">
        <v>1972625.62</v>
      </c>
      <c r="AD49">
        <v>174</v>
      </c>
      <c r="AE49">
        <v>5744463</v>
      </c>
      <c r="AF49">
        <f t="shared" si="2"/>
        <v>3593434</v>
      </c>
      <c r="AG49">
        <f>AF49/Y49</f>
        <v>474.21044852541394</v>
      </c>
      <c r="AJ49" s="27"/>
      <c r="AK49" s="27"/>
      <c r="AL49" s="27"/>
      <c r="AM49" s="27"/>
      <c r="AN49" s="27"/>
      <c r="AO49" s="27"/>
      <c r="AP49" s="27"/>
      <c r="AQ49" s="27"/>
      <c r="AR49" s="27"/>
      <c r="AV49" t="s">
        <v>76</v>
      </c>
      <c r="AW49">
        <v>5124.5</v>
      </c>
      <c r="AX49">
        <v>269.06</v>
      </c>
      <c r="AY49">
        <v>79</v>
      </c>
      <c r="AZ49">
        <v>8671</v>
      </c>
      <c r="BA49">
        <v>1378807.05</v>
      </c>
      <c r="BB49">
        <v>175</v>
      </c>
      <c r="BC49">
        <v>4015210</v>
      </c>
      <c r="BD49">
        <f t="shared" si="3"/>
        <v>2575233</v>
      </c>
      <c r="BE49">
        <f>BD49/AW49</f>
        <v>502.53351546492343</v>
      </c>
      <c r="BG49" t="s">
        <v>76</v>
      </c>
      <c r="BH49">
        <v>7112.07</v>
      </c>
      <c r="BI49">
        <v>221.69</v>
      </c>
      <c r="BJ49">
        <v>67</v>
      </c>
      <c r="BK49">
        <v>5422</v>
      </c>
      <c r="BL49">
        <v>1576707.2</v>
      </c>
      <c r="BM49">
        <v>162</v>
      </c>
      <c r="BN49">
        <v>4591513</v>
      </c>
      <c r="BO49">
        <f t="shared" si="4"/>
        <v>2551668.333333333</v>
      </c>
      <c r="BP49">
        <f>BO49/BH49</f>
        <v>358.77998013705337</v>
      </c>
      <c r="BR49" t="s">
        <v>76</v>
      </c>
      <c r="BS49">
        <v>6581.53</v>
      </c>
      <c r="BT49">
        <v>268.66000000000003</v>
      </c>
      <c r="BU49">
        <v>74</v>
      </c>
      <c r="BV49">
        <v>6697</v>
      </c>
      <c r="BW49">
        <v>1768213.31</v>
      </c>
      <c r="BX49">
        <v>174</v>
      </c>
      <c r="BY49">
        <v>5149196</v>
      </c>
      <c r="BZ49">
        <f t="shared" si="5"/>
        <v>3035947.3333333335</v>
      </c>
      <c r="CA49">
        <f>BZ49/BS49</f>
        <v>461.28291344616429</v>
      </c>
      <c r="CD49" s="27"/>
      <c r="CE49" s="27"/>
      <c r="CF49" s="27"/>
      <c r="CG49" s="27"/>
      <c r="CH49" s="27"/>
      <c r="CI49" s="27"/>
      <c r="CJ49" s="27"/>
      <c r="CK49" s="27"/>
      <c r="CL49" s="27"/>
      <c r="CP49" t="s">
        <v>76</v>
      </c>
      <c r="CQ49">
        <v>5966.85</v>
      </c>
      <c r="CR49">
        <v>169.48</v>
      </c>
      <c r="CS49">
        <v>53</v>
      </c>
      <c r="CT49">
        <v>3563</v>
      </c>
      <c r="CU49">
        <v>1011274.44</v>
      </c>
      <c r="CV49">
        <v>139</v>
      </c>
      <c r="CW49">
        <v>2944922</v>
      </c>
      <c r="CX49">
        <f t="shared" si="6"/>
        <v>1292808.6666666667</v>
      </c>
      <c r="CY49">
        <f>CX49/CQ49</f>
        <v>216.66518626522648</v>
      </c>
      <c r="DA49" t="s">
        <v>76</v>
      </c>
      <c r="DB49">
        <v>6780.01</v>
      </c>
      <c r="DC49">
        <v>251.47</v>
      </c>
      <c r="DD49">
        <v>71</v>
      </c>
      <c r="DE49">
        <v>7455</v>
      </c>
      <c r="DF49">
        <v>1704964.23</v>
      </c>
      <c r="DG49">
        <v>164</v>
      </c>
      <c r="DH49">
        <v>4965009</v>
      </c>
      <c r="DI49">
        <f t="shared" si="8"/>
        <v>3098959.333333333</v>
      </c>
      <c r="DJ49">
        <f>DI49/DB49</f>
        <v>457.07297383533842</v>
      </c>
      <c r="DL49" t="s">
        <v>76</v>
      </c>
      <c r="DM49">
        <v>7258.7</v>
      </c>
      <c r="DN49">
        <v>128.36000000000001</v>
      </c>
      <c r="DO49">
        <v>55</v>
      </c>
      <c r="DP49">
        <v>477</v>
      </c>
      <c r="DQ49">
        <v>931744.61</v>
      </c>
      <c r="DR49">
        <v>119</v>
      </c>
      <c r="DS49">
        <v>2713324</v>
      </c>
      <c r="DT49">
        <f t="shared" si="7"/>
        <v>469539.33333333349</v>
      </c>
      <c r="DU49">
        <f>DT49/DM49</f>
        <v>64.686422270287167</v>
      </c>
      <c r="DX49" s="27"/>
      <c r="DY49" s="27"/>
      <c r="DZ49" s="27"/>
      <c r="EA49" s="27"/>
      <c r="EB49" s="27"/>
      <c r="EC49" s="27"/>
      <c r="ED49" s="27"/>
      <c r="EE49" s="27"/>
      <c r="EF49" s="27"/>
    </row>
    <row r="50" spans="2:136" x14ac:dyDescent="0.2">
      <c r="B50" t="s">
        <v>77</v>
      </c>
      <c r="C50">
        <v>5928.73</v>
      </c>
      <c r="D50">
        <v>93.74</v>
      </c>
      <c r="E50">
        <v>44</v>
      </c>
      <c r="F50">
        <v>146</v>
      </c>
      <c r="G50">
        <v>555774.75</v>
      </c>
      <c r="H50">
        <v>94</v>
      </c>
      <c r="I50">
        <v>1618466</v>
      </c>
      <c r="M50" t="s">
        <v>77</v>
      </c>
      <c r="N50">
        <v>5327.79</v>
      </c>
      <c r="O50">
        <v>98.76</v>
      </c>
      <c r="P50">
        <v>49</v>
      </c>
      <c r="Q50">
        <v>149</v>
      </c>
      <c r="R50">
        <v>526191.53</v>
      </c>
      <c r="S50">
        <v>99</v>
      </c>
      <c r="T50">
        <v>1532317</v>
      </c>
      <c r="X50" t="s">
        <v>77</v>
      </c>
      <c r="Y50">
        <v>7577.72</v>
      </c>
      <c r="Z50">
        <v>97.21</v>
      </c>
      <c r="AA50">
        <v>33</v>
      </c>
      <c r="AB50">
        <v>150</v>
      </c>
      <c r="AC50">
        <v>736619.1</v>
      </c>
      <c r="AD50">
        <v>97</v>
      </c>
      <c r="AE50">
        <v>2145101</v>
      </c>
      <c r="AJ50" s="27"/>
      <c r="AK50" s="27"/>
      <c r="AL50" s="27"/>
      <c r="AM50" s="27"/>
      <c r="AN50" s="27"/>
      <c r="AO50" s="27"/>
      <c r="AP50" s="27"/>
      <c r="AQ50" s="27"/>
      <c r="AR50" s="27"/>
      <c r="AV50" t="s">
        <v>77</v>
      </c>
      <c r="AW50">
        <v>5124.5</v>
      </c>
      <c r="AX50">
        <v>96.61</v>
      </c>
      <c r="AY50">
        <v>52</v>
      </c>
      <c r="AZ50">
        <v>144</v>
      </c>
      <c r="BA50">
        <v>495092.56</v>
      </c>
      <c r="BB50">
        <v>96</v>
      </c>
      <c r="BC50">
        <v>1441754</v>
      </c>
      <c r="BG50" t="s">
        <v>77</v>
      </c>
      <c r="BH50">
        <v>7112.07</v>
      </c>
      <c r="BI50">
        <v>98.45</v>
      </c>
      <c r="BJ50">
        <v>51</v>
      </c>
      <c r="BK50">
        <v>153</v>
      </c>
      <c r="BL50">
        <v>700197.15</v>
      </c>
      <c r="BM50">
        <v>98</v>
      </c>
      <c r="BN50">
        <v>2039037</v>
      </c>
      <c r="BR50" t="s">
        <v>77</v>
      </c>
      <c r="BS50">
        <v>6581.53</v>
      </c>
      <c r="BT50">
        <v>99.24</v>
      </c>
      <c r="BU50">
        <v>51</v>
      </c>
      <c r="BV50">
        <v>148</v>
      </c>
      <c r="BW50">
        <v>653159.80000000005</v>
      </c>
      <c r="BX50">
        <v>99</v>
      </c>
      <c r="BY50">
        <v>1902060</v>
      </c>
      <c r="CD50" s="27"/>
      <c r="CE50" s="27"/>
      <c r="CF50" s="27"/>
      <c r="CG50" s="27"/>
      <c r="CH50" s="27"/>
      <c r="CI50" s="27"/>
      <c r="CJ50" s="27"/>
      <c r="CK50" s="27"/>
      <c r="CL50" s="27"/>
      <c r="CP50" t="s">
        <v>77</v>
      </c>
      <c r="CQ50">
        <v>5966.85</v>
      </c>
      <c r="CR50">
        <v>95.44</v>
      </c>
      <c r="CS50">
        <v>54</v>
      </c>
      <c r="CT50">
        <v>142</v>
      </c>
      <c r="CU50">
        <v>569481.75</v>
      </c>
      <c r="CV50">
        <v>95</v>
      </c>
      <c r="CW50">
        <v>1658382</v>
      </c>
      <c r="DA50" t="s">
        <v>77</v>
      </c>
      <c r="DB50">
        <v>6780.01</v>
      </c>
      <c r="DC50">
        <v>94.5</v>
      </c>
      <c r="DD50">
        <v>44</v>
      </c>
      <c r="DE50">
        <v>148</v>
      </c>
      <c r="DF50">
        <v>640696.24</v>
      </c>
      <c r="DG50">
        <v>94</v>
      </c>
      <c r="DH50">
        <v>1865765</v>
      </c>
      <c r="DL50" t="s">
        <v>77</v>
      </c>
      <c r="DM50">
        <v>7258.7</v>
      </c>
      <c r="DN50">
        <v>98.04</v>
      </c>
      <c r="DO50">
        <v>48</v>
      </c>
      <c r="DP50">
        <v>147</v>
      </c>
      <c r="DQ50">
        <v>711543.3</v>
      </c>
      <c r="DR50">
        <v>98</v>
      </c>
      <c r="DS50">
        <v>2072078</v>
      </c>
      <c r="DX50" s="27"/>
      <c r="DY50" s="27"/>
      <c r="DZ50" s="27"/>
      <c r="EA50" s="27"/>
      <c r="EB50" s="27"/>
      <c r="EC50" s="27"/>
      <c r="ED50" s="27"/>
      <c r="EE50" s="27"/>
      <c r="EF50" s="27"/>
    </row>
    <row r="51" spans="2:136" x14ac:dyDescent="0.2">
      <c r="B51" t="s">
        <v>77</v>
      </c>
      <c r="C51">
        <v>5928.73</v>
      </c>
      <c r="D51">
        <v>92.97</v>
      </c>
      <c r="E51">
        <v>42</v>
      </c>
      <c r="F51">
        <v>141</v>
      </c>
      <c r="G51">
        <v>551191.1</v>
      </c>
      <c r="H51">
        <v>93</v>
      </c>
      <c r="I51">
        <v>1605118</v>
      </c>
      <c r="M51" t="s">
        <v>77</v>
      </c>
      <c r="N51">
        <v>5327.79</v>
      </c>
      <c r="O51">
        <v>98.08</v>
      </c>
      <c r="P51">
        <v>47</v>
      </c>
      <c r="Q51">
        <v>163</v>
      </c>
      <c r="R51">
        <v>522552.56</v>
      </c>
      <c r="S51">
        <v>98</v>
      </c>
      <c r="T51">
        <v>1521720</v>
      </c>
      <c r="X51" t="s">
        <v>77</v>
      </c>
      <c r="Y51">
        <v>7577.72</v>
      </c>
      <c r="Z51">
        <v>96.98</v>
      </c>
      <c r="AA51">
        <v>49</v>
      </c>
      <c r="AB51">
        <v>145</v>
      </c>
      <c r="AC51">
        <v>734893.19</v>
      </c>
      <c r="AD51">
        <v>97</v>
      </c>
      <c r="AE51">
        <v>2140075</v>
      </c>
      <c r="AJ51" s="37" t="s">
        <v>44</v>
      </c>
      <c r="AK51" s="34">
        <v>1</v>
      </c>
      <c r="AL51" s="34"/>
      <c r="AM51" s="34"/>
      <c r="AN51" s="34"/>
      <c r="AO51" s="34"/>
      <c r="AP51" s="34"/>
      <c r="AQ51" s="34"/>
      <c r="AR51" s="34"/>
      <c r="AV51" t="s">
        <v>77</v>
      </c>
      <c r="AW51">
        <v>5124.5</v>
      </c>
      <c r="AX51">
        <v>96.31</v>
      </c>
      <c r="AY51">
        <v>47</v>
      </c>
      <c r="AZ51">
        <v>151</v>
      </c>
      <c r="BA51">
        <v>493557.23</v>
      </c>
      <c r="BB51">
        <v>96</v>
      </c>
      <c r="BC51">
        <v>1437283</v>
      </c>
      <c r="BG51" t="s">
        <v>77</v>
      </c>
      <c r="BH51">
        <v>7112.07</v>
      </c>
      <c r="BI51">
        <v>98.42</v>
      </c>
      <c r="BJ51">
        <v>51</v>
      </c>
      <c r="BK51">
        <v>150</v>
      </c>
      <c r="BL51">
        <v>699983.56</v>
      </c>
      <c r="BM51">
        <v>98</v>
      </c>
      <c r="BN51">
        <v>2038415</v>
      </c>
      <c r="BR51" t="s">
        <v>77</v>
      </c>
      <c r="BS51">
        <v>6581.53</v>
      </c>
      <c r="BT51">
        <v>133.04</v>
      </c>
      <c r="BU51">
        <v>79</v>
      </c>
      <c r="BV51">
        <v>241</v>
      </c>
      <c r="BW51">
        <v>875627.52000000002</v>
      </c>
      <c r="BX51">
        <v>132</v>
      </c>
      <c r="BY51">
        <v>2549906</v>
      </c>
      <c r="CD51" s="25"/>
      <c r="CE51" s="26"/>
      <c r="CF51" s="26"/>
      <c r="CG51" s="26"/>
      <c r="CH51" s="26"/>
      <c r="CI51" s="26"/>
      <c r="CJ51" s="26"/>
      <c r="CK51" s="26"/>
      <c r="CL51" s="26"/>
      <c r="CP51" t="s">
        <v>77</v>
      </c>
      <c r="CQ51">
        <v>5966.85</v>
      </c>
      <c r="CR51">
        <v>95.12</v>
      </c>
      <c r="CS51">
        <v>48</v>
      </c>
      <c r="CT51">
        <v>140</v>
      </c>
      <c r="CU51">
        <v>567541.9</v>
      </c>
      <c r="CV51">
        <v>95</v>
      </c>
      <c r="CW51">
        <v>1652733</v>
      </c>
      <c r="DA51" t="s">
        <v>77</v>
      </c>
      <c r="DB51">
        <v>6780.01</v>
      </c>
      <c r="DC51">
        <v>94.79</v>
      </c>
      <c r="DD51">
        <v>32</v>
      </c>
      <c r="DE51">
        <v>140</v>
      </c>
      <c r="DF51">
        <v>642679.68999999994</v>
      </c>
      <c r="DG51">
        <v>95</v>
      </c>
      <c r="DH51">
        <v>1871541</v>
      </c>
      <c r="DL51" t="s">
        <v>77</v>
      </c>
      <c r="DM51">
        <v>7258.7</v>
      </c>
      <c r="DN51">
        <v>110.21</v>
      </c>
      <c r="DO51">
        <v>57</v>
      </c>
      <c r="DP51">
        <v>261</v>
      </c>
      <c r="DQ51">
        <v>799988.37</v>
      </c>
      <c r="DR51">
        <v>106</v>
      </c>
      <c r="DS51">
        <v>2329638</v>
      </c>
      <c r="DX51" s="25"/>
      <c r="DY51" s="26"/>
      <c r="DZ51" s="26"/>
      <c r="EA51" s="26"/>
      <c r="EB51" s="26"/>
      <c r="EC51" s="26"/>
      <c r="ED51" s="26"/>
      <c r="EE51" s="26"/>
      <c r="EF51" s="26"/>
    </row>
    <row r="52" spans="2:136" x14ac:dyDescent="0.2">
      <c r="B52" t="s">
        <v>77</v>
      </c>
      <c r="C52">
        <v>5928.73</v>
      </c>
      <c r="D52">
        <v>94.04</v>
      </c>
      <c r="E52">
        <v>48</v>
      </c>
      <c r="F52">
        <v>145</v>
      </c>
      <c r="G52">
        <v>557564.87</v>
      </c>
      <c r="H52">
        <v>94</v>
      </c>
      <c r="I52">
        <v>1623679</v>
      </c>
      <c r="M52" t="s">
        <v>77</v>
      </c>
      <c r="N52">
        <v>5327.79</v>
      </c>
      <c r="O52">
        <v>98.68</v>
      </c>
      <c r="P52">
        <v>42</v>
      </c>
      <c r="Q52">
        <v>146</v>
      </c>
      <c r="R52">
        <v>525759.54</v>
      </c>
      <c r="S52">
        <v>98</v>
      </c>
      <c r="T52">
        <v>1531059</v>
      </c>
      <c r="X52" t="s">
        <v>77</v>
      </c>
      <c r="Y52">
        <v>7577.72</v>
      </c>
      <c r="Z52">
        <v>98.24</v>
      </c>
      <c r="AA52">
        <v>48</v>
      </c>
      <c r="AB52">
        <v>157</v>
      </c>
      <c r="AC52">
        <v>744451.97</v>
      </c>
      <c r="AD52">
        <v>98</v>
      </c>
      <c r="AE52">
        <v>2167911</v>
      </c>
      <c r="AJ52" s="37" t="s">
        <v>45</v>
      </c>
      <c r="AK52" s="34">
        <v>3</v>
      </c>
      <c r="AL52" s="34"/>
      <c r="AM52" s="34"/>
      <c r="AN52" s="34"/>
      <c r="AO52" s="34"/>
      <c r="AP52" s="34"/>
      <c r="AQ52" s="34"/>
      <c r="AR52" s="34"/>
      <c r="AV52" t="s">
        <v>77</v>
      </c>
      <c r="AW52">
        <v>5124.5</v>
      </c>
      <c r="AX52">
        <v>96.56</v>
      </c>
      <c r="AY52">
        <v>51</v>
      </c>
      <c r="AZ52">
        <v>152</v>
      </c>
      <c r="BA52">
        <v>494797.24</v>
      </c>
      <c r="BB52">
        <v>96</v>
      </c>
      <c r="BC52">
        <v>1440894</v>
      </c>
      <c r="BG52" t="s">
        <v>77</v>
      </c>
      <c r="BH52">
        <v>7112.07</v>
      </c>
      <c r="BI52">
        <v>98.6</v>
      </c>
      <c r="BJ52">
        <v>52</v>
      </c>
      <c r="BK52">
        <v>150</v>
      </c>
      <c r="BL52">
        <v>701242.79</v>
      </c>
      <c r="BM52">
        <v>98</v>
      </c>
      <c r="BN52">
        <v>2042082</v>
      </c>
      <c r="BR52" t="s">
        <v>77</v>
      </c>
      <c r="BS52">
        <v>6581.53</v>
      </c>
      <c r="BT52">
        <v>98.5</v>
      </c>
      <c r="BU52">
        <v>50</v>
      </c>
      <c r="BV52">
        <v>147</v>
      </c>
      <c r="BW52">
        <v>648256.1</v>
      </c>
      <c r="BX52">
        <v>98</v>
      </c>
      <c r="BY52">
        <v>1887780</v>
      </c>
      <c r="CD52" s="25"/>
      <c r="CE52" s="26"/>
      <c r="CF52" s="26"/>
      <c r="CG52" s="26"/>
      <c r="CH52" s="26"/>
      <c r="CI52" s="26"/>
      <c r="CJ52" s="26"/>
      <c r="CK52" s="26"/>
      <c r="CL52" s="26"/>
      <c r="CP52" t="s">
        <v>77</v>
      </c>
      <c r="CQ52">
        <v>5966.85</v>
      </c>
      <c r="CR52">
        <v>94.68</v>
      </c>
      <c r="CS52">
        <v>52</v>
      </c>
      <c r="CT52">
        <v>141</v>
      </c>
      <c r="CU52">
        <v>564963.68000000005</v>
      </c>
      <c r="CV52">
        <v>95</v>
      </c>
      <c r="CW52">
        <v>1645225</v>
      </c>
      <c r="DA52" t="s">
        <v>77</v>
      </c>
      <c r="DB52">
        <v>6780.01</v>
      </c>
      <c r="DC52">
        <v>94.25</v>
      </c>
      <c r="DD52">
        <v>44</v>
      </c>
      <c r="DE52">
        <v>150</v>
      </c>
      <c r="DF52">
        <v>639006.04</v>
      </c>
      <c r="DG52">
        <v>94</v>
      </c>
      <c r="DH52">
        <v>1860843</v>
      </c>
      <c r="DL52" t="s">
        <v>77</v>
      </c>
      <c r="DM52">
        <v>7258.7</v>
      </c>
      <c r="DN52">
        <v>110.21</v>
      </c>
      <c r="DO52">
        <v>57</v>
      </c>
      <c r="DP52">
        <v>261</v>
      </c>
      <c r="DQ52">
        <v>799988.37</v>
      </c>
      <c r="DR52">
        <v>106</v>
      </c>
      <c r="DS52">
        <v>2329638</v>
      </c>
      <c r="DX52" s="25"/>
      <c r="DY52" s="26"/>
      <c r="DZ52" s="26"/>
      <c r="EA52" s="26"/>
      <c r="EB52" s="26"/>
      <c r="EC52" s="26"/>
      <c r="ED52" s="26"/>
      <c r="EE52" s="26"/>
      <c r="EF52" s="26"/>
    </row>
    <row r="53" spans="2:136" x14ac:dyDescent="0.2">
      <c r="AJ53" s="37" t="s">
        <v>46</v>
      </c>
      <c r="AK53" s="34">
        <v>0.05</v>
      </c>
      <c r="AL53" s="34"/>
      <c r="AM53" s="34"/>
      <c r="AN53" s="34"/>
      <c r="AO53" s="34"/>
      <c r="AP53" s="34"/>
      <c r="AQ53" s="34"/>
      <c r="AR53" s="34"/>
      <c r="CD53" s="25"/>
      <c r="CE53" s="26"/>
      <c r="CF53" s="26"/>
      <c r="CG53" s="26"/>
      <c r="CH53" s="26"/>
      <c r="CI53" s="26"/>
      <c r="CJ53" s="26"/>
      <c r="CK53" s="26"/>
      <c r="CL53" s="26"/>
      <c r="DX53" s="25"/>
      <c r="DY53" s="26"/>
      <c r="DZ53" s="26"/>
      <c r="EA53" s="26"/>
      <c r="EB53" s="26"/>
      <c r="EC53" s="26"/>
      <c r="ED53" s="26"/>
      <c r="EE53" s="26"/>
      <c r="EF53" s="26"/>
    </row>
    <row r="54" spans="2:136" x14ac:dyDescent="0.2">
      <c r="B54" t="s">
        <v>76</v>
      </c>
      <c r="C54">
        <v>5300.32</v>
      </c>
      <c r="D54">
        <v>271.13</v>
      </c>
      <c r="E54">
        <v>76</v>
      </c>
      <c r="F54">
        <v>8189</v>
      </c>
      <c r="G54">
        <v>1437078.61</v>
      </c>
      <c r="H54">
        <v>187</v>
      </c>
      <c r="I54">
        <v>4184902</v>
      </c>
      <c r="J54">
        <f t="shared" si="0"/>
        <v>2712912.666666667</v>
      </c>
      <c r="K54">
        <f>J54/C54</f>
        <v>511.83941095380413</v>
      </c>
      <c r="M54" t="s">
        <v>76</v>
      </c>
      <c r="N54">
        <v>6481.6</v>
      </c>
      <c r="O54">
        <v>272.41000000000003</v>
      </c>
      <c r="P54">
        <v>82</v>
      </c>
      <c r="Q54">
        <v>5010</v>
      </c>
      <c r="R54">
        <v>1765677.67</v>
      </c>
      <c r="S54">
        <v>182</v>
      </c>
      <c r="T54">
        <v>5141812</v>
      </c>
      <c r="U54">
        <f t="shared" si="1"/>
        <v>3282362</v>
      </c>
      <c r="V54">
        <f>U54/N54</f>
        <v>506.41230560355467</v>
      </c>
      <c r="X54" t="s">
        <v>76</v>
      </c>
      <c r="Y54">
        <v>7392.29</v>
      </c>
      <c r="Z54">
        <v>214.61</v>
      </c>
      <c r="AA54">
        <v>57</v>
      </c>
      <c r="AB54">
        <v>5399</v>
      </c>
      <c r="AC54">
        <v>1586451.4</v>
      </c>
      <c r="AD54">
        <v>153</v>
      </c>
      <c r="AE54">
        <v>4619889</v>
      </c>
      <c r="AF54">
        <f t="shared" si="2"/>
        <v>2350275.3333333335</v>
      </c>
      <c r="AG54">
        <f>AF54/Y54</f>
        <v>317.93602974630778</v>
      </c>
      <c r="AJ54" s="37"/>
      <c r="AK54" s="34"/>
      <c r="AL54" s="34"/>
      <c r="AM54" s="34"/>
      <c r="AN54" s="34"/>
      <c r="AO54" s="34"/>
      <c r="AP54" s="34"/>
      <c r="AQ54" s="34"/>
      <c r="AR54" s="34"/>
      <c r="AV54" t="s">
        <v>76</v>
      </c>
      <c r="AW54">
        <v>6795.81</v>
      </c>
      <c r="AX54">
        <v>254.66</v>
      </c>
      <c r="AY54">
        <v>67</v>
      </c>
      <c r="AZ54">
        <v>14542</v>
      </c>
      <c r="BA54">
        <v>1730644.07</v>
      </c>
      <c r="BB54">
        <v>160</v>
      </c>
      <c r="BC54">
        <v>5039791</v>
      </c>
      <c r="BD54">
        <f t="shared" si="3"/>
        <v>3155889.333333333</v>
      </c>
      <c r="BE54">
        <f>BD54/AW54</f>
        <v>464.38751721035942</v>
      </c>
      <c r="BG54" t="s">
        <v>76</v>
      </c>
      <c r="BH54">
        <v>7700.31</v>
      </c>
      <c r="BI54">
        <v>239.99</v>
      </c>
      <c r="BJ54">
        <v>60</v>
      </c>
      <c r="BK54">
        <v>6170</v>
      </c>
      <c r="BL54">
        <v>1848000.34</v>
      </c>
      <c r="BM54">
        <v>169</v>
      </c>
      <c r="BN54">
        <v>5381543</v>
      </c>
      <c r="BO54">
        <f t="shared" si="4"/>
        <v>3159961</v>
      </c>
      <c r="BP54">
        <f>BO54/BH54</f>
        <v>410.36802414448249</v>
      </c>
      <c r="BR54" t="s">
        <v>76</v>
      </c>
      <c r="BS54">
        <v>7758</v>
      </c>
      <c r="BT54">
        <v>227.31</v>
      </c>
      <c r="BU54">
        <v>75</v>
      </c>
      <c r="BV54">
        <v>8878</v>
      </c>
      <c r="BW54">
        <v>1763496.08</v>
      </c>
      <c r="BX54">
        <v>164</v>
      </c>
      <c r="BY54">
        <v>5135459</v>
      </c>
      <c r="BZ54">
        <f t="shared" si="5"/>
        <v>2884046.3333333335</v>
      </c>
      <c r="CA54">
        <f>BZ54/BS54</f>
        <v>371.75126750880816</v>
      </c>
      <c r="CD54" s="25"/>
      <c r="CE54" s="26"/>
      <c r="CF54" s="26"/>
      <c r="CG54" s="26"/>
      <c r="CH54" s="26"/>
      <c r="CI54" s="26"/>
      <c r="CJ54" s="26"/>
      <c r="CK54" s="26"/>
      <c r="CL54" s="26"/>
      <c r="CP54" t="s">
        <v>76</v>
      </c>
      <c r="CQ54">
        <v>6630.98</v>
      </c>
      <c r="CR54">
        <v>211.71</v>
      </c>
      <c r="CS54">
        <v>67</v>
      </c>
      <c r="CT54">
        <v>8749</v>
      </c>
      <c r="CU54">
        <v>1403829.98</v>
      </c>
      <c r="CV54">
        <v>145</v>
      </c>
      <c r="CW54">
        <v>4088079</v>
      </c>
      <c r="CX54">
        <f t="shared" si="6"/>
        <v>2238795.666666667</v>
      </c>
      <c r="CY54">
        <f>CX54/CQ54</f>
        <v>337.62666554063912</v>
      </c>
      <c r="DA54" t="s">
        <v>76</v>
      </c>
      <c r="DB54">
        <v>7112.07</v>
      </c>
      <c r="DC54">
        <v>196.2</v>
      </c>
      <c r="DD54">
        <v>64</v>
      </c>
      <c r="DE54">
        <v>5587</v>
      </c>
      <c r="DF54">
        <v>1395373.85</v>
      </c>
      <c r="DG54">
        <v>145</v>
      </c>
      <c r="DH54">
        <v>4063454</v>
      </c>
      <c r="DI54">
        <f t="shared" si="8"/>
        <v>2093730</v>
      </c>
      <c r="DJ54">
        <f>DI54/DB54</f>
        <v>294.39108445220592</v>
      </c>
      <c r="DL54" t="s">
        <v>76</v>
      </c>
      <c r="DM54">
        <v>7188.31</v>
      </c>
      <c r="DN54">
        <v>253.49</v>
      </c>
      <c r="DO54">
        <v>64</v>
      </c>
      <c r="DP54">
        <v>6804</v>
      </c>
      <c r="DQ54">
        <v>1822142.62</v>
      </c>
      <c r="DR54">
        <v>173</v>
      </c>
      <c r="DS54">
        <v>5306243</v>
      </c>
      <c r="DT54">
        <f t="shared" si="7"/>
        <v>2890045.3333333335</v>
      </c>
      <c r="DU54">
        <f>DT54/DM54</f>
        <v>402.04795471165454</v>
      </c>
      <c r="DX54" s="25"/>
      <c r="DY54" s="26"/>
      <c r="DZ54" s="26"/>
      <c r="EA54" s="26"/>
      <c r="EB54" s="26"/>
      <c r="EC54" s="26"/>
      <c r="ED54" s="26"/>
      <c r="EE54" s="26"/>
      <c r="EF54" s="26"/>
    </row>
    <row r="55" spans="2:136" x14ac:dyDescent="0.2">
      <c r="B55" t="s">
        <v>77</v>
      </c>
      <c r="C55">
        <v>5300.32</v>
      </c>
      <c r="D55">
        <v>95.57</v>
      </c>
      <c r="E55">
        <v>53</v>
      </c>
      <c r="F55">
        <v>152</v>
      </c>
      <c r="G55">
        <v>506543.1</v>
      </c>
      <c r="H55">
        <v>95</v>
      </c>
      <c r="I55">
        <v>1475099</v>
      </c>
      <c r="M55" t="s">
        <v>77</v>
      </c>
      <c r="N55">
        <v>6481.6</v>
      </c>
      <c r="O55">
        <v>98.51</v>
      </c>
      <c r="P55">
        <v>50</v>
      </c>
      <c r="Q55">
        <v>154</v>
      </c>
      <c r="R55">
        <v>638519.79</v>
      </c>
      <c r="S55">
        <v>98</v>
      </c>
      <c r="T55">
        <v>1859427</v>
      </c>
      <c r="X55" t="s">
        <v>77</v>
      </c>
      <c r="Y55">
        <v>7392.29</v>
      </c>
      <c r="Z55">
        <v>98.9</v>
      </c>
      <c r="AA55">
        <v>55</v>
      </c>
      <c r="AB55">
        <v>162</v>
      </c>
      <c r="AC55">
        <v>731097.98</v>
      </c>
      <c r="AD55">
        <v>99</v>
      </c>
      <c r="AE55">
        <v>2129023</v>
      </c>
      <c r="AJ55" s="37" t="s">
        <v>47</v>
      </c>
      <c r="AK55" s="34" t="s">
        <v>48</v>
      </c>
      <c r="AL55" s="34" t="s">
        <v>49</v>
      </c>
      <c r="AM55" s="34" t="s">
        <v>50</v>
      </c>
      <c r="AN55" s="34" t="s">
        <v>51</v>
      </c>
      <c r="AO55" s="34" t="s">
        <v>52</v>
      </c>
      <c r="AP55" s="34"/>
      <c r="AQ55" s="34"/>
      <c r="AR55" s="34"/>
      <c r="AV55" t="s">
        <v>77</v>
      </c>
      <c r="AW55">
        <v>6795.81</v>
      </c>
      <c r="AX55">
        <v>95.57</v>
      </c>
      <c r="AY55">
        <v>50</v>
      </c>
      <c r="AZ55">
        <v>142</v>
      </c>
      <c r="BA55">
        <v>649479.28</v>
      </c>
      <c r="BB55">
        <v>95</v>
      </c>
      <c r="BC55">
        <v>1891342</v>
      </c>
      <c r="BG55" t="s">
        <v>77</v>
      </c>
      <c r="BH55">
        <v>7700.31</v>
      </c>
      <c r="BI55">
        <v>99.29</v>
      </c>
      <c r="BJ55">
        <v>49</v>
      </c>
      <c r="BK55">
        <v>145</v>
      </c>
      <c r="BL55">
        <v>764529.3</v>
      </c>
      <c r="BM55">
        <v>99</v>
      </c>
      <c r="BN55">
        <v>2226378</v>
      </c>
      <c r="BR55" t="s">
        <v>77</v>
      </c>
      <c r="BS55">
        <v>7758</v>
      </c>
      <c r="BT55">
        <v>99.42</v>
      </c>
      <c r="BU55">
        <v>53</v>
      </c>
      <c r="BV55">
        <v>148</v>
      </c>
      <c r="BW55">
        <v>771262.61</v>
      </c>
      <c r="BX55">
        <v>99</v>
      </c>
      <c r="BY55">
        <v>2245986</v>
      </c>
      <c r="CD55" s="25"/>
      <c r="CE55" s="26"/>
      <c r="CF55" s="26"/>
      <c r="CG55" s="26"/>
      <c r="CH55" s="26"/>
      <c r="CI55" s="26"/>
      <c r="CJ55" s="26"/>
      <c r="CK55" s="26"/>
      <c r="CL55" s="26"/>
      <c r="CP55" t="s">
        <v>77</v>
      </c>
      <c r="CQ55">
        <v>6630.98</v>
      </c>
      <c r="CR55">
        <v>96.03</v>
      </c>
      <c r="CS55">
        <v>55</v>
      </c>
      <c r="CT55">
        <v>148</v>
      </c>
      <c r="CU55">
        <v>636762.64</v>
      </c>
      <c r="CV55">
        <v>96</v>
      </c>
      <c r="CW55">
        <v>1854310</v>
      </c>
      <c r="DA55" t="s">
        <v>77</v>
      </c>
      <c r="DB55">
        <v>7112.07</v>
      </c>
      <c r="DC55">
        <v>95.1</v>
      </c>
      <c r="DD55">
        <v>43</v>
      </c>
      <c r="DE55">
        <v>143</v>
      </c>
      <c r="DF55">
        <v>676336.28</v>
      </c>
      <c r="DG55">
        <v>95</v>
      </c>
      <c r="DH55">
        <v>1969552</v>
      </c>
      <c r="DL55" t="s">
        <v>77</v>
      </c>
      <c r="DM55">
        <v>7188.31</v>
      </c>
      <c r="DN55">
        <v>102.69</v>
      </c>
      <c r="DO55">
        <v>51</v>
      </c>
      <c r="DP55">
        <v>212</v>
      </c>
      <c r="DQ55">
        <v>738181.9</v>
      </c>
      <c r="DR55">
        <v>101</v>
      </c>
      <c r="DS55">
        <v>2149652</v>
      </c>
      <c r="DX55" s="25"/>
      <c r="DY55" s="26"/>
      <c r="DZ55" s="26"/>
      <c r="EA55" s="26"/>
      <c r="EB55" s="26"/>
      <c r="EC55" s="26"/>
      <c r="ED55" s="26"/>
      <c r="EE55" s="26"/>
      <c r="EF55" s="26"/>
    </row>
    <row r="56" spans="2:136" x14ac:dyDescent="0.2">
      <c r="B56" t="s">
        <v>77</v>
      </c>
      <c r="C56">
        <v>5300.32</v>
      </c>
      <c r="D56">
        <v>95.24</v>
      </c>
      <c r="E56">
        <v>49</v>
      </c>
      <c r="F56">
        <v>153</v>
      </c>
      <c r="G56">
        <v>504792.46</v>
      </c>
      <c r="H56">
        <v>95</v>
      </c>
      <c r="I56">
        <v>1470001</v>
      </c>
      <c r="M56" t="s">
        <v>77</v>
      </c>
      <c r="N56">
        <v>6481.6</v>
      </c>
      <c r="O56">
        <v>98.47</v>
      </c>
      <c r="P56">
        <v>40</v>
      </c>
      <c r="Q56">
        <v>150</v>
      </c>
      <c r="R56">
        <v>638272.21</v>
      </c>
      <c r="S56">
        <v>98</v>
      </c>
      <c r="T56">
        <v>1858706</v>
      </c>
      <c r="X56" t="s">
        <v>77</v>
      </c>
      <c r="Y56">
        <v>7392.29</v>
      </c>
      <c r="Z56">
        <v>98.43</v>
      </c>
      <c r="AA56">
        <v>47</v>
      </c>
      <c r="AB56">
        <v>154</v>
      </c>
      <c r="AC56">
        <v>727636.89</v>
      </c>
      <c r="AD56">
        <v>98</v>
      </c>
      <c r="AE56">
        <v>2118944</v>
      </c>
      <c r="AJ56" s="37" t="s">
        <v>208</v>
      </c>
      <c r="AK56" s="34">
        <v>-11.2</v>
      </c>
      <c r="AL56" s="34" t="s">
        <v>227</v>
      </c>
      <c r="AM56" s="34" t="s">
        <v>7</v>
      </c>
      <c r="AN56" s="34" t="s">
        <v>25</v>
      </c>
      <c r="AO56" s="34">
        <v>0.85350000000000004</v>
      </c>
      <c r="AP56" s="34" t="s">
        <v>61</v>
      </c>
      <c r="AQ56" s="34"/>
      <c r="AR56" s="34"/>
      <c r="AV56" t="s">
        <v>77</v>
      </c>
      <c r="AW56">
        <v>6795.81</v>
      </c>
      <c r="AX56">
        <v>95.25</v>
      </c>
      <c r="AY56">
        <v>44</v>
      </c>
      <c r="AZ56">
        <v>146</v>
      </c>
      <c r="BA56">
        <v>647278.44999999995</v>
      </c>
      <c r="BB56">
        <v>95</v>
      </c>
      <c r="BC56">
        <v>1884933</v>
      </c>
      <c r="BG56" t="s">
        <v>77</v>
      </c>
      <c r="BH56">
        <v>7700.31</v>
      </c>
      <c r="BI56">
        <v>98.76</v>
      </c>
      <c r="BJ56">
        <v>52</v>
      </c>
      <c r="BK56">
        <v>160</v>
      </c>
      <c r="BL56">
        <v>760456.62</v>
      </c>
      <c r="BM56">
        <v>99</v>
      </c>
      <c r="BN56">
        <v>2214518</v>
      </c>
      <c r="BR56" t="s">
        <v>77</v>
      </c>
      <c r="BS56">
        <v>7758</v>
      </c>
      <c r="BT56">
        <v>99.95</v>
      </c>
      <c r="BU56">
        <v>54</v>
      </c>
      <c r="BV56">
        <v>152</v>
      </c>
      <c r="BW56">
        <v>775410.49</v>
      </c>
      <c r="BX56">
        <v>100</v>
      </c>
      <c r="BY56">
        <v>2258065</v>
      </c>
      <c r="CD56" s="25"/>
      <c r="CE56" s="26"/>
      <c r="CF56" s="26"/>
      <c r="CG56" s="26"/>
      <c r="CH56" s="26"/>
      <c r="CI56" s="26"/>
      <c r="CJ56" s="26"/>
      <c r="CK56" s="26"/>
      <c r="CL56" s="26"/>
      <c r="CP56" t="s">
        <v>77</v>
      </c>
      <c r="CQ56">
        <v>6630.98</v>
      </c>
      <c r="CR56">
        <v>95.71</v>
      </c>
      <c r="CS56">
        <v>47</v>
      </c>
      <c r="CT56">
        <v>147</v>
      </c>
      <c r="CU56">
        <v>634681.66</v>
      </c>
      <c r="CV56">
        <v>96</v>
      </c>
      <c r="CW56">
        <v>1848250</v>
      </c>
      <c r="DA56" t="s">
        <v>77</v>
      </c>
      <c r="DB56">
        <v>7112.07</v>
      </c>
      <c r="DC56">
        <v>94.91</v>
      </c>
      <c r="DD56">
        <v>42</v>
      </c>
      <c r="DE56">
        <v>151</v>
      </c>
      <c r="DF56">
        <v>674991.54</v>
      </c>
      <c r="DG56">
        <v>95</v>
      </c>
      <c r="DH56">
        <v>1965636</v>
      </c>
      <c r="DL56" t="s">
        <v>77</v>
      </c>
      <c r="DM56">
        <v>7188.31</v>
      </c>
      <c r="DN56">
        <v>122.46</v>
      </c>
      <c r="DO56">
        <v>51</v>
      </c>
      <c r="DP56">
        <v>748</v>
      </c>
      <c r="DQ56">
        <v>880297.36</v>
      </c>
      <c r="DR56">
        <v>110</v>
      </c>
      <c r="DS56">
        <v>2563505</v>
      </c>
      <c r="DX56" s="25"/>
      <c r="DY56" s="26"/>
      <c r="DZ56" s="26"/>
      <c r="EA56" s="26"/>
      <c r="EB56" s="26"/>
      <c r="EC56" s="26"/>
      <c r="ED56" s="26"/>
      <c r="EE56" s="26"/>
      <c r="EF56" s="26"/>
    </row>
    <row r="57" spans="2:136" x14ac:dyDescent="0.2">
      <c r="B57" t="s">
        <v>77</v>
      </c>
      <c r="C57">
        <v>5300.32</v>
      </c>
      <c r="D57">
        <v>95.29</v>
      </c>
      <c r="E57">
        <v>51</v>
      </c>
      <c r="F57">
        <v>150</v>
      </c>
      <c r="G57">
        <v>505090.19</v>
      </c>
      <c r="H57">
        <v>95</v>
      </c>
      <c r="I57">
        <v>1470868</v>
      </c>
      <c r="M57" t="s">
        <v>77</v>
      </c>
      <c r="N57">
        <v>6481.6</v>
      </c>
      <c r="O57">
        <v>98.55</v>
      </c>
      <c r="P57">
        <v>40</v>
      </c>
      <c r="Q57">
        <v>152</v>
      </c>
      <c r="R57">
        <v>638791.07999999996</v>
      </c>
      <c r="S57">
        <v>99</v>
      </c>
      <c r="T57">
        <v>1860217</v>
      </c>
      <c r="X57" t="s">
        <v>77</v>
      </c>
      <c r="Y57">
        <v>7392.29</v>
      </c>
      <c r="Z57">
        <v>118.96</v>
      </c>
      <c r="AA57">
        <v>40</v>
      </c>
      <c r="AB57">
        <v>631</v>
      </c>
      <c r="AC57">
        <v>879393.89</v>
      </c>
      <c r="AD57">
        <v>102</v>
      </c>
      <c r="AE57">
        <v>2560874</v>
      </c>
      <c r="AJ57" s="37" t="s">
        <v>210</v>
      </c>
      <c r="AK57" s="34">
        <v>62</v>
      </c>
      <c r="AL57" s="34" t="s">
        <v>228</v>
      </c>
      <c r="AM57" s="34" t="s">
        <v>8</v>
      </c>
      <c r="AN57" s="34" t="s">
        <v>6</v>
      </c>
      <c r="AO57" s="34">
        <v>1.23E-2</v>
      </c>
      <c r="AP57" s="34" t="s">
        <v>53</v>
      </c>
      <c r="AQ57" s="34"/>
      <c r="AR57" s="34"/>
      <c r="AV57" t="s">
        <v>77</v>
      </c>
      <c r="AW57">
        <v>6795.81</v>
      </c>
      <c r="AX57">
        <v>94.77</v>
      </c>
      <c r="AY57">
        <v>40</v>
      </c>
      <c r="AZ57">
        <v>141</v>
      </c>
      <c r="BA57">
        <v>644015.16</v>
      </c>
      <c r="BB57">
        <v>95</v>
      </c>
      <c r="BC57">
        <v>1875430</v>
      </c>
      <c r="BG57" t="s">
        <v>77</v>
      </c>
      <c r="BH57">
        <v>7700.31</v>
      </c>
      <c r="BI57">
        <v>99.17</v>
      </c>
      <c r="BJ57">
        <v>53</v>
      </c>
      <c r="BK57">
        <v>152</v>
      </c>
      <c r="BL57">
        <v>763661.19</v>
      </c>
      <c r="BM57">
        <v>99</v>
      </c>
      <c r="BN57">
        <v>2223850</v>
      </c>
      <c r="BR57" t="s">
        <v>77</v>
      </c>
      <c r="BS57">
        <v>7758</v>
      </c>
      <c r="BT57">
        <v>99.6</v>
      </c>
      <c r="BU57">
        <v>45</v>
      </c>
      <c r="BV57">
        <v>147</v>
      </c>
      <c r="BW57">
        <v>772705.22</v>
      </c>
      <c r="BX57">
        <v>99</v>
      </c>
      <c r="BY57">
        <v>2250187</v>
      </c>
      <c r="CD57" s="25"/>
      <c r="CE57" s="26"/>
      <c r="CF57" s="26"/>
      <c r="CG57" s="26"/>
      <c r="CH57" s="26"/>
      <c r="CI57" s="26"/>
      <c r="CJ57" s="26"/>
      <c r="CK57" s="26"/>
      <c r="CL57" s="26"/>
      <c r="CP57" t="s">
        <v>77</v>
      </c>
      <c r="CQ57">
        <v>6630.98</v>
      </c>
      <c r="CR57">
        <v>95.56</v>
      </c>
      <c r="CS57">
        <v>45</v>
      </c>
      <c r="CT57">
        <v>145</v>
      </c>
      <c r="CU57">
        <v>633665.19999999995</v>
      </c>
      <c r="CV57">
        <v>95</v>
      </c>
      <c r="CW57">
        <v>1845290</v>
      </c>
      <c r="DA57" t="s">
        <v>77</v>
      </c>
      <c r="DB57">
        <v>7112.07</v>
      </c>
      <c r="DC57">
        <v>95.31</v>
      </c>
      <c r="DD57">
        <v>47</v>
      </c>
      <c r="DE57">
        <v>147</v>
      </c>
      <c r="DF57">
        <v>677858.21</v>
      </c>
      <c r="DG57">
        <v>95</v>
      </c>
      <c r="DH57">
        <v>1973984</v>
      </c>
      <c r="DL57" t="s">
        <v>77</v>
      </c>
      <c r="DM57">
        <v>7188.31</v>
      </c>
      <c r="DN57">
        <v>121.12</v>
      </c>
      <c r="DO57">
        <v>53</v>
      </c>
      <c r="DP57">
        <v>613</v>
      </c>
      <c r="DQ57">
        <v>870658.58</v>
      </c>
      <c r="DR57">
        <v>109</v>
      </c>
      <c r="DS57">
        <v>2535436</v>
      </c>
      <c r="DX57" s="25"/>
      <c r="DY57" s="26"/>
      <c r="DZ57" s="26"/>
      <c r="EA57" s="26"/>
      <c r="EB57" s="26"/>
      <c r="EC57" s="26"/>
      <c r="ED57" s="26"/>
      <c r="EE57" s="26"/>
      <c r="EF57" s="26"/>
    </row>
    <row r="58" spans="2:136" x14ac:dyDescent="0.2">
      <c r="AJ58" s="37" t="s">
        <v>212</v>
      </c>
      <c r="AK58" s="34">
        <v>73.2</v>
      </c>
      <c r="AL58" s="34" t="s">
        <v>229</v>
      </c>
      <c r="AM58" s="34" t="s">
        <v>8</v>
      </c>
      <c r="AN58" s="34" t="s">
        <v>22</v>
      </c>
      <c r="AO58" s="34">
        <v>1.4E-3</v>
      </c>
      <c r="AP58" s="34" t="s">
        <v>62</v>
      </c>
      <c r="AQ58" s="34"/>
      <c r="AR58" s="34"/>
      <c r="CD58" s="25"/>
      <c r="CE58" s="26"/>
      <c r="CF58" s="26"/>
      <c r="CG58" s="26"/>
      <c r="CH58" s="26"/>
      <c r="CI58" s="26"/>
      <c r="CJ58" s="26"/>
      <c r="CK58" s="26"/>
      <c r="CL58" s="26"/>
      <c r="DX58" s="25"/>
      <c r="DY58" s="26"/>
      <c r="DZ58" s="26"/>
      <c r="EA58" s="26"/>
      <c r="EB58" s="26"/>
      <c r="EC58" s="26"/>
      <c r="ED58" s="26"/>
      <c r="EE58" s="26"/>
      <c r="EF58" s="26"/>
    </row>
    <row r="59" spans="2:136" x14ac:dyDescent="0.2">
      <c r="B59" t="s">
        <v>76</v>
      </c>
      <c r="C59">
        <v>6184.22</v>
      </c>
      <c r="D59">
        <v>278.75</v>
      </c>
      <c r="E59">
        <v>71</v>
      </c>
      <c r="F59">
        <v>8637</v>
      </c>
      <c r="G59">
        <v>1723860.63</v>
      </c>
      <c r="H59">
        <v>182</v>
      </c>
      <c r="I59">
        <v>5020037</v>
      </c>
      <c r="J59">
        <f t="shared" si="0"/>
        <v>3303449.666666667</v>
      </c>
      <c r="K59">
        <f>J59/C59</f>
        <v>534.17402140717286</v>
      </c>
      <c r="M59" t="s">
        <v>76</v>
      </c>
      <c r="N59">
        <v>6613.81</v>
      </c>
      <c r="O59">
        <v>288.5</v>
      </c>
      <c r="P59">
        <v>69</v>
      </c>
      <c r="Q59">
        <v>9149</v>
      </c>
      <c r="R59">
        <v>1908053.78</v>
      </c>
      <c r="S59">
        <v>182</v>
      </c>
      <c r="T59">
        <v>5556424</v>
      </c>
      <c r="U59">
        <f t="shared" si="1"/>
        <v>3697007.333333333</v>
      </c>
      <c r="V59">
        <f>U59/N59</f>
        <v>558.98299668925063</v>
      </c>
      <c r="X59" t="s">
        <v>76</v>
      </c>
      <c r="Y59">
        <v>7497.71</v>
      </c>
      <c r="Z59">
        <v>221.56</v>
      </c>
      <c r="AA59">
        <v>66</v>
      </c>
      <c r="AB59">
        <v>8636</v>
      </c>
      <c r="AC59">
        <v>1661189.48</v>
      </c>
      <c r="AD59">
        <v>152</v>
      </c>
      <c r="AE59">
        <v>4837533</v>
      </c>
      <c r="AF59">
        <f t="shared" si="2"/>
        <v>2725448</v>
      </c>
      <c r="AG59">
        <f>AF59/Y59</f>
        <v>363.50405657193994</v>
      </c>
      <c r="AJ59" s="37"/>
      <c r="AK59" s="34"/>
      <c r="AL59" s="34"/>
      <c r="AM59" s="34"/>
      <c r="AN59" s="34"/>
      <c r="AO59" s="34"/>
      <c r="AP59" s="34"/>
      <c r="AQ59" s="34"/>
      <c r="AR59" s="34"/>
      <c r="AV59" t="s">
        <v>76</v>
      </c>
      <c r="AW59">
        <v>6445.2</v>
      </c>
      <c r="AX59">
        <v>231.75</v>
      </c>
      <c r="AY59">
        <v>62</v>
      </c>
      <c r="AZ59">
        <v>6822</v>
      </c>
      <c r="BA59">
        <v>1493700.83</v>
      </c>
      <c r="BB59">
        <v>160</v>
      </c>
      <c r="BC59">
        <v>4349791</v>
      </c>
      <c r="BD59">
        <f t="shared" si="3"/>
        <v>2567112.333333333</v>
      </c>
      <c r="BE59">
        <f>BD59/AW59</f>
        <v>398.29832019694237</v>
      </c>
      <c r="BG59" t="s">
        <v>76</v>
      </c>
      <c r="BH59">
        <v>6739.15</v>
      </c>
      <c r="BI59">
        <v>246.34</v>
      </c>
      <c r="BJ59">
        <v>71</v>
      </c>
      <c r="BK59">
        <v>8376</v>
      </c>
      <c r="BL59">
        <v>1660116.03</v>
      </c>
      <c r="BM59">
        <v>159</v>
      </c>
      <c r="BN59">
        <v>4834407</v>
      </c>
      <c r="BO59">
        <f t="shared" si="4"/>
        <v>2865267</v>
      </c>
      <c r="BP59">
        <f>BO59/BH59</f>
        <v>425.16741725588543</v>
      </c>
      <c r="BR59" t="s">
        <v>76</v>
      </c>
      <c r="BS59">
        <v>7133.71</v>
      </c>
      <c r="BT59">
        <v>239.97</v>
      </c>
      <c r="BU59">
        <v>64</v>
      </c>
      <c r="BV59">
        <v>5923</v>
      </c>
      <c r="BW59">
        <v>1711868.55</v>
      </c>
      <c r="BX59">
        <v>166</v>
      </c>
      <c r="BY59">
        <v>4985115</v>
      </c>
      <c r="BZ59">
        <f t="shared" si="5"/>
        <v>2989765.333333333</v>
      </c>
      <c r="CA59">
        <f>BZ59/BS59</f>
        <v>419.10385105833194</v>
      </c>
      <c r="CD59" s="25"/>
      <c r="CE59" s="26"/>
      <c r="CF59" s="26"/>
      <c r="CG59" s="26"/>
      <c r="CH59" s="26"/>
      <c r="CI59" s="26"/>
      <c r="CJ59" s="26"/>
      <c r="CK59" s="26"/>
      <c r="CL59" s="26"/>
      <c r="CP59" t="s">
        <v>76</v>
      </c>
      <c r="CQ59">
        <v>6441.08</v>
      </c>
      <c r="CR59">
        <v>247.09</v>
      </c>
      <c r="CS59">
        <v>70</v>
      </c>
      <c r="CT59">
        <v>6776</v>
      </c>
      <c r="CU59">
        <v>1591513.75</v>
      </c>
      <c r="CV59">
        <v>163</v>
      </c>
      <c r="CW59">
        <v>4634631</v>
      </c>
      <c r="CX59">
        <f t="shared" si="6"/>
        <v>2834432</v>
      </c>
      <c r="CY59">
        <f>CX59/CQ59</f>
        <v>440.05539443695778</v>
      </c>
      <c r="DA59" t="s">
        <v>76</v>
      </c>
      <c r="DB59">
        <v>7553.34</v>
      </c>
      <c r="DC59">
        <v>203.97</v>
      </c>
      <c r="DD59">
        <v>68</v>
      </c>
      <c r="DE59">
        <v>4998</v>
      </c>
      <c r="DF59">
        <v>1540620.4</v>
      </c>
      <c r="DG59">
        <v>145</v>
      </c>
      <c r="DH59">
        <v>4486425</v>
      </c>
      <c r="DI59">
        <f t="shared" si="8"/>
        <v>2404136</v>
      </c>
      <c r="DJ59">
        <f>DI59/DB59</f>
        <v>318.28780380599841</v>
      </c>
      <c r="DL59" t="s">
        <v>76</v>
      </c>
      <c r="DM59">
        <v>6274.88</v>
      </c>
      <c r="DN59">
        <v>246.72</v>
      </c>
      <c r="DO59">
        <v>75</v>
      </c>
      <c r="DP59">
        <v>5827</v>
      </c>
      <c r="DQ59">
        <v>1548150.04</v>
      </c>
      <c r="DR59">
        <v>176</v>
      </c>
      <c r="DS59">
        <v>4508352</v>
      </c>
      <c r="DT59">
        <f t="shared" si="7"/>
        <v>2194636.3333333335</v>
      </c>
      <c r="DU59">
        <f>DT59/DM59</f>
        <v>349.74953040270628</v>
      </c>
      <c r="DX59" s="25"/>
      <c r="DY59" s="26"/>
      <c r="DZ59" s="26"/>
      <c r="EA59" s="26"/>
      <c r="EB59" s="26"/>
      <c r="EC59" s="26"/>
      <c r="ED59" s="26"/>
      <c r="EE59" s="26"/>
      <c r="EF59" s="26"/>
    </row>
    <row r="60" spans="2:136" x14ac:dyDescent="0.2">
      <c r="B60" t="s">
        <v>77</v>
      </c>
      <c r="C60">
        <v>6184.22</v>
      </c>
      <c r="D60">
        <v>95.25</v>
      </c>
      <c r="E60">
        <v>53</v>
      </c>
      <c r="F60">
        <v>150</v>
      </c>
      <c r="G60">
        <v>589068.37</v>
      </c>
      <c r="H60">
        <v>95</v>
      </c>
      <c r="I60">
        <v>1715420</v>
      </c>
      <c r="M60" t="s">
        <v>77</v>
      </c>
      <c r="N60">
        <v>6613.81</v>
      </c>
      <c r="O60">
        <v>96.6</v>
      </c>
      <c r="P60">
        <v>34</v>
      </c>
      <c r="Q60">
        <v>161</v>
      </c>
      <c r="R60">
        <v>638926.37</v>
      </c>
      <c r="S60">
        <v>96</v>
      </c>
      <c r="T60">
        <v>1860611</v>
      </c>
      <c r="X60" t="s">
        <v>77</v>
      </c>
      <c r="Y60">
        <v>7497.71</v>
      </c>
      <c r="Z60">
        <v>96.74</v>
      </c>
      <c r="AA60">
        <v>53</v>
      </c>
      <c r="AB60">
        <v>141</v>
      </c>
      <c r="AC60">
        <v>725351.59</v>
      </c>
      <c r="AD60">
        <v>97</v>
      </c>
      <c r="AE60">
        <v>2112289</v>
      </c>
      <c r="AJ60" s="37" t="s">
        <v>54</v>
      </c>
      <c r="AK60" s="34" t="s">
        <v>55</v>
      </c>
      <c r="AL60" s="34" t="s">
        <v>56</v>
      </c>
      <c r="AM60" s="34" t="s">
        <v>48</v>
      </c>
      <c r="AN60" s="34" t="s">
        <v>57</v>
      </c>
      <c r="AO60" s="34" t="s">
        <v>58</v>
      </c>
      <c r="AP60" s="34" t="s">
        <v>59</v>
      </c>
      <c r="AQ60" s="34" t="s">
        <v>60</v>
      </c>
      <c r="AR60" s="34" t="s">
        <v>15</v>
      </c>
      <c r="AV60" t="s">
        <v>77</v>
      </c>
      <c r="AW60">
        <v>6445.2</v>
      </c>
      <c r="AX60">
        <v>95.38</v>
      </c>
      <c r="AY60">
        <v>52</v>
      </c>
      <c r="AZ60">
        <v>149</v>
      </c>
      <c r="BA60">
        <v>614723.81999999995</v>
      </c>
      <c r="BB60">
        <v>95</v>
      </c>
      <c r="BC60">
        <v>1790131</v>
      </c>
      <c r="BG60" t="s">
        <v>77</v>
      </c>
      <c r="BH60">
        <v>6739.15</v>
      </c>
      <c r="BI60">
        <v>100.34</v>
      </c>
      <c r="BJ60">
        <v>48</v>
      </c>
      <c r="BK60">
        <v>166</v>
      </c>
      <c r="BL60">
        <v>676206.13</v>
      </c>
      <c r="BM60">
        <v>100</v>
      </c>
      <c r="BN60">
        <v>1969173</v>
      </c>
      <c r="BR60" t="s">
        <v>77</v>
      </c>
      <c r="BS60">
        <v>7133.71</v>
      </c>
      <c r="BT60">
        <v>96.14</v>
      </c>
      <c r="BU60">
        <v>52</v>
      </c>
      <c r="BV60">
        <v>151</v>
      </c>
      <c r="BW60">
        <v>685837.36</v>
      </c>
      <c r="BX60">
        <v>96</v>
      </c>
      <c r="BY60">
        <v>1997220</v>
      </c>
      <c r="CD60" s="25"/>
      <c r="CE60" s="26"/>
      <c r="CF60" s="26"/>
      <c r="CG60" s="26"/>
      <c r="CH60" s="26"/>
      <c r="CI60" s="26"/>
      <c r="CJ60" s="26"/>
      <c r="CK60" s="26"/>
      <c r="CL60" s="26"/>
      <c r="CP60" t="s">
        <v>77</v>
      </c>
      <c r="CQ60">
        <v>6441.08</v>
      </c>
      <c r="CR60">
        <v>96.37</v>
      </c>
      <c r="CS60">
        <v>48</v>
      </c>
      <c r="CT60">
        <v>148</v>
      </c>
      <c r="CU60">
        <v>620758.67000000004</v>
      </c>
      <c r="CV60">
        <v>96</v>
      </c>
      <c r="CW60">
        <v>1807705</v>
      </c>
      <c r="DA60" t="s">
        <v>77</v>
      </c>
      <c r="DB60">
        <v>7553.34</v>
      </c>
      <c r="DC60">
        <v>95.07</v>
      </c>
      <c r="DD60">
        <v>52</v>
      </c>
      <c r="DE60">
        <v>143</v>
      </c>
      <c r="DF60">
        <v>718112.81</v>
      </c>
      <c r="DG60">
        <v>95</v>
      </c>
      <c r="DH60">
        <v>2091209</v>
      </c>
      <c r="DL60" t="s">
        <v>77</v>
      </c>
      <c r="DM60">
        <v>6274.88</v>
      </c>
      <c r="DN60">
        <v>136.66999999999999</v>
      </c>
      <c r="DO60">
        <v>59</v>
      </c>
      <c r="DP60">
        <v>361</v>
      </c>
      <c r="DQ60">
        <v>857611.94</v>
      </c>
      <c r="DR60">
        <v>131</v>
      </c>
      <c r="DS60">
        <v>2497443</v>
      </c>
      <c r="DX60" s="25"/>
      <c r="DY60" s="26"/>
      <c r="DZ60" s="26"/>
      <c r="EA60" s="26"/>
      <c r="EB60" s="26"/>
      <c r="EC60" s="26"/>
      <c r="ED60" s="26"/>
      <c r="EE60" s="26"/>
      <c r="EF60" s="26"/>
    </row>
    <row r="61" spans="2:136" x14ac:dyDescent="0.2">
      <c r="B61" t="s">
        <v>77</v>
      </c>
      <c r="C61">
        <v>6184.22</v>
      </c>
      <c r="D61">
        <v>95.06</v>
      </c>
      <c r="E61">
        <v>40</v>
      </c>
      <c r="F61">
        <v>148</v>
      </c>
      <c r="G61">
        <v>587896.01</v>
      </c>
      <c r="H61">
        <v>95</v>
      </c>
      <c r="I61">
        <v>1712006</v>
      </c>
      <c r="M61" t="s">
        <v>77</v>
      </c>
      <c r="N61">
        <v>6613.81</v>
      </c>
      <c r="O61">
        <v>96.04</v>
      </c>
      <c r="P61">
        <v>50</v>
      </c>
      <c r="Q61">
        <v>154</v>
      </c>
      <c r="R61">
        <v>635176.49</v>
      </c>
      <c r="S61">
        <v>96</v>
      </c>
      <c r="T61">
        <v>1849691</v>
      </c>
      <c r="X61" t="s">
        <v>77</v>
      </c>
      <c r="Y61">
        <v>7497.71</v>
      </c>
      <c r="Z61">
        <v>96.15</v>
      </c>
      <c r="AA61">
        <v>50</v>
      </c>
      <c r="AB61">
        <v>153</v>
      </c>
      <c r="AC61">
        <v>720898.09</v>
      </c>
      <c r="AD61">
        <v>96</v>
      </c>
      <c r="AE61">
        <v>2099320</v>
      </c>
      <c r="AJ61" s="37" t="s">
        <v>208</v>
      </c>
      <c r="AK61" s="34">
        <v>435.3</v>
      </c>
      <c r="AL61" s="34">
        <v>446.5</v>
      </c>
      <c r="AM61" s="34">
        <v>-11.2</v>
      </c>
      <c r="AN61" s="34">
        <v>20.87</v>
      </c>
      <c r="AO61" s="34">
        <v>35</v>
      </c>
      <c r="AP61" s="34">
        <v>42</v>
      </c>
      <c r="AQ61" s="34">
        <v>0.75890000000000002</v>
      </c>
      <c r="AR61" s="34">
        <v>112</v>
      </c>
      <c r="AV61" t="s">
        <v>77</v>
      </c>
      <c r="AW61">
        <v>6445.2</v>
      </c>
      <c r="AX61">
        <v>94.71</v>
      </c>
      <c r="AY61">
        <v>51</v>
      </c>
      <c r="AZ61">
        <v>143</v>
      </c>
      <c r="BA61">
        <v>610398.41</v>
      </c>
      <c r="BB61">
        <v>95</v>
      </c>
      <c r="BC61">
        <v>1777535</v>
      </c>
      <c r="BG61" t="s">
        <v>77</v>
      </c>
      <c r="BH61">
        <v>6739.15</v>
      </c>
      <c r="BI61">
        <v>100.57</v>
      </c>
      <c r="BJ61">
        <v>55</v>
      </c>
      <c r="BK61">
        <v>149</v>
      </c>
      <c r="BL61">
        <v>677761.72</v>
      </c>
      <c r="BM61">
        <v>100</v>
      </c>
      <c r="BN61">
        <v>1973703</v>
      </c>
      <c r="BR61" t="s">
        <v>77</v>
      </c>
      <c r="BS61">
        <v>7133.71</v>
      </c>
      <c r="BT61">
        <v>96.29</v>
      </c>
      <c r="BU61">
        <v>52</v>
      </c>
      <c r="BV61">
        <v>145</v>
      </c>
      <c r="BW61">
        <v>686905.66</v>
      </c>
      <c r="BX61">
        <v>96</v>
      </c>
      <c r="BY61">
        <v>2000331</v>
      </c>
      <c r="CD61" s="25"/>
      <c r="CE61" s="26"/>
      <c r="CF61" s="26"/>
      <c r="CG61" s="26"/>
      <c r="CH61" s="26"/>
      <c r="CI61" s="26"/>
      <c r="CJ61" s="26"/>
      <c r="CK61" s="26"/>
      <c r="CL61" s="26"/>
      <c r="CP61" t="s">
        <v>77</v>
      </c>
      <c r="CQ61">
        <v>6441.08</v>
      </c>
      <c r="CR61">
        <v>95.97</v>
      </c>
      <c r="CS61">
        <v>47</v>
      </c>
      <c r="CT61">
        <v>143</v>
      </c>
      <c r="CU61">
        <v>618152.63</v>
      </c>
      <c r="CV61">
        <v>96</v>
      </c>
      <c r="CW61">
        <v>1800116</v>
      </c>
      <c r="DA61" t="s">
        <v>77</v>
      </c>
      <c r="DB61">
        <v>7553.34</v>
      </c>
      <c r="DC61">
        <v>94.21</v>
      </c>
      <c r="DD61">
        <v>50</v>
      </c>
      <c r="DE61">
        <v>147</v>
      </c>
      <c r="DF61">
        <v>711634.3</v>
      </c>
      <c r="DG61">
        <v>94</v>
      </c>
      <c r="DH61">
        <v>2072343</v>
      </c>
      <c r="DL61" t="s">
        <v>77</v>
      </c>
      <c r="DM61">
        <v>6274.88</v>
      </c>
      <c r="DN61">
        <v>130.6</v>
      </c>
      <c r="DO61">
        <v>58</v>
      </c>
      <c r="DP61">
        <v>495</v>
      </c>
      <c r="DQ61">
        <v>819482.62</v>
      </c>
      <c r="DR61">
        <v>110</v>
      </c>
      <c r="DS61">
        <v>2386407</v>
      </c>
      <c r="DX61" s="25"/>
      <c r="DY61" s="26"/>
      <c r="DZ61" s="26"/>
      <c r="EA61" s="26"/>
      <c r="EB61" s="26"/>
      <c r="EC61" s="26"/>
      <c r="ED61" s="26"/>
      <c r="EE61" s="26"/>
      <c r="EF61" s="26"/>
    </row>
    <row r="62" spans="2:136" x14ac:dyDescent="0.2">
      <c r="B62" t="s">
        <v>77</v>
      </c>
      <c r="C62">
        <v>6184.22</v>
      </c>
      <c r="D62">
        <v>95.64</v>
      </c>
      <c r="E62">
        <v>52</v>
      </c>
      <c r="F62">
        <v>139</v>
      </c>
      <c r="G62">
        <v>591443.29</v>
      </c>
      <c r="H62">
        <v>95</v>
      </c>
      <c r="I62">
        <v>1722336</v>
      </c>
      <c r="M62" t="s">
        <v>77</v>
      </c>
      <c r="N62">
        <v>6613.81</v>
      </c>
      <c r="O62">
        <v>96.99</v>
      </c>
      <c r="P62">
        <v>39</v>
      </c>
      <c r="Q62">
        <v>154</v>
      </c>
      <c r="R62">
        <v>641445.87</v>
      </c>
      <c r="S62">
        <v>97</v>
      </c>
      <c r="T62">
        <v>1867948</v>
      </c>
      <c r="X62" t="s">
        <v>77</v>
      </c>
      <c r="Y62">
        <v>7497.71</v>
      </c>
      <c r="Z62">
        <v>97.31</v>
      </c>
      <c r="AA62">
        <v>49</v>
      </c>
      <c r="AB62">
        <v>154</v>
      </c>
      <c r="AC62">
        <v>729594.94</v>
      </c>
      <c r="AD62">
        <v>97</v>
      </c>
      <c r="AE62">
        <v>2124646</v>
      </c>
      <c r="AJ62" s="37" t="s">
        <v>210</v>
      </c>
      <c r="AK62" s="34">
        <v>435.3</v>
      </c>
      <c r="AL62" s="34">
        <v>373.3</v>
      </c>
      <c r="AM62" s="34">
        <v>62</v>
      </c>
      <c r="AN62" s="34">
        <v>21.36</v>
      </c>
      <c r="AO62" s="34">
        <v>35</v>
      </c>
      <c r="AP62" s="34">
        <v>38</v>
      </c>
      <c r="AQ62" s="34">
        <v>4.1040000000000001</v>
      </c>
      <c r="AR62" s="34">
        <v>112</v>
      </c>
      <c r="AV62" t="s">
        <v>77</v>
      </c>
      <c r="AW62">
        <v>6445.2</v>
      </c>
      <c r="AX62">
        <v>94.86</v>
      </c>
      <c r="AY62">
        <v>50</v>
      </c>
      <c r="AZ62">
        <v>145</v>
      </c>
      <c r="BA62">
        <v>611371.93999999994</v>
      </c>
      <c r="BB62">
        <v>95</v>
      </c>
      <c r="BC62">
        <v>1780370</v>
      </c>
      <c r="BG62" t="s">
        <v>77</v>
      </c>
      <c r="BH62">
        <v>6739.15</v>
      </c>
      <c r="BI62">
        <v>100.1</v>
      </c>
      <c r="BJ62">
        <v>49</v>
      </c>
      <c r="BK62">
        <v>152</v>
      </c>
      <c r="BL62">
        <v>674616.55</v>
      </c>
      <c r="BM62">
        <v>100</v>
      </c>
      <c r="BN62">
        <v>1964544</v>
      </c>
      <c r="BR62" t="s">
        <v>77</v>
      </c>
      <c r="BS62">
        <v>7133.71</v>
      </c>
      <c r="BT62">
        <v>95.72</v>
      </c>
      <c r="BU62">
        <v>51</v>
      </c>
      <c r="BV62">
        <v>147</v>
      </c>
      <c r="BW62">
        <v>682842.26</v>
      </c>
      <c r="BX62">
        <v>96</v>
      </c>
      <c r="BY62">
        <v>1988498</v>
      </c>
      <c r="CD62" s="25"/>
      <c r="CE62" s="26"/>
      <c r="CF62" s="26"/>
      <c r="CG62" s="26"/>
      <c r="CH62" s="26"/>
      <c r="CI62" s="26"/>
      <c r="CJ62" s="26"/>
      <c r="CK62" s="26"/>
      <c r="CL62" s="26"/>
      <c r="CP62" t="s">
        <v>77</v>
      </c>
      <c r="CQ62">
        <v>6441.08</v>
      </c>
      <c r="CR62">
        <v>95.58</v>
      </c>
      <c r="CS62">
        <v>49</v>
      </c>
      <c r="CT62">
        <v>146</v>
      </c>
      <c r="CU62">
        <v>615632.11</v>
      </c>
      <c r="CV62">
        <v>95</v>
      </c>
      <c r="CW62">
        <v>1792776</v>
      </c>
      <c r="DA62" t="s">
        <v>77</v>
      </c>
      <c r="DB62">
        <v>7553.34</v>
      </c>
      <c r="DC62">
        <v>94.71</v>
      </c>
      <c r="DD62">
        <v>48</v>
      </c>
      <c r="DE62">
        <v>151</v>
      </c>
      <c r="DF62">
        <v>715402.04</v>
      </c>
      <c r="DG62">
        <v>94</v>
      </c>
      <c r="DH62">
        <v>2083315</v>
      </c>
      <c r="DL62" t="s">
        <v>77</v>
      </c>
      <c r="DM62">
        <v>6274.88</v>
      </c>
      <c r="DN62">
        <v>112.59</v>
      </c>
      <c r="DO62">
        <v>49</v>
      </c>
      <c r="DP62">
        <v>843</v>
      </c>
      <c r="DQ62">
        <v>706467.56</v>
      </c>
      <c r="DR62">
        <v>101</v>
      </c>
      <c r="DS62">
        <v>2057297</v>
      </c>
      <c r="DX62" s="25"/>
      <c r="DY62" s="26"/>
      <c r="DZ62" s="26"/>
      <c r="EA62" s="26"/>
      <c r="EB62" s="26"/>
      <c r="EC62" s="26"/>
      <c r="ED62" s="26"/>
      <c r="EE62" s="26"/>
      <c r="EF62" s="26"/>
    </row>
    <row r="63" spans="2:136" x14ac:dyDescent="0.2">
      <c r="AJ63" s="37" t="s">
        <v>212</v>
      </c>
      <c r="AK63" s="34">
        <v>446.5</v>
      </c>
      <c r="AL63" s="34">
        <v>373.3</v>
      </c>
      <c r="AM63" s="34">
        <v>73.2</v>
      </c>
      <c r="AN63" s="34">
        <v>20.41</v>
      </c>
      <c r="AO63" s="34">
        <v>42</v>
      </c>
      <c r="AP63" s="34">
        <v>38</v>
      </c>
      <c r="AQ63" s="34">
        <v>5.0709999999999997</v>
      </c>
      <c r="AR63" s="34">
        <v>112</v>
      </c>
      <c r="CD63" s="25"/>
      <c r="CE63" s="26"/>
      <c r="CF63" s="26"/>
      <c r="CG63" s="26"/>
      <c r="CH63" s="26"/>
      <c r="CI63" s="26"/>
      <c r="CJ63" s="26"/>
      <c r="CK63" s="26"/>
      <c r="CL63" s="26"/>
      <c r="DX63" s="25"/>
      <c r="DY63" s="26"/>
      <c r="DZ63" s="26"/>
      <c r="EA63" s="26"/>
      <c r="EB63" s="26"/>
      <c r="EC63" s="26"/>
      <c r="ED63" s="26"/>
      <c r="EE63" s="26"/>
      <c r="EF63" s="26"/>
    </row>
    <row r="64" spans="2:136" x14ac:dyDescent="0.2">
      <c r="B64" t="s">
        <v>76</v>
      </c>
      <c r="C64">
        <v>5038.99</v>
      </c>
      <c r="D64">
        <v>283.67</v>
      </c>
      <c r="E64">
        <v>58</v>
      </c>
      <c r="F64">
        <v>8001</v>
      </c>
      <c r="G64">
        <v>1429386.54</v>
      </c>
      <c r="H64">
        <v>191</v>
      </c>
      <c r="I64">
        <v>4162502</v>
      </c>
      <c r="J64">
        <f t="shared" si="0"/>
        <v>2796947.666666667</v>
      </c>
      <c r="K64">
        <f>J64/C64</f>
        <v>555.06116635807314</v>
      </c>
      <c r="M64" t="s">
        <v>76</v>
      </c>
      <c r="N64">
        <v>6168.08</v>
      </c>
      <c r="O64">
        <v>340.21</v>
      </c>
      <c r="P64">
        <v>78</v>
      </c>
      <c r="Q64">
        <v>10290</v>
      </c>
      <c r="R64">
        <v>2098424.62</v>
      </c>
      <c r="S64">
        <v>196</v>
      </c>
      <c r="T64">
        <v>6110801</v>
      </c>
      <c r="U64">
        <f t="shared" si="1"/>
        <v>4329456.333333333</v>
      </c>
      <c r="V64">
        <f>U64/N64</f>
        <v>701.91312909906048</v>
      </c>
      <c r="X64" t="s">
        <v>76</v>
      </c>
      <c r="Y64">
        <v>8255.58</v>
      </c>
      <c r="Z64">
        <v>232.32</v>
      </c>
      <c r="AA64">
        <v>73</v>
      </c>
      <c r="AB64">
        <v>7539</v>
      </c>
      <c r="AC64">
        <v>1917964.18</v>
      </c>
      <c r="AD64">
        <v>164</v>
      </c>
      <c r="AE64">
        <v>5585284</v>
      </c>
      <c r="AF64">
        <f t="shared" si="2"/>
        <v>3238765</v>
      </c>
      <c r="AG64">
        <f>AF64/Y64</f>
        <v>392.31223003108204</v>
      </c>
      <c r="AV64" t="s">
        <v>76</v>
      </c>
      <c r="AW64">
        <v>5224.43</v>
      </c>
      <c r="AX64">
        <v>228.94</v>
      </c>
      <c r="AY64">
        <v>70</v>
      </c>
      <c r="AZ64">
        <v>5513</v>
      </c>
      <c r="BA64">
        <v>1196056.51</v>
      </c>
      <c r="BB64">
        <v>167</v>
      </c>
      <c r="BC64">
        <v>3483024</v>
      </c>
      <c r="BD64">
        <f t="shared" si="3"/>
        <v>2026572.3333333333</v>
      </c>
      <c r="BE64">
        <f>BD64/AW64</f>
        <v>387.90305034871426</v>
      </c>
      <c r="BG64" t="s">
        <v>76</v>
      </c>
      <c r="BH64">
        <v>7507.67</v>
      </c>
      <c r="BI64">
        <v>258.52999999999997</v>
      </c>
      <c r="BJ64">
        <v>80</v>
      </c>
      <c r="BK64">
        <v>6999</v>
      </c>
      <c r="BL64">
        <v>1940985.45</v>
      </c>
      <c r="BM64">
        <v>170</v>
      </c>
      <c r="BN64">
        <v>5652324</v>
      </c>
      <c r="BO64">
        <f t="shared" si="4"/>
        <v>3489405.3333333335</v>
      </c>
      <c r="BP64">
        <f>BO64/BH64</f>
        <v>464.77873072915213</v>
      </c>
      <c r="BR64" t="s">
        <v>76</v>
      </c>
      <c r="BS64">
        <v>5021.1400000000003</v>
      </c>
      <c r="BT64">
        <v>611.44000000000005</v>
      </c>
      <c r="BU64">
        <v>180</v>
      </c>
      <c r="BV64">
        <v>6811</v>
      </c>
      <c r="BW64">
        <v>3070112.71</v>
      </c>
      <c r="BX64">
        <v>517</v>
      </c>
      <c r="BY64">
        <v>8940444</v>
      </c>
      <c r="BZ64">
        <f t="shared" si="5"/>
        <v>1818366</v>
      </c>
      <c r="CA64">
        <f>BZ64/BS64</f>
        <v>362.14206335613028</v>
      </c>
      <c r="CP64" t="s">
        <v>76</v>
      </c>
      <c r="CQ64">
        <v>5359.04</v>
      </c>
      <c r="CR64">
        <v>203.6</v>
      </c>
      <c r="CS64">
        <v>73</v>
      </c>
      <c r="CT64">
        <v>3018</v>
      </c>
      <c r="CU64">
        <v>1091087.9099999999</v>
      </c>
      <c r="CV64">
        <v>158</v>
      </c>
      <c r="CW64">
        <v>3177346</v>
      </c>
      <c r="CX64">
        <f t="shared" si="6"/>
        <v>1680446</v>
      </c>
      <c r="CY64">
        <f>CX64/CQ64</f>
        <v>313.57220696244104</v>
      </c>
      <c r="DA64" t="s">
        <v>76</v>
      </c>
      <c r="DB64">
        <v>7998.38</v>
      </c>
      <c r="DC64">
        <v>235.75</v>
      </c>
      <c r="DD64">
        <v>75</v>
      </c>
      <c r="DE64">
        <v>8738</v>
      </c>
      <c r="DF64">
        <v>1885645.13</v>
      </c>
      <c r="DG64">
        <v>157</v>
      </c>
      <c r="DH64">
        <v>5491168</v>
      </c>
      <c r="DI64">
        <f t="shared" si="8"/>
        <v>3303718.6666666665</v>
      </c>
      <c r="DJ64">
        <f>DI64/DB64</f>
        <v>413.04847564965235</v>
      </c>
      <c r="DL64" t="s">
        <v>76</v>
      </c>
      <c r="DM64">
        <v>6737.77</v>
      </c>
      <c r="DN64">
        <v>230.88</v>
      </c>
      <c r="DO64">
        <v>68</v>
      </c>
      <c r="DP64">
        <v>3277</v>
      </c>
      <c r="DQ64">
        <v>1555593.5</v>
      </c>
      <c r="DR64">
        <v>171</v>
      </c>
      <c r="DS64">
        <v>4530028</v>
      </c>
      <c r="DT64">
        <f t="shared" si="7"/>
        <v>1811063.3333333335</v>
      </c>
      <c r="DU64">
        <f>DT64/DM64</f>
        <v>268.79269154829171</v>
      </c>
    </row>
    <row r="65" spans="2:125" x14ac:dyDescent="0.2">
      <c r="B65" t="s">
        <v>77</v>
      </c>
      <c r="C65">
        <v>5038.99</v>
      </c>
      <c r="D65">
        <v>93.14</v>
      </c>
      <c r="E65">
        <v>46</v>
      </c>
      <c r="F65">
        <v>146</v>
      </c>
      <c r="G65">
        <v>469346.78</v>
      </c>
      <c r="H65">
        <v>93</v>
      </c>
      <c r="I65">
        <v>1366780</v>
      </c>
      <c r="M65" t="s">
        <v>77</v>
      </c>
      <c r="N65">
        <v>6168.08</v>
      </c>
      <c r="O65">
        <v>99.26</v>
      </c>
      <c r="P65">
        <v>52</v>
      </c>
      <c r="Q65">
        <v>155</v>
      </c>
      <c r="R65">
        <v>612249.66</v>
      </c>
      <c r="S65">
        <v>99</v>
      </c>
      <c r="T65">
        <v>1782926</v>
      </c>
      <c r="X65" t="s">
        <v>77</v>
      </c>
      <c r="Y65">
        <v>8255.58</v>
      </c>
      <c r="Z65">
        <v>97.42</v>
      </c>
      <c r="AA65">
        <v>44</v>
      </c>
      <c r="AB65">
        <v>146</v>
      </c>
      <c r="AC65">
        <v>804292.84</v>
      </c>
      <c r="AD65">
        <v>97</v>
      </c>
      <c r="AE65">
        <v>2342173</v>
      </c>
      <c r="AV65" t="s">
        <v>77</v>
      </c>
      <c r="AW65">
        <v>5224.43</v>
      </c>
      <c r="AX65">
        <v>96.15</v>
      </c>
      <c r="AY65">
        <v>50</v>
      </c>
      <c r="AZ65">
        <v>153</v>
      </c>
      <c r="BA65">
        <v>502341.65</v>
      </c>
      <c r="BB65">
        <v>96</v>
      </c>
      <c r="BC65">
        <v>1462864</v>
      </c>
      <c r="BG65" t="s">
        <v>77</v>
      </c>
      <c r="BH65">
        <v>7507.67</v>
      </c>
      <c r="BI65">
        <v>99.2</v>
      </c>
      <c r="BJ65">
        <v>54</v>
      </c>
      <c r="BK65">
        <v>152</v>
      </c>
      <c r="BL65">
        <v>744779.57</v>
      </c>
      <c r="BM65">
        <v>99</v>
      </c>
      <c r="BN65">
        <v>2168865</v>
      </c>
      <c r="BR65" t="s">
        <v>77</v>
      </c>
      <c r="BS65">
        <v>5021.1400000000003</v>
      </c>
      <c r="BT65">
        <v>509.68</v>
      </c>
      <c r="BU65">
        <v>154</v>
      </c>
      <c r="BV65">
        <v>1353</v>
      </c>
      <c r="BW65">
        <v>2559171.4</v>
      </c>
      <c r="BX65">
        <v>466</v>
      </c>
      <c r="BY65">
        <v>7452537</v>
      </c>
      <c r="CP65" t="s">
        <v>77</v>
      </c>
      <c r="CQ65">
        <v>5355.95</v>
      </c>
      <c r="CR65">
        <v>95.53</v>
      </c>
      <c r="CS65">
        <v>52</v>
      </c>
      <c r="CT65">
        <v>144</v>
      </c>
      <c r="CU65">
        <v>511668.97</v>
      </c>
      <c r="CV65">
        <v>95</v>
      </c>
      <c r="CW65">
        <v>1490026</v>
      </c>
      <c r="DA65" t="s">
        <v>77</v>
      </c>
      <c r="DB65">
        <v>7998.38</v>
      </c>
      <c r="DC65">
        <v>93.52</v>
      </c>
      <c r="DD65">
        <v>45</v>
      </c>
      <c r="DE65">
        <v>153</v>
      </c>
      <c r="DF65">
        <v>748031.18</v>
      </c>
      <c r="DG65">
        <v>93</v>
      </c>
      <c r="DH65">
        <v>2178334</v>
      </c>
      <c r="DL65" t="s">
        <v>77</v>
      </c>
      <c r="DM65">
        <v>6737.77</v>
      </c>
      <c r="DN65">
        <v>120.85</v>
      </c>
      <c r="DO65">
        <v>49</v>
      </c>
      <c r="DP65">
        <v>985</v>
      </c>
      <c r="DQ65">
        <v>814232.09</v>
      </c>
      <c r="DR65">
        <v>103</v>
      </c>
      <c r="DS65">
        <v>2371117</v>
      </c>
    </row>
    <row r="66" spans="2:125" x14ac:dyDescent="0.2">
      <c r="B66" t="s">
        <v>77</v>
      </c>
      <c r="C66">
        <v>5038.99</v>
      </c>
      <c r="D66">
        <v>92.8</v>
      </c>
      <c r="E66">
        <v>52</v>
      </c>
      <c r="F66">
        <v>150</v>
      </c>
      <c r="G66">
        <v>467634.27</v>
      </c>
      <c r="H66">
        <v>93</v>
      </c>
      <c r="I66">
        <v>1361793</v>
      </c>
      <c r="M66" t="s">
        <v>77</v>
      </c>
      <c r="N66">
        <v>6168.08</v>
      </c>
      <c r="O66">
        <v>99.41</v>
      </c>
      <c r="P66">
        <v>54</v>
      </c>
      <c r="Q66">
        <v>155</v>
      </c>
      <c r="R66">
        <v>613183.68999999994</v>
      </c>
      <c r="S66">
        <v>99</v>
      </c>
      <c r="T66">
        <v>1785646</v>
      </c>
      <c r="X66" t="s">
        <v>77</v>
      </c>
      <c r="Y66">
        <v>8255.58</v>
      </c>
      <c r="Z66">
        <v>97.38</v>
      </c>
      <c r="AA66">
        <v>49</v>
      </c>
      <c r="AB66">
        <v>159</v>
      </c>
      <c r="AC66">
        <v>803906.18</v>
      </c>
      <c r="AD66">
        <v>97</v>
      </c>
      <c r="AE66">
        <v>2341047</v>
      </c>
      <c r="AV66" t="s">
        <v>77</v>
      </c>
      <c r="AW66">
        <v>5224.43</v>
      </c>
      <c r="AX66">
        <v>95.62</v>
      </c>
      <c r="AY66">
        <v>50</v>
      </c>
      <c r="AZ66">
        <v>153</v>
      </c>
      <c r="BA66">
        <v>499557.39</v>
      </c>
      <c r="BB66">
        <v>96</v>
      </c>
      <c r="BC66">
        <v>1454756</v>
      </c>
      <c r="BG66" t="s">
        <v>77</v>
      </c>
      <c r="BH66">
        <v>7507.67</v>
      </c>
      <c r="BI66">
        <v>98.3</v>
      </c>
      <c r="BJ66">
        <v>54</v>
      </c>
      <c r="BK66">
        <v>147</v>
      </c>
      <c r="BL66">
        <v>738041.11</v>
      </c>
      <c r="BM66">
        <v>98</v>
      </c>
      <c r="BN66">
        <v>2149242</v>
      </c>
      <c r="BR66" t="s">
        <v>77</v>
      </c>
      <c r="BS66">
        <v>5021.1400000000003</v>
      </c>
      <c r="BT66">
        <v>589.61</v>
      </c>
      <c r="BU66">
        <v>135</v>
      </c>
      <c r="BV66">
        <v>1238</v>
      </c>
      <c r="BW66">
        <v>2960503.8</v>
      </c>
      <c r="BX66">
        <v>579</v>
      </c>
      <c r="BY66">
        <v>8621253</v>
      </c>
      <c r="CP66" t="s">
        <v>77</v>
      </c>
      <c r="CQ66">
        <v>5355.95</v>
      </c>
      <c r="CR66">
        <v>95.22</v>
      </c>
      <c r="CS66">
        <v>42</v>
      </c>
      <c r="CT66">
        <v>157</v>
      </c>
      <c r="CU66">
        <v>510007.28</v>
      </c>
      <c r="CV66">
        <v>95</v>
      </c>
      <c r="CW66">
        <v>1485187</v>
      </c>
      <c r="DA66" t="s">
        <v>77</v>
      </c>
      <c r="DB66">
        <v>7998.38</v>
      </c>
      <c r="DC66">
        <v>93.83</v>
      </c>
      <c r="DD66">
        <v>48</v>
      </c>
      <c r="DE66">
        <v>140</v>
      </c>
      <c r="DF66">
        <v>750501.57</v>
      </c>
      <c r="DG66">
        <v>94</v>
      </c>
      <c r="DH66">
        <v>2185528</v>
      </c>
      <c r="DL66" t="s">
        <v>77</v>
      </c>
      <c r="DM66">
        <v>6737.77</v>
      </c>
      <c r="DN66">
        <v>145.08000000000001</v>
      </c>
      <c r="DO66">
        <v>49</v>
      </c>
      <c r="DP66">
        <v>1498</v>
      </c>
      <c r="DQ66">
        <v>977536.46</v>
      </c>
      <c r="DR66">
        <v>107</v>
      </c>
      <c r="DS66">
        <v>2846674</v>
      </c>
    </row>
    <row r="67" spans="2:125" x14ac:dyDescent="0.2">
      <c r="B67" t="s">
        <v>77</v>
      </c>
      <c r="C67">
        <v>5038.99</v>
      </c>
      <c r="D67">
        <v>93.23</v>
      </c>
      <c r="E67">
        <v>51</v>
      </c>
      <c r="F67">
        <v>150</v>
      </c>
      <c r="G67">
        <v>469796.63</v>
      </c>
      <c r="H67">
        <v>93</v>
      </c>
      <c r="I67">
        <v>1368090</v>
      </c>
      <c r="M67" t="s">
        <v>77</v>
      </c>
      <c r="N67">
        <v>6168.08</v>
      </c>
      <c r="O67">
        <v>98.85</v>
      </c>
      <c r="P67">
        <v>54</v>
      </c>
      <c r="Q67">
        <v>153</v>
      </c>
      <c r="R67">
        <v>609686.55000000005</v>
      </c>
      <c r="S67">
        <v>99</v>
      </c>
      <c r="T67">
        <v>1775462</v>
      </c>
      <c r="X67" t="s">
        <v>77</v>
      </c>
      <c r="Y67">
        <v>8255.58</v>
      </c>
      <c r="Z67">
        <v>98.01</v>
      </c>
      <c r="AA67">
        <v>50</v>
      </c>
      <c r="AB67">
        <v>151</v>
      </c>
      <c r="AC67">
        <v>809156.7</v>
      </c>
      <c r="AD67">
        <v>98</v>
      </c>
      <c r="AE67">
        <v>2356337</v>
      </c>
      <c r="AV67" t="s">
        <v>77</v>
      </c>
      <c r="AW67">
        <v>5224.43</v>
      </c>
      <c r="AX67">
        <v>95.42</v>
      </c>
      <c r="AY67">
        <v>49</v>
      </c>
      <c r="AZ67">
        <v>144</v>
      </c>
      <c r="BA67">
        <v>498519.99</v>
      </c>
      <c r="BB67">
        <v>95</v>
      </c>
      <c r="BC67">
        <v>1451735</v>
      </c>
      <c r="BG67" t="s">
        <v>77</v>
      </c>
      <c r="BH67">
        <v>7507.67</v>
      </c>
      <c r="BI67">
        <v>99.28</v>
      </c>
      <c r="BJ67">
        <v>57</v>
      </c>
      <c r="BK67">
        <v>152</v>
      </c>
      <c r="BL67">
        <v>745392.18</v>
      </c>
      <c r="BM67">
        <v>99</v>
      </c>
      <c r="BN67">
        <v>2170649</v>
      </c>
      <c r="BR67" t="s">
        <v>77</v>
      </c>
      <c r="BS67">
        <v>5021.1400000000003</v>
      </c>
      <c r="BT67">
        <v>361.95</v>
      </c>
      <c r="BU67">
        <v>102</v>
      </c>
      <c r="BV67">
        <v>1296</v>
      </c>
      <c r="BW67">
        <v>1817404.1</v>
      </c>
      <c r="BX67">
        <v>299</v>
      </c>
      <c r="BY67">
        <v>5292444</v>
      </c>
      <c r="CP67" t="s">
        <v>77</v>
      </c>
      <c r="CQ67">
        <v>5355.95</v>
      </c>
      <c r="CR67">
        <v>97.17</v>
      </c>
      <c r="CS67">
        <v>48</v>
      </c>
      <c r="CT67">
        <v>251</v>
      </c>
      <c r="CU67">
        <v>520412.17</v>
      </c>
      <c r="CV67">
        <v>95</v>
      </c>
      <c r="CW67">
        <v>1515487</v>
      </c>
      <c r="DA67" t="s">
        <v>77</v>
      </c>
      <c r="DB67">
        <v>7998.38</v>
      </c>
      <c r="DC67">
        <v>94.39</v>
      </c>
      <c r="DD67">
        <v>49</v>
      </c>
      <c r="DE67">
        <v>144</v>
      </c>
      <c r="DF67">
        <v>754951.3</v>
      </c>
      <c r="DG67">
        <v>94</v>
      </c>
      <c r="DH67">
        <v>2198486</v>
      </c>
      <c r="DL67" t="s">
        <v>77</v>
      </c>
      <c r="DM67">
        <v>6737.77</v>
      </c>
      <c r="DN67">
        <v>149.79</v>
      </c>
      <c r="DO67">
        <v>56</v>
      </c>
      <c r="DP67">
        <v>466</v>
      </c>
      <c r="DQ67">
        <v>1009276.21</v>
      </c>
      <c r="DR67">
        <v>145</v>
      </c>
      <c r="DS67">
        <v>2939103</v>
      </c>
    </row>
    <row r="69" spans="2:125" x14ac:dyDescent="0.2">
      <c r="M69" t="s">
        <v>76</v>
      </c>
      <c r="N69">
        <v>5939.72</v>
      </c>
      <c r="O69">
        <v>245.81</v>
      </c>
      <c r="P69">
        <v>80</v>
      </c>
      <c r="Q69">
        <v>5391</v>
      </c>
      <c r="R69">
        <v>1460040.81</v>
      </c>
      <c r="S69">
        <v>167</v>
      </c>
      <c r="T69">
        <v>4251770</v>
      </c>
      <c r="U69">
        <f t="shared" ref="U69" si="9">T69-AVERAGE(T70:T72)</f>
        <v>2540742.666666667</v>
      </c>
      <c r="V69">
        <f>U69/N69</f>
        <v>427.7546191851917</v>
      </c>
      <c r="X69" t="s">
        <v>76</v>
      </c>
      <c r="Y69">
        <v>8296.4500000000007</v>
      </c>
      <c r="Z69">
        <v>220.18</v>
      </c>
      <c r="AA69">
        <v>59</v>
      </c>
      <c r="AB69">
        <v>4558</v>
      </c>
      <c r="AC69">
        <v>1826704.98</v>
      </c>
      <c r="AD69">
        <v>154</v>
      </c>
      <c r="AE69">
        <v>5319529</v>
      </c>
      <c r="AF69">
        <f t="shared" ref="AF69" si="10">AE69-AVERAGE(AE70:AE72)</f>
        <v>2992443</v>
      </c>
      <c r="AG69">
        <f>AF69/Y69</f>
        <v>360.68957204587502</v>
      </c>
      <c r="AV69" t="s">
        <v>76</v>
      </c>
      <c r="AW69">
        <v>5177.04</v>
      </c>
      <c r="AX69">
        <v>241.86</v>
      </c>
      <c r="AY69">
        <v>69</v>
      </c>
      <c r="AZ69">
        <v>9335</v>
      </c>
      <c r="BA69">
        <v>1252121.3999999999</v>
      </c>
      <c r="BB69">
        <v>167</v>
      </c>
      <c r="BC69">
        <v>3646290</v>
      </c>
      <c r="BD69">
        <f t="shared" ref="BD69" si="11">BC69-AVERAGE(BC70:BC72)</f>
        <v>2205580.666666667</v>
      </c>
      <c r="BE69">
        <f>BD69/AW69</f>
        <v>426.0312198991445</v>
      </c>
      <c r="BG69" t="s">
        <v>76</v>
      </c>
      <c r="BH69">
        <v>7852.44</v>
      </c>
      <c r="BI69">
        <v>269.60000000000002</v>
      </c>
      <c r="BJ69">
        <v>76</v>
      </c>
      <c r="BK69">
        <v>5835</v>
      </c>
      <c r="BL69">
        <v>2117005.09</v>
      </c>
      <c r="BM69">
        <v>174</v>
      </c>
      <c r="BN69">
        <v>6164909</v>
      </c>
      <c r="BO69">
        <f t="shared" ref="BO69" si="12">BN69-AVERAGE(BN70:BN72)</f>
        <v>3829350.3333333335</v>
      </c>
      <c r="BP69">
        <f>BO69/BH69</f>
        <v>487.66374952668644</v>
      </c>
      <c r="BR69" t="s">
        <v>76</v>
      </c>
      <c r="BS69">
        <v>3336.44</v>
      </c>
      <c r="BT69">
        <v>450.14</v>
      </c>
      <c r="BU69">
        <v>102</v>
      </c>
      <c r="BV69">
        <v>4022</v>
      </c>
      <c r="BW69">
        <v>1501856.49</v>
      </c>
      <c r="BX69">
        <v>375</v>
      </c>
      <c r="BY69">
        <v>4373541</v>
      </c>
      <c r="BZ69">
        <f t="shared" ref="BZ69" si="13">BY69-AVERAGE(BY70:BY72)</f>
        <v>1111602.6666666665</v>
      </c>
      <c r="CA69">
        <f>BZ69/BS69</f>
        <v>333.17028529410584</v>
      </c>
      <c r="CP69" t="s">
        <v>76</v>
      </c>
      <c r="CQ69">
        <v>6511.13</v>
      </c>
      <c r="CR69">
        <v>212.06</v>
      </c>
      <c r="CS69">
        <v>92</v>
      </c>
      <c r="CT69">
        <v>3147</v>
      </c>
      <c r="CU69">
        <v>1380779.18</v>
      </c>
      <c r="CV69">
        <v>171</v>
      </c>
      <c r="CW69">
        <v>4020953</v>
      </c>
      <c r="CX69">
        <f t="shared" ref="CX69" si="14">CW69-AVERAGE(CW70:CW72)</f>
        <v>2186864.333333333</v>
      </c>
      <c r="CY69">
        <f>CX69/CQ69</f>
        <v>335.86556148215948</v>
      </c>
      <c r="DA69" t="s">
        <v>76</v>
      </c>
      <c r="DB69">
        <v>7216.47</v>
      </c>
      <c r="DC69">
        <v>209.4</v>
      </c>
      <c r="DD69">
        <v>60</v>
      </c>
      <c r="DE69">
        <v>7207</v>
      </c>
      <c r="DF69">
        <v>1511140.54</v>
      </c>
      <c r="DG69">
        <v>138</v>
      </c>
      <c r="DH69">
        <v>4400577</v>
      </c>
      <c r="DI69">
        <f t="shared" ref="DI69" si="15">DH69-AVERAGE(DH70:DH72)</f>
        <v>2423443.333333333</v>
      </c>
      <c r="DJ69">
        <f>DI69/DB69</f>
        <v>335.82116094618738</v>
      </c>
      <c r="DL69" t="s">
        <v>76</v>
      </c>
      <c r="DM69">
        <v>7335.63</v>
      </c>
      <c r="DN69">
        <v>258.62</v>
      </c>
      <c r="DO69">
        <v>63</v>
      </c>
      <c r="DP69">
        <v>9381</v>
      </c>
      <c r="DQ69">
        <v>1897159.54</v>
      </c>
      <c r="DR69">
        <v>169</v>
      </c>
      <c r="DS69">
        <v>5524699</v>
      </c>
      <c r="DT69">
        <f t="shared" ref="DT69" si="16">DS69-AVERAGE(DS70:DS72)</f>
        <v>2965465.6666666665</v>
      </c>
      <c r="DU69">
        <f>DT69/DM69</f>
        <v>404.25507647832109</v>
      </c>
    </row>
    <row r="70" spans="2:125" x14ac:dyDescent="0.2">
      <c r="M70" t="s">
        <v>77</v>
      </c>
      <c r="N70">
        <v>5939.72</v>
      </c>
      <c r="O70">
        <v>99.25</v>
      </c>
      <c r="P70">
        <v>57</v>
      </c>
      <c r="Q70">
        <v>150</v>
      </c>
      <c r="R70">
        <v>589497.27</v>
      </c>
      <c r="S70">
        <v>99</v>
      </c>
      <c r="T70">
        <v>1716669</v>
      </c>
      <c r="X70" t="s">
        <v>77</v>
      </c>
      <c r="Y70">
        <v>8296.4500000000007</v>
      </c>
      <c r="Z70">
        <v>96.66</v>
      </c>
      <c r="AA70">
        <v>54</v>
      </c>
      <c r="AB70">
        <v>151</v>
      </c>
      <c r="AC70">
        <v>801955.69</v>
      </c>
      <c r="AD70">
        <v>96</v>
      </c>
      <c r="AE70">
        <v>2335367</v>
      </c>
      <c r="AV70" t="s">
        <v>77</v>
      </c>
      <c r="AW70">
        <v>5177.04</v>
      </c>
      <c r="AX70">
        <v>95.45</v>
      </c>
      <c r="AY70">
        <v>57</v>
      </c>
      <c r="AZ70">
        <v>146</v>
      </c>
      <c r="BA70">
        <v>494137.23</v>
      </c>
      <c r="BB70">
        <v>95</v>
      </c>
      <c r="BC70">
        <v>1438972</v>
      </c>
      <c r="BG70" t="s">
        <v>77</v>
      </c>
      <c r="BH70">
        <v>7852.44</v>
      </c>
      <c r="BI70">
        <v>102.36</v>
      </c>
      <c r="BJ70">
        <v>56</v>
      </c>
      <c r="BK70">
        <v>156</v>
      </c>
      <c r="BL70">
        <v>803782.55</v>
      </c>
      <c r="BM70">
        <v>102</v>
      </c>
      <c r="BN70">
        <v>2340687</v>
      </c>
      <c r="BR70" t="s">
        <v>77</v>
      </c>
      <c r="BS70">
        <v>3336.44</v>
      </c>
      <c r="BT70">
        <v>345.89</v>
      </c>
      <c r="BU70">
        <v>65</v>
      </c>
      <c r="BV70">
        <v>811</v>
      </c>
      <c r="BW70">
        <v>1154044.4099999999</v>
      </c>
      <c r="BX70">
        <v>353</v>
      </c>
      <c r="BY70">
        <v>3360681</v>
      </c>
      <c r="CP70" t="s">
        <v>77</v>
      </c>
      <c r="CQ70">
        <v>6511.13</v>
      </c>
      <c r="CR70">
        <v>97.27</v>
      </c>
      <c r="CS70">
        <v>45</v>
      </c>
      <c r="CT70">
        <v>156</v>
      </c>
      <c r="CU70">
        <v>633354.77</v>
      </c>
      <c r="CV70">
        <v>97</v>
      </c>
      <c r="CW70">
        <v>1844386</v>
      </c>
      <c r="DA70" t="s">
        <v>77</v>
      </c>
      <c r="DB70">
        <v>7216.47</v>
      </c>
      <c r="DC70">
        <v>93.26</v>
      </c>
      <c r="DD70">
        <v>49</v>
      </c>
      <c r="DE70">
        <v>148</v>
      </c>
      <c r="DF70">
        <v>672988.51</v>
      </c>
      <c r="DG70">
        <v>93</v>
      </c>
      <c r="DH70">
        <v>1959803</v>
      </c>
      <c r="DL70" t="s">
        <v>77</v>
      </c>
      <c r="DM70">
        <v>7335.63</v>
      </c>
      <c r="DN70">
        <v>120.65</v>
      </c>
      <c r="DO70">
        <v>54</v>
      </c>
      <c r="DP70">
        <v>323</v>
      </c>
      <c r="DQ70">
        <v>885023.87</v>
      </c>
      <c r="DR70">
        <v>111</v>
      </c>
      <c r="DS70">
        <v>2577269</v>
      </c>
    </row>
    <row r="71" spans="2:125" x14ac:dyDescent="0.2">
      <c r="M71" t="s">
        <v>77</v>
      </c>
      <c r="N71">
        <v>5939.72</v>
      </c>
      <c r="O71">
        <v>99.02</v>
      </c>
      <c r="P71">
        <v>52</v>
      </c>
      <c r="Q71">
        <v>148</v>
      </c>
      <c r="R71">
        <v>588136.39</v>
      </c>
      <c r="S71">
        <v>99</v>
      </c>
      <c r="T71">
        <v>1712706</v>
      </c>
      <c r="X71" t="s">
        <v>77</v>
      </c>
      <c r="Y71">
        <v>8296.4500000000007</v>
      </c>
      <c r="Z71">
        <v>95.91</v>
      </c>
      <c r="AA71">
        <v>52</v>
      </c>
      <c r="AB71">
        <v>146</v>
      </c>
      <c r="AC71">
        <v>795721.33</v>
      </c>
      <c r="AD71">
        <v>96</v>
      </c>
      <c r="AE71">
        <v>2317212</v>
      </c>
      <c r="AV71" t="s">
        <v>77</v>
      </c>
      <c r="AW71">
        <v>5177.04</v>
      </c>
      <c r="AX71">
        <v>95.57</v>
      </c>
      <c r="AY71">
        <v>43</v>
      </c>
      <c r="AZ71">
        <v>151</v>
      </c>
      <c r="BA71">
        <v>494780.07</v>
      </c>
      <c r="BB71">
        <v>95</v>
      </c>
      <c r="BC71">
        <v>1440844</v>
      </c>
      <c r="BG71" t="s">
        <v>77</v>
      </c>
      <c r="BH71">
        <v>7852.44</v>
      </c>
      <c r="BI71">
        <v>102.66</v>
      </c>
      <c r="BJ71">
        <v>55</v>
      </c>
      <c r="BK71">
        <v>161</v>
      </c>
      <c r="BL71">
        <v>806167.78</v>
      </c>
      <c r="BM71">
        <v>102</v>
      </c>
      <c r="BN71">
        <v>2347633</v>
      </c>
      <c r="BR71" t="s">
        <v>77</v>
      </c>
      <c r="BS71">
        <v>3336.44</v>
      </c>
      <c r="BT71">
        <v>336.61</v>
      </c>
      <c r="BU71">
        <v>202</v>
      </c>
      <c r="BV71">
        <v>850</v>
      </c>
      <c r="BW71">
        <v>1123071.1200000001</v>
      </c>
      <c r="BX71">
        <v>334</v>
      </c>
      <c r="BY71">
        <v>3270484</v>
      </c>
      <c r="CP71" t="s">
        <v>77</v>
      </c>
      <c r="CQ71">
        <v>6511.13</v>
      </c>
      <c r="CR71">
        <v>96.33</v>
      </c>
      <c r="CS71">
        <v>41</v>
      </c>
      <c r="CT71">
        <v>146</v>
      </c>
      <c r="CU71">
        <v>627225.16</v>
      </c>
      <c r="CV71">
        <v>96</v>
      </c>
      <c r="CW71">
        <v>1826536</v>
      </c>
      <c r="DA71" t="s">
        <v>77</v>
      </c>
      <c r="DB71">
        <v>7216.47</v>
      </c>
      <c r="DC71">
        <v>94.86</v>
      </c>
      <c r="DD71">
        <v>47</v>
      </c>
      <c r="DE71">
        <v>147</v>
      </c>
      <c r="DF71">
        <v>684538.98</v>
      </c>
      <c r="DG71">
        <v>95</v>
      </c>
      <c r="DH71">
        <v>1993439</v>
      </c>
      <c r="DL71" t="s">
        <v>77</v>
      </c>
      <c r="DM71">
        <v>7335.63</v>
      </c>
      <c r="DN71">
        <v>118.04</v>
      </c>
      <c r="DO71">
        <v>53</v>
      </c>
      <c r="DP71">
        <v>350</v>
      </c>
      <c r="DQ71">
        <v>865909.76000000001</v>
      </c>
      <c r="DR71">
        <v>109</v>
      </c>
      <c r="DS71">
        <v>2521607</v>
      </c>
    </row>
    <row r="72" spans="2:125" x14ac:dyDescent="0.2">
      <c r="M72" t="s">
        <v>77</v>
      </c>
      <c r="N72">
        <v>5939.72</v>
      </c>
      <c r="O72">
        <v>98.5</v>
      </c>
      <c r="P72">
        <v>49</v>
      </c>
      <c r="Q72">
        <v>148</v>
      </c>
      <c r="R72">
        <v>585046.17000000004</v>
      </c>
      <c r="S72">
        <v>98</v>
      </c>
      <c r="T72">
        <v>1703707</v>
      </c>
      <c r="X72" t="s">
        <v>77</v>
      </c>
      <c r="Y72">
        <v>8296.4500000000007</v>
      </c>
      <c r="Z72">
        <v>96.39</v>
      </c>
      <c r="AA72">
        <v>51</v>
      </c>
      <c r="AB72">
        <v>150</v>
      </c>
      <c r="AC72">
        <v>799659.05</v>
      </c>
      <c r="AD72">
        <v>96</v>
      </c>
      <c r="AE72">
        <v>2328679</v>
      </c>
      <c r="AV72" t="s">
        <v>77</v>
      </c>
      <c r="AW72">
        <v>5177.04</v>
      </c>
      <c r="AX72">
        <v>95.67</v>
      </c>
      <c r="AY72">
        <v>45</v>
      </c>
      <c r="AZ72">
        <v>143</v>
      </c>
      <c r="BA72">
        <v>495284.17</v>
      </c>
      <c r="BB72">
        <v>96</v>
      </c>
      <c r="BC72">
        <v>1442312</v>
      </c>
      <c r="BG72" t="s">
        <v>77</v>
      </c>
      <c r="BH72">
        <v>7852.44</v>
      </c>
      <c r="BI72">
        <v>101.38</v>
      </c>
      <c r="BJ72">
        <v>52</v>
      </c>
      <c r="BK72">
        <v>157</v>
      </c>
      <c r="BL72">
        <v>796114.18</v>
      </c>
      <c r="BM72">
        <v>101</v>
      </c>
      <c r="BN72">
        <v>2318356</v>
      </c>
      <c r="BR72" t="s">
        <v>77</v>
      </c>
      <c r="BS72">
        <v>3336.44</v>
      </c>
      <c r="BT72">
        <v>324.69</v>
      </c>
      <c r="BU72">
        <v>80</v>
      </c>
      <c r="BV72">
        <v>682</v>
      </c>
      <c r="BW72">
        <v>1083294.19</v>
      </c>
      <c r="BX72">
        <v>334</v>
      </c>
      <c r="BY72">
        <v>3154650</v>
      </c>
      <c r="CP72" t="s">
        <v>77</v>
      </c>
      <c r="CQ72">
        <v>6511.13</v>
      </c>
      <c r="CR72">
        <v>96.58</v>
      </c>
      <c r="CS72">
        <v>49</v>
      </c>
      <c r="CT72">
        <v>151</v>
      </c>
      <c r="CU72">
        <v>628876.19999999995</v>
      </c>
      <c r="CV72">
        <v>96</v>
      </c>
      <c r="CW72">
        <v>1831344</v>
      </c>
      <c r="DA72" t="s">
        <v>77</v>
      </c>
      <c r="DB72">
        <v>7216.47</v>
      </c>
      <c r="DC72">
        <v>94.13</v>
      </c>
      <c r="DD72">
        <v>47</v>
      </c>
      <c r="DE72">
        <v>149</v>
      </c>
      <c r="DF72">
        <v>679291.89</v>
      </c>
      <c r="DG72">
        <v>94</v>
      </c>
      <c r="DH72">
        <v>1978159</v>
      </c>
      <c r="DL72" t="s">
        <v>77</v>
      </c>
      <c r="DM72">
        <v>7335.63</v>
      </c>
      <c r="DN72">
        <v>120.72</v>
      </c>
      <c r="DO72">
        <v>53</v>
      </c>
      <c r="DP72">
        <v>350</v>
      </c>
      <c r="DQ72">
        <v>885557.85</v>
      </c>
      <c r="DR72">
        <v>112</v>
      </c>
      <c r="DS72">
        <v>2578824</v>
      </c>
    </row>
    <row r="74" spans="2:125" x14ac:dyDescent="0.2">
      <c r="M74" t="s">
        <v>76</v>
      </c>
      <c r="N74">
        <v>6495.34</v>
      </c>
      <c r="O74">
        <v>259.2</v>
      </c>
      <c r="P74">
        <v>65</v>
      </c>
      <c r="Q74">
        <v>10691</v>
      </c>
      <c r="R74">
        <v>1683612.9</v>
      </c>
      <c r="S74">
        <v>169</v>
      </c>
      <c r="T74">
        <v>4902832</v>
      </c>
      <c r="U74">
        <f t="shared" ref="U74" si="17">T74-AVERAGE(T75:T77)</f>
        <v>3032536</v>
      </c>
      <c r="V74">
        <f>U74/N74</f>
        <v>466.87871612571473</v>
      </c>
      <c r="X74" t="s">
        <v>76</v>
      </c>
      <c r="Y74">
        <v>7252.52</v>
      </c>
      <c r="Z74">
        <v>292.10000000000002</v>
      </c>
      <c r="AA74">
        <v>61</v>
      </c>
      <c r="AB74">
        <v>13318</v>
      </c>
      <c r="AC74">
        <v>2118462.46</v>
      </c>
      <c r="AD74">
        <v>177</v>
      </c>
      <c r="AE74">
        <v>6169153</v>
      </c>
      <c r="AF74">
        <f t="shared" ref="AF74" si="18">AE74-AVERAGE(AE75:AE77)</f>
        <v>4145532.333333333</v>
      </c>
      <c r="AG74">
        <f>AF74/Y74</f>
        <v>571.59888333066749</v>
      </c>
      <c r="AV74" t="s">
        <v>76</v>
      </c>
      <c r="AW74">
        <v>4814.76</v>
      </c>
      <c r="AX74">
        <v>249.97</v>
      </c>
      <c r="AY74">
        <v>78</v>
      </c>
      <c r="AZ74">
        <v>6423</v>
      </c>
      <c r="BA74">
        <v>1203547.3500000001</v>
      </c>
      <c r="BB74">
        <v>170</v>
      </c>
      <c r="BC74">
        <v>3504838</v>
      </c>
      <c r="BD74">
        <f t="shared" ref="BD74" si="19">BC74-AVERAGE(BC75:BC77)</f>
        <v>2179921.333333333</v>
      </c>
      <c r="BE74">
        <f>BD74/AW74</f>
        <v>452.75804678391717</v>
      </c>
      <c r="BG74" t="s">
        <v>76</v>
      </c>
      <c r="BH74">
        <v>6575.69</v>
      </c>
      <c r="BI74">
        <v>225.32</v>
      </c>
      <c r="BJ74">
        <v>71</v>
      </c>
      <c r="BK74">
        <v>5930</v>
      </c>
      <c r="BL74">
        <v>1481621.88</v>
      </c>
      <c r="BM74">
        <v>160</v>
      </c>
      <c r="BN74">
        <v>4314616</v>
      </c>
      <c r="BO74">
        <f t="shared" ref="BO74" si="20">BN74-AVERAGE(BN75:BN77)</f>
        <v>2259155</v>
      </c>
      <c r="BP74">
        <f>BO74/BH74</f>
        <v>343.56166425120409</v>
      </c>
      <c r="CP74" t="s">
        <v>76</v>
      </c>
      <c r="CQ74">
        <v>6171.51</v>
      </c>
      <c r="CR74">
        <v>226.1</v>
      </c>
      <c r="CS74">
        <v>68</v>
      </c>
      <c r="CT74">
        <v>4914</v>
      </c>
      <c r="CU74">
        <v>1395391.36</v>
      </c>
      <c r="CV74">
        <v>160</v>
      </c>
      <c r="CW74">
        <v>4063505</v>
      </c>
      <c r="CX74">
        <f t="shared" ref="CX74" si="21">CW74-AVERAGE(CW75:CW77)</f>
        <v>2304338.333333333</v>
      </c>
      <c r="CY74">
        <f>CX74/CQ74</f>
        <v>373.38322927992226</v>
      </c>
      <c r="DA74" t="s">
        <v>76</v>
      </c>
      <c r="DB74">
        <v>7437.96</v>
      </c>
      <c r="DC74">
        <v>210.6</v>
      </c>
      <c r="DD74">
        <v>61</v>
      </c>
      <c r="DE74">
        <v>3092</v>
      </c>
      <c r="DF74">
        <v>1566466.1</v>
      </c>
      <c r="DG74">
        <v>160</v>
      </c>
      <c r="DH74">
        <v>4561690</v>
      </c>
      <c r="DI74">
        <f t="shared" ref="DI74" si="22">DH74-AVERAGE(DH75:DH77)</f>
        <v>2550048</v>
      </c>
      <c r="DJ74">
        <f>DI74/DB74</f>
        <v>342.8423922688479</v>
      </c>
      <c r="DL74" t="s">
        <v>76</v>
      </c>
      <c r="DM74">
        <v>6858.99</v>
      </c>
      <c r="DN74">
        <v>263.70999999999998</v>
      </c>
      <c r="DO74">
        <v>60</v>
      </c>
      <c r="DP74">
        <v>6828</v>
      </c>
      <c r="DQ74">
        <v>1808809.24</v>
      </c>
      <c r="DR74">
        <v>170</v>
      </c>
      <c r="DS74">
        <v>5267415</v>
      </c>
      <c r="DT74">
        <f t="shared" ref="DT74" si="23">DS74-AVERAGE(DS75:DS77)</f>
        <v>2825765.3333333335</v>
      </c>
      <c r="DU74">
        <f>DT74/DM74</f>
        <v>411.97980071895915</v>
      </c>
    </row>
    <row r="75" spans="2:125" x14ac:dyDescent="0.2">
      <c r="M75" t="s">
        <v>77</v>
      </c>
      <c r="N75">
        <v>6495.34</v>
      </c>
      <c r="O75">
        <v>99.03</v>
      </c>
      <c r="P75">
        <v>54</v>
      </c>
      <c r="Q75">
        <v>145</v>
      </c>
      <c r="R75">
        <v>643202.68999999994</v>
      </c>
      <c r="S75">
        <v>99</v>
      </c>
      <c r="T75">
        <v>1873064</v>
      </c>
      <c r="X75" t="s">
        <v>77</v>
      </c>
      <c r="Y75">
        <v>7252.52</v>
      </c>
      <c r="Z75">
        <v>96.11</v>
      </c>
      <c r="AA75">
        <v>51</v>
      </c>
      <c r="AB75">
        <v>150</v>
      </c>
      <c r="AC75">
        <v>697047.52</v>
      </c>
      <c r="AD75">
        <v>96</v>
      </c>
      <c r="AE75">
        <v>2029865</v>
      </c>
      <c r="AV75" t="s">
        <v>77</v>
      </c>
      <c r="AW75">
        <v>4814.76</v>
      </c>
      <c r="AX75">
        <v>94.69</v>
      </c>
      <c r="AY75">
        <v>49</v>
      </c>
      <c r="AZ75">
        <v>148</v>
      </c>
      <c r="BA75">
        <v>455905.24</v>
      </c>
      <c r="BB75">
        <v>95</v>
      </c>
      <c r="BC75">
        <v>1327637</v>
      </c>
      <c r="BG75" t="s">
        <v>77</v>
      </c>
      <c r="BH75">
        <v>6575.69</v>
      </c>
      <c r="BI75">
        <v>104.08</v>
      </c>
      <c r="BJ75">
        <v>54</v>
      </c>
      <c r="BK75">
        <v>156</v>
      </c>
      <c r="BL75">
        <v>684422.91</v>
      </c>
      <c r="BM75">
        <v>104</v>
      </c>
      <c r="BN75">
        <v>1993101</v>
      </c>
      <c r="CP75" t="s">
        <v>77</v>
      </c>
      <c r="CQ75">
        <v>6171.51</v>
      </c>
      <c r="CR75">
        <v>98.26</v>
      </c>
      <c r="CS75">
        <v>51</v>
      </c>
      <c r="CT75">
        <v>148</v>
      </c>
      <c r="CU75">
        <v>606408.15</v>
      </c>
      <c r="CV75">
        <v>98</v>
      </c>
      <c r="CW75">
        <v>1765915</v>
      </c>
      <c r="DA75" t="s">
        <v>77</v>
      </c>
      <c r="DB75">
        <v>7437.96</v>
      </c>
      <c r="DC75">
        <v>93.76</v>
      </c>
      <c r="DD75">
        <v>50</v>
      </c>
      <c r="DE75">
        <v>144</v>
      </c>
      <c r="DF75">
        <v>697360.01</v>
      </c>
      <c r="DG75">
        <v>94</v>
      </c>
      <c r="DH75">
        <v>2030775</v>
      </c>
      <c r="DL75" t="s">
        <v>77</v>
      </c>
      <c r="DM75">
        <v>6858.99</v>
      </c>
      <c r="DN75">
        <v>125.46</v>
      </c>
      <c r="DO75">
        <v>53</v>
      </c>
      <c r="DP75">
        <v>602</v>
      </c>
      <c r="DQ75">
        <v>860510.54</v>
      </c>
      <c r="DR75">
        <v>116</v>
      </c>
      <c r="DS75">
        <v>2505884</v>
      </c>
    </row>
    <row r="76" spans="2:125" x14ac:dyDescent="0.2">
      <c r="M76" t="s">
        <v>77</v>
      </c>
      <c r="N76">
        <v>6495.34</v>
      </c>
      <c r="O76">
        <v>98.8</v>
      </c>
      <c r="P76">
        <v>52</v>
      </c>
      <c r="Q76">
        <v>151</v>
      </c>
      <c r="R76">
        <v>641740.51</v>
      </c>
      <c r="S76">
        <v>99</v>
      </c>
      <c r="T76">
        <v>1868806</v>
      </c>
      <c r="X76" t="s">
        <v>77</v>
      </c>
      <c r="Y76">
        <v>7252.52</v>
      </c>
      <c r="Z76">
        <v>95.57</v>
      </c>
      <c r="AA76">
        <v>53</v>
      </c>
      <c r="AB76">
        <v>147</v>
      </c>
      <c r="AC76">
        <v>693133.15</v>
      </c>
      <c r="AD76">
        <v>95</v>
      </c>
      <c r="AE76">
        <v>2018466</v>
      </c>
      <c r="AV76" t="s">
        <v>77</v>
      </c>
      <c r="AW76">
        <v>4814.76</v>
      </c>
      <c r="AX76">
        <v>94.46</v>
      </c>
      <c r="AY76">
        <v>50</v>
      </c>
      <c r="AZ76">
        <v>140</v>
      </c>
      <c r="BA76">
        <v>454818.73</v>
      </c>
      <c r="BB76">
        <v>94</v>
      </c>
      <c r="BC76">
        <v>1324473</v>
      </c>
      <c r="BG76" t="s">
        <v>77</v>
      </c>
      <c r="BH76">
        <v>6575.69</v>
      </c>
      <c r="BI76">
        <v>104.25</v>
      </c>
      <c r="BJ76">
        <v>55</v>
      </c>
      <c r="BK76">
        <v>158</v>
      </c>
      <c r="BL76">
        <v>685516.97</v>
      </c>
      <c r="BM76">
        <v>104</v>
      </c>
      <c r="BN76">
        <v>1996287</v>
      </c>
      <c r="CP76" t="s">
        <v>77</v>
      </c>
      <c r="CQ76">
        <v>6171.51</v>
      </c>
      <c r="CR76">
        <v>98.02</v>
      </c>
      <c r="CS76">
        <v>47</v>
      </c>
      <c r="CT76">
        <v>151</v>
      </c>
      <c r="CU76">
        <v>604928.80000000005</v>
      </c>
      <c r="CV76">
        <v>98</v>
      </c>
      <c r="CW76">
        <v>1761607</v>
      </c>
      <c r="DA76" t="s">
        <v>77</v>
      </c>
      <c r="DB76">
        <v>7437.96</v>
      </c>
      <c r="DC76">
        <v>92.55</v>
      </c>
      <c r="DD76">
        <v>42</v>
      </c>
      <c r="DE76">
        <v>137</v>
      </c>
      <c r="DF76">
        <v>688362.01</v>
      </c>
      <c r="DG76">
        <v>92</v>
      </c>
      <c r="DH76">
        <v>2004572</v>
      </c>
      <c r="DL76" t="s">
        <v>77</v>
      </c>
      <c r="DM76">
        <v>6858.99</v>
      </c>
      <c r="DN76">
        <v>111.28</v>
      </c>
      <c r="DO76">
        <v>48</v>
      </c>
      <c r="DP76">
        <v>434</v>
      </c>
      <c r="DQ76">
        <v>763297.88</v>
      </c>
      <c r="DR76">
        <v>109</v>
      </c>
      <c r="DS76">
        <v>2222792</v>
      </c>
    </row>
    <row r="77" spans="2:125" x14ac:dyDescent="0.2">
      <c r="M77" t="s">
        <v>77</v>
      </c>
      <c r="N77">
        <v>6495.34</v>
      </c>
      <c r="O77">
        <v>98.81</v>
      </c>
      <c r="P77">
        <v>50</v>
      </c>
      <c r="Q77">
        <v>163</v>
      </c>
      <c r="R77">
        <v>641813.31000000006</v>
      </c>
      <c r="S77">
        <v>99</v>
      </c>
      <c r="T77">
        <v>1869018</v>
      </c>
      <c r="X77" t="s">
        <v>77</v>
      </c>
      <c r="Y77">
        <v>7252.52</v>
      </c>
      <c r="Z77">
        <v>95.76</v>
      </c>
      <c r="AA77">
        <v>47</v>
      </c>
      <c r="AB77">
        <v>152</v>
      </c>
      <c r="AC77">
        <v>694529.06</v>
      </c>
      <c r="AD77">
        <v>96</v>
      </c>
      <c r="AE77">
        <v>2022531</v>
      </c>
      <c r="AV77" t="s">
        <v>77</v>
      </c>
      <c r="AW77">
        <v>4814.76</v>
      </c>
      <c r="AX77">
        <v>94.33</v>
      </c>
      <c r="AY77">
        <v>49</v>
      </c>
      <c r="AZ77">
        <v>154</v>
      </c>
      <c r="BA77">
        <v>454189.29</v>
      </c>
      <c r="BB77">
        <v>94</v>
      </c>
      <c r="BC77">
        <v>1322640</v>
      </c>
      <c r="BG77" t="s">
        <v>77</v>
      </c>
      <c r="BH77">
        <v>6575.69</v>
      </c>
      <c r="BI77">
        <v>113.69</v>
      </c>
      <c r="BJ77">
        <v>52</v>
      </c>
      <c r="BK77">
        <v>389</v>
      </c>
      <c r="BL77">
        <v>747571.38</v>
      </c>
      <c r="BM77">
        <v>106</v>
      </c>
      <c r="BN77">
        <v>2176995</v>
      </c>
      <c r="CP77" t="s">
        <v>77</v>
      </c>
      <c r="CQ77">
        <v>6171.51</v>
      </c>
      <c r="CR77">
        <v>97.37</v>
      </c>
      <c r="CS77">
        <v>48</v>
      </c>
      <c r="CT77">
        <v>146</v>
      </c>
      <c r="CU77">
        <v>600935.44999999995</v>
      </c>
      <c r="CV77">
        <v>97</v>
      </c>
      <c r="CW77">
        <v>1749978</v>
      </c>
      <c r="DA77" t="s">
        <v>77</v>
      </c>
      <c r="DB77">
        <v>7437.96</v>
      </c>
      <c r="DC77">
        <v>92.32</v>
      </c>
      <c r="DD77">
        <v>44</v>
      </c>
      <c r="DE77">
        <v>143</v>
      </c>
      <c r="DF77">
        <v>686647.43</v>
      </c>
      <c r="DG77">
        <v>92</v>
      </c>
      <c r="DH77">
        <v>1999579</v>
      </c>
      <c r="DL77" t="s">
        <v>77</v>
      </c>
      <c r="DM77">
        <v>6858.99</v>
      </c>
      <c r="DN77">
        <v>129.97999999999999</v>
      </c>
      <c r="DO77">
        <v>57</v>
      </c>
      <c r="DP77">
        <v>518</v>
      </c>
      <c r="DQ77">
        <v>891549.76</v>
      </c>
      <c r="DR77">
        <v>122</v>
      </c>
      <c r="DS77">
        <v>2596273</v>
      </c>
    </row>
    <row r="79" spans="2:125" x14ac:dyDescent="0.2">
      <c r="M79" t="s">
        <v>76</v>
      </c>
      <c r="N79">
        <v>7366.19</v>
      </c>
      <c r="O79">
        <v>231.68</v>
      </c>
      <c r="P79">
        <v>62</v>
      </c>
      <c r="Q79">
        <v>3986</v>
      </c>
      <c r="R79">
        <v>1706633.48</v>
      </c>
      <c r="S79">
        <v>178</v>
      </c>
      <c r="T79">
        <v>4969870</v>
      </c>
      <c r="U79">
        <f t="shared" ref="U79" si="24">T79-AVERAGE(T80:T82)</f>
        <v>2835500.6666666665</v>
      </c>
      <c r="V79">
        <f>U79/N79</f>
        <v>384.93450028667013</v>
      </c>
      <c r="X79" t="s">
        <v>76</v>
      </c>
      <c r="Y79">
        <v>8081.82</v>
      </c>
      <c r="Z79">
        <v>240.02</v>
      </c>
      <c r="AA79">
        <v>67</v>
      </c>
      <c r="AB79">
        <v>8506</v>
      </c>
      <c r="AC79">
        <v>1939803.48</v>
      </c>
      <c r="AD79">
        <v>166</v>
      </c>
      <c r="AE79">
        <v>5648882</v>
      </c>
      <c r="AF79">
        <f t="shared" ref="AF79" si="25">AE79-AVERAGE(AE80:AE82)</f>
        <v>3372190.6666666665</v>
      </c>
      <c r="AG79">
        <f>AF79/Y79</f>
        <v>417.25634407431329</v>
      </c>
      <c r="BG79" t="s">
        <v>76</v>
      </c>
      <c r="BH79">
        <v>7503.89</v>
      </c>
      <c r="BI79">
        <v>253.31</v>
      </c>
      <c r="BJ79">
        <v>87</v>
      </c>
      <c r="BK79">
        <v>8873</v>
      </c>
      <c r="BL79">
        <v>1900844.86</v>
      </c>
      <c r="BM79">
        <v>177</v>
      </c>
      <c r="BN79">
        <v>5535431</v>
      </c>
      <c r="BO79">
        <f t="shared" ref="BO79" si="26">BN79-AVERAGE(BN80:BN82)</f>
        <v>3171804</v>
      </c>
      <c r="BP79">
        <f>BO79/BH79</f>
        <v>422.68796584171673</v>
      </c>
      <c r="CP79" t="s">
        <v>76</v>
      </c>
      <c r="CQ79">
        <v>5162.96</v>
      </c>
      <c r="CR79">
        <v>212.99</v>
      </c>
      <c r="CS79">
        <v>74</v>
      </c>
      <c r="CT79">
        <v>3332</v>
      </c>
      <c r="CU79">
        <v>1099658.04</v>
      </c>
      <c r="CV79">
        <v>160</v>
      </c>
      <c r="CW79">
        <v>3202303</v>
      </c>
      <c r="CX79">
        <f t="shared" ref="CX79" si="27">CW79-AVERAGE(CW80:CW82)</f>
        <v>1770498.6666666667</v>
      </c>
      <c r="CY79">
        <f>CX79/CQ79</f>
        <v>342.92318101760748</v>
      </c>
      <c r="DA79" t="s">
        <v>76</v>
      </c>
      <c r="DB79">
        <v>7704.43</v>
      </c>
      <c r="DC79">
        <v>206.19</v>
      </c>
      <c r="DD79">
        <v>70</v>
      </c>
      <c r="DE79">
        <v>4871</v>
      </c>
      <c r="DF79">
        <v>1588542.68</v>
      </c>
      <c r="DG79">
        <v>147</v>
      </c>
      <c r="DH79">
        <v>4625979</v>
      </c>
      <c r="DI79">
        <f t="shared" ref="DI79" si="28">DH79-AVERAGE(DH80:DH82)</f>
        <v>2536517.333333333</v>
      </c>
      <c r="DJ79">
        <f>DI79/DB79</f>
        <v>329.22842226268949</v>
      </c>
      <c r="DL79" t="s">
        <v>76</v>
      </c>
      <c r="DM79">
        <v>7745.3</v>
      </c>
      <c r="DN79">
        <v>228.91</v>
      </c>
      <c r="DO79">
        <v>64</v>
      </c>
      <c r="DP79">
        <v>5125</v>
      </c>
      <c r="DQ79">
        <v>1772956.64</v>
      </c>
      <c r="DR79">
        <v>162</v>
      </c>
      <c r="DS79">
        <v>5163009</v>
      </c>
      <c r="DT79">
        <f t="shared" ref="DT79" si="29">DS79-AVERAGE(DS80:DS82)</f>
        <v>2385048</v>
      </c>
      <c r="DU79">
        <f>DT79/DM79</f>
        <v>307.93487663486241</v>
      </c>
    </row>
    <row r="80" spans="2:125" x14ac:dyDescent="0.2">
      <c r="M80" t="s">
        <v>77</v>
      </c>
      <c r="N80">
        <v>7366.19</v>
      </c>
      <c r="O80">
        <v>99.39</v>
      </c>
      <c r="P80">
        <v>54</v>
      </c>
      <c r="Q80">
        <v>147</v>
      </c>
      <c r="R80">
        <v>732103.1</v>
      </c>
      <c r="S80">
        <v>99</v>
      </c>
      <c r="T80">
        <v>2131950</v>
      </c>
      <c r="X80" t="s">
        <v>77</v>
      </c>
      <c r="Y80">
        <v>8081.82</v>
      </c>
      <c r="Z80">
        <v>97.03</v>
      </c>
      <c r="AA80">
        <v>42</v>
      </c>
      <c r="AB80">
        <v>144</v>
      </c>
      <c r="AC80">
        <v>784217.22</v>
      </c>
      <c r="AD80">
        <v>97</v>
      </c>
      <c r="AE80">
        <v>2283711</v>
      </c>
      <c r="BG80" t="s">
        <v>77</v>
      </c>
      <c r="BH80">
        <v>7503.89</v>
      </c>
      <c r="BI80">
        <v>110.48</v>
      </c>
      <c r="BJ80">
        <v>49</v>
      </c>
      <c r="BK80">
        <v>181</v>
      </c>
      <c r="BL80">
        <v>829048.6</v>
      </c>
      <c r="BM80">
        <v>110</v>
      </c>
      <c r="BN80">
        <v>2414264</v>
      </c>
      <c r="CP80" t="s">
        <v>77</v>
      </c>
      <c r="CQ80">
        <v>5162.96</v>
      </c>
      <c r="CR80">
        <v>96.26</v>
      </c>
      <c r="CS80">
        <v>51</v>
      </c>
      <c r="CT80">
        <v>158</v>
      </c>
      <c r="CU80">
        <v>496996.69</v>
      </c>
      <c r="CV80">
        <v>96</v>
      </c>
      <c r="CW80">
        <v>1447299</v>
      </c>
      <c r="DA80" t="s">
        <v>77</v>
      </c>
      <c r="DB80">
        <v>7704.43</v>
      </c>
      <c r="DC80">
        <v>94.58</v>
      </c>
      <c r="DD80">
        <v>52</v>
      </c>
      <c r="DE80">
        <v>151</v>
      </c>
      <c r="DF80">
        <v>728668.11</v>
      </c>
      <c r="DG80">
        <v>94</v>
      </c>
      <c r="DH80">
        <v>2121947</v>
      </c>
      <c r="DL80" t="s">
        <v>77</v>
      </c>
      <c r="DM80">
        <v>7745.3</v>
      </c>
      <c r="DN80">
        <v>110.83</v>
      </c>
      <c r="DO80">
        <v>50</v>
      </c>
      <c r="DP80">
        <v>297</v>
      </c>
      <c r="DQ80">
        <v>858433</v>
      </c>
      <c r="DR80">
        <v>102</v>
      </c>
      <c r="DS80">
        <v>2499834</v>
      </c>
    </row>
    <row r="81" spans="13:125" x14ac:dyDescent="0.2">
      <c r="M81" t="s">
        <v>77</v>
      </c>
      <c r="N81">
        <v>7366.19</v>
      </c>
      <c r="O81">
        <v>98.72</v>
      </c>
      <c r="P81">
        <v>52</v>
      </c>
      <c r="Q81">
        <v>149</v>
      </c>
      <c r="R81">
        <v>727176.06</v>
      </c>
      <c r="S81">
        <v>99</v>
      </c>
      <c r="T81">
        <v>2117602</v>
      </c>
      <c r="X81" t="s">
        <v>77</v>
      </c>
      <c r="Y81">
        <v>8081.82</v>
      </c>
      <c r="Z81">
        <v>96.41</v>
      </c>
      <c r="AA81">
        <v>46</v>
      </c>
      <c r="AB81">
        <v>146</v>
      </c>
      <c r="AC81">
        <v>779183.38</v>
      </c>
      <c r="AD81">
        <v>96</v>
      </c>
      <c r="AE81">
        <v>2269052</v>
      </c>
      <c r="BG81" t="s">
        <v>77</v>
      </c>
      <c r="BH81">
        <v>7503.89</v>
      </c>
      <c r="BI81">
        <v>105.66</v>
      </c>
      <c r="BJ81">
        <v>49</v>
      </c>
      <c r="BK81">
        <v>157</v>
      </c>
      <c r="BL81">
        <v>792889</v>
      </c>
      <c r="BM81">
        <v>106</v>
      </c>
      <c r="BN81">
        <v>2308964</v>
      </c>
      <c r="CP81" t="s">
        <v>77</v>
      </c>
      <c r="CQ81">
        <v>5162.96</v>
      </c>
      <c r="CR81">
        <v>94.84</v>
      </c>
      <c r="CS81">
        <v>48</v>
      </c>
      <c r="CT81">
        <v>141</v>
      </c>
      <c r="CU81">
        <v>489635.31</v>
      </c>
      <c r="CV81">
        <v>95</v>
      </c>
      <c r="CW81">
        <v>1425862</v>
      </c>
      <c r="DA81" t="s">
        <v>77</v>
      </c>
      <c r="DB81">
        <v>7704.43</v>
      </c>
      <c r="DC81">
        <v>92.78</v>
      </c>
      <c r="DD81">
        <v>38</v>
      </c>
      <c r="DE81">
        <v>138</v>
      </c>
      <c r="DF81">
        <v>714845.39</v>
      </c>
      <c r="DG81">
        <v>93</v>
      </c>
      <c r="DH81">
        <v>2081694</v>
      </c>
      <c r="DL81" t="s">
        <v>77</v>
      </c>
      <c r="DM81">
        <v>7745.3</v>
      </c>
      <c r="DN81">
        <v>125.5</v>
      </c>
      <c r="DO81">
        <v>54</v>
      </c>
      <c r="DP81">
        <v>287</v>
      </c>
      <c r="DQ81">
        <v>972023.93</v>
      </c>
      <c r="DR81">
        <v>124</v>
      </c>
      <c r="DS81">
        <v>2830621</v>
      </c>
    </row>
    <row r="82" spans="13:125" x14ac:dyDescent="0.2">
      <c r="M82" t="s">
        <v>77</v>
      </c>
      <c r="N82">
        <v>7366.19</v>
      </c>
      <c r="O82">
        <v>100.39</v>
      </c>
      <c r="P82">
        <v>54</v>
      </c>
      <c r="Q82">
        <v>155</v>
      </c>
      <c r="R82">
        <v>739522.52</v>
      </c>
      <c r="S82">
        <v>100</v>
      </c>
      <c r="T82">
        <v>2153556</v>
      </c>
      <c r="X82" t="s">
        <v>77</v>
      </c>
      <c r="Y82">
        <v>8081.82</v>
      </c>
      <c r="Z82">
        <v>96.76</v>
      </c>
      <c r="AA82">
        <v>46</v>
      </c>
      <c r="AB82">
        <v>164</v>
      </c>
      <c r="AC82">
        <v>782019.49</v>
      </c>
      <c r="AD82">
        <v>97</v>
      </c>
      <c r="AE82">
        <v>2277311</v>
      </c>
      <c r="BG82" t="s">
        <v>77</v>
      </c>
      <c r="BH82">
        <v>7503.89</v>
      </c>
      <c r="BI82">
        <v>108.35</v>
      </c>
      <c r="BJ82">
        <v>49</v>
      </c>
      <c r="BK82">
        <v>167</v>
      </c>
      <c r="BL82">
        <v>813042.57</v>
      </c>
      <c r="BM82">
        <v>108</v>
      </c>
      <c r="BN82">
        <v>2367653</v>
      </c>
      <c r="CP82" t="s">
        <v>77</v>
      </c>
      <c r="CQ82">
        <v>5162.96</v>
      </c>
      <c r="CR82">
        <v>94.6</v>
      </c>
      <c r="CS82">
        <v>27</v>
      </c>
      <c r="CT82">
        <v>156</v>
      </c>
      <c r="CU82">
        <v>488395.65</v>
      </c>
      <c r="CV82">
        <v>94</v>
      </c>
      <c r="CW82">
        <v>1422252</v>
      </c>
      <c r="DA82" t="s">
        <v>77</v>
      </c>
      <c r="DB82">
        <v>7704.43</v>
      </c>
      <c r="DC82">
        <v>92.03</v>
      </c>
      <c r="DD82">
        <v>41</v>
      </c>
      <c r="DE82">
        <v>148</v>
      </c>
      <c r="DF82">
        <v>709024.83</v>
      </c>
      <c r="DG82">
        <v>92</v>
      </c>
      <c r="DH82">
        <v>2064744</v>
      </c>
      <c r="DL82" t="s">
        <v>77</v>
      </c>
      <c r="DM82">
        <v>7745.3</v>
      </c>
      <c r="DN82">
        <v>133.16</v>
      </c>
      <c r="DO82">
        <v>58</v>
      </c>
      <c r="DP82">
        <v>287</v>
      </c>
      <c r="DQ82">
        <v>1031365.16</v>
      </c>
      <c r="DR82">
        <v>131</v>
      </c>
      <c r="DS82">
        <v>3003428</v>
      </c>
    </row>
    <row r="84" spans="13:125" x14ac:dyDescent="0.2">
      <c r="M84" t="s">
        <v>76</v>
      </c>
      <c r="N84">
        <v>4894.08</v>
      </c>
      <c r="O84">
        <v>289.05</v>
      </c>
      <c r="P84">
        <v>73</v>
      </c>
      <c r="Q84">
        <v>4971</v>
      </c>
      <c r="R84">
        <v>1414634.24</v>
      </c>
      <c r="S84">
        <v>220</v>
      </c>
      <c r="T84">
        <v>4119542</v>
      </c>
      <c r="U84">
        <f t="shared" ref="U84" si="30">T84-AVERAGE(T85:T87)</f>
        <v>2784002</v>
      </c>
      <c r="V84">
        <f>U84/N84</f>
        <v>568.85093827644823</v>
      </c>
      <c r="DL84" t="s">
        <v>76</v>
      </c>
      <c r="DM84">
        <v>6762.15</v>
      </c>
      <c r="DN84">
        <v>238.14</v>
      </c>
      <c r="DO84">
        <v>59</v>
      </c>
      <c r="DP84">
        <v>6628</v>
      </c>
      <c r="DQ84">
        <v>1610307.12</v>
      </c>
      <c r="DR84">
        <v>159</v>
      </c>
      <c r="DS84">
        <v>4689359</v>
      </c>
      <c r="DT84">
        <f t="shared" ref="DT84" si="31">DS84-AVERAGE(DS85:DS87)</f>
        <v>2334768.3333333335</v>
      </c>
      <c r="DU84">
        <f>DT84/DM84</f>
        <v>345.27011872456745</v>
      </c>
    </row>
    <row r="85" spans="13:125" x14ac:dyDescent="0.2">
      <c r="M85" t="s">
        <v>77</v>
      </c>
      <c r="N85">
        <v>4894.08</v>
      </c>
      <c r="O85">
        <v>95.18</v>
      </c>
      <c r="P85">
        <v>45</v>
      </c>
      <c r="Q85">
        <v>140</v>
      </c>
      <c r="R85">
        <v>465815.3</v>
      </c>
      <c r="S85">
        <v>95</v>
      </c>
      <c r="T85">
        <v>1356496</v>
      </c>
      <c r="DL85" t="s">
        <v>77</v>
      </c>
      <c r="DM85">
        <v>6762.15</v>
      </c>
      <c r="DN85">
        <v>116.85</v>
      </c>
      <c r="DO85">
        <v>50</v>
      </c>
      <c r="DP85">
        <v>471</v>
      </c>
      <c r="DQ85">
        <v>790126.38</v>
      </c>
      <c r="DR85">
        <v>106</v>
      </c>
      <c r="DS85">
        <v>2300919</v>
      </c>
    </row>
    <row r="86" spans="13:125" x14ac:dyDescent="0.2">
      <c r="M86" t="s">
        <v>77</v>
      </c>
      <c r="N86">
        <v>4894.08</v>
      </c>
      <c r="O86">
        <v>92.93</v>
      </c>
      <c r="P86">
        <v>45</v>
      </c>
      <c r="Q86">
        <v>147</v>
      </c>
      <c r="R86">
        <v>454826.97</v>
      </c>
      <c r="S86">
        <v>93</v>
      </c>
      <c r="T86">
        <v>1324497</v>
      </c>
      <c r="DL86" t="s">
        <v>77</v>
      </c>
      <c r="DM86">
        <v>6762.15</v>
      </c>
      <c r="DN86">
        <v>118.55</v>
      </c>
      <c r="DO86">
        <v>54</v>
      </c>
      <c r="DP86">
        <v>287</v>
      </c>
      <c r="DQ86">
        <v>801673.76</v>
      </c>
      <c r="DR86">
        <v>112</v>
      </c>
      <c r="DS86">
        <v>2334546</v>
      </c>
    </row>
    <row r="87" spans="13:125" x14ac:dyDescent="0.2">
      <c r="M87" t="s">
        <v>77</v>
      </c>
      <c r="N87">
        <v>4894.08</v>
      </c>
      <c r="O87">
        <v>93.01</v>
      </c>
      <c r="P87">
        <v>50</v>
      </c>
      <c r="Q87">
        <v>143</v>
      </c>
      <c r="R87">
        <v>455215.01</v>
      </c>
      <c r="S87">
        <v>93</v>
      </c>
      <c r="T87">
        <v>1325627</v>
      </c>
      <c r="DL87" t="s">
        <v>77</v>
      </c>
      <c r="DM87">
        <v>6762.15</v>
      </c>
      <c r="DN87">
        <v>123.31</v>
      </c>
      <c r="DO87">
        <v>51</v>
      </c>
      <c r="DP87">
        <v>471</v>
      </c>
      <c r="DQ87">
        <v>833870.91</v>
      </c>
      <c r="DR87">
        <v>114</v>
      </c>
      <c r="DS87">
        <v>2428307</v>
      </c>
    </row>
    <row r="89" spans="13:125" x14ac:dyDescent="0.2">
      <c r="M89" t="s">
        <v>76</v>
      </c>
      <c r="N89">
        <v>7308.15</v>
      </c>
      <c r="O89">
        <v>235.01</v>
      </c>
      <c r="P89">
        <v>81</v>
      </c>
      <c r="Q89">
        <v>8396</v>
      </c>
      <c r="R89">
        <v>1717513.98</v>
      </c>
      <c r="S89">
        <v>160</v>
      </c>
      <c r="T89">
        <v>5001555</v>
      </c>
      <c r="U89">
        <f t="shared" ref="U89" si="32">T89-AVERAGE(T90:T92)</f>
        <v>2872731.6666666665</v>
      </c>
      <c r="V89">
        <f>U89/N89</f>
        <v>393.08602952411576</v>
      </c>
    </row>
    <row r="90" spans="13:125" x14ac:dyDescent="0.2">
      <c r="M90" t="s">
        <v>77</v>
      </c>
      <c r="N90">
        <v>7308.15</v>
      </c>
      <c r="O90">
        <v>99.9</v>
      </c>
      <c r="P90">
        <v>52</v>
      </c>
      <c r="Q90">
        <v>152</v>
      </c>
      <c r="R90">
        <v>730058.87</v>
      </c>
      <c r="S90">
        <v>100</v>
      </c>
      <c r="T90">
        <v>2125997</v>
      </c>
    </row>
    <row r="91" spans="13:125" x14ac:dyDescent="0.2">
      <c r="M91" t="s">
        <v>77</v>
      </c>
      <c r="N91">
        <v>7308.15</v>
      </c>
      <c r="O91">
        <v>99.42</v>
      </c>
      <c r="P91">
        <v>46</v>
      </c>
      <c r="Q91">
        <v>153</v>
      </c>
      <c r="R91">
        <v>726583.7</v>
      </c>
      <c r="S91">
        <v>99</v>
      </c>
      <c r="T91">
        <v>2115877</v>
      </c>
    </row>
    <row r="92" spans="13:125" x14ac:dyDescent="0.2">
      <c r="M92" t="s">
        <v>77</v>
      </c>
      <c r="N92">
        <v>7308.15</v>
      </c>
      <c r="O92">
        <v>100.77</v>
      </c>
      <c r="P92">
        <v>52</v>
      </c>
      <c r="Q92">
        <v>154</v>
      </c>
      <c r="R92">
        <v>736445.69</v>
      </c>
      <c r="S92">
        <v>101</v>
      </c>
      <c r="T92">
        <v>2144596</v>
      </c>
    </row>
    <row r="94" spans="13:125" x14ac:dyDescent="0.2">
      <c r="M94" t="s">
        <v>76</v>
      </c>
      <c r="N94">
        <v>6498.77</v>
      </c>
      <c r="O94">
        <v>252.29</v>
      </c>
      <c r="P94">
        <v>80</v>
      </c>
      <c r="Q94">
        <v>4195</v>
      </c>
      <c r="R94">
        <v>1639589.53</v>
      </c>
      <c r="S94">
        <v>181</v>
      </c>
      <c r="T94">
        <v>4774632</v>
      </c>
      <c r="U94">
        <f t="shared" ref="U94" si="33">T94-AVERAGE(T95:T97)</f>
        <v>2880914.333333333</v>
      </c>
      <c r="V94">
        <f>U94/N94</f>
        <v>443.30147602289861</v>
      </c>
    </row>
    <row r="95" spans="13:125" x14ac:dyDescent="0.2">
      <c r="M95" t="s">
        <v>77</v>
      </c>
      <c r="N95">
        <v>6498.77</v>
      </c>
      <c r="O95">
        <v>100.28</v>
      </c>
      <c r="P95">
        <v>52</v>
      </c>
      <c r="Q95">
        <v>156</v>
      </c>
      <c r="R95">
        <v>651707.23</v>
      </c>
      <c r="S95">
        <v>100</v>
      </c>
      <c r="T95">
        <v>1897830</v>
      </c>
    </row>
    <row r="96" spans="13:125" x14ac:dyDescent="0.2">
      <c r="M96" t="s">
        <v>77</v>
      </c>
      <c r="N96">
        <v>6498.77</v>
      </c>
      <c r="O96">
        <v>99.83</v>
      </c>
      <c r="P96">
        <v>55</v>
      </c>
      <c r="Q96">
        <v>165</v>
      </c>
      <c r="R96">
        <v>648775.66</v>
      </c>
      <c r="S96">
        <v>100</v>
      </c>
      <c r="T96">
        <v>1889293</v>
      </c>
    </row>
    <row r="97" spans="2:137" x14ac:dyDescent="0.2">
      <c r="M97" t="s">
        <v>77</v>
      </c>
      <c r="N97">
        <v>6498.77</v>
      </c>
      <c r="O97">
        <v>100.08</v>
      </c>
      <c r="P97">
        <v>49</v>
      </c>
      <c r="Q97">
        <v>146</v>
      </c>
      <c r="R97">
        <v>650402.32999999996</v>
      </c>
      <c r="S97">
        <v>100</v>
      </c>
      <c r="T97">
        <v>1894030</v>
      </c>
    </row>
    <row r="104" spans="2:137" x14ac:dyDescent="0.2">
      <c r="B104" s="23" t="s">
        <v>78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V104" s="23" t="s">
        <v>78</v>
      </c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P104" s="23" t="s">
        <v>78</v>
      </c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</row>
    <row r="106" spans="2:137" x14ac:dyDescent="0.2">
      <c r="B106" s="42" t="s">
        <v>102</v>
      </c>
      <c r="C106" s="42"/>
      <c r="D106" s="42"/>
      <c r="E106" s="42"/>
      <c r="F106" s="42"/>
      <c r="G106" s="42"/>
      <c r="H106" s="42"/>
      <c r="I106" s="42"/>
      <c r="J106" s="24"/>
      <c r="K106" s="24"/>
      <c r="M106" s="42" t="s">
        <v>103</v>
      </c>
      <c r="N106" s="42"/>
      <c r="O106" s="42"/>
      <c r="P106" s="42"/>
      <c r="Q106" s="42"/>
      <c r="R106" s="42"/>
      <c r="S106" s="42"/>
      <c r="T106" s="42"/>
      <c r="U106" s="24"/>
      <c r="V106" s="24"/>
      <c r="X106" s="42" t="s">
        <v>104</v>
      </c>
      <c r="Y106" s="42"/>
      <c r="Z106" s="42"/>
      <c r="AA106" s="42"/>
      <c r="AB106" s="42"/>
      <c r="AC106" s="42"/>
      <c r="AD106" s="42"/>
      <c r="AE106" s="42"/>
      <c r="AF106" s="24"/>
      <c r="AG106" s="24"/>
      <c r="AJ106" s="13" t="s">
        <v>65</v>
      </c>
      <c r="AK106" s="5"/>
      <c r="AL106" s="5"/>
      <c r="AM106" s="5"/>
      <c r="AN106" s="5"/>
      <c r="AO106" s="5"/>
      <c r="AP106" s="5"/>
      <c r="AQ106" s="5"/>
      <c r="AR106" s="5"/>
      <c r="AS106" s="5"/>
      <c r="AV106" s="42" t="s">
        <v>102</v>
      </c>
      <c r="AW106" s="42"/>
      <c r="AX106" s="42"/>
      <c r="AY106" s="42"/>
      <c r="AZ106" s="42"/>
      <c r="BA106" s="42"/>
      <c r="BB106" s="42"/>
      <c r="BC106" s="42"/>
      <c r="BD106" s="24"/>
      <c r="BE106" s="24"/>
      <c r="BG106" s="42" t="s">
        <v>103</v>
      </c>
      <c r="BH106" s="42"/>
      <c r="BI106" s="42"/>
      <c r="BJ106" s="42"/>
      <c r="BK106" s="42"/>
      <c r="BL106" s="42"/>
      <c r="BM106" s="42"/>
      <c r="BN106" s="42"/>
      <c r="BO106" s="24"/>
      <c r="BP106" s="24"/>
      <c r="BR106" s="42" t="s">
        <v>104</v>
      </c>
      <c r="BS106" s="42"/>
      <c r="BT106" s="42"/>
      <c r="BU106" s="42"/>
      <c r="BV106" s="42"/>
      <c r="BW106" s="42"/>
      <c r="BX106" s="42"/>
      <c r="BY106" s="42"/>
      <c r="BZ106" s="24"/>
      <c r="CA106" s="24"/>
      <c r="CD106" s="13" t="s">
        <v>65</v>
      </c>
      <c r="CE106" s="5"/>
      <c r="CF106" s="5"/>
      <c r="CG106" s="5"/>
      <c r="CH106" s="5"/>
      <c r="CI106" s="5"/>
      <c r="CJ106" s="5"/>
      <c r="CK106" s="5"/>
      <c r="CL106" s="5"/>
      <c r="CM106" s="5"/>
      <c r="CP106" s="42" t="s">
        <v>102</v>
      </c>
      <c r="CQ106" s="42"/>
      <c r="CR106" s="42"/>
      <c r="CS106" s="42"/>
      <c r="CT106" s="42"/>
      <c r="CU106" s="42"/>
      <c r="CV106" s="42"/>
      <c r="CW106" s="42"/>
      <c r="CX106" s="24"/>
      <c r="CY106" s="24"/>
      <c r="DA106" s="42" t="s">
        <v>103</v>
      </c>
      <c r="DB106" s="42"/>
      <c r="DC106" s="42"/>
      <c r="DD106" s="42"/>
      <c r="DE106" s="42"/>
      <c r="DF106" s="42"/>
      <c r="DG106" s="42"/>
      <c r="DH106" s="42"/>
      <c r="DI106" s="24"/>
      <c r="DJ106" s="24"/>
      <c r="DL106" s="42" t="s">
        <v>104</v>
      </c>
      <c r="DM106" s="42"/>
      <c r="DN106" s="42"/>
      <c r="DO106" s="42"/>
      <c r="DP106" s="42"/>
      <c r="DQ106" s="42"/>
      <c r="DR106" s="42"/>
      <c r="DS106" s="42"/>
      <c r="DT106" s="24"/>
      <c r="DU106" s="24"/>
      <c r="DX106" s="13" t="s">
        <v>65</v>
      </c>
      <c r="DY106" s="5"/>
      <c r="DZ106" s="5"/>
      <c r="EA106" s="5"/>
      <c r="EB106" s="5"/>
      <c r="EC106" s="5"/>
      <c r="ED106" s="5"/>
      <c r="EE106" s="5"/>
      <c r="EF106" s="5"/>
      <c r="EG106" s="5"/>
    </row>
    <row r="108" spans="2:137" x14ac:dyDescent="0.2">
      <c r="B108" s="3" t="s">
        <v>66</v>
      </c>
      <c r="C108" s="3" t="s">
        <v>67</v>
      </c>
      <c r="D108" s="3" t="s">
        <v>68</v>
      </c>
      <c r="E108" s="3" t="s">
        <v>69</v>
      </c>
      <c r="F108" s="3" t="s">
        <v>70</v>
      </c>
      <c r="G108" s="3" t="s">
        <v>71</v>
      </c>
      <c r="H108" s="3" t="s">
        <v>72</v>
      </c>
      <c r="I108" s="3" t="s">
        <v>73</v>
      </c>
      <c r="J108" s="3" t="s">
        <v>74</v>
      </c>
      <c r="K108" s="3" t="s">
        <v>75</v>
      </c>
      <c r="M108" s="3" t="s">
        <v>66</v>
      </c>
      <c r="N108" s="3" t="s">
        <v>67</v>
      </c>
      <c r="O108" s="3" t="s">
        <v>68</v>
      </c>
      <c r="P108" s="3" t="s">
        <v>69</v>
      </c>
      <c r="Q108" s="3" t="s">
        <v>70</v>
      </c>
      <c r="R108" s="3" t="s">
        <v>71</v>
      </c>
      <c r="S108" s="3" t="s">
        <v>72</v>
      </c>
      <c r="T108" s="3" t="s">
        <v>73</v>
      </c>
      <c r="U108" s="3" t="s">
        <v>74</v>
      </c>
      <c r="V108" s="3" t="s">
        <v>75</v>
      </c>
      <c r="X108" s="3" t="s">
        <v>66</v>
      </c>
      <c r="Y108" s="3" t="s">
        <v>67</v>
      </c>
      <c r="Z108" s="3" t="s">
        <v>68</v>
      </c>
      <c r="AA108" s="3" t="s">
        <v>69</v>
      </c>
      <c r="AB108" s="3" t="s">
        <v>70</v>
      </c>
      <c r="AC108" s="3" t="s">
        <v>71</v>
      </c>
      <c r="AD108" s="3" t="s">
        <v>72</v>
      </c>
      <c r="AE108" s="3" t="s">
        <v>73</v>
      </c>
      <c r="AF108" s="3" t="s">
        <v>74</v>
      </c>
      <c r="AG108" s="3" t="s">
        <v>75</v>
      </c>
      <c r="AJ108" s="37" t="s">
        <v>3</v>
      </c>
      <c r="AK108" s="34" t="s">
        <v>23</v>
      </c>
      <c r="AL108" s="34"/>
      <c r="AM108" s="34"/>
      <c r="AN108" s="34"/>
      <c r="AO108" s="34"/>
      <c r="AP108" s="27"/>
      <c r="AQ108" s="27"/>
      <c r="AR108" s="27"/>
      <c r="AV108" s="3" t="s">
        <v>66</v>
      </c>
      <c r="AW108" s="3" t="s">
        <v>67</v>
      </c>
      <c r="AX108" s="3" t="s">
        <v>68</v>
      </c>
      <c r="AY108" s="3" t="s">
        <v>69</v>
      </c>
      <c r="AZ108" s="3" t="s">
        <v>70</v>
      </c>
      <c r="BA108" s="3" t="s">
        <v>71</v>
      </c>
      <c r="BB108" s="3" t="s">
        <v>72</v>
      </c>
      <c r="BC108" s="3" t="s">
        <v>73</v>
      </c>
      <c r="BD108" s="3" t="s">
        <v>74</v>
      </c>
      <c r="BE108" s="3" t="s">
        <v>75</v>
      </c>
      <c r="BG108" s="3" t="s">
        <v>66</v>
      </c>
      <c r="BH108" s="3" t="s">
        <v>67</v>
      </c>
      <c r="BI108" s="3" t="s">
        <v>68</v>
      </c>
      <c r="BJ108" s="3" t="s">
        <v>69</v>
      </c>
      <c r="BK108" s="3" t="s">
        <v>70</v>
      </c>
      <c r="BL108" s="3" t="s">
        <v>71</v>
      </c>
      <c r="BM108" s="3" t="s">
        <v>72</v>
      </c>
      <c r="BN108" s="3" t="s">
        <v>73</v>
      </c>
      <c r="BO108" s="3" t="s">
        <v>74</v>
      </c>
      <c r="BP108" s="3" t="s">
        <v>75</v>
      </c>
      <c r="BR108" s="3" t="s">
        <v>66</v>
      </c>
      <c r="BS108" s="3" t="s">
        <v>67</v>
      </c>
      <c r="BT108" s="3" t="s">
        <v>68</v>
      </c>
      <c r="BU108" s="3" t="s">
        <v>69</v>
      </c>
      <c r="BV108" s="3" t="s">
        <v>70</v>
      </c>
      <c r="BW108" s="3" t="s">
        <v>71</v>
      </c>
      <c r="BX108" s="3" t="s">
        <v>72</v>
      </c>
      <c r="BY108" s="3" t="s">
        <v>73</v>
      </c>
      <c r="BZ108" s="3" t="s">
        <v>74</v>
      </c>
      <c r="CA108" s="3" t="s">
        <v>75</v>
      </c>
      <c r="CD108" s="18"/>
      <c r="CE108" s="17"/>
      <c r="CF108" s="17"/>
      <c r="CG108" s="17"/>
      <c r="CH108" s="17"/>
      <c r="CI108" s="17"/>
      <c r="CJ108" s="27"/>
      <c r="CK108" s="27"/>
      <c r="CL108" s="27"/>
      <c r="CP108" s="3" t="s">
        <v>66</v>
      </c>
      <c r="CQ108" s="3" t="s">
        <v>67</v>
      </c>
      <c r="CR108" s="3" t="s">
        <v>68</v>
      </c>
      <c r="CS108" s="3" t="s">
        <v>69</v>
      </c>
      <c r="CT108" s="3" t="s">
        <v>70</v>
      </c>
      <c r="CU108" s="3" t="s">
        <v>71</v>
      </c>
      <c r="CV108" s="3" t="s">
        <v>72</v>
      </c>
      <c r="CW108" s="3" t="s">
        <v>73</v>
      </c>
      <c r="CX108" s="3" t="s">
        <v>74</v>
      </c>
      <c r="CY108" s="3" t="s">
        <v>75</v>
      </c>
      <c r="DA108" s="3" t="s">
        <v>66</v>
      </c>
      <c r="DB108" s="3" t="s">
        <v>67</v>
      </c>
      <c r="DC108" s="3" t="s">
        <v>68</v>
      </c>
      <c r="DD108" s="3" t="s">
        <v>69</v>
      </c>
      <c r="DE108" s="3" t="s">
        <v>70</v>
      </c>
      <c r="DF108" s="3" t="s">
        <v>71</v>
      </c>
      <c r="DG108" s="3" t="s">
        <v>72</v>
      </c>
      <c r="DH108" s="3" t="s">
        <v>73</v>
      </c>
      <c r="DI108" s="3" t="s">
        <v>74</v>
      </c>
      <c r="DJ108" s="3" t="s">
        <v>75</v>
      </c>
      <c r="DL108" s="3" t="s">
        <v>66</v>
      </c>
      <c r="DM108" s="3" t="s">
        <v>67</v>
      </c>
      <c r="DN108" s="3" t="s">
        <v>68</v>
      </c>
      <c r="DO108" s="3" t="s">
        <v>69</v>
      </c>
      <c r="DP108" s="3" t="s">
        <v>70</v>
      </c>
      <c r="DQ108" s="3" t="s">
        <v>71</v>
      </c>
      <c r="DR108" s="3" t="s">
        <v>72</v>
      </c>
      <c r="DS108" s="3" t="s">
        <v>73</v>
      </c>
      <c r="DT108" s="3" t="s">
        <v>74</v>
      </c>
      <c r="DU108" s="3" t="s">
        <v>75</v>
      </c>
      <c r="DX108" s="18"/>
      <c r="DY108" s="17"/>
      <c r="DZ108" s="17"/>
      <c r="EA108" s="17"/>
      <c r="EB108" s="17"/>
      <c r="EC108" s="17"/>
      <c r="ED108" s="27"/>
      <c r="EE108" s="27"/>
      <c r="EF108" s="27"/>
    </row>
    <row r="109" spans="2:137" x14ac:dyDescent="0.2">
      <c r="AJ109" s="37" t="s">
        <v>26</v>
      </c>
      <c r="AK109" s="34" t="s">
        <v>53</v>
      </c>
      <c r="AL109" s="34"/>
      <c r="AM109" s="34"/>
      <c r="AN109" s="34"/>
      <c r="AO109" s="34"/>
      <c r="CD109" s="18"/>
      <c r="CE109" s="17"/>
      <c r="CF109" s="17"/>
      <c r="CG109" s="17"/>
      <c r="CH109" s="17"/>
      <c r="CI109" s="17"/>
      <c r="DX109" s="18"/>
      <c r="DY109" s="17"/>
      <c r="DZ109" s="17"/>
      <c r="EA109" s="17"/>
      <c r="EB109" s="17"/>
      <c r="EC109" s="17"/>
    </row>
    <row r="110" spans="2:137" x14ac:dyDescent="0.2">
      <c r="B110" t="s">
        <v>76</v>
      </c>
      <c r="C110">
        <v>4334</v>
      </c>
      <c r="D110">
        <v>378.81</v>
      </c>
      <c r="E110">
        <v>103</v>
      </c>
      <c r="F110">
        <v>7702</v>
      </c>
      <c r="G110">
        <v>1641779.37</v>
      </c>
      <c r="H110">
        <v>208</v>
      </c>
      <c r="I110">
        <v>4781009</v>
      </c>
      <c r="J110">
        <f>I110-AVERAGE(I111:I113)</f>
        <v>3248167.333333333</v>
      </c>
      <c r="K110">
        <f>J110/C110</f>
        <v>749.46177511152121</v>
      </c>
      <c r="M110" t="s">
        <v>76</v>
      </c>
      <c r="N110">
        <v>6680.43</v>
      </c>
      <c r="O110">
        <v>415.32</v>
      </c>
      <c r="P110">
        <v>114</v>
      </c>
      <c r="Q110">
        <v>14786</v>
      </c>
      <c r="R110">
        <v>2774521.55</v>
      </c>
      <c r="S110">
        <v>219</v>
      </c>
      <c r="T110">
        <v>8079656</v>
      </c>
      <c r="U110">
        <f>T110-AVERAGE(T111:T113)</f>
        <v>5562815.333333334</v>
      </c>
      <c r="V110">
        <f>U110/N110</f>
        <v>832.70318427606207</v>
      </c>
      <c r="X110" t="s">
        <v>76</v>
      </c>
      <c r="Y110">
        <v>7267.63</v>
      </c>
      <c r="Z110">
        <v>426.29</v>
      </c>
      <c r="AA110">
        <v>100</v>
      </c>
      <c r="AB110">
        <v>16383</v>
      </c>
      <c r="AC110">
        <v>3098138.63</v>
      </c>
      <c r="AD110">
        <v>219</v>
      </c>
      <c r="AE110">
        <v>9022058</v>
      </c>
      <c r="AF110">
        <f>AE110-AVERAGE(AE111:AE113)</f>
        <v>5953725.333333334</v>
      </c>
      <c r="AG110">
        <f>AF110/Y110</f>
        <v>819.21139812199215</v>
      </c>
      <c r="AJ110" s="37"/>
      <c r="AK110" s="34"/>
      <c r="AL110" s="34"/>
      <c r="AM110" s="34"/>
      <c r="AN110" s="34"/>
      <c r="AO110" s="34"/>
      <c r="AV110" t="s">
        <v>76</v>
      </c>
      <c r="AW110">
        <v>5406.43</v>
      </c>
      <c r="AX110">
        <v>340.75</v>
      </c>
      <c r="AY110">
        <v>98</v>
      </c>
      <c r="AZ110">
        <v>10648</v>
      </c>
      <c r="BA110">
        <v>1842232.66</v>
      </c>
      <c r="BB110">
        <v>191</v>
      </c>
      <c r="BC110">
        <v>5364747</v>
      </c>
      <c r="BD110">
        <f>BC110-AVERAGE(BC111:BC113)</f>
        <v>3355669.666666667</v>
      </c>
      <c r="BE110">
        <f>BD110/AW110</f>
        <v>620.68123820463165</v>
      </c>
      <c r="BG110" t="s">
        <v>76</v>
      </c>
      <c r="BH110">
        <v>7896.39</v>
      </c>
      <c r="BI110">
        <v>408.1</v>
      </c>
      <c r="BJ110">
        <v>96</v>
      </c>
      <c r="BK110">
        <v>10560</v>
      </c>
      <c r="BL110">
        <v>3222547.57</v>
      </c>
      <c r="BM110">
        <v>208</v>
      </c>
      <c r="BN110">
        <v>9384348</v>
      </c>
      <c r="BO110">
        <f>BN110-AVERAGE(BN111:BN113)</f>
        <v>6460863.333333334</v>
      </c>
      <c r="BP110">
        <f>BO110/BH110</f>
        <v>818.2046901601027</v>
      </c>
      <c r="BR110" t="s">
        <v>76</v>
      </c>
      <c r="BS110">
        <v>8857.56</v>
      </c>
      <c r="BT110">
        <v>418.1</v>
      </c>
      <c r="BU110">
        <v>98</v>
      </c>
      <c r="BV110">
        <v>15337</v>
      </c>
      <c r="BW110">
        <v>3703380.6</v>
      </c>
      <c r="BX110">
        <v>218</v>
      </c>
      <c r="BY110">
        <v>10784577</v>
      </c>
      <c r="BZ110">
        <f>BY110-AVERAGE(BY111:BY113)</f>
        <v>5724542.333333333</v>
      </c>
      <c r="CA110">
        <f>BZ110/BS110</f>
        <v>646.2888575785355</v>
      </c>
      <c r="CD110" s="18"/>
      <c r="CE110" s="17"/>
      <c r="CF110" s="17"/>
      <c r="CG110" s="17"/>
      <c r="CH110" s="17"/>
      <c r="CI110" s="17"/>
      <c r="CP110" t="s">
        <v>76</v>
      </c>
      <c r="CQ110">
        <v>6676.99</v>
      </c>
      <c r="CR110">
        <v>321.2</v>
      </c>
      <c r="CS110">
        <v>94</v>
      </c>
      <c r="CT110">
        <v>13949</v>
      </c>
      <c r="CU110">
        <v>2144670.1</v>
      </c>
      <c r="CV110">
        <v>188</v>
      </c>
      <c r="CW110">
        <v>6245472</v>
      </c>
      <c r="CX110">
        <f>CW110-AVERAGE(CW111:CW113)</f>
        <v>3824399.6666666665</v>
      </c>
      <c r="CY110">
        <f>CX110/CQ110</f>
        <v>572.77301099247813</v>
      </c>
      <c r="DA110" t="s">
        <v>76</v>
      </c>
      <c r="DB110">
        <v>8295.76</v>
      </c>
      <c r="DC110">
        <v>416.08</v>
      </c>
      <c r="DD110">
        <v>111</v>
      </c>
      <c r="DE110">
        <v>12880</v>
      </c>
      <c r="DF110">
        <v>3451676.49</v>
      </c>
      <c r="DG110">
        <v>247</v>
      </c>
      <c r="DH110">
        <v>10051592</v>
      </c>
      <c r="DI110">
        <f>DH110-AVERAGE(DH111:DH113)</f>
        <v>6571703</v>
      </c>
      <c r="DJ110">
        <f>DI110/DB110</f>
        <v>792.17612370656821</v>
      </c>
      <c r="DL110" t="s">
        <v>76</v>
      </c>
      <c r="DM110">
        <v>7708.21</v>
      </c>
      <c r="DN110">
        <v>377</v>
      </c>
      <c r="DO110">
        <v>93</v>
      </c>
      <c r="DP110">
        <v>16383</v>
      </c>
      <c r="DQ110">
        <v>2906010.97</v>
      </c>
      <c r="DR110">
        <v>211</v>
      </c>
      <c r="DS110">
        <v>8462565</v>
      </c>
      <c r="DT110">
        <f>DS110-AVERAGE(DS111:DS113)</f>
        <v>5617950.333333334</v>
      </c>
      <c r="DU110">
        <f>DT110/DM110</f>
        <v>728.82683960781219</v>
      </c>
      <c r="DX110" s="18"/>
      <c r="DY110" s="17"/>
      <c r="DZ110" s="17"/>
      <c r="EA110" s="17"/>
      <c r="EB110" s="17"/>
      <c r="EC110" s="17"/>
    </row>
    <row r="111" spans="2:137" x14ac:dyDescent="0.2">
      <c r="B111" t="s">
        <v>77</v>
      </c>
      <c r="C111">
        <v>4334</v>
      </c>
      <c r="D111">
        <v>121.74</v>
      </c>
      <c r="E111">
        <v>67</v>
      </c>
      <c r="F111">
        <v>214</v>
      </c>
      <c r="G111">
        <v>527607.35</v>
      </c>
      <c r="H111">
        <v>121</v>
      </c>
      <c r="I111">
        <v>1536440</v>
      </c>
      <c r="M111" t="s">
        <v>77</v>
      </c>
      <c r="N111">
        <v>6680.43</v>
      </c>
      <c r="O111">
        <v>129.80000000000001</v>
      </c>
      <c r="P111">
        <v>75</v>
      </c>
      <c r="Q111">
        <v>183</v>
      </c>
      <c r="R111">
        <v>867143.24</v>
      </c>
      <c r="S111">
        <v>130</v>
      </c>
      <c r="T111">
        <v>2525199</v>
      </c>
      <c r="X111" t="s">
        <v>77</v>
      </c>
      <c r="Y111">
        <v>7267.63</v>
      </c>
      <c r="Z111">
        <v>130.93</v>
      </c>
      <c r="AA111">
        <v>71</v>
      </c>
      <c r="AB111">
        <v>191</v>
      </c>
      <c r="AC111">
        <v>951580.53</v>
      </c>
      <c r="AD111">
        <v>131</v>
      </c>
      <c r="AE111">
        <v>2771088</v>
      </c>
      <c r="AJ111" s="37" t="s">
        <v>27</v>
      </c>
      <c r="AK111" s="34"/>
      <c r="AL111" s="34"/>
      <c r="AM111" s="34"/>
      <c r="AN111" s="34"/>
      <c r="AO111" s="34"/>
      <c r="AV111" t="s">
        <v>77</v>
      </c>
      <c r="AW111">
        <v>5406.43</v>
      </c>
      <c r="AX111">
        <v>128.21</v>
      </c>
      <c r="AY111">
        <v>70</v>
      </c>
      <c r="AZ111">
        <v>183</v>
      </c>
      <c r="BA111">
        <v>693152.72</v>
      </c>
      <c r="BB111">
        <v>128</v>
      </c>
      <c r="BC111">
        <v>2018523</v>
      </c>
      <c r="BG111" t="s">
        <v>77</v>
      </c>
      <c r="BH111">
        <v>7896.39</v>
      </c>
      <c r="BI111">
        <v>128.72999999999999</v>
      </c>
      <c r="BJ111">
        <v>66</v>
      </c>
      <c r="BK111">
        <v>204</v>
      </c>
      <c r="BL111">
        <v>1016499.55</v>
      </c>
      <c r="BM111">
        <v>128</v>
      </c>
      <c r="BN111">
        <v>2960138</v>
      </c>
      <c r="BR111" t="s">
        <v>77</v>
      </c>
      <c r="BS111">
        <v>8857.56</v>
      </c>
      <c r="BT111">
        <v>130.35</v>
      </c>
      <c r="BU111">
        <v>73</v>
      </c>
      <c r="BV111">
        <v>196</v>
      </c>
      <c r="BW111">
        <v>1154538.8999999999</v>
      </c>
      <c r="BX111">
        <v>130</v>
      </c>
      <c r="BY111">
        <v>3362121</v>
      </c>
      <c r="CD111" s="18"/>
      <c r="CE111" s="17"/>
      <c r="CF111" s="17"/>
      <c r="CG111" s="17"/>
      <c r="CH111" s="17"/>
      <c r="CI111" s="17"/>
      <c r="CP111" t="s">
        <v>77</v>
      </c>
      <c r="CQ111">
        <v>6676.99</v>
      </c>
      <c r="CR111">
        <v>124.62</v>
      </c>
      <c r="CS111">
        <v>45</v>
      </c>
      <c r="CT111">
        <v>207</v>
      </c>
      <c r="CU111">
        <v>832073.58</v>
      </c>
      <c r="CV111">
        <v>124</v>
      </c>
      <c r="CW111">
        <v>2423073</v>
      </c>
      <c r="DA111" t="s">
        <v>77</v>
      </c>
      <c r="DB111">
        <v>8295.76</v>
      </c>
      <c r="DC111">
        <v>178.22</v>
      </c>
      <c r="DD111">
        <v>78</v>
      </c>
      <c r="DE111">
        <v>327</v>
      </c>
      <c r="DF111">
        <v>1478429.67</v>
      </c>
      <c r="DG111">
        <v>171</v>
      </c>
      <c r="DH111">
        <v>4305320</v>
      </c>
      <c r="DL111" t="s">
        <v>77</v>
      </c>
      <c r="DM111">
        <v>7708.21</v>
      </c>
      <c r="DN111">
        <v>127</v>
      </c>
      <c r="DO111">
        <v>71</v>
      </c>
      <c r="DP111">
        <v>184</v>
      </c>
      <c r="DQ111">
        <v>978930.65</v>
      </c>
      <c r="DR111">
        <v>127</v>
      </c>
      <c r="DS111">
        <v>2850734</v>
      </c>
      <c r="DX111" s="18"/>
      <c r="DY111" s="17"/>
      <c r="DZ111" s="17"/>
      <c r="EA111" s="17"/>
      <c r="EB111" s="17"/>
      <c r="EC111" s="17"/>
    </row>
    <row r="112" spans="2:137" x14ac:dyDescent="0.2">
      <c r="B112" t="s">
        <v>77</v>
      </c>
      <c r="C112">
        <v>4334</v>
      </c>
      <c r="D112">
        <v>121.35</v>
      </c>
      <c r="E112">
        <v>65</v>
      </c>
      <c r="F112">
        <v>177</v>
      </c>
      <c r="G112">
        <v>525936.04</v>
      </c>
      <c r="H112">
        <v>121</v>
      </c>
      <c r="I112">
        <v>1531573</v>
      </c>
      <c r="M112" t="s">
        <v>77</v>
      </c>
      <c r="N112">
        <v>6680.43</v>
      </c>
      <c r="O112">
        <v>129</v>
      </c>
      <c r="P112">
        <v>67</v>
      </c>
      <c r="Q112">
        <v>194</v>
      </c>
      <c r="R112">
        <v>861774.24</v>
      </c>
      <c r="S112">
        <v>129</v>
      </c>
      <c r="T112">
        <v>2509564</v>
      </c>
      <c r="X112" t="s">
        <v>77</v>
      </c>
      <c r="Y112">
        <v>7267.63</v>
      </c>
      <c r="Z112">
        <v>174.82</v>
      </c>
      <c r="AA112">
        <v>78</v>
      </c>
      <c r="AB112">
        <v>705</v>
      </c>
      <c r="AC112">
        <v>1270555.24</v>
      </c>
      <c r="AD112">
        <v>154</v>
      </c>
      <c r="AE112">
        <v>3699971</v>
      </c>
      <c r="AJ112" s="37" t="s">
        <v>12</v>
      </c>
      <c r="AK112" s="34">
        <v>19.23</v>
      </c>
      <c r="AL112" s="34"/>
      <c r="AM112" s="34"/>
      <c r="AN112" s="34"/>
      <c r="AO112" s="34"/>
      <c r="AV112" t="s">
        <v>77</v>
      </c>
      <c r="AW112">
        <v>5406.43</v>
      </c>
      <c r="AX112">
        <v>127.52</v>
      </c>
      <c r="AY112">
        <v>74</v>
      </c>
      <c r="AZ112">
        <v>194</v>
      </c>
      <c r="BA112">
        <v>689414.17</v>
      </c>
      <c r="BB112">
        <v>127</v>
      </c>
      <c r="BC112">
        <v>2007636</v>
      </c>
      <c r="BG112" t="s">
        <v>77</v>
      </c>
      <c r="BH112">
        <v>7896.39</v>
      </c>
      <c r="BI112">
        <v>126.6</v>
      </c>
      <c r="BJ112">
        <v>69</v>
      </c>
      <c r="BK112">
        <v>188</v>
      </c>
      <c r="BL112">
        <v>999692.03</v>
      </c>
      <c r="BM112">
        <v>127</v>
      </c>
      <c r="BN112">
        <v>2911193</v>
      </c>
      <c r="BR112" t="s">
        <v>77</v>
      </c>
      <c r="BS112">
        <v>8857.56</v>
      </c>
      <c r="BT112">
        <v>326.62</v>
      </c>
      <c r="BU112">
        <v>87</v>
      </c>
      <c r="BV112">
        <v>1056</v>
      </c>
      <c r="BW112">
        <v>2893091.38</v>
      </c>
      <c r="BX112">
        <v>311</v>
      </c>
      <c r="BY112">
        <v>8424942</v>
      </c>
      <c r="CD112" s="18"/>
      <c r="CE112" s="17"/>
      <c r="CF112" s="17"/>
      <c r="CG112" s="17"/>
      <c r="CH112" s="17"/>
      <c r="CI112" s="17"/>
      <c r="CP112" t="s">
        <v>77</v>
      </c>
      <c r="CQ112">
        <v>6676.99</v>
      </c>
      <c r="CR112">
        <v>124.66</v>
      </c>
      <c r="CS112">
        <v>67</v>
      </c>
      <c r="CT112">
        <v>218</v>
      </c>
      <c r="CU112">
        <v>832324.25</v>
      </c>
      <c r="CV112">
        <v>124</v>
      </c>
      <c r="CW112">
        <v>2423803</v>
      </c>
      <c r="DA112" t="s">
        <v>77</v>
      </c>
      <c r="DB112">
        <v>8295.76</v>
      </c>
      <c r="DC112">
        <v>127.39</v>
      </c>
      <c r="DD112">
        <v>72</v>
      </c>
      <c r="DE112">
        <v>196</v>
      </c>
      <c r="DF112">
        <v>1056797.4099999999</v>
      </c>
      <c r="DG112">
        <v>127</v>
      </c>
      <c r="DH112">
        <v>3077489</v>
      </c>
      <c r="DL112" t="s">
        <v>77</v>
      </c>
      <c r="DM112">
        <v>7708.21</v>
      </c>
      <c r="DN112">
        <v>125.45</v>
      </c>
      <c r="DO112">
        <v>74</v>
      </c>
      <c r="DP112">
        <v>203</v>
      </c>
      <c r="DQ112">
        <v>966973.95</v>
      </c>
      <c r="DR112">
        <v>125</v>
      </c>
      <c r="DS112">
        <v>2815915</v>
      </c>
      <c r="DX112" s="18"/>
      <c r="DY112" s="17"/>
      <c r="DZ112" s="17"/>
      <c r="EA112" s="17"/>
      <c r="EB112" s="17"/>
      <c r="EC112" s="17"/>
    </row>
    <row r="113" spans="2:133" x14ac:dyDescent="0.2">
      <c r="B113" t="s">
        <v>77</v>
      </c>
      <c r="C113">
        <v>4334</v>
      </c>
      <c r="D113">
        <v>121.27</v>
      </c>
      <c r="E113">
        <v>71</v>
      </c>
      <c r="F113">
        <v>185</v>
      </c>
      <c r="G113">
        <v>525571.69999999995</v>
      </c>
      <c r="H113">
        <v>121</v>
      </c>
      <c r="I113">
        <v>1530512</v>
      </c>
      <c r="M113" t="s">
        <v>77</v>
      </c>
      <c r="N113">
        <v>6680.43</v>
      </c>
      <c r="O113">
        <v>129.32</v>
      </c>
      <c r="P113">
        <v>75</v>
      </c>
      <c r="Q113">
        <v>190</v>
      </c>
      <c r="R113">
        <v>863901.58</v>
      </c>
      <c r="S113">
        <v>129</v>
      </c>
      <c r="T113">
        <v>2515759</v>
      </c>
      <c r="X113" t="s">
        <v>77</v>
      </c>
      <c r="Y113">
        <v>7267.63</v>
      </c>
      <c r="Z113">
        <v>129.18</v>
      </c>
      <c r="AA113">
        <v>74</v>
      </c>
      <c r="AB113">
        <v>189</v>
      </c>
      <c r="AC113">
        <v>938823.72</v>
      </c>
      <c r="AD113">
        <v>129</v>
      </c>
      <c r="AE113">
        <v>2733939</v>
      </c>
      <c r="AJ113" s="37" t="s">
        <v>4</v>
      </c>
      <c r="AK113" s="34" t="s">
        <v>28</v>
      </c>
      <c r="AL113" s="34"/>
      <c r="AM113" s="34"/>
      <c r="AN113" s="34"/>
      <c r="AO113" s="34"/>
      <c r="AV113" t="s">
        <v>77</v>
      </c>
      <c r="AW113">
        <v>5406.43</v>
      </c>
      <c r="AX113">
        <v>127.1</v>
      </c>
      <c r="AY113">
        <v>72</v>
      </c>
      <c r="AZ113">
        <v>181</v>
      </c>
      <c r="BA113">
        <v>687160.46</v>
      </c>
      <c r="BB113">
        <v>127</v>
      </c>
      <c r="BC113">
        <v>2001073</v>
      </c>
      <c r="BG113" t="s">
        <v>77</v>
      </c>
      <c r="BH113">
        <v>7896.39</v>
      </c>
      <c r="BI113">
        <v>126.08</v>
      </c>
      <c r="BJ113">
        <v>72</v>
      </c>
      <c r="BK113">
        <v>189</v>
      </c>
      <c r="BL113">
        <v>995547.24</v>
      </c>
      <c r="BM113">
        <v>126</v>
      </c>
      <c r="BN113">
        <v>2899123</v>
      </c>
      <c r="BR113" t="s">
        <v>77</v>
      </c>
      <c r="BS113">
        <v>8857.56</v>
      </c>
      <c r="BT113">
        <v>131.54</v>
      </c>
      <c r="BU113">
        <v>66</v>
      </c>
      <c r="BV113">
        <v>197</v>
      </c>
      <c r="BW113">
        <v>1165156.71</v>
      </c>
      <c r="BX113">
        <v>131</v>
      </c>
      <c r="BY113">
        <v>3393041</v>
      </c>
      <c r="CD113" s="18"/>
      <c r="CE113" s="17"/>
      <c r="CF113" s="17"/>
      <c r="CG113" s="17"/>
      <c r="CH113" s="17"/>
      <c r="CI113" s="17"/>
      <c r="CP113" t="s">
        <v>77</v>
      </c>
      <c r="CQ113">
        <v>6676.99</v>
      </c>
      <c r="CR113">
        <v>124.27</v>
      </c>
      <c r="CS113">
        <v>71</v>
      </c>
      <c r="CT113">
        <v>185</v>
      </c>
      <c r="CU113">
        <v>829761.83</v>
      </c>
      <c r="CV113">
        <v>124</v>
      </c>
      <c r="CW113">
        <v>2416341</v>
      </c>
      <c r="DA113" t="s">
        <v>77</v>
      </c>
      <c r="DB113">
        <v>8295.76</v>
      </c>
      <c r="DC113">
        <v>126.54</v>
      </c>
      <c r="DD113">
        <v>72</v>
      </c>
      <c r="DE113">
        <v>188</v>
      </c>
      <c r="DF113">
        <v>1049712.81</v>
      </c>
      <c r="DG113">
        <v>126</v>
      </c>
      <c r="DH113">
        <v>3056858</v>
      </c>
      <c r="DL113" t="s">
        <v>77</v>
      </c>
      <c r="DM113">
        <v>7708.21</v>
      </c>
      <c r="DN113">
        <v>127.73</v>
      </c>
      <c r="DO113">
        <v>68</v>
      </c>
      <c r="DP113">
        <v>216</v>
      </c>
      <c r="DQ113">
        <v>984583.29</v>
      </c>
      <c r="DR113">
        <v>127</v>
      </c>
      <c r="DS113">
        <v>2867195</v>
      </c>
      <c r="DX113" s="18"/>
      <c r="DY113" s="17"/>
      <c r="DZ113" s="17"/>
      <c r="EA113" s="17"/>
      <c r="EB113" s="17"/>
      <c r="EC113" s="17"/>
    </row>
    <row r="114" spans="2:133" x14ac:dyDescent="0.2">
      <c r="AJ114" s="37" t="s">
        <v>5</v>
      </c>
      <c r="AK114" s="34" t="s">
        <v>29</v>
      </c>
      <c r="AL114" s="34"/>
      <c r="AM114" s="34"/>
      <c r="AN114" s="34"/>
      <c r="AO114" s="34"/>
      <c r="CD114" s="18"/>
      <c r="CE114" s="17"/>
      <c r="CF114" s="17"/>
      <c r="CG114" s="17"/>
      <c r="CH114" s="17"/>
      <c r="CI114" s="17"/>
      <c r="DX114" s="18"/>
      <c r="DY114" s="17"/>
      <c r="DZ114" s="17"/>
      <c r="EA114" s="17"/>
      <c r="EB114" s="17"/>
      <c r="EC114" s="17"/>
    </row>
    <row r="115" spans="2:133" x14ac:dyDescent="0.2">
      <c r="B115" t="s">
        <v>76</v>
      </c>
      <c r="C115">
        <v>6482.63</v>
      </c>
      <c r="D115">
        <v>399.89</v>
      </c>
      <c r="E115">
        <v>107</v>
      </c>
      <c r="F115">
        <v>16383</v>
      </c>
      <c r="G115">
        <v>2592353.06</v>
      </c>
      <c r="H115">
        <v>202</v>
      </c>
      <c r="I115">
        <v>7549165</v>
      </c>
      <c r="J115">
        <f>I115-AVERAGE(I116:I118)</f>
        <v>5182051</v>
      </c>
      <c r="K115">
        <f>J115/C115</f>
        <v>799.37479078707247</v>
      </c>
      <c r="M115" t="s">
        <v>76</v>
      </c>
      <c r="N115">
        <v>6923.55</v>
      </c>
      <c r="O115">
        <v>449.26</v>
      </c>
      <c r="P115">
        <v>113</v>
      </c>
      <c r="Q115">
        <v>12415</v>
      </c>
      <c r="R115">
        <v>3110485.09</v>
      </c>
      <c r="S115">
        <v>239</v>
      </c>
      <c r="T115">
        <v>9058012</v>
      </c>
      <c r="U115">
        <f>T115-AVERAGE(T116:T118)</f>
        <v>6504288.666666666</v>
      </c>
      <c r="V115">
        <f>U115/N115</f>
        <v>939.44416761150944</v>
      </c>
      <c r="X115" t="s">
        <v>76</v>
      </c>
      <c r="Y115">
        <v>8220.2099999999991</v>
      </c>
      <c r="Z115">
        <v>391.29</v>
      </c>
      <c r="AA115">
        <v>90</v>
      </c>
      <c r="AB115">
        <v>10662</v>
      </c>
      <c r="AC115">
        <v>3216495.55</v>
      </c>
      <c r="AD115">
        <v>207</v>
      </c>
      <c r="AE115">
        <v>9366724</v>
      </c>
      <c r="AF115">
        <f>AE115-AVERAGE(AE116:AE118)</f>
        <v>6211384</v>
      </c>
      <c r="AG115">
        <f>AF115/Y115</f>
        <v>755.62351813396504</v>
      </c>
      <c r="AJ115" s="37" t="s">
        <v>30</v>
      </c>
      <c r="AK115" s="34" t="s">
        <v>8</v>
      </c>
      <c r="AL115" s="34"/>
      <c r="AM115" s="34"/>
      <c r="AN115" s="34"/>
      <c r="AO115" s="34"/>
      <c r="AV115" t="s">
        <v>76</v>
      </c>
      <c r="AW115">
        <v>5136.5200000000004</v>
      </c>
      <c r="AX115">
        <v>354.7</v>
      </c>
      <c r="AY115">
        <v>108</v>
      </c>
      <c r="AZ115">
        <v>14911</v>
      </c>
      <c r="BA115">
        <v>1821917.7</v>
      </c>
      <c r="BB115">
        <v>192</v>
      </c>
      <c r="BC115">
        <v>5305588</v>
      </c>
      <c r="BD115">
        <f>BC115-AVERAGE(BC116:BC118)</f>
        <v>3415097</v>
      </c>
      <c r="BE115">
        <f>BD115/AW115</f>
        <v>664.86590142742557</v>
      </c>
      <c r="BG115" t="s">
        <v>76</v>
      </c>
      <c r="BH115">
        <v>7152.25</v>
      </c>
      <c r="BI115">
        <v>414.51</v>
      </c>
      <c r="BJ115">
        <v>110</v>
      </c>
      <c r="BK115">
        <v>16383</v>
      </c>
      <c r="BL115">
        <v>2964662.66</v>
      </c>
      <c r="BM115">
        <v>216</v>
      </c>
      <c r="BN115">
        <v>8633364</v>
      </c>
      <c r="BO115">
        <f>BN115-AVERAGE(BN116:BN118)</f>
        <v>5980002.333333334</v>
      </c>
      <c r="BP115">
        <f>BO115/BH115</f>
        <v>836.10085404359938</v>
      </c>
      <c r="BR115" t="s">
        <v>76</v>
      </c>
      <c r="BS115">
        <v>7161.52</v>
      </c>
      <c r="BT115">
        <v>400.22</v>
      </c>
      <c r="BU115">
        <v>89</v>
      </c>
      <c r="BV115">
        <v>16362</v>
      </c>
      <c r="BW115">
        <v>2866194.55</v>
      </c>
      <c r="BX115">
        <v>204</v>
      </c>
      <c r="BY115">
        <v>8346616</v>
      </c>
      <c r="BZ115">
        <f>BY115-AVERAGE(BY116:BY118)</f>
        <v>4713491.333333334</v>
      </c>
      <c r="CA115">
        <f>BZ115/BS115</f>
        <v>658.16912238370253</v>
      </c>
      <c r="CD115" s="18"/>
      <c r="CE115" s="17"/>
      <c r="CF115" s="17"/>
      <c r="CG115" s="17"/>
      <c r="CH115" s="17"/>
      <c r="CI115" s="17"/>
      <c r="CP115" t="s">
        <v>76</v>
      </c>
      <c r="CQ115">
        <v>5562.33</v>
      </c>
      <c r="CR115">
        <v>356.42</v>
      </c>
      <c r="CS115">
        <v>81</v>
      </c>
      <c r="CT115">
        <v>11821</v>
      </c>
      <c r="CU115">
        <v>1982538.43</v>
      </c>
      <c r="CV115">
        <v>204</v>
      </c>
      <c r="CW115">
        <v>5773330</v>
      </c>
      <c r="CX115">
        <f>CW115-AVERAGE(CW116:CW118)</f>
        <v>3729809.333333333</v>
      </c>
      <c r="CY115">
        <f>CX115/CQ115</f>
        <v>670.54801375203067</v>
      </c>
      <c r="DA115" t="s">
        <v>76</v>
      </c>
      <c r="DB115">
        <v>5975.09</v>
      </c>
      <c r="DC115">
        <v>454.83</v>
      </c>
      <c r="DD115">
        <v>116</v>
      </c>
      <c r="DE115">
        <v>15968</v>
      </c>
      <c r="DF115">
        <v>2717621.52</v>
      </c>
      <c r="DG115">
        <v>224</v>
      </c>
      <c r="DH115">
        <v>7913958</v>
      </c>
      <c r="DI115">
        <f>DH115-AVERAGE(DH116:DH118)</f>
        <v>5761743.333333334</v>
      </c>
      <c r="DJ115">
        <f>DI115/DB115</f>
        <v>964.29398274056689</v>
      </c>
      <c r="DL115" t="s">
        <v>76</v>
      </c>
      <c r="DM115">
        <v>6714.42</v>
      </c>
      <c r="DN115">
        <v>374.41</v>
      </c>
      <c r="DO115">
        <v>96</v>
      </c>
      <c r="DP115">
        <v>16383</v>
      </c>
      <c r="DQ115">
        <v>2513957.4700000002</v>
      </c>
      <c r="DR115">
        <v>191</v>
      </c>
      <c r="DS115">
        <v>7320870</v>
      </c>
      <c r="DT115">
        <f>DS115-AVERAGE(DS116:DS118)</f>
        <v>4888466.666666666</v>
      </c>
      <c r="DU115">
        <f>DT115/DM115</f>
        <v>728.05494244725026</v>
      </c>
      <c r="DX115" s="18"/>
      <c r="DY115" s="17"/>
      <c r="DZ115" s="17"/>
      <c r="EA115" s="17"/>
      <c r="EB115" s="17"/>
      <c r="EC115" s="17"/>
    </row>
    <row r="116" spans="2:133" x14ac:dyDescent="0.2">
      <c r="B116" t="s">
        <v>77</v>
      </c>
      <c r="C116">
        <v>6482.63</v>
      </c>
      <c r="D116">
        <v>126.42</v>
      </c>
      <c r="E116">
        <v>73</v>
      </c>
      <c r="F116">
        <v>184</v>
      </c>
      <c r="G116">
        <v>819522.11</v>
      </c>
      <c r="H116">
        <v>126</v>
      </c>
      <c r="I116">
        <v>2386522</v>
      </c>
      <c r="M116" t="s">
        <v>77</v>
      </c>
      <c r="N116">
        <v>6923.55</v>
      </c>
      <c r="O116">
        <v>126.32</v>
      </c>
      <c r="P116">
        <v>71</v>
      </c>
      <c r="Q116">
        <v>249</v>
      </c>
      <c r="R116">
        <v>874596.99</v>
      </c>
      <c r="S116">
        <v>126</v>
      </c>
      <c r="T116">
        <v>2546905</v>
      </c>
      <c r="X116" t="s">
        <v>77</v>
      </c>
      <c r="Y116">
        <v>8220.2099999999991</v>
      </c>
      <c r="Z116">
        <v>132.52000000000001</v>
      </c>
      <c r="AA116">
        <v>65</v>
      </c>
      <c r="AB116">
        <v>196</v>
      </c>
      <c r="AC116">
        <v>1089364.06</v>
      </c>
      <c r="AD116">
        <v>132</v>
      </c>
      <c r="AE116">
        <v>3172326</v>
      </c>
      <c r="AJ116" s="37" t="s">
        <v>24</v>
      </c>
      <c r="AK116" s="34">
        <v>0.223</v>
      </c>
      <c r="AL116" s="34"/>
      <c r="AM116" s="34"/>
      <c r="AN116" s="34"/>
      <c r="AO116" s="34"/>
      <c r="AV116" t="s">
        <v>77</v>
      </c>
      <c r="AW116">
        <v>5136.5200000000004</v>
      </c>
      <c r="AX116">
        <v>127.28</v>
      </c>
      <c r="AY116">
        <v>75</v>
      </c>
      <c r="AZ116">
        <v>191</v>
      </c>
      <c r="BA116">
        <v>653754.9</v>
      </c>
      <c r="BB116">
        <v>127</v>
      </c>
      <c r="BC116">
        <v>1903793</v>
      </c>
      <c r="BG116" t="s">
        <v>77</v>
      </c>
      <c r="BH116">
        <v>7152.25</v>
      </c>
      <c r="BI116">
        <v>127.92</v>
      </c>
      <c r="BJ116">
        <v>70</v>
      </c>
      <c r="BK116">
        <v>185</v>
      </c>
      <c r="BL116">
        <v>914917.52</v>
      </c>
      <c r="BM116">
        <v>128</v>
      </c>
      <c r="BN116">
        <v>2664322</v>
      </c>
      <c r="BR116" t="s">
        <v>77</v>
      </c>
      <c r="BS116">
        <v>7161.52</v>
      </c>
      <c r="BT116">
        <v>132.16</v>
      </c>
      <c r="BU116">
        <v>79</v>
      </c>
      <c r="BV116">
        <v>205</v>
      </c>
      <c r="BW116">
        <v>946453.98</v>
      </c>
      <c r="BX116">
        <v>132</v>
      </c>
      <c r="BY116">
        <v>2756159</v>
      </c>
      <c r="CD116" s="18"/>
      <c r="CE116" s="17"/>
      <c r="CF116" s="17"/>
      <c r="CG116" s="17"/>
      <c r="CH116" s="17"/>
      <c r="CI116" s="17"/>
      <c r="CP116" t="s">
        <v>77</v>
      </c>
      <c r="CQ116">
        <v>5562.33</v>
      </c>
      <c r="CR116">
        <v>126.37</v>
      </c>
      <c r="CS116">
        <v>70</v>
      </c>
      <c r="CT116">
        <v>202</v>
      </c>
      <c r="CU116">
        <v>702932.3</v>
      </c>
      <c r="CV116">
        <v>126</v>
      </c>
      <c r="CW116">
        <v>2047002</v>
      </c>
      <c r="DA116" t="s">
        <v>77</v>
      </c>
      <c r="DB116">
        <v>5975.09</v>
      </c>
      <c r="DC116">
        <v>123.81</v>
      </c>
      <c r="DD116">
        <v>71</v>
      </c>
      <c r="DE116">
        <v>190</v>
      </c>
      <c r="DF116">
        <v>739784.53</v>
      </c>
      <c r="DG116">
        <v>124</v>
      </c>
      <c r="DH116">
        <v>2154319</v>
      </c>
      <c r="DL116" t="s">
        <v>77</v>
      </c>
      <c r="DM116">
        <v>6714.42</v>
      </c>
      <c r="DN116">
        <v>125.14</v>
      </c>
      <c r="DO116">
        <v>69</v>
      </c>
      <c r="DP116">
        <v>189</v>
      </c>
      <c r="DQ116">
        <v>840223.05</v>
      </c>
      <c r="DR116">
        <v>125</v>
      </c>
      <c r="DS116">
        <v>2446805</v>
      </c>
      <c r="DX116" s="18"/>
      <c r="DY116" s="17"/>
      <c r="DZ116" s="17"/>
      <c r="EA116" s="17"/>
      <c r="EB116" s="17"/>
      <c r="EC116" s="17"/>
    </row>
    <row r="117" spans="2:133" x14ac:dyDescent="0.2">
      <c r="B117" t="s">
        <v>77</v>
      </c>
      <c r="C117">
        <v>6482.63</v>
      </c>
      <c r="D117">
        <v>125.26</v>
      </c>
      <c r="E117">
        <v>66</v>
      </c>
      <c r="F117">
        <v>188</v>
      </c>
      <c r="G117">
        <v>812041.57</v>
      </c>
      <c r="H117">
        <v>125</v>
      </c>
      <c r="I117">
        <v>2364738</v>
      </c>
      <c r="M117" t="s">
        <v>77</v>
      </c>
      <c r="N117">
        <v>6923.55</v>
      </c>
      <c r="O117">
        <v>127.04</v>
      </c>
      <c r="P117">
        <v>71</v>
      </c>
      <c r="Q117">
        <v>188</v>
      </c>
      <c r="R117">
        <v>879569.71</v>
      </c>
      <c r="S117">
        <v>127</v>
      </c>
      <c r="T117">
        <v>2561386</v>
      </c>
      <c r="X117" t="s">
        <v>77</v>
      </c>
      <c r="Y117">
        <v>8220.2099999999991</v>
      </c>
      <c r="Z117">
        <v>131.58000000000001</v>
      </c>
      <c r="AA117">
        <v>79</v>
      </c>
      <c r="AB117">
        <v>191</v>
      </c>
      <c r="AC117">
        <v>1081633.53</v>
      </c>
      <c r="AD117">
        <v>131</v>
      </c>
      <c r="AE117">
        <v>3149814</v>
      </c>
      <c r="AJ117" s="37"/>
      <c r="AK117" s="34"/>
      <c r="AL117" s="34"/>
      <c r="AM117" s="34"/>
      <c r="AN117" s="34"/>
      <c r="AO117" s="34"/>
      <c r="AV117" t="s">
        <v>77</v>
      </c>
      <c r="AW117">
        <v>5136.5200000000004</v>
      </c>
      <c r="AX117">
        <v>126.64</v>
      </c>
      <c r="AY117">
        <v>69</v>
      </c>
      <c r="AZ117">
        <v>190</v>
      </c>
      <c r="BA117">
        <v>650466.19999999995</v>
      </c>
      <c r="BB117">
        <v>126</v>
      </c>
      <c r="BC117">
        <v>1894216</v>
      </c>
      <c r="BG117" t="s">
        <v>77</v>
      </c>
      <c r="BH117">
        <v>7152.25</v>
      </c>
      <c r="BI117">
        <v>127.5</v>
      </c>
      <c r="BJ117">
        <v>72</v>
      </c>
      <c r="BK117">
        <v>194</v>
      </c>
      <c r="BL117">
        <v>911878.81</v>
      </c>
      <c r="BM117">
        <v>127</v>
      </c>
      <c r="BN117">
        <v>2655473</v>
      </c>
      <c r="BR117" t="s">
        <v>77</v>
      </c>
      <c r="BS117">
        <v>7161.52</v>
      </c>
      <c r="BT117">
        <v>258.01</v>
      </c>
      <c r="BU117">
        <v>79</v>
      </c>
      <c r="BV117">
        <v>1250</v>
      </c>
      <c r="BW117">
        <v>1847721.5</v>
      </c>
      <c r="BX117">
        <v>195</v>
      </c>
      <c r="BY117">
        <v>5380731</v>
      </c>
      <c r="CD117" s="18"/>
      <c r="CE117" s="17"/>
      <c r="CF117" s="17"/>
      <c r="CG117" s="17"/>
      <c r="CH117" s="17"/>
      <c r="CI117" s="17"/>
      <c r="CP117" t="s">
        <v>77</v>
      </c>
      <c r="CQ117">
        <v>5562.33</v>
      </c>
      <c r="CR117">
        <v>125.7</v>
      </c>
      <c r="CS117">
        <v>74</v>
      </c>
      <c r="CT117">
        <v>185</v>
      </c>
      <c r="CU117">
        <v>699195.12</v>
      </c>
      <c r="CV117">
        <v>126</v>
      </c>
      <c r="CW117">
        <v>2036119</v>
      </c>
      <c r="DA117" t="s">
        <v>77</v>
      </c>
      <c r="DB117">
        <v>5975.09</v>
      </c>
      <c r="DC117">
        <v>124.28</v>
      </c>
      <c r="DD117">
        <v>74</v>
      </c>
      <c r="DE117">
        <v>179</v>
      </c>
      <c r="DF117">
        <v>742561.23</v>
      </c>
      <c r="DG117">
        <v>124</v>
      </c>
      <c r="DH117">
        <v>2162405</v>
      </c>
      <c r="DL117" t="s">
        <v>77</v>
      </c>
      <c r="DM117">
        <v>6714.42</v>
      </c>
      <c r="DN117">
        <v>124.5</v>
      </c>
      <c r="DO117">
        <v>56</v>
      </c>
      <c r="DP117">
        <v>186</v>
      </c>
      <c r="DQ117">
        <v>835920.3</v>
      </c>
      <c r="DR117">
        <v>124</v>
      </c>
      <c r="DS117">
        <v>2434275</v>
      </c>
      <c r="DX117" s="18"/>
      <c r="DY117" s="17"/>
      <c r="DZ117" s="17"/>
      <c r="EA117" s="17"/>
      <c r="EB117" s="17"/>
      <c r="EC117" s="17"/>
    </row>
    <row r="118" spans="2:133" x14ac:dyDescent="0.2">
      <c r="B118" t="s">
        <v>77</v>
      </c>
      <c r="C118">
        <v>6482.63</v>
      </c>
      <c r="D118">
        <v>124.49</v>
      </c>
      <c r="E118">
        <v>69</v>
      </c>
      <c r="F118">
        <v>188</v>
      </c>
      <c r="G118">
        <v>807008.76</v>
      </c>
      <c r="H118">
        <v>124</v>
      </c>
      <c r="I118">
        <v>2350082</v>
      </c>
      <c r="M118" t="s">
        <v>77</v>
      </c>
      <c r="N118">
        <v>6923.55</v>
      </c>
      <c r="O118">
        <v>126.62</v>
      </c>
      <c r="P118">
        <v>71</v>
      </c>
      <c r="Q118">
        <v>187</v>
      </c>
      <c r="R118">
        <v>876648.44</v>
      </c>
      <c r="S118">
        <v>126</v>
      </c>
      <c r="T118">
        <v>2552879</v>
      </c>
      <c r="X118" t="s">
        <v>77</v>
      </c>
      <c r="Y118">
        <v>8220.2099999999991</v>
      </c>
      <c r="Z118">
        <v>131.33000000000001</v>
      </c>
      <c r="AA118">
        <v>56</v>
      </c>
      <c r="AB118">
        <v>212</v>
      </c>
      <c r="AC118">
        <v>1079595.82</v>
      </c>
      <c r="AD118">
        <v>131</v>
      </c>
      <c r="AE118">
        <v>3143880</v>
      </c>
      <c r="AJ118" s="37" t="s">
        <v>31</v>
      </c>
      <c r="AK118" s="34"/>
      <c r="AL118" s="34"/>
      <c r="AM118" s="34"/>
      <c r="AN118" s="34"/>
      <c r="AO118" s="34"/>
      <c r="AV118" t="s">
        <v>77</v>
      </c>
      <c r="AW118">
        <v>5136.5200000000004</v>
      </c>
      <c r="AX118">
        <v>125.25</v>
      </c>
      <c r="AY118">
        <v>66</v>
      </c>
      <c r="AZ118">
        <v>191</v>
      </c>
      <c r="BA118">
        <v>643340.04</v>
      </c>
      <c r="BB118">
        <v>125</v>
      </c>
      <c r="BC118">
        <v>1873464</v>
      </c>
      <c r="BG118" t="s">
        <v>77</v>
      </c>
      <c r="BH118">
        <v>7152.25</v>
      </c>
      <c r="BI118">
        <v>126.77</v>
      </c>
      <c r="BJ118">
        <v>72</v>
      </c>
      <c r="BK118">
        <v>184</v>
      </c>
      <c r="BL118">
        <v>906665.02</v>
      </c>
      <c r="BM118">
        <v>127</v>
      </c>
      <c r="BN118">
        <v>2640290</v>
      </c>
      <c r="BR118" t="s">
        <v>77</v>
      </c>
      <c r="BS118">
        <v>7161.52</v>
      </c>
      <c r="BT118">
        <v>132.46</v>
      </c>
      <c r="BU118">
        <v>76</v>
      </c>
      <c r="BV118">
        <v>196</v>
      </c>
      <c r="BW118">
        <v>948625.96</v>
      </c>
      <c r="BX118">
        <v>132</v>
      </c>
      <c r="BY118">
        <v>2762484</v>
      </c>
      <c r="CD118" s="18"/>
      <c r="CE118" s="17"/>
      <c r="CF118" s="17"/>
      <c r="CG118" s="17"/>
      <c r="CH118" s="17"/>
      <c r="CI118" s="17"/>
      <c r="CP118" t="s">
        <v>77</v>
      </c>
      <c r="CQ118">
        <v>5562.33</v>
      </c>
      <c r="CR118">
        <v>126.4</v>
      </c>
      <c r="CS118">
        <v>58</v>
      </c>
      <c r="CT118">
        <v>194</v>
      </c>
      <c r="CU118">
        <v>703083.05</v>
      </c>
      <c r="CV118">
        <v>126</v>
      </c>
      <c r="CW118">
        <v>2047441</v>
      </c>
      <c r="DA118" t="s">
        <v>77</v>
      </c>
      <c r="DB118">
        <v>5975.09</v>
      </c>
      <c r="DC118">
        <v>122.98</v>
      </c>
      <c r="DD118">
        <v>74</v>
      </c>
      <c r="DE118">
        <v>190</v>
      </c>
      <c r="DF118">
        <v>734839.97</v>
      </c>
      <c r="DG118">
        <v>123</v>
      </c>
      <c r="DH118">
        <v>2139920</v>
      </c>
      <c r="DL118" t="s">
        <v>77</v>
      </c>
      <c r="DM118">
        <v>6714.42</v>
      </c>
      <c r="DN118">
        <v>123.57</v>
      </c>
      <c r="DO118">
        <v>68</v>
      </c>
      <c r="DP118">
        <v>184</v>
      </c>
      <c r="DQ118">
        <v>829689.38</v>
      </c>
      <c r="DR118">
        <v>123</v>
      </c>
      <c r="DS118">
        <v>2416130</v>
      </c>
      <c r="DX118" s="18"/>
      <c r="DY118" s="17"/>
      <c r="DZ118" s="17"/>
      <c r="EA118" s="17"/>
      <c r="EB118" s="17"/>
      <c r="EC118" s="17"/>
    </row>
    <row r="119" spans="2:133" x14ac:dyDescent="0.2">
      <c r="AJ119" s="37" t="s">
        <v>32</v>
      </c>
      <c r="AK119" s="34" t="s">
        <v>219</v>
      </c>
      <c r="AL119" s="34"/>
      <c r="AM119" s="34"/>
      <c r="AN119" s="34"/>
      <c r="AO119" s="34"/>
      <c r="CD119" s="18"/>
      <c r="CE119" s="17"/>
      <c r="CF119" s="17"/>
      <c r="CG119" s="17"/>
      <c r="CH119" s="17"/>
      <c r="CI119" s="17"/>
      <c r="DX119" s="18"/>
      <c r="DY119" s="17"/>
      <c r="DZ119" s="17"/>
      <c r="EA119" s="17"/>
      <c r="EB119" s="17"/>
      <c r="EC119" s="17"/>
    </row>
    <row r="120" spans="2:133" x14ac:dyDescent="0.2">
      <c r="B120" t="s">
        <v>76</v>
      </c>
      <c r="C120">
        <v>6173.57</v>
      </c>
      <c r="D120">
        <v>345.87</v>
      </c>
      <c r="E120">
        <v>104</v>
      </c>
      <c r="F120">
        <v>11241</v>
      </c>
      <c r="G120">
        <v>2135270.67</v>
      </c>
      <c r="H120">
        <v>205</v>
      </c>
      <c r="I120">
        <v>6218100</v>
      </c>
      <c r="J120">
        <f t="shared" ref="J120:J155" si="34">I120-AVERAGE(I121:I123)</f>
        <v>3954952.6666666665</v>
      </c>
      <c r="K120">
        <f>J120/C120</f>
        <v>640.62652025759269</v>
      </c>
      <c r="M120" t="s">
        <v>76</v>
      </c>
      <c r="N120">
        <v>7199.64</v>
      </c>
      <c r="O120">
        <v>402.24</v>
      </c>
      <c r="P120">
        <v>106</v>
      </c>
      <c r="Q120">
        <v>11139</v>
      </c>
      <c r="R120">
        <v>2895976.6</v>
      </c>
      <c r="S120">
        <v>209</v>
      </c>
      <c r="T120">
        <v>8433344</v>
      </c>
      <c r="U120">
        <f t="shared" ref="U120:U155" si="35">T120-AVERAGE(T121:T123)</f>
        <v>5788362.666666666</v>
      </c>
      <c r="V120">
        <f>U120/N120</f>
        <v>803.97945823217071</v>
      </c>
      <c r="X120" t="s">
        <v>76</v>
      </c>
      <c r="Y120">
        <v>7192.09</v>
      </c>
      <c r="Z120">
        <v>394.31</v>
      </c>
      <c r="AA120">
        <v>99</v>
      </c>
      <c r="AB120">
        <v>14914</v>
      </c>
      <c r="AC120">
        <v>2835882.3</v>
      </c>
      <c r="AD120">
        <v>220</v>
      </c>
      <c r="AE120">
        <v>8258344</v>
      </c>
      <c r="AF120">
        <f t="shared" ref="AF120:AF155" si="36">AE120-AVERAGE(AE121:AE123)</f>
        <v>5484848.666666666</v>
      </c>
      <c r="AG120">
        <f>AF120/Y120</f>
        <v>762.62236243799316</v>
      </c>
      <c r="AJ120" s="37" t="s">
        <v>4</v>
      </c>
      <c r="AK120" s="34">
        <v>0.108</v>
      </c>
      <c r="AL120" s="34"/>
      <c r="AM120" s="34"/>
      <c r="AN120" s="34"/>
      <c r="AO120" s="34"/>
      <c r="AV120" t="s">
        <v>76</v>
      </c>
      <c r="AW120">
        <v>5817.47</v>
      </c>
      <c r="AX120">
        <v>388.89</v>
      </c>
      <c r="AY120">
        <v>106</v>
      </c>
      <c r="AZ120">
        <v>10137</v>
      </c>
      <c r="BA120">
        <v>2262374.92</v>
      </c>
      <c r="BB120">
        <v>208</v>
      </c>
      <c r="BC120">
        <v>6588239</v>
      </c>
      <c r="BD120">
        <f t="shared" ref="BD120:BD155" si="37">BC120-AVERAGE(BC121:BC123)</f>
        <v>4403806.333333334</v>
      </c>
      <c r="BE120">
        <f>BD120/AW120</f>
        <v>756.99682737226556</v>
      </c>
      <c r="BG120" t="s">
        <v>76</v>
      </c>
      <c r="BH120">
        <v>7125.12</v>
      </c>
      <c r="BI120">
        <v>390.79</v>
      </c>
      <c r="BJ120">
        <v>102</v>
      </c>
      <c r="BK120">
        <v>8350</v>
      </c>
      <c r="BL120">
        <v>2784458.4</v>
      </c>
      <c r="BM120">
        <v>200</v>
      </c>
      <c r="BN120">
        <v>8108593</v>
      </c>
      <c r="BO120">
        <f t="shared" ref="BO120:BO155" si="38">BN120-AVERAGE(BN121:BN123)</f>
        <v>5476817.666666666</v>
      </c>
      <c r="BP120">
        <f>BO120/BH120</f>
        <v>768.66321783586329</v>
      </c>
      <c r="BR120" t="s">
        <v>76</v>
      </c>
      <c r="BS120">
        <v>8382.64</v>
      </c>
      <c r="BT120">
        <v>259.89</v>
      </c>
      <c r="BU120">
        <v>92</v>
      </c>
      <c r="BV120">
        <v>5224</v>
      </c>
      <c r="BW120">
        <v>2178542.6800000002</v>
      </c>
      <c r="BX120">
        <v>197</v>
      </c>
      <c r="BY120">
        <v>6344112</v>
      </c>
      <c r="BZ120">
        <f t="shared" ref="BZ120:BZ155" si="39">BY120-AVERAGE(BY121:BY123)</f>
        <v>3115892.3333333335</v>
      </c>
      <c r="CA120">
        <f>BZ120/BS120</f>
        <v>371.70775952842229</v>
      </c>
      <c r="CD120" s="18"/>
      <c r="CE120" s="17"/>
      <c r="CF120" s="17"/>
      <c r="CG120" s="17"/>
      <c r="CH120" s="17"/>
      <c r="CI120" s="17"/>
      <c r="CP120" t="s">
        <v>76</v>
      </c>
      <c r="CQ120">
        <v>6676.65</v>
      </c>
      <c r="CR120">
        <v>350.53</v>
      </c>
      <c r="CS120">
        <v>97</v>
      </c>
      <c r="CT120">
        <v>15180</v>
      </c>
      <c r="CU120">
        <v>2340368.0499999998</v>
      </c>
      <c r="CV120">
        <v>202</v>
      </c>
      <c r="CW120">
        <v>6815362</v>
      </c>
      <c r="CX120">
        <f t="shared" ref="CX120:CX155" si="40">CW120-AVERAGE(CW121:CW123)</f>
        <v>4368074.333333334</v>
      </c>
      <c r="CY120">
        <f>CX120/CQ120</f>
        <v>654.23143842096476</v>
      </c>
      <c r="DA120" t="s">
        <v>76</v>
      </c>
      <c r="DB120">
        <v>7193.46</v>
      </c>
      <c r="DC120">
        <v>397.64</v>
      </c>
      <c r="DD120">
        <v>120</v>
      </c>
      <c r="DE120">
        <v>14649</v>
      </c>
      <c r="DF120">
        <v>2860425.84</v>
      </c>
      <c r="DG120">
        <v>215</v>
      </c>
      <c r="DH120">
        <v>8329817</v>
      </c>
      <c r="DI120">
        <f t="shared" ref="DI120:DI155" si="41">DH120-AVERAGE(DH121:DH123)</f>
        <v>5780343</v>
      </c>
      <c r="DJ120">
        <f>DI120/DB120</f>
        <v>803.55531274240764</v>
      </c>
      <c r="DL120" t="s">
        <v>76</v>
      </c>
      <c r="DM120">
        <v>7417.35</v>
      </c>
      <c r="DN120">
        <v>332.4</v>
      </c>
      <c r="DO120">
        <v>95</v>
      </c>
      <c r="DP120">
        <v>8290</v>
      </c>
      <c r="DQ120">
        <v>2465500.86</v>
      </c>
      <c r="DR120">
        <v>189</v>
      </c>
      <c r="DS120">
        <v>7179760</v>
      </c>
      <c r="DT120">
        <f t="shared" ref="DT120:DT155" si="42">DS120-AVERAGE(DS121:DS123)</f>
        <v>4514438.666666666</v>
      </c>
      <c r="DU120">
        <f>DT120/DM120</f>
        <v>608.63228331771666</v>
      </c>
      <c r="DX120" s="18"/>
      <c r="DY120" s="17"/>
      <c r="DZ120" s="17"/>
      <c r="EA120" s="17"/>
      <c r="EB120" s="17"/>
      <c r="EC120" s="17"/>
    </row>
    <row r="121" spans="2:133" x14ac:dyDescent="0.2">
      <c r="B121" t="s">
        <v>77</v>
      </c>
      <c r="C121">
        <v>6173.57</v>
      </c>
      <c r="D121">
        <v>126.75</v>
      </c>
      <c r="E121">
        <v>74</v>
      </c>
      <c r="F121">
        <v>182</v>
      </c>
      <c r="G121">
        <v>782505.39</v>
      </c>
      <c r="H121">
        <v>127</v>
      </c>
      <c r="I121">
        <v>2278726</v>
      </c>
      <c r="M121" t="s">
        <v>77</v>
      </c>
      <c r="N121">
        <v>7199.64</v>
      </c>
      <c r="O121">
        <v>126.27</v>
      </c>
      <c r="P121">
        <v>76</v>
      </c>
      <c r="Q121">
        <v>183</v>
      </c>
      <c r="R121">
        <v>909098.33</v>
      </c>
      <c r="S121">
        <v>126</v>
      </c>
      <c r="T121">
        <v>2647376</v>
      </c>
      <c r="X121" t="s">
        <v>77</v>
      </c>
      <c r="Y121">
        <v>7192.09</v>
      </c>
      <c r="Z121">
        <v>132.63999999999999</v>
      </c>
      <c r="AA121">
        <v>78</v>
      </c>
      <c r="AB121">
        <v>196</v>
      </c>
      <c r="AC121">
        <v>953983.28</v>
      </c>
      <c r="AD121">
        <v>132</v>
      </c>
      <c r="AE121">
        <v>2778085</v>
      </c>
      <c r="AJ121" s="37" t="s">
        <v>5</v>
      </c>
      <c r="AK121" s="34" t="s">
        <v>25</v>
      </c>
      <c r="AL121" s="34"/>
      <c r="AM121" s="34"/>
      <c r="AN121" s="34"/>
      <c r="AO121" s="34"/>
      <c r="AV121" t="s">
        <v>77</v>
      </c>
      <c r="AW121">
        <v>5817.47</v>
      </c>
      <c r="AX121">
        <v>129.18</v>
      </c>
      <c r="AY121">
        <v>76</v>
      </c>
      <c r="AZ121">
        <v>189</v>
      </c>
      <c r="BA121">
        <v>751518.03</v>
      </c>
      <c r="BB121">
        <v>129</v>
      </c>
      <c r="BC121">
        <v>2188488</v>
      </c>
      <c r="BG121" t="s">
        <v>77</v>
      </c>
      <c r="BH121">
        <v>7125.12</v>
      </c>
      <c r="BI121">
        <v>126.03</v>
      </c>
      <c r="BJ121">
        <v>70</v>
      </c>
      <c r="BK121">
        <v>190</v>
      </c>
      <c r="BL121">
        <v>897983.63</v>
      </c>
      <c r="BM121">
        <v>126</v>
      </c>
      <c r="BN121">
        <v>2615009</v>
      </c>
      <c r="BR121" t="s">
        <v>77</v>
      </c>
      <c r="BS121">
        <v>8382.64</v>
      </c>
      <c r="BT121">
        <v>131.22999999999999</v>
      </c>
      <c r="BU121">
        <v>75</v>
      </c>
      <c r="BV121">
        <v>201</v>
      </c>
      <c r="BW121">
        <v>1100041.6100000001</v>
      </c>
      <c r="BX121">
        <v>131</v>
      </c>
      <c r="BY121">
        <v>3203420</v>
      </c>
      <c r="CD121" s="18"/>
      <c r="CE121" s="17"/>
      <c r="CF121" s="17"/>
      <c r="CG121" s="17"/>
      <c r="CH121" s="17"/>
      <c r="CI121" s="17"/>
      <c r="CP121" t="s">
        <v>77</v>
      </c>
      <c r="CQ121">
        <v>6676.65</v>
      </c>
      <c r="CR121">
        <v>125.72</v>
      </c>
      <c r="CS121">
        <v>54</v>
      </c>
      <c r="CT121">
        <v>180</v>
      </c>
      <c r="CU121">
        <v>839363.53</v>
      </c>
      <c r="CV121">
        <v>126</v>
      </c>
      <c r="CW121">
        <v>2444302</v>
      </c>
      <c r="DA121" t="s">
        <v>77</v>
      </c>
      <c r="DB121">
        <v>7193.46</v>
      </c>
      <c r="DC121">
        <v>122.54</v>
      </c>
      <c r="DD121">
        <v>65</v>
      </c>
      <c r="DE121">
        <v>180</v>
      </c>
      <c r="DF121">
        <v>881482.77</v>
      </c>
      <c r="DG121">
        <v>122</v>
      </c>
      <c r="DH121">
        <v>2566957</v>
      </c>
      <c r="DL121" t="s">
        <v>77</v>
      </c>
      <c r="DM121">
        <v>7417.35</v>
      </c>
      <c r="DN121">
        <v>124</v>
      </c>
      <c r="DO121">
        <v>60</v>
      </c>
      <c r="DP121">
        <v>181</v>
      </c>
      <c r="DQ121">
        <v>919772.11</v>
      </c>
      <c r="DR121">
        <v>124</v>
      </c>
      <c r="DS121">
        <v>2678459</v>
      </c>
      <c r="DX121" s="18"/>
      <c r="DY121" s="17"/>
      <c r="DZ121" s="17"/>
      <c r="EA121" s="17"/>
      <c r="EB121" s="17"/>
      <c r="EC121" s="17"/>
    </row>
    <row r="122" spans="2:133" x14ac:dyDescent="0.2">
      <c r="B122" t="s">
        <v>77</v>
      </c>
      <c r="C122">
        <v>6173.57</v>
      </c>
      <c r="D122">
        <v>125.19</v>
      </c>
      <c r="E122">
        <v>70</v>
      </c>
      <c r="F122">
        <v>189</v>
      </c>
      <c r="G122">
        <v>772884.81</v>
      </c>
      <c r="H122">
        <v>125</v>
      </c>
      <c r="I122">
        <v>2250710</v>
      </c>
      <c r="M122" t="s">
        <v>77</v>
      </c>
      <c r="N122">
        <v>7199.64</v>
      </c>
      <c r="O122">
        <v>126.13</v>
      </c>
      <c r="P122">
        <v>73</v>
      </c>
      <c r="Q122">
        <v>191</v>
      </c>
      <c r="R122">
        <v>908095.27</v>
      </c>
      <c r="S122">
        <v>126</v>
      </c>
      <c r="T122">
        <v>2644455</v>
      </c>
      <c r="X122" t="s">
        <v>77</v>
      </c>
      <c r="Y122">
        <v>7192.09</v>
      </c>
      <c r="Z122">
        <v>131.55000000000001</v>
      </c>
      <c r="AA122">
        <v>79</v>
      </c>
      <c r="AB122">
        <v>187</v>
      </c>
      <c r="AC122">
        <v>946139.08</v>
      </c>
      <c r="AD122">
        <v>131</v>
      </c>
      <c r="AE122">
        <v>2755242</v>
      </c>
      <c r="AJ122" s="37" t="s">
        <v>33</v>
      </c>
      <c r="AK122" s="34" t="s">
        <v>7</v>
      </c>
      <c r="AL122" s="34"/>
      <c r="AM122" s="34"/>
      <c r="AN122" s="34"/>
      <c r="AO122" s="34"/>
      <c r="AV122" t="s">
        <v>77</v>
      </c>
      <c r="AW122">
        <v>5817.47</v>
      </c>
      <c r="AX122">
        <v>129.31</v>
      </c>
      <c r="AY122">
        <v>71</v>
      </c>
      <c r="AZ122">
        <v>187</v>
      </c>
      <c r="BA122">
        <v>752237.1</v>
      </c>
      <c r="BB122">
        <v>129</v>
      </c>
      <c r="BC122">
        <v>2190582</v>
      </c>
      <c r="BG122" t="s">
        <v>77</v>
      </c>
      <c r="BH122">
        <v>7125.12</v>
      </c>
      <c r="BI122">
        <v>126.18</v>
      </c>
      <c r="BJ122">
        <v>75</v>
      </c>
      <c r="BK122">
        <v>190</v>
      </c>
      <c r="BL122">
        <v>899066.7</v>
      </c>
      <c r="BM122">
        <v>126</v>
      </c>
      <c r="BN122">
        <v>2618163</v>
      </c>
      <c r="BR122" t="s">
        <v>77</v>
      </c>
      <c r="BS122">
        <v>8382.64</v>
      </c>
      <c r="BT122">
        <v>133.21</v>
      </c>
      <c r="BU122">
        <v>70</v>
      </c>
      <c r="BV122">
        <v>195</v>
      </c>
      <c r="BW122">
        <v>1116682.58</v>
      </c>
      <c r="BX122">
        <v>133</v>
      </c>
      <c r="BY122">
        <v>3251880</v>
      </c>
      <c r="CD122" s="18"/>
      <c r="CE122" s="17"/>
      <c r="CF122" s="17"/>
      <c r="CG122" s="17"/>
      <c r="CH122" s="17"/>
      <c r="CI122" s="17"/>
      <c r="CP122" t="s">
        <v>77</v>
      </c>
      <c r="CQ122">
        <v>6676.65</v>
      </c>
      <c r="CR122">
        <v>127.35</v>
      </c>
      <c r="CS122">
        <v>54</v>
      </c>
      <c r="CT122">
        <v>225</v>
      </c>
      <c r="CU122">
        <v>850277.34</v>
      </c>
      <c r="CV122">
        <v>126</v>
      </c>
      <c r="CW122">
        <v>2476084</v>
      </c>
      <c r="DA122" t="s">
        <v>77</v>
      </c>
      <c r="DB122">
        <v>7193.46</v>
      </c>
      <c r="DC122">
        <v>121.43</v>
      </c>
      <c r="DD122">
        <v>70</v>
      </c>
      <c r="DE122">
        <v>188</v>
      </c>
      <c r="DF122">
        <v>873494.69</v>
      </c>
      <c r="DG122">
        <v>121</v>
      </c>
      <c r="DH122">
        <v>2543695</v>
      </c>
      <c r="DL122" t="s">
        <v>77</v>
      </c>
      <c r="DM122">
        <v>7417.35</v>
      </c>
      <c r="DN122">
        <v>122.95</v>
      </c>
      <c r="DO122">
        <v>68</v>
      </c>
      <c r="DP122">
        <v>186</v>
      </c>
      <c r="DQ122">
        <v>911966.71999999997</v>
      </c>
      <c r="DR122">
        <v>123</v>
      </c>
      <c r="DS122">
        <v>2655729</v>
      </c>
      <c r="DX122" s="18"/>
      <c r="DY122" s="17"/>
      <c r="DZ122" s="17"/>
      <c r="EA122" s="17"/>
      <c r="EB122" s="17"/>
      <c r="EC122" s="17"/>
    </row>
    <row r="123" spans="2:133" x14ac:dyDescent="0.2">
      <c r="B123" t="s">
        <v>77</v>
      </c>
      <c r="C123">
        <v>6173.57</v>
      </c>
      <c r="D123">
        <v>125.71</v>
      </c>
      <c r="E123">
        <v>71</v>
      </c>
      <c r="F123">
        <v>183</v>
      </c>
      <c r="G123">
        <v>776077.02</v>
      </c>
      <c r="H123">
        <v>125</v>
      </c>
      <c r="I123">
        <v>2260006</v>
      </c>
      <c r="M123" t="s">
        <v>77</v>
      </c>
      <c r="N123">
        <v>7199.64</v>
      </c>
      <c r="O123">
        <v>126.07</v>
      </c>
      <c r="P123">
        <v>76</v>
      </c>
      <c r="Q123">
        <v>188</v>
      </c>
      <c r="R123">
        <v>907634.43</v>
      </c>
      <c r="S123">
        <v>126</v>
      </c>
      <c r="T123">
        <v>2643113</v>
      </c>
      <c r="X123" t="s">
        <v>77</v>
      </c>
      <c r="Y123">
        <v>7192.09</v>
      </c>
      <c r="Z123">
        <v>133.08000000000001</v>
      </c>
      <c r="AA123">
        <v>72</v>
      </c>
      <c r="AB123">
        <v>193</v>
      </c>
      <c r="AC123">
        <v>957099.25</v>
      </c>
      <c r="AD123">
        <v>133</v>
      </c>
      <c r="AE123">
        <v>2787159</v>
      </c>
      <c r="AJ123" s="37"/>
      <c r="AK123" s="34"/>
      <c r="AL123" s="34"/>
      <c r="AM123" s="34"/>
      <c r="AN123" s="34"/>
      <c r="AO123" s="34"/>
      <c r="AV123" t="s">
        <v>77</v>
      </c>
      <c r="AW123">
        <v>5817.47</v>
      </c>
      <c r="AX123">
        <v>128.34</v>
      </c>
      <c r="AY123">
        <v>69</v>
      </c>
      <c r="AZ123">
        <v>211</v>
      </c>
      <c r="BA123">
        <v>746621.2</v>
      </c>
      <c r="BB123">
        <v>128</v>
      </c>
      <c r="BC123">
        <v>2174228</v>
      </c>
      <c r="BG123" t="s">
        <v>77</v>
      </c>
      <c r="BH123">
        <v>7125.12</v>
      </c>
      <c r="BI123">
        <v>128.30000000000001</v>
      </c>
      <c r="BJ123">
        <v>77</v>
      </c>
      <c r="BK123">
        <v>192</v>
      </c>
      <c r="BL123">
        <v>914173.03</v>
      </c>
      <c r="BM123">
        <v>128</v>
      </c>
      <c r="BN123">
        <v>2662154</v>
      </c>
      <c r="BR123" t="s">
        <v>77</v>
      </c>
      <c r="BS123">
        <v>8382.64</v>
      </c>
      <c r="BT123">
        <v>132.29</v>
      </c>
      <c r="BU123">
        <v>80</v>
      </c>
      <c r="BV123">
        <v>194</v>
      </c>
      <c r="BW123">
        <v>1108948.96</v>
      </c>
      <c r="BX123">
        <v>132</v>
      </c>
      <c r="BY123">
        <v>3229359</v>
      </c>
      <c r="CD123" s="18"/>
      <c r="CE123" s="17"/>
      <c r="CF123" s="17"/>
      <c r="CG123" s="17"/>
      <c r="CH123" s="17"/>
      <c r="CI123" s="17"/>
      <c r="CP123" t="s">
        <v>77</v>
      </c>
      <c r="CQ123">
        <v>6676.65</v>
      </c>
      <c r="CR123">
        <v>124.54</v>
      </c>
      <c r="CS123">
        <v>63</v>
      </c>
      <c r="CT123">
        <v>183</v>
      </c>
      <c r="CU123">
        <v>831525.52</v>
      </c>
      <c r="CV123">
        <v>124</v>
      </c>
      <c r="CW123">
        <v>2421477</v>
      </c>
      <c r="DA123" t="s">
        <v>77</v>
      </c>
      <c r="DB123">
        <v>7193.46</v>
      </c>
      <c r="DC123">
        <v>121.15</v>
      </c>
      <c r="DD123">
        <v>69</v>
      </c>
      <c r="DE123">
        <v>185</v>
      </c>
      <c r="DF123">
        <v>871460.07</v>
      </c>
      <c r="DG123">
        <v>121</v>
      </c>
      <c r="DH123">
        <v>2537770</v>
      </c>
      <c r="DL123" t="s">
        <v>77</v>
      </c>
      <c r="DM123">
        <v>7417.35</v>
      </c>
      <c r="DN123">
        <v>123.23</v>
      </c>
      <c r="DO123">
        <v>65</v>
      </c>
      <c r="DP123">
        <v>190</v>
      </c>
      <c r="DQ123">
        <v>914043.23</v>
      </c>
      <c r="DR123">
        <v>123</v>
      </c>
      <c r="DS123">
        <v>2661776</v>
      </c>
      <c r="DX123" s="18"/>
      <c r="DY123" s="17"/>
      <c r="DZ123" s="17"/>
      <c r="EA123" s="17"/>
      <c r="EB123" s="17"/>
      <c r="EC123" s="17"/>
    </row>
    <row r="124" spans="2:133" x14ac:dyDescent="0.2">
      <c r="AJ124" s="37" t="s">
        <v>34</v>
      </c>
      <c r="AK124" s="34"/>
      <c r="AL124" s="34"/>
      <c r="AM124" s="34"/>
      <c r="AN124" s="34"/>
      <c r="AO124" s="34"/>
      <c r="CD124" s="18"/>
      <c r="CE124" s="17"/>
      <c r="CF124" s="17"/>
      <c r="CG124" s="17"/>
      <c r="CH124" s="17"/>
      <c r="CI124" s="17"/>
      <c r="DX124" s="18"/>
      <c r="DY124" s="17"/>
      <c r="DZ124" s="17"/>
      <c r="EA124" s="17"/>
      <c r="EB124" s="17"/>
      <c r="EC124" s="17"/>
    </row>
    <row r="125" spans="2:133" x14ac:dyDescent="0.2">
      <c r="B125" t="s">
        <v>76</v>
      </c>
      <c r="C125">
        <v>5340.49</v>
      </c>
      <c r="D125">
        <v>441.61</v>
      </c>
      <c r="E125">
        <v>125</v>
      </c>
      <c r="F125">
        <v>16383</v>
      </c>
      <c r="G125">
        <v>2358428.96</v>
      </c>
      <c r="H125">
        <v>237</v>
      </c>
      <c r="I125">
        <v>6867957</v>
      </c>
      <c r="J125">
        <f t="shared" si="34"/>
        <v>4929618.333333333</v>
      </c>
      <c r="K125">
        <f>J125/C125</f>
        <v>923.06479992160519</v>
      </c>
      <c r="M125" t="s">
        <v>76</v>
      </c>
      <c r="N125">
        <v>8471.92</v>
      </c>
      <c r="O125">
        <v>411.64</v>
      </c>
      <c r="P125">
        <v>114</v>
      </c>
      <c r="Q125">
        <v>13078</v>
      </c>
      <c r="R125">
        <v>3487402.38</v>
      </c>
      <c r="S125">
        <v>208</v>
      </c>
      <c r="T125">
        <v>10155629</v>
      </c>
      <c r="U125">
        <f t="shared" si="35"/>
        <v>7044870.333333334</v>
      </c>
      <c r="V125">
        <f>U125/N125</f>
        <v>831.5553420397423</v>
      </c>
      <c r="X125" t="s">
        <v>76</v>
      </c>
      <c r="Y125">
        <v>7415.29</v>
      </c>
      <c r="Z125">
        <v>426.39</v>
      </c>
      <c r="AA125">
        <v>100</v>
      </c>
      <c r="AB125">
        <v>15689</v>
      </c>
      <c r="AC125">
        <v>3161824.16</v>
      </c>
      <c r="AD125">
        <v>221</v>
      </c>
      <c r="AE125">
        <v>9207516</v>
      </c>
      <c r="AF125">
        <f t="shared" si="36"/>
        <v>6419192.333333334</v>
      </c>
      <c r="AG125">
        <f>AF125/Y125</f>
        <v>865.66976252221207</v>
      </c>
      <c r="AJ125" s="37" t="s">
        <v>35</v>
      </c>
      <c r="AK125" s="34">
        <v>9.7189999999999994</v>
      </c>
      <c r="AL125" s="34"/>
      <c r="AM125" s="34"/>
      <c r="AN125" s="34"/>
      <c r="AO125" s="34"/>
      <c r="AV125" t="s">
        <v>76</v>
      </c>
      <c r="AW125">
        <v>5105.2700000000004</v>
      </c>
      <c r="AX125">
        <v>349.17</v>
      </c>
      <c r="AY125">
        <v>105</v>
      </c>
      <c r="AZ125">
        <v>9485</v>
      </c>
      <c r="BA125">
        <v>1782614.99</v>
      </c>
      <c r="BB125">
        <v>185</v>
      </c>
      <c r="BC125">
        <v>5191135</v>
      </c>
      <c r="BD125">
        <f t="shared" si="37"/>
        <v>3345094</v>
      </c>
      <c r="BE125">
        <f>BD125/AW125</f>
        <v>655.22371980326204</v>
      </c>
      <c r="BG125" t="s">
        <v>76</v>
      </c>
      <c r="BH125">
        <v>7086.66</v>
      </c>
      <c r="BI125">
        <v>369.32</v>
      </c>
      <c r="BJ125">
        <v>110</v>
      </c>
      <c r="BK125">
        <v>15108</v>
      </c>
      <c r="BL125">
        <v>2617272.63</v>
      </c>
      <c r="BM125">
        <v>208</v>
      </c>
      <c r="BN125">
        <v>7621733</v>
      </c>
      <c r="BO125">
        <f t="shared" si="38"/>
        <v>4854193.333333334</v>
      </c>
      <c r="BP125">
        <f>BO125/BH125</f>
        <v>684.97618530214993</v>
      </c>
      <c r="BR125" t="s">
        <v>76</v>
      </c>
      <c r="BS125">
        <v>8004.9</v>
      </c>
      <c r="BT125">
        <v>374.37</v>
      </c>
      <c r="BU125">
        <v>99</v>
      </c>
      <c r="BV125">
        <v>15125</v>
      </c>
      <c r="BW125">
        <v>2996823.42</v>
      </c>
      <c r="BX125">
        <v>195</v>
      </c>
      <c r="BY125">
        <v>8727019</v>
      </c>
      <c r="BZ125">
        <f t="shared" si="39"/>
        <v>5369734</v>
      </c>
      <c r="CA125">
        <f>BZ125/BS125</f>
        <v>670.80588139764393</v>
      </c>
      <c r="CD125" s="18"/>
      <c r="CE125" s="17"/>
      <c r="CF125" s="17"/>
      <c r="CG125" s="17"/>
      <c r="CH125" s="17"/>
      <c r="CI125" s="17"/>
      <c r="CP125" t="s">
        <v>76</v>
      </c>
      <c r="CQ125">
        <v>5933.2</v>
      </c>
      <c r="CR125">
        <v>376.61</v>
      </c>
      <c r="CS125">
        <v>105</v>
      </c>
      <c r="CT125">
        <v>15789</v>
      </c>
      <c r="CU125">
        <v>2234486.7000000002</v>
      </c>
      <c r="CV125">
        <v>194</v>
      </c>
      <c r="CW125">
        <v>6507026</v>
      </c>
      <c r="CX125">
        <f t="shared" si="40"/>
        <v>4364358.333333334</v>
      </c>
      <c r="CY125">
        <f>CX125/CQ125</f>
        <v>735.58254118070079</v>
      </c>
      <c r="DA125" t="s">
        <v>76</v>
      </c>
      <c r="DB125">
        <v>6765.59</v>
      </c>
      <c r="DC125">
        <v>407.95</v>
      </c>
      <c r="DD125">
        <v>103</v>
      </c>
      <c r="DE125">
        <v>11677</v>
      </c>
      <c r="DF125">
        <v>2760050.16</v>
      </c>
      <c r="DG125">
        <v>199</v>
      </c>
      <c r="DH125">
        <v>8037514</v>
      </c>
      <c r="DI125">
        <f t="shared" si="41"/>
        <v>5561265</v>
      </c>
      <c r="DJ125">
        <f>DI125/DB125</f>
        <v>821.99261261767265</v>
      </c>
      <c r="DL125" t="s">
        <v>76</v>
      </c>
      <c r="DM125">
        <v>7607.25</v>
      </c>
      <c r="DN125">
        <v>355.31</v>
      </c>
      <c r="DO125">
        <v>102</v>
      </c>
      <c r="DP125">
        <v>7640</v>
      </c>
      <c r="DQ125">
        <v>2702900.13</v>
      </c>
      <c r="DR125">
        <v>209</v>
      </c>
      <c r="DS125">
        <v>7871088</v>
      </c>
      <c r="DT125">
        <f t="shared" si="42"/>
        <v>4552360</v>
      </c>
      <c r="DU125">
        <f>DT125/DM125</f>
        <v>598.42387196424465</v>
      </c>
      <c r="DX125" s="18"/>
      <c r="DY125" s="17"/>
      <c r="DZ125" s="17"/>
      <c r="EA125" s="17"/>
      <c r="EB125" s="17"/>
      <c r="EC125" s="17"/>
    </row>
    <row r="126" spans="2:133" x14ac:dyDescent="0.2">
      <c r="B126" t="s">
        <v>77</v>
      </c>
      <c r="C126">
        <v>5340.49</v>
      </c>
      <c r="D126">
        <v>124.54</v>
      </c>
      <c r="E126">
        <v>69</v>
      </c>
      <c r="F126">
        <v>179</v>
      </c>
      <c r="G126">
        <v>665115.81000000006</v>
      </c>
      <c r="H126">
        <v>124</v>
      </c>
      <c r="I126">
        <v>1936877</v>
      </c>
      <c r="M126" t="s">
        <v>77</v>
      </c>
      <c r="N126">
        <v>8471.92</v>
      </c>
      <c r="O126">
        <v>126.63</v>
      </c>
      <c r="P126">
        <v>72</v>
      </c>
      <c r="Q126">
        <v>187</v>
      </c>
      <c r="R126">
        <v>1072812.72</v>
      </c>
      <c r="S126">
        <v>126</v>
      </c>
      <c r="T126">
        <v>3124127</v>
      </c>
      <c r="X126" t="s">
        <v>77</v>
      </c>
      <c r="Y126">
        <v>7415.29</v>
      </c>
      <c r="Z126">
        <v>130.05000000000001</v>
      </c>
      <c r="AA126">
        <v>78</v>
      </c>
      <c r="AB126">
        <v>206</v>
      </c>
      <c r="AC126">
        <v>964395.73</v>
      </c>
      <c r="AD126">
        <v>130</v>
      </c>
      <c r="AE126">
        <v>2808407</v>
      </c>
      <c r="AJ126" s="37" t="s">
        <v>4</v>
      </c>
      <c r="AK126" s="34">
        <v>7.7999999999999996E-3</v>
      </c>
      <c r="AL126" s="34"/>
      <c r="AM126" s="34"/>
      <c r="AN126" s="34"/>
      <c r="AO126" s="34"/>
      <c r="AV126" t="s">
        <v>77</v>
      </c>
      <c r="AW126">
        <v>5105.2700000000004</v>
      </c>
      <c r="AX126">
        <v>125.12</v>
      </c>
      <c r="AY126">
        <v>76</v>
      </c>
      <c r="AZ126">
        <v>179</v>
      </c>
      <c r="BA126">
        <v>638793.81999999995</v>
      </c>
      <c r="BB126">
        <v>125</v>
      </c>
      <c r="BC126">
        <v>1860225</v>
      </c>
      <c r="BG126" t="s">
        <v>77</v>
      </c>
      <c r="BH126">
        <v>7086.66</v>
      </c>
      <c r="BI126">
        <v>136.87</v>
      </c>
      <c r="BJ126">
        <v>83</v>
      </c>
      <c r="BK126">
        <v>203</v>
      </c>
      <c r="BL126">
        <v>969961.84</v>
      </c>
      <c r="BM126">
        <v>137</v>
      </c>
      <c r="BN126">
        <v>2824616</v>
      </c>
      <c r="BR126" t="s">
        <v>77</v>
      </c>
      <c r="BS126">
        <v>8004.9</v>
      </c>
      <c r="BT126">
        <v>141.53</v>
      </c>
      <c r="BU126">
        <v>78</v>
      </c>
      <c r="BV126">
        <v>224</v>
      </c>
      <c r="BW126">
        <v>1132931.05</v>
      </c>
      <c r="BX126">
        <v>140</v>
      </c>
      <c r="BY126">
        <v>3299197</v>
      </c>
      <c r="CD126" s="18"/>
      <c r="CE126" s="17"/>
      <c r="CF126" s="17"/>
      <c r="CG126" s="17"/>
      <c r="CH126" s="17"/>
      <c r="CI126" s="17"/>
      <c r="CP126" t="s">
        <v>77</v>
      </c>
      <c r="CQ126">
        <v>5933.2</v>
      </c>
      <c r="CR126">
        <v>125.04</v>
      </c>
      <c r="CS126">
        <v>62</v>
      </c>
      <c r="CT126">
        <v>180</v>
      </c>
      <c r="CU126">
        <v>741858.98</v>
      </c>
      <c r="CV126">
        <v>125</v>
      </c>
      <c r="CW126">
        <v>2160360</v>
      </c>
      <c r="DA126" t="s">
        <v>77</v>
      </c>
      <c r="DB126">
        <v>6765.59</v>
      </c>
      <c r="DC126">
        <v>125.97</v>
      </c>
      <c r="DD126">
        <v>70</v>
      </c>
      <c r="DE126">
        <v>190</v>
      </c>
      <c r="DF126">
        <v>852238.13</v>
      </c>
      <c r="DG126">
        <v>126</v>
      </c>
      <c r="DH126">
        <v>2481794</v>
      </c>
      <c r="DL126" t="s">
        <v>77</v>
      </c>
      <c r="DM126">
        <v>7607.25</v>
      </c>
      <c r="DN126">
        <v>168.64</v>
      </c>
      <c r="DO126">
        <v>79</v>
      </c>
      <c r="DP126">
        <v>939</v>
      </c>
      <c r="DQ126">
        <v>1282921.27</v>
      </c>
      <c r="DR126">
        <v>142</v>
      </c>
      <c r="DS126">
        <v>3735982</v>
      </c>
      <c r="DX126" s="18"/>
      <c r="DY126" s="17"/>
      <c r="DZ126" s="17"/>
      <c r="EA126" s="17"/>
      <c r="EB126" s="17"/>
      <c r="EC126" s="17"/>
    </row>
    <row r="127" spans="2:133" x14ac:dyDescent="0.2">
      <c r="B127" t="s">
        <v>77</v>
      </c>
      <c r="C127">
        <v>5340.49</v>
      </c>
      <c r="D127">
        <v>124.92</v>
      </c>
      <c r="E127">
        <v>67</v>
      </c>
      <c r="F127">
        <v>201</v>
      </c>
      <c r="G127">
        <v>667118.5</v>
      </c>
      <c r="H127">
        <v>125</v>
      </c>
      <c r="I127">
        <v>1942709</v>
      </c>
      <c r="M127" t="s">
        <v>77</v>
      </c>
      <c r="N127">
        <v>8471.92</v>
      </c>
      <c r="O127">
        <v>126.67</v>
      </c>
      <c r="P127">
        <v>63</v>
      </c>
      <c r="Q127">
        <v>190</v>
      </c>
      <c r="R127">
        <v>1073127.95</v>
      </c>
      <c r="S127">
        <v>127</v>
      </c>
      <c r="T127">
        <v>3125045</v>
      </c>
      <c r="X127" t="s">
        <v>77</v>
      </c>
      <c r="Y127">
        <v>7415.29</v>
      </c>
      <c r="Z127">
        <v>128.85</v>
      </c>
      <c r="AA127">
        <v>72</v>
      </c>
      <c r="AB127">
        <v>191</v>
      </c>
      <c r="AC127">
        <v>955466.06</v>
      </c>
      <c r="AD127">
        <v>129</v>
      </c>
      <c r="AE127">
        <v>2782403</v>
      </c>
      <c r="AJ127" s="37" t="s">
        <v>5</v>
      </c>
      <c r="AK127" s="34" t="s">
        <v>22</v>
      </c>
      <c r="AL127" s="34"/>
      <c r="AM127" s="34"/>
      <c r="AN127" s="34"/>
      <c r="AO127" s="34"/>
      <c r="AV127" t="s">
        <v>77</v>
      </c>
      <c r="AW127">
        <v>5105.2700000000004</v>
      </c>
      <c r="AX127">
        <v>123.53</v>
      </c>
      <c r="AY127">
        <v>70</v>
      </c>
      <c r="AZ127">
        <v>186</v>
      </c>
      <c r="BA127">
        <v>630633.69999999995</v>
      </c>
      <c r="BB127">
        <v>123</v>
      </c>
      <c r="BC127">
        <v>1836462</v>
      </c>
      <c r="BG127" t="s">
        <v>77</v>
      </c>
      <c r="BH127">
        <v>7086.66</v>
      </c>
      <c r="BI127">
        <v>136.68</v>
      </c>
      <c r="BJ127">
        <v>85</v>
      </c>
      <c r="BK127">
        <v>199</v>
      </c>
      <c r="BL127">
        <v>968618.47</v>
      </c>
      <c r="BM127">
        <v>136</v>
      </c>
      <c r="BN127">
        <v>2820704</v>
      </c>
      <c r="BR127" t="s">
        <v>77</v>
      </c>
      <c r="BS127">
        <v>8004.9</v>
      </c>
      <c r="BT127">
        <v>135.62</v>
      </c>
      <c r="BU127">
        <v>72</v>
      </c>
      <c r="BV127">
        <v>197</v>
      </c>
      <c r="BW127">
        <v>1085665</v>
      </c>
      <c r="BX127">
        <v>135</v>
      </c>
      <c r="BY127">
        <v>3161554</v>
      </c>
      <c r="CD127" s="18"/>
      <c r="CE127" s="17"/>
      <c r="CF127" s="17"/>
      <c r="CG127" s="17"/>
      <c r="CH127" s="17"/>
      <c r="CI127" s="17"/>
      <c r="CP127" t="s">
        <v>77</v>
      </c>
      <c r="CQ127">
        <v>5933.2</v>
      </c>
      <c r="CR127">
        <v>123.86</v>
      </c>
      <c r="CS127">
        <v>68</v>
      </c>
      <c r="CT127">
        <v>181</v>
      </c>
      <c r="CU127">
        <v>734868.81</v>
      </c>
      <c r="CV127">
        <v>124</v>
      </c>
      <c r="CW127">
        <v>2140004</v>
      </c>
      <c r="DA127" t="s">
        <v>77</v>
      </c>
      <c r="DB127">
        <v>6765.59</v>
      </c>
      <c r="DC127">
        <v>125.9</v>
      </c>
      <c r="DD127">
        <v>74</v>
      </c>
      <c r="DE127">
        <v>190</v>
      </c>
      <c r="DF127">
        <v>851800.99</v>
      </c>
      <c r="DG127">
        <v>126</v>
      </c>
      <c r="DH127">
        <v>2480521</v>
      </c>
      <c r="DL127" t="s">
        <v>77</v>
      </c>
      <c r="DM127">
        <v>7607.25</v>
      </c>
      <c r="DN127">
        <v>141.25</v>
      </c>
      <c r="DO127">
        <v>71</v>
      </c>
      <c r="DP127">
        <v>440</v>
      </c>
      <c r="DQ127">
        <v>1074535.53</v>
      </c>
      <c r="DR127">
        <v>136</v>
      </c>
      <c r="DS127">
        <v>3129144</v>
      </c>
      <c r="DX127" s="18"/>
      <c r="DY127" s="17"/>
      <c r="DZ127" s="17"/>
      <c r="EA127" s="17"/>
      <c r="EB127" s="17"/>
      <c r="EC127" s="17"/>
    </row>
    <row r="128" spans="2:133" x14ac:dyDescent="0.2">
      <c r="B128" t="s">
        <v>77</v>
      </c>
      <c r="C128">
        <v>5340.49</v>
      </c>
      <c r="D128">
        <v>124.45</v>
      </c>
      <c r="E128">
        <v>70</v>
      </c>
      <c r="F128">
        <v>189</v>
      </c>
      <c r="G128">
        <v>664618.92000000004</v>
      </c>
      <c r="H128">
        <v>124</v>
      </c>
      <c r="I128">
        <v>1935430</v>
      </c>
      <c r="M128" t="s">
        <v>77</v>
      </c>
      <c r="N128">
        <v>8471.92</v>
      </c>
      <c r="O128">
        <v>124.97</v>
      </c>
      <c r="P128">
        <v>66</v>
      </c>
      <c r="Q128">
        <v>185</v>
      </c>
      <c r="R128">
        <v>1058725.58</v>
      </c>
      <c r="S128">
        <v>125</v>
      </c>
      <c r="T128">
        <v>3083104</v>
      </c>
      <c r="X128" t="s">
        <v>77</v>
      </c>
      <c r="Y128">
        <v>7415.29</v>
      </c>
      <c r="Z128">
        <v>128.47</v>
      </c>
      <c r="AA128">
        <v>72</v>
      </c>
      <c r="AB128">
        <v>187</v>
      </c>
      <c r="AC128">
        <v>952635.79</v>
      </c>
      <c r="AD128">
        <v>128</v>
      </c>
      <c r="AE128">
        <v>2774161</v>
      </c>
      <c r="AJ128" s="37" t="s">
        <v>33</v>
      </c>
      <c r="AK128" s="34" t="s">
        <v>8</v>
      </c>
      <c r="AL128" s="34"/>
      <c r="AM128" s="34"/>
      <c r="AN128" s="34"/>
      <c r="AO128" s="34"/>
      <c r="AV128" t="s">
        <v>77</v>
      </c>
      <c r="AW128">
        <v>5105.2700000000004</v>
      </c>
      <c r="AX128">
        <v>123.86</v>
      </c>
      <c r="AY128">
        <v>71</v>
      </c>
      <c r="AZ128">
        <v>187</v>
      </c>
      <c r="BA128">
        <v>632341.76000000001</v>
      </c>
      <c r="BB128">
        <v>124</v>
      </c>
      <c r="BC128">
        <v>1841436</v>
      </c>
      <c r="BG128" t="s">
        <v>77</v>
      </c>
      <c r="BH128">
        <v>7086.66</v>
      </c>
      <c r="BI128">
        <v>128.76</v>
      </c>
      <c r="BJ128">
        <v>75</v>
      </c>
      <c r="BK128">
        <v>192</v>
      </c>
      <c r="BL128">
        <v>912505.85</v>
      </c>
      <c r="BM128">
        <v>129</v>
      </c>
      <c r="BN128">
        <v>2657299</v>
      </c>
      <c r="BR128" t="s">
        <v>77</v>
      </c>
      <c r="BS128">
        <v>8004.9</v>
      </c>
      <c r="BT128">
        <v>154.91</v>
      </c>
      <c r="BU128">
        <v>76</v>
      </c>
      <c r="BV128">
        <v>439</v>
      </c>
      <c r="BW128">
        <v>1240038.67</v>
      </c>
      <c r="BX128">
        <v>139</v>
      </c>
      <c r="BY128">
        <v>3611104</v>
      </c>
      <c r="CD128" s="18"/>
      <c r="CE128" s="17"/>
      <c r="CF128" s="17"/>
      <c r="CG128" s="17"/>
      <c r="CH128" s="17"/>
      <c r="CI128" s="17"/>
      <c r="CP128" t="s">
        <v>77</v>
      </c>
      <c r="CQ128">
        <v>5933.2</v>
      </c>
      <c r="CR128">
        <v>123.14</v>
      </c>
      <c r="CS128">
        <v>70</v>
      </c>
      <c r="CT128">
        <v>193</v>
      </c>
      <c r="CU128">
        <v>730622.72</v>
      </c>
      <c r="CV128">
        <v>123</v>
      </c>
      <c r="CW128">
        <v>2127639</v>
      </c>
      <c r="DA128" t="s">
        <v>77</v>
      </c>
      <c r="DB128">
        <v>6765.59</v>
      </c>
      <c r="DC128">
        <v>125.19</v>
      </c>
      <c r="DD128">
        <v>72</v>
      </c>
      <c r="DE128">
        <v>202</v>
      </c>
      <c r="DF128">
        <v>846962.88</v>
      </c>
      <c r="DG128">
        <v>125</v>
      </c>
      <c r="DH128">
        <v>2466432</v>
      </c>
      <c r="DL128" t="s">
        <v>77</v>
      </c>
      <c r="DM128">
        <v>7607.25</v>
      </c>
      <c r="DN128">
        <v>139.53</v>
      </c>
      <c r="DO128">
        <v>75</v>
      </c>
      <c r="DP128">
        <v>211</v>
      </c>
      <c r="DQ128">
        <v>1061456.95</v>
      </c>
      <c r="DR128">
        <v>139</v>
      </c>
      <c r="DS128">
        <v>3091058</v>
      </c>
      <c r="DX128" s="18"/>
      <c r="DY128" s="17"/>
      <c r="DZ128" s="17"/>
      <c r="EA128" s="17"/>
      <c r="EB128" s="17"/>
      <c r="EC128" s="17"/>
    </row>
    <row r="129" spans="2:136" x14ac:dyDescent="0.2">
      <c r="AJ129" s="37"/>
      <c r="AK129" s="34"/>
      <c r="AL129" s="34"/>
      <c r="AM129" s="34"/>
      <c r="AN129" s="34"/>
      <c r="AO129" s="34"/>
      <c r="CD129" s="18"/>
      <c r="CE129" s="17"/>
      <c r="CF129" s="17"/>
      <c r="CG129" s="17"/>
      <c r="CH129" s="17"/>
      <c r="CI129" s="17"/>
      <c r="DX129" s="18"/>
      <c r="DY129" s="17"/>
      <c r="DZ129" s="17"/>
      <c r="EA129" s="17"/>
      <c r="EB129" s="17"/>
      <c r="EC129" s="17"/>
    </row>
    <row r="130" spans="2:136" x14ac:dyDescent="0.2">
      <c r="B130" t="s">
        <v>76</v>
      </c>
      <c r="C130">
        <v>4862.49</v>
      </c>
      <c r="D130">
        <v>336.94</v>
      </c>
      <c r="E130">
        <v>100</v>
      </c>
      <c r="F130">
        <v>10506</v>
      </c>
      <c r="G130">
        <v>1638379.4</v>
      </c>
      <c r="H130">
        <v>184</v>
      </c>
      <c r="I130">
        <v>4771108</v>
      </c>
      <c r="J130">
        <f t="shared" si="34"/>
        <v>2978709.333333333</v>
      </c>
      <c r="K130">
        <f>J130/C130</f>
        <v>612.58929752726135</v>
      </c>
      <c r="M130" t="s">
        <v>76</v>
      </c>
      <c r="N130">
        <v>6610.03</v>
      </c>
      <c r="O130">
        <v>436.52</v>
      </c>
      <c r="P130">
        <v>100</v>
      </c>
      <c r="Q130">
        <v>15132</v>
      </c>
      <c r="R130">
        <v>2885417.86</v>
      </c>
      <c r="S130">
        <v>200</v>
      </c>
      <c r="T130">
        <v>8402596</v>
      </c>
      <c r="U130">
        <f t="shared" si="35"/>
        <v>6001589.333333334</v>
      </c>
      <c r="V130">
        <f>U130/N130</f>
        <v>907.95190541243142</v>
      </c>
      <c r="X130" t="s">
        <v>76</v>
      </c>
      <c r="Y130">
        <v>8171.45</v>
      </c>
      <c r="Z130">
        <v>373.85</v>
      </c>
      <c r="AA130">
        <v>86</v>
      </c>
      <c r="AB130">
        <v>16383</v>
      </c>
      <c r="AC130">
        <v>3054888.93</v>
      </c>
      <c r="AD130">
        <v>200</v>
      </c>
      <c r="AE130">
        <v>8896111</v>
      </c>
      <c r="AF130">
        <f t="shared" si="36"/>
        <v>5835905.333333334</v>
      </c>
      <c r="AG130">
        <f>AF130/Y130</f>
        <v>714.18234625841603</v>
      </c>
      <c r="AJ130" s="37" t="s">
        <v>36</v>
      </c>
      <c r="AK130" s="34" t="s">
        <v>14</v>
      </c>
      <c r="AL130" s="34" t="s">
        <v>15</v>
      </c>
      <c r="AM130" s="34" t="s">
        <v>16</v>
      </c>
      <c r="AN130" s="34" t="s">
        <v>32</v>
      </c>
      <c r="AO130" s="34" t="s">
        <v>4</v>
      </c>
      <c r="AV130" t="s">
        <v>76</v>
      </c>
      <c r="AW130">
        <v>6551.31</v>
      </c>
      <c r="AX130">
        <v>333.22</v>
      </c>
      <c r="AY130">
        <v>103</v>
      </c>
      <c r="AZ130">
        <v>8696</v>
      </c>
      <c r="BA130">
        <v>2183039.7999999998</v>
      </c>
      <c r="BB130">
        <v>186</v>
      </c>
      <c r="BC130">
        <v>6357208</v>
      </c>
      <c r="BD130">
        <f t="shared" si="37"/>
        <v>3943987.3333333335</v>
      </c>
      <c r="BE130">
        <f>BD130/AW130</f>
        <v>602.01506772436858</v>
      </c>
      <c r="BG130" t="s">
        <v>76</v>
      </c>
      <c r="BH130">
        <v>6731.25</v>
      </c>
      <c r="BI130">
        <v>421.56</v>
      </c>
      <c r="BJ130">
        <v>96</v>
      </c>
      <c r="BK130">
        <v>9033</v>
      </c>
      <c r="BL130">
        <v>2837627.09</v>
      </c>
      <c r="BM130">
        <v>208</v>
      </c>
      <c r="BN130">
        <v>8263425</v>
      </c>
      <c r="BO130">
        <f t="shared" si="38"/>
        <v>5651572.333333334</v>
      </c>
      <c r="BP130">
        <f>BO130/BH130</f>
        <v>839.60220365212012</v>
      </c>
      <c r="BR130" t="s">
        <v>76</v>
      </c>
      <c r="BS130">
        <v>7748.39</v>
      </c>
      <c r="BT130">
        <v>442.8</v>
      </c>
      <c r="BU130">
        <v>92</v>
      </c>
      <c r="BV130">
        <v>16383</v>
      </c>
      <c r="BW130">
        <v>3431000.61</v>
      </c>
      <c r="BX130">
        <v>235</v>
      </c>
      <c r="BY130">
        <v>9991382</v>
      </c>
      <c r="BZ130">
        <f t="shared" si="39"/>
        <v>5427399</v>
      </c>
      <c r="CA130">
        <f>BZ130/BS130</f>
        <v>700.45506227745375</v>
      </c>
      <c r="CD130" s="18"/>
      <c r="CE130" s="17"/>
      <c r="CF130" s="17"/>
      <c r="CG130" s="17"/>
      <c r="CH130" s="17"/>
      <c r="CI130" s="17"/>
      <c r="CP130" t="s">
        <v>76</v>
      </c>
      <c r="CQ130">
        <v>5754.29</v>
      </c>
      <c r="CR130">
        <v>388.45</v>
      </c>
      <c r="CS130">
        <v>87</v>
      </c>
      <c r="CT130">
        <v>16383</v>
      </c>
      <c r="CU130">
        <v>2235232.9</v>
      </c>
      <c r="CV130">
        <v>196</v>
      </c>
      <c r="CW130">
        <v>6509199</v>
      </c>
      <c r="CX130">
        <f t="shared" si="40"/>
        <v>4367875.333333334</v>
      </c>
      <c r="CY130">
        <f>CX130/CQ130</f>
        <v>759.06416488104253</v>
      </c>
      <c r="DA130" t="s">
        <v>76</v>
      </c>
      <c r="DB130">
        <v>7766.59</v>
      </c>
      <c r="DC130">
        <v>358.67</v>
      </c>
      <c r="DD130">
        <v>94</v>
      </c>
      <c r="DE130">
        <v>12773</v>
      </c>
      <c r="DF130">
        <v>2785620.11</v>
      </c>
      <c r="DG130">
        <v>206</v>
      </c>
      <c r="DH130">
        <v>8111976</v>
      </c>
      <c r="DI130">
        <f t="shared" si="41"/>
        <v>5273464.666666666</v>
      </c>
      <c r="DJ130">
        <f>DI130/DB130</f>
        <v>678.99356946441947</v>
      </c>
      <c r="DL130" t="s">
        <v>76</v>
      </c>
      <c r="DM130">
        <v>7328.07</v>
      </c>
      <c r="DN130">
        <v>215.04</v>
      </c>
      <c r="DO130">
        <v>89</v>
      </c>
      <c r="DP130">
        <v>3700</v>
      </c>
      <c r="DQ130">
        <v>1575810.93</v>
      </c>
      <c r="DR130">
        <v>188</v>
      </c>
      <c r="DS130">
        <v>4588903</v>
      </c>
      <c r="DT130">
        <f t="shared" si="42"/>
        <v>1854378.6666666665</v>
      </c>
      <c r="DU130">
        <f>DT130/DM130</f>
        <v>253.05144010178213</v>
      </c>
      <c r="DX130" s="18"/>
      <c r="DY130" s="17"/>
      <c r="DZ130" s="17"/>
      <c r="EA130" s="17"/>
      <c r="EB130" s="17"/>
      <c r="EC130" s="17"/>
    </row>
    <row r="131" spans="2:136" x14ac:dyDescent="0.2">
      <c r="B131" t="s">
        <v>77</v>
      </c>
      <c r="C131">
        <v>4862.49</v>
      </c>
      <c r="D131">
        <v>127.05</v>
      </c>
      <c r="E131">
        <v>61</v>
      </c>
      <c r="F131">
        <v>192</v>
      </c>
      <c r="G131">
        <v>617784.17000000004</v>
      </c>
      <c r="H131">
        <v>127</v>
      </c>
      <c r="I131">
        <v>1799043</v>
      </c>
      <c r="M131" t="s">
        <v>77</v>
      </c>
      <c r="N131">
        <v>6604.54</v>
      </c>
      <c r="O131">
        <v>125.03</v>
      </c>
      <c r="P131">
        <v>66</v>
      </c>
      <c r="Q131">
        <v>188</v>
      </c>
      <c r="R131">
        <v>825773.29</v>
      </c>
      <c r="S131">
        <v>125</v>
      </c>
      <c r="T131">
        <v>2404726</v>
      </c>
      <c r="X131" t="s">
        <v>77</v>
      </c>
      <c r="Y131">
        <v>8171.45</v>
      </c>
      <c r="Z131">
        <v>129.77000000000001</v>
      </c>
      <c r="AA131">
        <v>81</v>
      </c>
      <c r="AB131">
        <v>189</v>
      </c>
      <c r="AC131">
        <v>1060388.99</v>
      </c>
      <c r="AD131">
        <v>130</v>
      </c>
      <c r="AE131">
        <v>3087948</v>
      </c>
      <c r="AJ131" s="37" t="s">
        <v>37</v>
      </c>
      <c r="AK131" s="34">
        <v>330787</v>
      </c>
      <c r="AL131" s="34">
        <v>2</v>
      </c>
      <c r="AM131" s="34">
        <v>165393</v>
      </c>
      <c r="AN131" s="34" t="s">
        <v>220</v>
      </c>
      <c r="AO131" s="34" t="s">
        <v>38</v>
      </c>
      <c r="AV131" t="s">
        <v>77</v>
      </c>
      <c r="AW131">
        <v>6551.31</v>
      </c>
      <c r="AX131">
        <v>127.05</v>
      </c>
      <c r="AY131">
        <v>76</v>
      </c>
      <c r="AZ131">
        <v>185</v>
      </c>
      <c r="BA131">
        <v>832341.77</v>
      </c>
      <c r="BB131">
        <v>127</v>
      </c>
      <c r="BC131">
        <v>2423854</v>
      </c>
      <c r="BG131" t="s">
        <v>77</v>
      </c>
      <c r="BH131">
        <v>6731.25</v>
      </c>
      <c r="BI131">
        <v>134.11000000000001</v>
      </c>
      <c r="BJ131">
        <v>71</v>
      </c>
      <c r="BK131">
        <v>202</v>
      </c>
      <c r="BL131">
        <v>902700.17</v>
      </c>
      <c r="BM131">
        <v>134</v>
      </c>
      <c r="BN131">
        <v>2628744</v>
      </c>
      <c r="BR131" t="s">
        <v>77</v>
      </c>
      <c r="BS131">
        <v>7748.39</v>
      </c>
      <c r="BT131">
        <v>346.21</v>
      </c>
      <c r="BU131">
        <v>78</v>
      </c>
      <c r="BV131">
        <v>1450</v>
      </c>
      <c r="BW131">
        <v>2682552.89</v>
      </c>
      <c r="BX131">
        <v>181</v>
      </c>
      <c r="BY131">
        <v>7811835</v>
      </c>
      <c r="CD131" s="18"/>
      <c r="CE131" s="17"/>
      <c r="CF131" s="17"/>
      <c r="CG131" s="17"/>
      <c r="CH131" s="17"/>
      <c r="CI131" s="17"/>
      <c r="CP131" t="s">
        <v>77</v>
      </c>
      <c r="CQ131">
        <v>5754.29</v>
      </c>
      <c r="CR131">
        <v>127.87</v>
      </c>
      <c r="CS131">
        <v>70</v>
      </c>
      <c r="CT131">
        <v>194</v>
      </c>
      <c r="CU131">
        <v>735786.37</v>
      </c>
      <c r="CV131">
        <v>128</v>
      </c>
      <c r="CW131">
        <v>2142676</v>
      </c>
      <c r="DA131" t="s">
        <v>77</v>
      </c>
      <c r="DB131">
        <v>7766.59</v>
      </c>
      <c r="DC131">
        <v>126.49</v>
      </c>
      <c r="DD131">
        <v>71</v>
      </c>
      <c r="DE131">
        <v>186</v>
      </c>
      <c r="DF131">
        <v>982375.94</v>
      </c>
      <c r="DG131">
        <v>126</v>
      </c>
      <c r="DH131">
        <v>2860767</v>
      </c>
      <c r="DL131" t="s">
        <v>77</v>
      </c>
      <c r="DM131">
        <v>7328.07</v>
      </c>
      <c r="DN131">
        <v>130.11000000000001</v>
      </c>
      <c r="DO131">
        <v>70</v>
      </c>
      <c r="DP131">
        <v>222</v>
      </c>
      <c r="DQ131">
        <v>953463.38</v>
      </c>
      <c r="DR131">
        <v>129</v>
      </c>
      <c r="DS131">
        <v>2776571</v>
      </c>
      <c r="DX131" s="18"/>
      <c r="DY131" s="17"/>
      <c r="DZ131" s="17"/>
      <c r="EA131" s="17"/>
      <c r="EB131" s="17"/>
      <c r="EC131" s="17"/>
    </row>
    <row r="132" spans="2:136" x14ac:dyDescent="0.2">
      <c r="B132" t="s">
        <v>77</v>
      </c>
      <c r="C132">
        <v>4862.49</v>
      </c>
      <c r="D132">
        <v>126.97</v>
      </c>
      <c r="E132">
        <v>73</v>
      </c>
      <c r="F132">
        <v>187</v>
      </c>
      <c r="G132">
        <v>617390.29</v>
      </c>
      <c r="H132">
        <v>127</v>
      </c>
      <c r="I132">
        <v>1797896</v>
      </c>
      <c r="M132" t="s">
        <v>77</v>
      </c>
      <c r="N132">
        <v>6610.03</v>
      </c>
      <c r="O132">
        <v>124.72</v>
      </c>
      <c r="P132">
        <v>71</v>
      </c>
      <c r="Q132">
        <v>193</v>
      </c>
      <c r="R132">
        <v>824431.64</v>
      </c>
      <c r="S132">
        <v>124</v>
      </c>
      <c r="T132">
        <v>2400819</v>
      </c>
      <c r="X132" t="s">
        <v>77</v>
      </c>
      <c r="Y132">
        <v>8171.45</v>
      </c>
      <c r="Z132">
        <v>128.66</v>
      </c>
      <c r="AA132">
        <v>63</v>
      </c>
      <c r="AB132">
        <v>193</v>
      </c>
      <c r="AC132">
        <v>1051339.48</v>
      </c>
      <c r="AD132">
        <v>128</v>
      </c>
      <c r="AE132">
        <v>3061595</v>
      </c>
      <c r="AJ132" s="37" t="s">
        <v>39</v>
      </c>
      <c r="AK132" s="34">
        <v>1152301</v>
      </c>
      <c r="AL132" s="34">
        <v>134</v>
      </c>
      <c r="AM132" s="34">
        <v>8599</v>
      </c>
      <c r="AN132" s="34"/>
      <c r="AO132" s="34"/>
      <c r="AV132" t="s">
        <v>77</v>
      </c>
      <c r="AW132">
        <v>6551.31</v>
      </c>
      <c r="AX132">
        <v>125.01</v>
      </c>
      <c r="AY132">
        <v>61</v>
      </c>
      <c r="AZ132">
        <v>192</v>
      </c>
      <c r="BA132">
        <v>818996.71</v>
      </c>
      <c r="BB132">
        <v>125</v>
      </c>
      <c r="BC132">
        <v>2384992</v>
      </c>
      <c r="BG132" t="s">
        <v>77</v>
      </c>
      <c r="BH132">
        <v>6731.25</v>
      </c>
      <c r="BI132">
        <v>133.09</v>
      </c>
      <c r="BJ132">
        <v>77</v>
      </c>
      <c r="BK132">
        <v>201</v>
      </c>
      <c r="BL132">
        <v>895876.9</v>
      </c>
      <c r="BM132">
        <v>133</v>
      </c>
      <c r="BN132">
        <v>2608874</v>
      </c>
      <c r="BR132" t="s">
        <v>77</v>
      </c>
      <c r="BS132">
        <v>7748.39</v>
      </c>
      <c r="BT132">
        <v>130.51</v>
      </c>
      <c r="BU132">
        <v>65</v>
      </c>
      <c r="BV132">
        <v>190</v>
      </c>
      <c r="BW132">
        <v>1011272.03</v>
      </c>
      <c r="BX132">
        <v>130</v>
      </c>
      <c r="BY132">
        <v>2944915</v>
      </c>
      <c r="CD132" s="18"/>
      <c r="CE132" s="17"/>
      <c r="CF132" s="17"/>
      <c r="CG132" s="17"/>
      <c r="CH132" s="17"/>
      <c r="CI132" s="17"/>
      <c r="CP132" t="s">
        <v>77</v>
      </c>
      <c r="CQ132">
        <v>5754.29</v>
      </c>
      <c r="CR132">
        <v>127.6</v>
      </c>
      <c r="CS132">
        <v>72</v>
      </c>
      <c r="CT132">
        <v>189</v>
      </c>
      <c r="CU132">
        <v>734239.71</v>
      </c>
      <c r="CV132">
        <v>128</v>
      </c>
      <c r="CW132">
        <v>2138172</v>
      </c>
      <c r="DA132" t="s">
        <v>77</v>
      </c>
      <c r="DB132">
        <v>7766.59</v>
      </c>
      <c r="DC132">
        <v>125.43</v>
      </c>
      <c r="DD132">
        <v>76</v>
      </c>
      <c r="DE132">
        <v>183</v>
      </c>
      <c r="DF132">
        <v>974162.6</v>
      </c>
      <c r="DG132">
        <v>125</v>
      </c>
      <c r="DH132">
        <v>2836849</v>
      </c>
      <c r="DL132" t="s">
        <v>77</v>
      </c>
      <c r="DM132">
        <v>7328.07</v>
      </c>
      <c r="DN132">
        <v>126.98</v>
      </c>
      <c r="DO132">
        <v>69</v>
      </c>
      <c r="DP132">
        <v>183</v>
      </c>
      <c r="DQ132">
        <v>930537.91</v>
      </c>
      <c r="DR132">
        <v>127</v>
      </c>
      <c r="DS132">
        <v>2709810</v>
      </c>
      <c r="DX132" s="18"/>
      <c r="DY132" s="17"/>
      <c r="DZ132" s="17"/>
      <c r="EA132" s="17"/>
      <c r="EB132" s="17"/>
      <c r="EC132" s="17"/>
    </row>
    <row r="133" spans="2:136" x14ac:dyDescent="0.2">
      <c r="B133" t="s">
        <v>77</v>
      </c>
      <c r="C133">
        <v>4862.49</v>
      </c>
      <c r="D133">
        <v>125.72</v>
      </c>
      <c r="E133">
        <v>68</v>
      </c>
      <c r="F133">
        <v>181</v>
      </c>
      <c r="G133">
        <v>611333.13</v>
      </c>
      <c r="H133">
        <v>126</v>
      </c>
      <c r="I133">
        <v>1780257</v>
      </c>
      <c r="M133" t="s">
        <v>77</v>
      </c>
      <c r="N133">
        <v>6610.03</v>
      </c>
      <c r="O133">
        <v>124.55</v>
      </c>
      <c r="P133">
        <v>71</v>
      </c>
      <c r="Q133">
        <v>185</v>
      </c>
      <c r="R133">
        <v>823283.33</v>
      </c>
      <c r="S133">
        <v>124</v>
      </c>
      <c r="T133">
        <v>2397475</v>
      </c>
      <c r="X133" t="s">
        <v>77</v>
      </c>
      <c r="Y133">
        <v>8171.45</v>
      </c>
      <c r="Z133">
        <v>127.38</v>
      </c>
      <c r="AA133">
        <v>77</v>
      </c>
      <c r="AB133">
        <v>186</v>
      </c>
      <c r="AC133">
        <v>1040858.69</v>
      </c>
      <c r="AD133">
        <v>127</v>
      </c>
      <c r="AE133">
        <v>3031074</v>
      </c>
      <c r="AJ133" s="37" t="s">
        <v>40</v>
      </c>
      <c r="AK133" s="34">
        <v>1483088</v>
      </c>
      <c r="AL133" s="34">
        <v>136</v>
      </c>
      <c r="AM133" s="34"/>
      <c r="AN133" s="34"/>
      <c r="AO133" s="34"/>
      <c r="AV133" t="s">
        <v>77</v>
      </c>
      <c r="AW133">
        <v>6551.31</v>
      </c>
      <c r="AX133">
        <v>127.41</v>
      </c>
      <c r="AY133">
        <v>72</v>
      </c>
      <c r="AZ133">
        <v>191</v>
      </c>
      <c r="BA133">
        <v>834732.49</v>
      </c>
      <c r="BB133">
        <v>127</v>
      </c>
      <c r="BC133">
        <v>2430816</v>
      </c>
      <c r="BG133" t="s">
        <v>77</v>
      </c>
      <c r="BH133">
        <v>6731.25</v>
      </c>
      <c r="BI133">
        <v>132.53</v>
      </c>
      <c r="BJ133">
        <v>80</v>
      </c>
      <c r="BK133">
        <v>197</v>
      </c>
      <c r="BL133">
        <v>892122.2</v>
      </c>
      <c r="BM133">
        <v>132</v>
      </c>
      <c r="BN133">
        <v>2597940</v>
      </c>
      <c r="BR133" t="s">
        <v>77</v>
      </c>
      <c r="BS133">
        <v>7748.39</v>
      </c>
      <c r="BT133">
        <v>130.08000000000001</v>
      </c>
      <c r="BU133">
        <v>74</v>
      </c>
      <c r="BV133">
        <v>200</v>
      </c>
      <c r="BW133">
        <v>1007935.6</v>
      </c>
      <c r="BX133">
        <v>130</v>
      </c>
      <c r="BY133">
        <v>2935199</v>
      </c>
      <c r="CD133" s="18"/>
      <c r="CE133" s="17"/>
      <c r="CF133" s="17"/>
      <c r="CG133" s="17"/>
      <c r="CH133" s="17"/>
      <c r="CI133" s="17"/>
      <c r="CP133" t="s">
        <v>77</v>
      </c>
      <c r="CQ133">
        <v>5754.29</v>
      </c>
      <c r="CR133">
        <v>127.89</v>
      </c>
      <c r="CS133">
        <v>74</v>
      </c>
      <c r="CT133">
        <v>185</v>
      </c>
      <c r="CU133">
        <v>735939.87</v>
      </c>
      <c r="CV133">
        <v>128</v>
      </c>
      <c r="CW133">
        <v>2143123</v>
      </c>
      <c r="DA133" t="s">
        <v>77</v>
      </c>
      <c r="DB133">
        <v>7766.59</v>
      </c>
      <c r="DC133">
        <v>124.59</v>
      </c>
      <c r="DD133">
        <v>71</v>
      </c>
      <c r="DE133">
        <v>186</v>
      </c>
      <c r="DF133">
        <v>967661.77</v>
      </c>
      <c r="DG133">
        <v>124</v>
      </c>
      <c r="DH133">
        <v>2817918</v>
      </c>
      <c r="DL133" t="s">
        <v>77</v>
      </c>
      <c r="DM133">
        <v>7328.07</v>
      </c>
      <c r="DN133">
        <v>127.33</v>
      </c>
      <c r="DO133">
        <v>73</v>
      </c>
      <c r="DP133">
        <v>197</v>
      </c>
      <c r="DQ133">
        <v>933072.86</v>
      </c>
      <c r="DR133">
        <v>127</v>
      </c>
      <c r="DS133">
        <v>2717192</v>
      </c>
      <c r="DX133" s="18"/>
      <c r="DY133" s="17"/>
      <c r="DZ133" s="17"/>
      <c r="EA133" s="17"/>
      <c r="EB133" s="17"/>
      <c r="EC133" s="17"/>
    </row>
    <row r="134" spans="2:136" x14ac:dyDescent="0.2">
      <c r="AJ134" s="37"/>
      <c r="AK134" s="34"/>
      <c r="AL134" s="34"/>
      <c r="AM134" s="34"/>
      <c r="AN134" s="34"/>
      <c r="AO134" s="34"/>
      <c r="CD134" s="18"/>
      <c r="CE134" s="17"/>
      <c r="CF134" s="17"/>
      <c r="CG134" s="17"/>
      <c r="CH134" s="17"/>
      <c r="CI134" s="17"/>
      <c r="DX134" s="18"/>
      <c r="DY134" s="17"/>
      <c r="DZ134" s="17"/>
      <c r="EA134" s="17"/>
      <c r="EB134" s="17"/>
      <c r="EC134" s="17"/>
    </row>
    <row r="135" spans="2:136" x14ac:dyDescent="0.2">
      <c r="B135" t="s">
        <v>76</v>
      </c>
      <c r="C135">
        <v>5769.74</v>
      </c>
      <c r="D135">
        <v>325.32</v>
      </c>
      <c r="E135">
        <v>105</v>
      </c>
      <c r="F135">
        <v>9733</v>
      </c>
      <c r="G135">
        <v>1877009.75</v>
      </c>
      <c r="H135">
        <v>189</v>
      </c>
      <c r="I135">
        <v>5466021</v>
      </c>
      <c r="J135">
        <f t="shared" si="34"/>
        <v>3287340</v>
      </c>
      <c r="K135">
        <f>J135/C135</f>
        <v>569.75530959800619</v>
      </c>
      <c r="M135" t="s">
        <v>76</v>
      </c>
      <c r="N135">
        <v>6716.14</v>
      </c>
      <c r="O135">
        <v>373.77</v>
      </c>
      <c r="P135">
        <v>98</v>
      </c>
      <c r="Q135">
        <v>10791</v>
      </c>
      <c r="R135">
        <v>2510258.0699999998</v>
      </c>
      <c r="S135">
        <v>200</v>
      </c>
      <c r="T135">
        <v>7310097</v>
      </c>
      <c r="U135">
        <f t="shared" si="35"/>
        <v>4941005</v>
      </c>
      <c r="V135">
        <f>U135/N135</f>
        <v>735.69118571083982</v>
      </c>
      <c r="X135" t="s">
        <v>76</v>
      </c>
      <c r="Y135">
        <v>6785.85</v>
      </c>
      <c r="Z135">
        <v>429.71</v>
      </c>
      <c r="AA135">
        <v>87</v>
      </c>
      <c r="AB135">
        <v>12462</v>
      </c>
      <c r="AC135">
        <v>2915971.52</v>
      </c>
      <c r="AD135">
        <v>217</v>
      </c>
      <c r="AE135">
        <v>8491571</v>
      </c>
      <c r="AF135">
        <f t="shared" si="36"/>
        <v>5985132</v>
      </c>
      <c r="AG135">
        <f>AF135/Y135</f>
        <v>882.00181259532701</v>
      </c>
      <c r="AJ135" s="37" t="s">
        <v>41</v>
      </c>
      <c r="AK135" s="34"/>
      <c r="AL135" s="34"/>
      <c r="AM135" s="34"/>
      <c r="AN135" s="34"/>
      <c r="AO135" s="34"/>
      <c r="AV135" t="s">
        <v>76</v>
      </c>
      <c r="AW135">
        <v>5427.03</v>
      </c>
      <c r="AX135">
        <v>357.94</v>
      </c>
      <c r="AY135">
        <v>102</v>
      </c>
      <c r="AZ135">
        <v>10456</v>
      </c>
      <c r="BA135">
        <v>1942568.85</v>
      </c>
      <c r="BB135">
        <v>200</v>
      </c>
      <c r="BC135">
        <v>5656935</v>
      </c>
      <c r="BD135">
        <f t="shared" si="37"/>
        <v>3670168.666666667</v>
      </c>
      <c r="BE135">
        <f>BD135/AW135</f>
        <v>676.27572846781152</v>
      </c>
      <c r="BG135" t="s">
        <v>76</v>
      </c>
      <c r="BH135">
        <v>7016.27</v>
      </c>
      <c r="BI135">
        <v>410.52</v>
      </c>
      <c r="BJ135">
        <v>115</v>
      </c>
      <c r="BK135">
        <v>15574</v>
      </c>
      <c r="BL135">
        <v>2880319.11</v>
      </c>
      <c r="BM135">
        <v>213</v>
      </c>
      <c r="BN135">
        <v>8387748</v>
      </c>
      <c r="BO135">
        <f t="shared" si="38"/>
        <v>5705320</v>
      </c>
      <c r="BP135">
        <f>BO135/BH135</f>
        <v>813.15570808991095</v>
      </c>
      <c r="BR135" t="s">
        <v>76</v>
      </c>
      <c r="BS135">
        <v>7645.03</v>
      </c>
      <c r="BT135">
        <v>398.63</v>
      </c>
      <c r="BU135">
        <v>90</v>
      </c>
      <c r="BV135">
        <v>16383</v>
      </c>
      <c r="BW135">
        <v>3047540.6</v>
      </c>
      <c r="BX135">
        <v>200</v>
      </c>
      <c r="BY135">
        <v>8874712</v>
      </c>
      <c r="BZ135">
        <f t="shared" si="39"/>
        <v>4376168.666666667</v>
      </c>
      <c r="CA135">
        <f>BZ135/BS135</f>
        <v>572.42007770625719</v>
      </c>
      <c r="CD135" s="18"/>
      <c r="CE135" s="17"/>
      <c r="CF135" s="17"/>
      <c r="CG135" s="17"/>
      <c r="CH135" s="17"/>
      <c r="CI135" s="17"/>
      <c r="CP135" t="s">
        <v>76</v>
      </c>
      <c r="CQ135">
        <v>6921.15</v>
      </c>
      <c r="CR135">
        <v>355.12</v>
      </c>
      <c r="CS135">
        <v>107</v>
      </c>
      <c r="CT135">
        <v>9332</v>
      </c>
      <c r="CU135">
        <v>2457805.02</v>
      </c>
      <c r="CV135">
        <v>207</v>
      </c>
      <c r="CW135">
        <v>7157349</v>
      </c>
      <c r="CX135">
        <f t="shared" si="40"/>
        <v>4505399</v>
      </c>
      <c r="CY135">
        <f>CX135/CQ135</f>
        <v>650.96103971160869</v>
      </c>
      <c r="DA135" t="s">
        <v>76</v>
      </c>
      <c r="DB135">
        <v>8137.11</v>
      </c>
      <c r="DC135">
        <v>372.76</v>
      </c>
      <c r="DD135">
        <v>102</v>
      </c>
      <c r="DE135">
        <v>14855</v>
      </c>
      <c r="DF135">
        <v>3033207.6</v>
      </c>
      <c r="DG135">
        <v>198</v>
      </c>
      <c r="DH135">
        <v>8832973</v>
      </c>
      <c r="DI135">
        <f t="shared" si="41"/>
        <v>5864121</v>
      </c>
      <c r="DJ135">
        <f>DI135/DB135</f>
        <v>720.66384748393477</v>
      </c>
      <c r="DL135" t="s">
        <v>76</v>
      </c>
      <c r="DM135">
        <v>6331.54</v>
      </c>
      <c r="DN135">
        <v>374.13</v>
      </c>
      <c r="DO135">
        <v>107</v>
      </c>
      <c r="DP135">
        <v>12938</v>
      </c>
      <c r="DQ135">
        <v>2368806.39</v>
      </c>
      <c r="DR135">
        <v>205</v>
      </c>
      <c r="DS135">
        <v>6898177</v>
      </c>
      <c r="DT135">
        <f t="shared" si="42"/>
        <v>4548398</v>
      </c>
      <c r="DU135">
        <f>DT135/DM135</f>
        <v>718.37151782978549</v>
      </c>
      <c r="DX135" s="18"/>
      <c r="DY135" s="17"/>
      <c r="DZ135" s="17"/>
      <c r="EA135" s="17"/>
      <c r="EB135" s="17"/>
      <c r="EC135" s="17"/>
    </row>
    <row r="136" spans="2:136" x14ac:dyDescent="0.2">
      <c r="B136" t="s">
        <v>77</v>
      </c>
      <c r="C136">
        <v>5769.74</v>
      </c>
      <c r="D136">
        <v>130.26</v>
      </c>
      <c r="E136">
        <v>78</v>
      </c>
      <c r="F136">
        <v>189</v>
      </c>
      <c r="G136">
        <v>751554.08</v>
      </c>
      <c r="H136">
        <v>130</v>
      </c>
      <c r="I136">
        <v>2188593</v>
      </c>
      <c r="M136" t="s">
        <v>77</v>
      </c>
      <c r="N136">
        <v>6716.14</v>
      </c>
      <c r="O136">
        <v>121.78</v>
      </c>
      <c r="P136">
        <v>71</v>
      </c>
      <c r="Q136">
        <v>180</v>
      </c>
      <c r="R136">
        <v>817891.66</v>
      </c>
      <c r="S136">
        <v>122</v>
      </c>
      <c r="T136">
        <v>2381774</v>
      </c>
      <c r="X136" t="s">
        <v>77</v>
      </c>
      <c r="Y136">
        <v>6785.85</v>
      </c>
      <c r="Z136">
        <v>127.77</v>
      </c>
      <c r="AA136">
        <v>74</v>
      </c>
      <c r="AB136">
        <v>196</v>
      </c>
      <c r="AC136">
        <v>867035.75</v>
      </c>
      <c r="AD136">
        <v>127</v>
      </c>
      <c r="AE136">
        <v>2524886</v>
      </c>
      <c r="AJ136" s="37" t="s">
        <v>42</v>
      </c>
      <c r="AK136" s="34">
        <v>3</v>
      </c>
      <c r="AL136" s="34"/>
      <c r="AM136" s="34"/>
      <c r="AN136" s="34"/>
      <c r="AO136" s="34"/>
      <c r="AV136" t="s">
        <v>77</v>
      </c>
      <c r="AW136">
        <v>5427.03</v>
      </c>
      <c r="AX136">
        <v>125.17</v>
      </c>
      <c r="AY136">
        <v>65</v>
      </c>
      <c r="AZ136">
        <v>185</v>
      </c>
      <c r="BA136">
        <v>679285.71</v>
      </c>
      <c r="BB136">
        <v>125</v>
      </c>
      <c r="BC136">
        <v>1978141</v>
      </c>
      <c r="BG136" t="s">
        <v>77</v>
      </c>
      <c r="BH136">
        <v>7016.27</v>
      </c>
      <c r="BI136">
        <v>131.91</v>
      </c>
      <c r="BJ136">
        <v>79</v>
      </c>
      <c r="BK136">
        <v>195</v>
      </c>
      <c r="BL136">
        <v>925482.78</v>
      </c>
      <c r="BM136">
        <v>132</v>
      </c>
      <c r="BN136">
        <v>2695089</v>
      </c>
      <c r="BR136" t="s">
        <v>77</v>
      </c>
      <c r="BS136">
        <v>7645.03</v>
      </c>
      <c r="BT136">
        <v>131.53</v>
      </c>
      <c r="BU136">
        <v>78</v>
      </c>
      <c r="BV136">
        <v>190</v>
      </c>
      <c r="BW136">
        <v>1005534.57</v>
      </c>
      <c r="BX136">
        <v>131</v>
      </c>
      <c r="BY136">
        <v>2928207</v>
      </c>
      <c r="CD136" s="18"/>
      <c r="CE136" s="17"/>
      <c r="CF136" s="17"/>
      <c r="CG136" s="17"/>
      <c r="CH136" s="17"/>
      <c r="CI136" s="17"/>
      <c r="CP136" t="s">
        <v>77</v>
      </c>
      <c r="CQ136">
        <v>6921.15</v>
      </c>
      <c r="CR136">
        <v>130.33000000000001</v>
      </c>
      <c r="CS136">
        <v>62</v>
      </c>
      <c r="CT136">
        <v>188</v>
      </c>
      <c r="CU136">
        <v>902050.47</v>
      </c>
      <c r="CV136">
        <v>130</v>
      </c>
      <c r="CW136">
        <v>2626852</v>
      </c>
      <c r="DA136" t="s">
        <v>77</v>
      </c>
      <c r="DB136">
        <v>8137.11</v>
      </c>
      <c r="DC136">
        <v>127.05</v>
      </c>
      <c r="DD136">
        <v>66</v>
      </c>
      <c r="DE136">
        <v>194</v>
      </c>
      <c r="DF136">
        <v>1033791.94</v>
      </c>
      <c r="DG136">
        <v>127</v>
      </c>
      <c r="DH136">
        <v>3010495</v>
      </c>
      <c r="DL136" t="s">
        <v>77</v>
      </c>
      <c r="DM136">
        <v>6331.54</v>
      </c>
      <c r="DN136">
        <v>128.51</v>
      </c>
      <c r="DO136">
        <v>75</v>
      </c>
      <c r="DP136">
        <v>194</v>
      </c>
      <c r="DQ136">
        <v>813668.58</v>
      </c>
      <c r="DR136">
        <v>128</v>
      </c>
      <c r="DS136">
        <v>2369476</v>
      </c>
      <c r="DX136" s="18"/>
      <c r="DY136" s="17"/>
      <c r="DZ136" s="17"/>
      <c r="EA136" s="17"/>
      <c r="EB136" s="17"/>
      <c r="EC136" s="17"/>
    </row>
    <row r="137" spans="2:136" x14ac:dyDescent="0.2">
      <c r="B137" t="s">
        <v>77</v>
      </c>
      <c r="C137">
        <v>5769.74</v>
      </c>
      <c r="D137">
        <v>129.93</v>
      </c>
      <c r="E137">
        <v>66</v>
      </c>
      <c r="F137">
        <v>189</v>
      </c>
      <c r="G137">
        <v>749662.66</v>
      </c>
      <c r="H137">
        <v>130</v>
      </c>
      <c r="I137">
        <v>2183085</v>
      </c>
      <c r="M137" t="s">
        <v>77</v>
      </c>
      <c r="N137">
        <v>6716.14</v>
      </c>
      <c r="O137">
        <v>120.63</v>
      </c>
      <c r="P137">
        <v>72</v>
      </c>
      <c r="Q137">
        <v>178</v>
      </c>
      <c r="R137">
        <v>810137.44</v>
      </c>
      <c r="S137">
        <v>121</v>
      </c>
      <c r="T137">
        <v>2359193</v>
      </c>
      <c r="X137" t="s">
        <v>77</v>
      </c>
      <c r="Y137">
        <v>6785.85</v>
      </c>
      <c r="Z137">
        <v>126.44</v>
      </c>
      <c r="AA137">
        <v>69</v>
      </c>
      <c r="AB137">
        <v>189</v>
      </c>
      <c r="AC137">
        <v>858012.68</v>
      </c>
      <c r="AD137">
        <v>126</v>
      </c>
      <c r="AE137">
        <v>2498610</v>
      </c>
      <c r="AJ137" s="37" t="s">
        <v>43</v>
      </c>
      <c r="AK137" s="34">
        <v>137</v>
      </c>
      <c r="AL137" s="34"/>
      <c r="AM137" s="34"/>
      <c r="AN137" s="34"/>
      <c r="AO137" s="34"/>
      <c r="AV137" t="s">
        <v>77</v>
      </c>
      <c r="AW137">
        <v>5427.03</v>
      </c>
      <c r="AX137">
        <v>125.47</v>
      </c>
      <c r="AY137">
        <v>71</v>
      </c>
      <c r="AZ137">
        <v>189</v>
      </c>
      <c r="BA137">
        <v>680934.35</v>
      </c>
      <c r="BB137">
        <v>125</v>
      </c>
      <c r="BC137">
        <v>1982942</v>
      </c>
      <c r="BG137" t="s">
        <v>77</v>
      </c>
      <c r="BH137">
        <v>7016.27</v>
      </c>
      <c r="BI137">
        <v>132.19</v>
      </c>
      <c r="BJ137">
        <v>74</v>
      </c>
      <c r="BK137">
        <v>194</v>
      </c>
      <c r="BL137">
        <v>927470.36</v>
      </c>
      <c r="BM137">
        <v>132</v>
      </c>
      <c r="BN137">
        <v>2700877</v>
      </c>
      <c r="BR137" t="s">
        <v>77</v>
      </c>
      <c r="BS137">
        <v>7645.03</v>
      </c>
      <c r="BT137">
        <v>132.31</v>
      </c>
      <c r="BU137">
        <v>80</v>
      </c>
      <c r="BV137">
        <v>192</v>
      </c>
      <c r="BW137">
        <v>1011497.64</v>
      </c>
      <c r="BX137">
        <v>132</v>
      </c>
      <c r="BY137">
        <v>2945572</v>
      </c>
      <c r="CD137" s="18"/>
      <c r="CE137" s="17"/>
      <c r="CF137" s="17"/>
      <c r="CG137" s="17"/>
      <c r="CH137" s="17"/>
      <c r="CI137" s="17"/>
      <c r="CP137" t="s">
        <v>77</v>
      </c>
      <c r="CQ137">
        <v>6921.15</v>
      </c>
      <c r="CR137">
        <v>130.91999999999999</v>
      </c>
      <c r="CS137">
        <v>74</v>
      </c>
      <c r="CT137">
        <v>191</v>
      </c>
      <c r="CU137">
        <v>906119.03</v>
      </c>
      <c r="CV137">
        <v>131</v>
      </c>
      <c r="CW137">
        <v>2638700</v>
      </c>
      <c r="DA137" t="s">
        <v>77</v>
      </c>
      <c r="DB137">
        <v>8137.11</v>
      </c>
      <c r="DC137">
        <v>124.58</v>
      </c>
      <c r="DD137">
        <v>60</v>
      </c>
      <c r="DE137">
        <v>181</v>
      </c>
      <c r="DF137">
        <v>1013730.4</v>
      </c>
      <c r="DG137">
        <v>124</v>
      </c>
      <c r="DH137">
        <v>2952074</v>
      </c>
      <c r="DL137" t="s">
        <v>77</v>
      </c>
      <c r="DM137">
        <v>6331.54</v>
      </c>
      <c r="DN137">
        <v>127.19</v>
      </c>
      <c r="DO137">
        <v>65</v>
      </c>
      <c r="DP137">
        <v>185</v>
      </c>
      <c r="DQ137">
        <v>805330.93</v>
      </c>
      <c r="DR137">
        <v>127</v>
      </c>
      <c r="DS137">
        <v>2345196</v>
      </c>
      <c r="DX137" s="18"/>
      <c r="DY137" s="17"/>
      <c r="DZ137" s="17"/>
      <c r="EA137" s="17"/>
      <c r="EB137" s="17"/>
      <c r="EC137" s="17"/>
    </row>
    <row r="138" spans="2:136" x14ac:dyDescent="0.2">
      <c r="B138" t="s">
        <v>77</v>
      </c>
      <c r="C138">
        <v>5769.74</v>
      </c>
      <c r="D138">
        <v>128.82</v>
      </c>
      <c r="E138">
        <v>77</v>
      </c>
      <c r="F138">
        <v>184</v>
      </c>
      <c r="G138">
        <v>743234.28</v>
      </c>
      <c r="H138">
        <v>128</v>
      </c>
      <c r="I138">
        <v>2164365</v>
      </c>
      <c r="M138" t="s">
        <v>77</v>
      </c>
      <c r="N138">
        <v>6716.14</v>
      </c>
      <c r="O138">
        <v>120.99</v>
      </c>
      <c r="P138">
        <v>63</v>
      </c>
      <c r="Q138">
        <v>181</v>
      </c>
      <c r="R138">
        <v>812581.05</v>
      </c>
      <c r="S138">
        <v>121</v>
      </c>
      <c r="T138">
        <v>2366309</v>
      </c>
      <c r="X138" t="s">
        <v>77</v>
      </c>
      <c r="Y138">
        <v>6785.85</v>
      </c>
      <c r="Z138">
        <v>126.3</v>
      </c>
      <c r="AA138">
        <v>73</v>
      </c>
      <c r="AB138">
        <v>192</v>
      </c>
      <c r="AC138">
        <v>857054.95</v>
      </c>
      <c r="AD138">
        <v>126</v>
      </c>
      <c r="AE138">
        <v>2495821</v>
      </c>
      <c r="AV138" t="s">
        <v>77</v>
      </c>
      <c r="AW138">
        <v>5427.03</v>
      </c>
      <c r="AX138">
        <v>126.5</v>
      </c>
      <c r="AY138">
        <v>68</v>
      </c>
      <c r="AZ138">
        <v>184</v>
      </c>
      <c r="BA138">
        <v>686522.78</v>
      </c>
      <c r="BB138">
        <v>126</v>
      </c>
      <c r="BC138">
        <v>1999216</v>
      </c>
      <c r="BG138" t="s">
        <v>77</v>
      </c>
      <c r="BH138">
        <v>7016.27</v>
      </c>
      <c r="BI138">
        <v>129.76</v>
      </c>
      <c r="BJ138">
        <v>74</v>
      </c>
      <c r="BK138">
        <v>192</v>
      </c>
      <c r="BL138">
        <v>910452</v>
      </c>
      <c r="BM138">
        <v>130</v>
      </c>
      <c r="BN138">
        <v>2651318</v>
      </c>
      <c r="BR138" t="s">
        <v>77</v>
      </c>
      <c r="BS138">
        <v>7645.03</v>
      </c>
      <c r="BT138">
        <v>342.36</v>
      </c>
      <c r="BU138">
        <v>77</v>
      </c>
      <c r="BV138">
        <v>1360</v>
      </c>
      <c r="BW138">
        <v>2617313.15</v>
      </c>
      <c r="BX138">
        <v>245</v>
      </c>
      <c r="BY138">
        <v>7621851</v>
      </c>
      <c r="CP138" t="s">
        <v>77</v>
      </c>
      <c r="CQ138">
        <v>6921.15</v>
      </c>
      <c r="CR138">
        <v>133.47999999999999</v>
      </c>
      <c r="CS138">
        <v>76</v>
      </c>
      <c r="CT138">
        <v>224</v>
      </c>
      <c r="CU138">
        <v>923837.57</v>
      </c>
      <c r="CV138">
        <v>132</v>
      </c>
      <c r="CW138">
        <v>2690298</v>
      </c>
      <c r="DA138" t="s">
        <v>77</v>
      </c>
      <c r="DB138">
        <v>8137.11</v>
      </c>
      <c r="DC138">
        <v>124.24</v>
      </c>
      <c r="DD138">
        <v>43</v>
      </c>
      <c r="DE138">
        <v>180</v>
      </c>
      <c r="DF138">
        <v>1010953.36</v>
      </c>
      <c r="DG138">
        <v>124</v>
      </c>
      <c r="DH138">
        <v>2943987</v>
      </c>
      <c r="DL138" t="s">
        <v>77</v>
      </c>
      <c r="DM138">
        <v>6331.54</v>
      </c>
      <c r="DN138">
        <v>126.62</v>
      </c>
      <c r="DO138">
        <v>71</v>
      </c>
      <c r="DP138">
        <v>184</v>
      </c>
      <c r="DQ138">
        <v>801714.62</v>
      </c>
      <c r="DR138">
        <v>126</v>
      </c>
      <c r="DS138">
        <v>2334665</v>
      </c>
    </row>
    <row r="140" spans="2:136" x14ac:dyDescent="0.2">
      <c r="B140" t="s">
        <v>76</v>
      </c>
      <c r="C140">
        <v>5079.8599999999997</v>
      </c>
      <c r="D140">
        <v>315.99</v>
      </c>
      <c r="E140">
        <v>105</v>
      </c>
      <c r="F140">
        <v>9306</v>
      </c>
      <c r="G140">
        <v>1605193.96</v>
      </c>
      <c r="H140">
        <v>202</v>
      </c>
      <c r="I140">
        <v>4674469</v>
      </c>
      <c r="J140">
        <f t="shared" si="34"/>
        <v>2755986</v>
      </c>
      <c r="K140">
        <f>J140/C140</f>
        <v>542.53188079986455</v>
      </c>
      <c r="M140" t="s">
        <v>76</v>
      </c>
      <c r="N140">
        <v>6085.32</v>
      </c>
      <c r="O140">
        <v>463.51</v>
      </c>
      <c r="P140">
        <v>123</v>
      </c>
      <c r="Q140">
        <v>12358</v>
      </c>
      <c r="R140">
        <v>2820633.45</v>
      </c>
      <c r="S140">
        <v>214</v>
      </c>
      <c r="T140">
        <v>8213938</v>
      </c>
      <c r="U140">
        <f t="shared" si="35"/>
        <v>5963575.333333334</v>
      </c>
      <c r="V140">
        <f>U140/N140</f>
        <v>979.9937116426637</v>
      </c>
      <c r="X140" t="s">
        <v>76</v>
      </c>
      <c r="Y140">
        <v>7713.36</v>
      </c>
      <c r="Z140">
        <v>398.63</v>
      </c>
      <c r="AA140">
        <v>94</v>
      </c>
      <c r="AB140">
        <v>16323</v>
      </c>
      <c r="AC140">
        <v>3074785.3</v>
      </c>
      <c r="AD140">
        <v>201</v>
      </c>
      <c r="AE140">
        <v>8954051</v>
      </c>
      <c r="AF140">
        <f t="shared" si="36"/>
        <v>6107592.666666666</v>
      </c>
      <c r="AG140">
        <f>AF140/Y140</f>
        <v>791.81999370788685</v>
      </c>
      <c r="AV140" t="s">
        <v>76</v>
      </c>
      <c r="AW140">
        <v>5975.09</v>
      </c>
      <c r="AX140">
        <v>349.67</v>
      </c>
      <c r="AY140">
        <v>87</v>
      </c>
      <c r="AZ140">
        <v>13894</v>
      </c>
      <c r="BA140">
        <v>2089317.07</v>
      </c>
      <c r="BB140">
        <v>176</v>
      </c>
      <c r="BC140">
        <v>6084279</v>
      </c>
      <c r="BD140">
        <f t="shared" si="37"/>
        <v>3950301.3333333335</v>
      </c>
      <c r="BE140">
        <f>BD140/AW140</f>
        <v>661.12834004731872</v>
      </c>
      <c r="BG140" t="s">
        <v>76</v>
      </c>
      <c r="BH140">
        <v>6755.97</v>
      </c>
      <c r="BI140">
        <v>351.71</v>
      </c>
      <c r="BJ140">
        <v>115</v>
      </c>
      <c r="BK140">
        <v>8647</v>
      </c>
      <c r="BL140">
        <v>2376131.71</v>
      </c>
      <c r="BM140">
        <v>208</v>
      </c>
      <c r="BN140">
        <v>6919509</v>
      </c>
      <c r="BO140">
        <f t="shared" si="38"/>
        <v>4286480</v>
      </c>
      <c r="BP140">
        <f>BO140/BH140</f>
        <v>634.47291802657503</v>
      </c>
      <c r="BR140" t="s">
        <v>76</v>
      </c>
      <c r="BS140">
        <v>6764.9</v>
      </c>
      <c r="BT140">
        <v>375.99</v>
      </c>
      <c r="BU140">
        <v>116</v>
      </c>
      <c r="BV140">
        <v>12935</v>
      </c>
      <c r="BW140">
        <v>2543562.33</v>
      </c>
      <c r="BX140">
        <v>206</v>
      </c>
      <c r="BY140">
        <v>7407082</v>
      </c>
      <c r="BZ140">
        <f t="shared" si="39"/>
        <v>4459939</v>
      </c>
      <c r="CA140">
        <f>BZ140/BS140</f>
        <v>659.27641206817543</v>
      </c>
      <c r="CP140" t="s">
        <v>76</v>
      </c>
      <c r="CQ140">
        <v>6905.69</v>
      </c>
      <c r="CR140">
        <v>355.64</v>
      </c>
      <c r="CS140">
        <v>91</v>
      </c>
      <c r="CT140">
        <v>11026</v>
      </c>
      <c r="CU140">
        <v>2455966.48</v>
      </c>
      <c r="CV140">
        <v>198</v>
      </c>
      <c r="CW140">
        <v>7151995</v>
      </c>
      <c r="CX140">
        <f t="shared" si="40"/>
        <v>4544042.666666666</v>
      </c>
      <c r="CY140">
        <f>CX140/CQ140</f>
        <v>658.01428483854136</v>
      </c>
      <c r="DA140" t="s">
        <v>76</v>
      </c>
      <c r="DB140">
        <v>7718.51</v>
      </c>
      <c r="DC140">
        <v>396.95</v>
      </c>
      <c r="DD140">
        <v>100</v>
      </c>
      <c r="DE140">
        <v>16383</v>
      </c>
      <c r="DF140">
        <v>3063865.99</v>
      </c>
      <c r="DG140">
        <v>205</v>
      </c>
      <c r="DH140">
        <v>8922253</v>
      </c>
      <c r="DI140">
        <f t="shared" si="41"/>
        <v>6103834.666666666</v>
      </c>
      <c r="DJ140">
        <f>DI140/DB140</f>
        <v>790.80478831622497</v>
      </c>
      <c r="DL140" t="s">
        <v>76</v>
      </c>
      <c r="DM140">
        <v>7088.38</v>
      </c>
      <c r="DN140">
        <v>350.49</v>
      </c>
      <c r="DO140">
        <v>100</v>
      </c>
      <c r="DP140">
        <v>10478</v>
      </c>
      <c r="DQ140">
        <v>2484424.73</v>
      </c>
      <c r="DR140">
        <v>185</v>
      </c>
      <c r="DS140">
        <v>7234868</v>
      </c>
      <c r="DT140">
        <f t="shared" si="42"/>
        <v>4631127.333333334</v>
      </c>
      <c r="DU140">
        <f>DT140/DM140</f>
        <v>653.34072571353875</v>
      </c>
    </row>
    <row r="141" spans="2:136" x14ac:dyDescent="0.2">
      <c r="B141" t="s">
        <v>77</v>
      </c>
      <c r="C141">
        <v>5079.8599999999997</v>
      </c>
      <c r="D141">
        <v>130.36000000000001</v>
      </c>
      <c r="E141">
        <v>72</v>
      </c>
      <c r="F141">
        <v>187</v>
      </c>
      <c r="G141">
        <v>662205.18999999994</v>
      </c>
      <c r="H141">
        <v>130</v>
      </c>
      <c r="I141">
        <v>1928401</v>
      </c>
      <c r="M141" t="s">
        <v>77</v>
      </c>
      <c r="N141">
        <v>6085.32</v>
      </c>
      <c r="O141">
        <v>128.13</v>
      </c>
      <c r="P141">
        <v>74</v>
      </c>
      <c r="Q141">
        <v>198</v>
      </c>
      <c r="R141">
        <v>779718.39</v>
      </c>
      <c r="S141">
        <v>128</v>
      </c>
      <c r="T141">
        <v>2270610</v>
      </c>
      <c r="X141" t="s">
        <v>77</v>
      </c>
      <c r="Y141">
        <v>7713.36</v>
      </c>
      <c r="Z141">
        <v>127.05</v>
      </c>
      <c r="AA141">
        <v>73</v>
      </c>
      <c r="AB141">
        <v>190</v>
      </c>
      <c r="AC141">
        <v>979960.5</v>
      </c>
      <c r="AD141">
        <v>127</v>
      </c>
      <c r="AE141">
        <v>2853733</v>
      </c>
      <c r="AV141" t="s">
        <v>77</v>
      </c>
      <c r="AW141">
        <v>5975.09</v>
      </c>
      <c r="AX141">
        <v>123.16</v>
      </c>
      <c r="AY141">
        <v>66</v>
      </c>
      <c r="AZ141">
        <v>200</v>
      </c>
      <c r="BA141">
        <v>735873.25</v>
      </c>
      <c r="BB141">
        <v>123</v>
      </c>
      <c r="BC141">
        <v>2142929</v>
      </c>
      <c r="BG141" t="s">
        <v>77</v>
      </c>
      <c r="BH141">
        <v>6755.97</v>
      </c>
      <c r="BI141">
        <v>135.11000000000001</v>
      </c>
      <c r="BJ141">
        <v>78</v>
      </c>
      <c r="BK141">
        <v>200</v>
      </c>
      <c r="BL141">
        <v>912828.64</v>
      </c>
      <c r="BM141">
        <v>135</v>
      </c>
      <c r="BN141">
        <v>2658239</v>
      </c>
      <c r="BR141" t="s">
        <v>77</v>
      </c>
      <c r="BS141">
        <v>6764.9</v>
      </c>
      <c r="BT141">
        <v>167.95</v>
      </c>
      <c r="BU141">
        <v>79</v>
      </c>
      <c r="BV141">
        <v>1433</v>
      </c>
      <c r="BW141">
        <v>1136197.0900000001</v>
      </c>
      <c r="BX141">
        <v>143</v>
      </c>
      <c r="BY141">
        <v>3308708</v>
      </c>
      <c r="CP141" t="s">
        <v>77</v>
      </c>
      <c r="CQ141">
        <v>6905.69</v>
      </c>
      <c r="CR141">
        <v>130.1</v>
      </c>
      <c r="CS141">
        <v>77</v>
      </c>
      <c r="CT141">
        <v>193</v>
      </c>
      <c r="CU141">
        <v>898454.77</v>
      </c>
      <c r="CV141">
        <v>130</v>
      </c>
      <c r="CW141">
        <v>2616381</v>
      </c>
      <c r="DA141" t="s">
        <v>77</v>
      </c>
      <c r="DB141">
        <v>7718.51</v>
      </c>
      <c r="DC141">
        <v>126.12</v>
      </c>
      <c r="DD141">
        <v>76</v>
      </c>
      <c r="DE141">
        <v>180</v>
      </c>
      <c r="DF141">
        <v>973423.95</v>
      </c>
      <c r="DG141">
        <v>126</v>
      </c>
      <c r="DH141">
        <v>2834698</v>
      </c>
      <c r="DL141" t="s">
        <v>77</v>
      </c>
      <c r="DM141">
        <v>7088.38</v>
      </c>
      <c r="DN141">
        <v>125.74</v>
      </c>
      <c r="DO141">
        <v>65</v>
      </c>
      <c r="DP141">
        <v>194</v>
      </c>
      <c r="DQ141">
        <v>891319.34</v>
      </c>
      <c r="DR141">
        <v>125</v>
      </c>
      <c r="DS141">
        <v>2595602</v>
      </c>
    </row>
    <row r="142" spans="2:136" x14ac:dyDescent="0.2">
      <c r="B142" t="s">
        <v>77</v>
      </c>
      <c r="C142">
        <v>5079.8599999999997</v>
      </c>
      <c r="D142">
        <v>129.62</v>
      </c>
      <c r="E142">
        <v>72</v>
      </c>
      <c r="F142">
        <v>187</v>
      </c>
      <c r="G142">
        <v>658454.28</v>
      </c>
      <c r="H142">
        <v>130</v>
      </c>
      <c r="I142">
        <v>1917478</v>
      </c>
      <c r="M142" t="s">
        <v>77</v>
      </c>
      <c r="N142">
        <v>6085.32</v>
      </c>
      <c r="O142">
        <v>127.31</v>
      </c>
      <c r="P142">
        <v>76</v>
      </c>
      <c r="Q142">
        <v>188</v>
      </c>
      <c r="R142">
        <v>774742.24</v>
      </c>
      <c r="S142">
        <v>127</v>
      </c>
      <c r="T142">
        <v>2256119</v>
      </c>
      <c r="X142" t="s">
        <v>77</v>
      </c>
      <c r="Y142">
        <v>7713.36</v>
      </c>
      <c r="Z142">
        <v>125.74</v>
      </c>
      <c r="AA142">
        <v>69</v>
      </c>
      <c r="AB142">
        <v>195</v>
      </c>
      <c r="AC142">
        <v>969912.04</v>
      </c>
      <c r="AD142">
        <v>125</v>
      </c>
      <c r="AE142">
        <v>2824471</v>
      </c>
      <c r="AJ142" s="37" t="s">
        <v>44</v>
      </c>
      <c r="AK142" s="34">
        <v>1</v>
      </c>
      <c r="AL142" s="34"/>
      <c r="AM142" s="34"/>
      <c r="AN142" s="34"/>
      <c r="AO142" s="34"/>
      <c r="AP142" s="34"/>
      <c r="AQ142" s="34"/>
      <c r="AR142" s="34"/>
      <c r="AV142" t="s">
        <v>77</v>
      </c>
      <c r="AW142">
        <v>5975.09</v>
      </c>
      <c r="AX142">
        <v>122.71</v>
      </c>
      <c r="AY142">
        <v>66</v>
      </c>
      <c r="AZ142">
        <v>181</v>
      </c>
      <c r="BA142">
        <v>733220.51</v>
      </c>
      <c r="BB142">
        <v>123</v>
      </c>
      <c r="BC142">
        <v>2135204</v>
      </c>
      <c r="BG142" t="s">
        <v>77</v>
      </c>
      <c r="BH142">
        <v>6755.97</v>
      </c>
      <c r="BI142">
        <v>134.58000000000001</v>
      </c>
      <c r="BJ142">
        <v>69</v>
      </c>
      <c r="BK142">
        <v>196</v>
      </c>
      <c r="BL142">
        <v>909224.7</v>
      </c>
      <c r="BM142">
        <v>134</v>
      </c>
      <c r="BN142">
        <v>2647744</v>
      </c>
      <c r="BR142" t="s">
        <v>77</v>
      </c>
      <c r="BS142">
        <v>6764.9</v>
      </c>
      <c r="BT142">
        <v>136.75</v>
      </c>
      <c r="BU142">
        <v>83</v>
      </c>
      <c r="BV142">
        <v>196</v>
      </c>
      <c r="BW142">
        <v>925069.68</v>
      </c>
      <c r="BX142">
        <v>136</v>
      </c>
      <c r="BY142">
        <v>2693886</v>
      </c>
      <c r="CD142" s="18"/>
      <c r="CE142" s="17"/>
      <c r="CF142" s="17"/>
      <c r="CG142" s="17"/>
      <c r="CH142" s="17"/>
      <c r="CI142" s="17"/>
      <c r="CJ142" s="17"/>
      <c r="CK142" s="17"/>
      <c r="CL142" s="17"/>
      <c r="CP142" t="s">
        <v>77</v>
      </c>
      <c r="CQ142">
        <v>6905.69</v>
      </c>
      <c r="CR142">
        <v>129.46</v>
      </c>
      <c r="CS142">
        <v>76</v>
      </c>
      <c r="CT142">
        <v>188</v>
      </c>
      <c r="CU142">
        <v>893997.15</v>
      </c>
      <c r="CV142">
        <v>129</v>
      </c>
      <c r="CW142">
        <v>2603400</v>
      </c>
      <c r="DA142" t="s">
        <v>77</v>
      </c>
      <c r="DB142">
        <v>7718.51</v>
      </c>
      <c r="DC142">
        <v>125.34</v>
      </c>
      <c r="DD142">
        <v>75</v>
      </c>
      <c r="DE142">
        <v>186</v>
      </c>
      <c r="DF142">
        <v>967441.31</v>
      </c>
      <c r="DG142">
        <v>125</v>
      </c>
      <c r="DH142">
        <v>2817276</v>
      </c>
      <c r="DL142" t="s">
        <v>77</v>
      </c>
      <c r="DM142">
        <v>7088.38</v>
      </c>
      <c r="DN142">
        <v>126.76</v>
      </c>
      <c r="DO142">
        <v>65</v>
      </c>
      <c r="DP142">
        <v>193</v>
      </c>
      <c r="DQ142">
        <v>898544.74</v>
      </c>
      <c r="DR142">
        <v>127</v>
      </c>
      <c r="DS142">
        <v>2616643</v>
      </c>
      <c r="DX142" s="18"/>
      <c r="DY142" s="17"/>
      <c r="DZ142" s="17"/>
      <c r="EA142" s="17"/>
      <c r="EB142" s="17"/>
      <c r="EC142" s="17"/>
      <c r="ED142" s="17"/>
      <c r="EE142" s="17"/>
      <c r="EF142" s="17"/>
    </row>
    <row r="143" spans="2:136" x14ac:dyDescent="0.2">
      <c r="B143" t="s">
        <v>77</v>
      </c>
      <c r="C143">
        <v>5079.8599999999997</v>
      </c>
      <c r="D143">
        <v>129.09</v>
      </c>
      <c r="E143">
        <v>75</v>
      </c>
      <c r="F143">
        <v>184</v>
      </c>
      <c r="G143">
        <v>655738.69999999995</v>
      </c>
      <c r="H143">
        <v>129</v>
      </c>
      <c r="I143">
        <v>1909570</v>
      </c>
      <c r="M143" t="s">
        <v>77</v>
      </c>
      <c r="N143">
        <v>6085.32</v>
      </c>
      <c r="O143">
        <v>125.52</v>
      </c>
      <c r="P143">
        <v>57</v>
      </c>
      <c r="Q143">
        <v>204</v>
      </c>
      <c r="R143">
        <v>763835.98</v>
      </c>
      <c r="S143">
        <v>125</v>
      </c>
      <c r="T143">
        <v>2224359</v>
      </c>
      <c r="X143" t="s">
        <v>77</v>
      </c>
      <c r="Y143">
        <v>7713.36</v>
      </c>
      <c r="Z143">
        <v>127.38</v>
      </c>
      <c r="AA143">
        <v>71</v>
      </c>
      <c r="AB143">
        <v>193</v>
      </c>
      <c r="AC143">
        <v>982514.68</v>
      </c>
      <c r="AD143">
        <v>127</v>
      </c>
      <c r="AE143">
        <v>2861171</v>
      </c>
      <c r="AJ143" s="37" t="s">
        <v>45</v>
      </c>
      <c r="AK143" s="34">
        <v>3</v>
      </c>
      <c r="AL143" s="34"/>
      <c r="AM143" s="34"/>
      <c r="AN143" s="34"/>
      <c r="AO143" s="34"/>
      <c r="AP143" s="34"/>
      <c r="AQ143" s="34"/>
      <c r="AR143" s="34"/>
      <c r="AV143" t="s">
        <v>77</v>
      </c>
      <c r="AW143">
        <v>5975.09</v>
      </c>
      <c r="AX143">
        <v>122.06</v>
      </c>
      <c r="AY143">
        <v>74</v>
      </c>
      <c r="AZ143">
        <v>181</v>
      </c>
      <c r="BA143">
        <v>729304.42</v>
      </c>
      <c r="BB143">
        <v>122</v>
      </c>
      <c r="BC143">
        <v>2123800</v>
      </c>
      <c r="BG143" t="s">
        <v>77</v>
      </c>
      <c r="BH143">
        <v>6755.97</v>
      </c>
      <c r="BI143">
        <v>131.80000000000001</v>
      </c>
      <c r="BJ143">
        <v>78</v>
      </c>
      <c r="BK143">
        <v>195</v>
      </c>
      <c r="BL143">
        <v>890461.54</v>
      </c>
      <c r="BM143">
        <v>132</v>
      </c>
      <c r="BN143">
        <v>2593104</v>
      </c>
      <c r="BR143" t="s">
        <v>77</v>
      </c>
      <c r="BS143">
        <v>6764.9</v>
      </c>
      <c r="BT143">
        <v>144.1</v>
      </c>
      <c r="BU143">
        <v>87</v>
      </c>
      <c r="BV143">
        <v>265</v>
      </c>
      <c r="BW143">
        <v>974844.58</v>
      </c>
      <c r="BX143">
        <v>141</v>
      </c>
      <c r="BY143">
        <v>2838835</v>
      </c>
      <c r="CD143" s="18"/>
      <c r="CE143" s="17"/>
      <c r="CF143" s="17"/>
      <c r="CG143" s="17"/>
      <c r="CH143" s="17"/>
      <c r="CI143" s="17"/>
      <c r="CJ143" s="17"/>
      <c r="CK143" s="17"/>
      <c r="CL143" s="17"/>
      <c r="CP143" t="s">
        <v>77</v>
      </c>
      <c r="CQ143">
        <v>6905.69</v>
      </c>
      <c r="CR143">
        <v>129.49</v>
      </c>
      <c r="CS143">
        <v>77</v>
      </c>
      <c r="CT143">
        <v>190</v>
      </c>
      <c r="CU143">
        <v>894229.28</v>
      </c>
      <c r="CV143">
        <v>129</v>
      </c>
      <c r="CW143">
        <v>2604076</v>
      </c>
      <c r="DA143" t="s">
        <v>77</v>
      </c>
      <c r="DB143">
        <v>7718.51</v>
      </c>
      <c r="DC143">
        <v>124.72</v>
      </c>
      <c r="DD143">
        <v>65</v>
      </c>
      <c r="DE143">
        <v>185</v>
      </c>
      <c r="DF143">
        <v>962635.48</v>
      </c>
      <c r="DG143">
        <v>125</v>
      </c>
      <c r="DH143">
        <v>2803281</v>
      </c>
      <c r="DL143" t="s">
        <v>77</v>
      </c>
      <c r="DM143">
        <v>7088.38</v>
      </c>
      <c r="DN143">
        <v>125.91</v>
      </c>
      <c r="DO143">
        <v>70</v>
      </c>
      <c r="DP143">
        <v>181</v>
      </c>
      <c r="DQ143">
        <v>892478.31</v>
      </c>
      <c r="DR143">
        <v>126</v>
      </c>
      <c r="DS143">
        <v>2598977</v>
      </c>
      <c r="DX143" s="18"/>
      <c r="DY143" s="17"/>
      <c r="DZ143" s="17"/>
      <c r="EA143" s="17"/>
      <c r="EB143" s="17"/>
      <c r="EC143" s="17"/>
      <c r="ED143" s="17"/>
      <c r="EE143" s="17"/>
      <c r="EF143" s="17"/>
    </row>
    <row r="144" spans="2:136" x14ac:dyDescent="0.2">
      <c r="AJ144" s="37" t="s">
        <v>46</v>
      </c>
      <c r="AK144" s="34">
        <v>0.05</v>
      </c>
      <c r="AL144" s="34"/>
      <c r="AM144" s="34"/>
      <c r="AN144" s="34"/>
      <c r="AO144" s="34"/>
      <c r="AP144" s="34"/>
      <c r="AQ144" s="34"/>
      <c r="AR144" s="34"/>
      <c r="CD144" s="18"/>
      <c r="CE144" s="17"/>
      <c r="CF144" s="17"/>
      <c r="CG144" s="17"/>
      <c r="CH144" s="17"/>
      <c r="CI144" s="17"/>
      <c r="CJ144" s="17"/>
      <c r="CK144" s="17"/>
      <c r="CL144" s="17"/>
      <c r="DX144" s="18"/>
      <c r="DY144" s="17"/>
      <c r="DZ144" s="17"/>
      <c r="EA144" s="17"/>
      <c r="EB144" s="17"/>
      <c r="EC144" s="17"/>
      <c r="ED144" s="17"/>
      <c r="EE144" s="17"/>
      <c r="EF144" s="17"/>
    </row>
    <row r="145" spans="2:136" x14ac:dyDescent="0.2">
      <c r="B145" t="s">
        <v>76</v>
      </c>
      <c r="C145">
        <v>5927.01</v>
      </c>
      <c r="D145">
        <v>381.5</v>
      </c>
      <c r="E145">
        <v>107</v>
      </c>
      <c r="F145">
        <v>10763</v>
      </c>
      <c r="G145">
        <v>2261159.64</v>
      </c>
      <c r="H145">
        <v>201</v>
      </c>
      <c r="I145">
        <v>6584700</v>
      </c>
      <c r="J145">
        <f t="shared" si="34"/>
        <v>4287429.666666666</v>
      </c>
      <c r="K145">
        <f>J145/C145</f>
        <v>723.37142449003227</v>
      </c>
      <c r="M145" t="s">
        <v>76</v>
      </c>
      <c r="N145">
        <v>6768.34</v>
      </c>
      <c r="O145">
        <v>410.23</v>
      </c>
      <c r="P145">
        <v>100</v>
      </c>
      <c r="Q145">
        <v>12092</v>
      </c>
      <c r="R145">
        <v>2776555.83</v>
      </c>
      <c r="S145">
        <v>200</v>
      </c>
      <c r="T145">
        <v>8085580</v>
      </c>
      <c r="U145">
        <f t="shared" si="35"/>
        <v>5644684.333333334</v>
      </c>
      <c r="V145">
        <f>U145/N145</f>
        <v>833.98356662539618</v>
      </c>
      <c r="X145" t="s">
        <v>76</v>
      </c>
      <c r="Y145">
        <v>7522.78</v>
      </c>
      <c r="Z145">
        <v>384.86</v>
      </c>
      <c r="AA145">
        <v>90</v>
      </c>
      <c r="AB145">
        <v>16383</v>
      </c>
      <c r="AC145">
        <v>2895243.79</v>
      </c>
      <c r="AD145">
        <v>198</v>
      </c>
      <c r="AE145">
        <v>8431210</v>
      </c>
      <c r="AF145">
        <f t="shared" si="36"/>
        <v>5680181</v>
      </c>
      <c r="AG145">
        <f>AF145/Y145</f>
        <v>755.064085351426</v>
      </c>
      <c r="AJ145" s="37"/>
      <c r="AK145" s="34"/>
      <c r="AL145" s="34"/>
      <c r="AM145" s="34"/>
      <c r="AN145" s="34"/>
      <c r="AO145" s="34"/>
      <c r="AP145" s="34"/>
      <c r="AQ145" s="34"/>
      <c r="AR145" s="34"/>
      <c r="AV145" t="s">
        <v>76</v>
      </c>
      <c r="AW145">
        <v>5331.57</v>
      </c>
      <c r="AX145">
        <v>364.7</v>
      </c>
      <c r="AY145">
        <v>101</v>
      </c>
      <c r="AZ145">
        <v>13704</v>
      </c>
      <c r="BA145">
        <v>1944436.24</v>
      </c>
      <c r="BB145">
        <v>194</v>
      </c>
      <c r="BC145">
        <v>5662373</v>
      </c>
      <c r="BD145">
        <f t="shared" si="37"/>
        <v>3717636</v>
      </c>
      <c r="BE145">
        <f>BD145/AW145</f>
        <v>697.28729061045817</v>
      </c>
      <c r="BG145" t="s">
        <v>76</v>
      </c>
      <c r="BH145">
        <v>6203.11</v>
      </c>
      <c r="BI145">
        <v>405.29</v>
      </c>
      <c r="BJ145">
        <v>112</v>
      </c>
      <c r="BK145">
        <v>11031</v>
      </c>
      <c r="BL145">
        <v>2514036.46</v>
      </c>
      <c r="BM145">
        <v>206</v>
      </c>
      <c r="BN145">
        <v>7321100</v>
      </c>
      <c r="BO145">
        <f t="shared" si="38"/>
        <v>4867484</v>
      </c>
      <c r="BP145">
        <f>BO145/BH145</f>
        <v>784.68445666770378</v>
      </c>
      <c r="BR145" t="s">
        <v>76</v>
      </c>
      <c r="BS145">
        <v>7638.16</v>
      </c>
      <c r="BT145">
        <v>412.71</v>
      </c>
      <c r="BU145">
        <v>94</v>
      </c>
      <c r="BV145">
        <v>13063</v>
      </c>
      <c r="BW145">
        <v>3152315.19</v>
      </c>
      <c r="BX145">
        <v>199</v>
      </c>
      <c r="BY145">
        <v>9179825</v>
      </c>
      <c r="BZ145">
        <f t="shared" si="39"/>
        <v>5818386</v>
      </c>
      <c r="CA145">
        <f>BZ145/BS145</f>
        <v>761.75230683829614</v>
      </c>
      <c r="CD145" s="18"/>
      <c r="CE145" s="17"/>
      <c r="CF145" s="17"/>
      <c r="CG145" s="17"/>
      <c r="CH145" s="17"/>
      <c r="CI145" s="17"/>
      <c r="CJ145" s="17"/>
      <c r="CK145" s="17"/>
      <c r="CL145" s="17"/>
      <c r="CP145" t="s">
        <v>76</v>
      </c>
      <c r="CQ145">
        <v>7179.04</v>
      </c>
      <c r="CR145">
        <v>350.78</v>
      </c>
      <c r="CS145">
        <v>102</v>
      </c>
      <c r="CT145">
        <v>9550</v>
      </c>
      <c r="CU145">
        <v>2518298</v>
      </c>
      <c r="CV145">
        <v>204</v>
      </c>
      <c r="CW145">
        <v>7333510</v>
      </c>
      <c r="CX145">
        <f t="shared" si="40"/>
        <v>4664686</v>
      </c>
      <c r="CY145">
        <f>CX145/CQ145</f>
        <v>649.76459248033166</v>
      </c>
      <c r="DA145" t="s">
        <v>76</v>
      </c>
      <c r="DB145">
        <v>7627.51</v>
      </c>
      <c r="DC145">
        <v>384.63</v>
      </c>
      <c r="DD145">
        <v>101</v>
      </c>
      <c r="DE145">
        <v>14644</v>
      </c>
      <c r="DF145">
        <v>2933762.52</v>
      </c>
      <c r="DG145">
        <v>207</v>
      </c>
      <c r="DH145">
        <v>8543380</v>
      </c>
      <c r="DI145">
        <f t="shared" si="41"/>
        <v>5740303.333333334</v>
      </c>
      <c r="DJ145">
        <f>DI145/DB145</f>
        <v>752.57893248692346</v>
      </c>
      <c r="DL145" t="s">
        <v>76</v>
      </c>
      <c r="DM145">
        <v>7728.13</v>
      </c>
      <c r="DN145">
        <v>373.33</v>
      </c>
      <c r="DO145">
        <v>93</v>
      </c>
      <c r="DP145">
        <v>12771</v>
      </c>
      <c r="DQ145">
        <v>2885168.55</v>
      </c>
      <c r="DR145">
        <v>213</v>
      </c>
      <c r="DS145">
        <v>8401870</v>
      </c>
      <c r="DT145">
        <f t="shared" si="42"/>
        <v>5600972.333333334</v>
      </c>
      <c r="DU145">
        <f>DT145/DM145</f>
        <v>724.75130896262533</v>
      </c>
      <c r="DX145" s="18"/>
      <c r="DY145" s="17"/>
      <c r="DZ145" s="17"/>
      <c r="EA145" s="17"/>
      <c r="EB145" s="17"/>
      <c r="EC145" s="17"/>
      <c r="ED145" s="17"/>
      <c r="EE145" s="17"/>
      <c r="EF145" s="17"/>
    </row>
    <row r="146" spans="2:136" x14ac:dyDescent="0.2">
      <c r="B146" t="s">
        <v>77</v>
      </c>
      <c r="C146">
        <v>5927.01</v>
      </c>
      <c r="D146">
        <v>133.57</v>
      </c>
      <c r="E146">
        <v>80</v>
      </c>
      <c r="F146">
        <v>194</v>
      </c>
      <c r="G146">
        <v>791652.78</v>
      </c>
      <c r="H146">
        <v>133</v>
      </c>
      <c r="I146">
        <v>2305364</v>
      </c>
      <c r="M146" t="s">
        <v>77</v>
      </c>
      <c r="N146">
        <v>6768.34</v>
      </c>
      <c r="O146">
        <v>125.67</v>
      </c>
      <c r="P146">
        <v>67</v>
      </c>
      <c r="Q146">
        <v>239</v>
      </c>
      <c r="R146">
        <v>850575.75</v>
      </c>
      <c r="S146">
        <v>125</v>
      </c>
      <c r="T146">
        <v>2476953</v>
      </c>
      <c r="X146" t="s">
        <v>77</v>
      </c>
      <c r="Y146">
        <v>7522.78</v>
      </c>
      <c r="Z146">
        <v>126.09</v>
      </c>
      <c r="AA146">
        <v>67</v>
      </c>
      <c r="AB146">
        <v>191</v>
      </c>
      <c r="AC146">
        <v>948559.34</v>
      </c>
      <c r="AD146">
        <v>126</v>
      </c>
      <c r="AE146">
        <v>2762290</v>
      </c>
      <c r="AJ146" s="37" t="s">
        <v>47</v>
      </c>
      <c r="AK146" s="34" t="s">
        <v>48</v>
      </c>
      <c r="AL146" s="34" t="s">
        <v>49</v>
      </c>
      <c r="AM146" s="34" t="s">
        <v>50</v>
      </c>
      <c r="AN146" s="34" t="s">
        <v>51</v>
      </c>
      <c r="AO146" s="34" t="s">
        <v>52</v>
      </c>
      <c r="AP146" s="34"/>
      <c r="AQ146" s="34"/>
      <c r="AR146" s="34"/>
      <c r="AV146" t="s">
        <v>77</v>
      </c>
      <c r="AW146">
        <v>5331.57</v>
      </c>
      <c r="AX146">
        <v>125.29</v>
      </c>
      <c r="AY146">
        <v>73</v>
      </c>
      <c r="AZ146">
        <v>189</v>
      </c>
      <c r="BA146">
        <v>667989.01</v>
      </c>
      <c r="BB146">
        <v>125</v>
      </c>
      <c r="BC146">
        <v>1945244</v>
      </c>
      <c r="BG146" t="s">
        <v>77</v>
      </c>
      <c r="BH146">
        <v>6203.11</v>
      </c>
      <c r="BI146">
        <v>136.65</v>
      </c>
      <c r="BJ146">
        <v>79</v>
      </c>
      <c r="BK146">
        <v>200</v>
      </c>
      <c r="BL146">
        <v>847632.16</v>
      </c>
      <c r="BM146">
        <v>136</v>
      </c>
      <c r="BN146">
        <v>2468381</v>
      </c>
      <c r="BR146" t="s">
        <v>77</v>
      </c>
      <c r="BS146">
        <v>7638.16</v>
      </c>
      <c r="BT146">
        <v>134.46</v>
      </c>
      <c r="BU146">
        <v>69</v>
      </c>
      <c r="BV146">
        <v>203</v>
      </c>
      <c r="BW146">
        <v>1027062.07</v>
      </c>
      <c r="BX146">
        <v>134</v>
      </c>
      <c r="BY146">
        <v>2990897</v>
      </c>
      <c r="CD146" s="18"/>
      <c r="CE146" s="17"/>
      <c r="CF146" s="17"/>
      <c r="CG146" s="17"/>
      <c r="CH146" s="17"/>
      <c r="CI146" s="17"/>
      <c r="CJ146" s="17"/>
      <c r="CK146" s="17"/>
      <c r="CL146" s="17"/>
      <c r="CP146" t="s">
        <v>77</v>
      </c>
      <c r="CQ146">
        <v>7179.04</v>
      </c>
      <c r="CR146">
        <v>128.21</v>
      </c>
      <c r="CS146">
        <v>76</v>
      </c>
      <c r="CT146">
        <v>184</v>
      </c>
      <c r="CU146">
        <v>920419.41</v>
      </c>
      <c r="CV146">
        <v>128</v>
      </c>
      <c r="CW146">
        <v>2680344</v>
      </c>
      <c r="DA146" t="s">
        <v>77</v>
      </c>
      <c r="DB146">
        <v>7627.51</v>
      </c>
      <c r="DC146">
        <v>126.53</v>
      </c>
      <c r="DD146">
        <v>72</v>
      </c>
      <c r="DE146">
        <v>219</v>
      </c>
      <c r="DF146">
        <v>965121.33</v>
      </c>
      <c r="DG146">
        <v>126</v>
      </c>
      <c r="DH146">
        <v>2810520</v>
      </c>
      <c r="DL146" t="s">
        <v>77</v>
      </c>
      <c r="DM146">
        <v>7728.13</v>
      </c>
      <c r="DN146">
        <v>125.01</v>
      </c>
      <c r="DO146">
        <v>61</v>
      </c>
      <c r="DP146">
        <v>184</v>
      </c>
      <c r="DQ146">
        <v>966057.42</v>
      </c>
      <c r="DR146">
        <v>125</v>
      </c>
      <c r="DS146">
        <v>2813246</v>
      </c>
      <c r="DX146" s="18"/>
      <c r="DY146" s="17"/>
      <c r="DZ146" s="17"/>
      <c r="EA146" s="17"/>
      <c r="EB146" s="17"/>
      <c r="EC146" s="17"/>
      <c r="ED146" s="17"/>
      <c r="EE146" s="17"/>
      <c r="EF146" s="17"/>
    </row>
    <row r="147" spans="2:136" x14ac:dyDescent="0.2">
      <c r="B147" t="s">
        <v>77</v>
      </c>
      <c r="C147">
        <v>5927.01</v>
      </c>
      <c r="D147">
        <v>134.01</v>
      </c>
      <c r="E147">
        <v>81</v>
      </c>
      <c r="F147">
        <v>193</v>
      </c>
      <c r="G147">
        <v>794296.93</v>
      </c>
      <c r="H147">
        <v>134</v>
      </c>
      <c r="I147">
        <v>2313064</v>
      </c>
      <c r="M147" t="s">
        <v>77</v>
      </c>
      <c r="N147">
        <v>6768.34</v>
      </c>
      <c r="O147">
        <v>123.42</v>
      </c>
      <c r="P147">
        <v>67</v>
      </c>
      <c r="Q147">
        <v>187</v>
      </c>
      <c r="R147">
        <v>835319.01</v>
      </c>
      <c r="S147">
        <v>123</v>
      </c>
      <c r="T147">
        <v>2432524</v>
      </c>
      <c r="X147" t="s">
        <v>77</v>
      </c>
      <c r="Y147">
        <v>7522.78</v>
      </c>
      <c r="Z147">
        <v>125.79</v>
      </c>
      <c r="AA147">
        <v>54</v>
      </c>
      <c r="AB147">
        <v>195</v>
      </c>
      <c r="AC147">
        <v>946252.4</v>
      </c>
      <c r="AD147">
        <v>126</v>
      </c>
      <c r="AE147">
        <v>2755572</v>
      </c>
      <c r="AJ147" s="37" t="s">
        <v>208</v>
      </c>
      <c r="AK147" s="34">
        <v>-114.4</v>
      </c>
      <c r="AL147" s="34" t="s">
        <v>221</v>
      </c>
      <c r="AM147" s="34" t="s">
        <v>8</v>
      </c>
      <c r="AN147" s="34" t="s">
        <v>29</v>
      </c>
      <c r="AO147" s="34" t="s">
        <v>28</v>
      </c>
      <c r="AP147" s="34" t="s">
        <v>61</v>
      </c>
      <c r="AQ147" s="34"/>
      <c r="AR147" s="34"/>
      <c r="AV147" t="s">
        <v>77</v>
      </c>
      <c r="AW147">
        <v>5331.57</v>
      </c>
      <c r="AX147">
        <v>124.7</v>
      </c>
      <c r="AY147">
        <v>66</v>
      </c>
      <c r="AZ147">
        <v>194</v>
      </c>
      <c r="BA147">
        <v>664833.19999999995</v>
      </c>
      <c r="BB147">
        <v>124</v>
      </c>
      <c r="BC147">
        <v>1936054</v>
      </c>
      <c r="BG147" t="s">
        <v>77</v>
      </c>
      <c r="BH147">
        <v>6203.11</v>
      </c>
      <c r="BI147">
        <v>135.25</v>
      </c>
      <c r="BJ147">
        <v>71</v>
      </c>
      <c r="BK147">
        <v>194</v>
      </c>
      <c r="BL147">
        <v>838987.51</v>
      </c>
      <c r="BM147">
        <v>135</v>
      </c>
      <c r="BN147">
        <v>2443207</v>
      </c>
      <c r="BR147" t="s">
        <v>77</v>
      </c>
      <c r="BS147">
        <v>7638.16</v>
      </c>
      <c r="BT147">
        <v>130.51</v>
      </c>
      <c r="BU147">
        <v>73</v>
      </c>
      <c r="BV147">
        <v>202</v>
      </c>
      <c r="BW147">
        <v>996826.39</v>
      </c>
      <c r="BX147">
        <v>130</v>
      </c>
      <c r="BY147">
        <v>2902848</v>
      </c>
      <c r="CD147" s="18"/>
      <c r="CE147" s="17"/>
      <c r="CF147" s="17"/>
      <c r="CG147" s="17"/>
      <c r="CH147" s="17"/>
      <c r="CI147" s="17"/>
      <c r="CJ147" s="17"/>
      <c r="CK147" s="17"/>
      <c r="CL147" s="17"/>
      <c r="CP147" t="s">
        <v>77</v>
      </c>
      <c r="CQ147">
        <v>7179.04</v>
      </c>
      <c r="CR147">
        <v>127.21</v>
      </c>
      <c r="CS147">
        <v>70</v>
      </c>
      <c r="CT147">
        <v>189</v>
      </c>
      <c r="CU147">
        <v>913260.63</v>
      </c>
      <c r="CV147">
        <v>127</v>
      </c>
      <c r="CW147">
        <v>2659497</v>
      </c>
      <c r="DA147" t="s">
        <v>77</v>
      </c>
      <c r="DB147">
        <v>7627.51</v>
      </c>
      <c r="DC147">
        <v>127.39</v>
      </c>
      <c r="DD147">
        <v>75</v>
      </c>
      <c r="DE147">
        <v>192</v>
      </c>
      <c r="DF147">
        <v>971656.15</v>
      </c>
      <c r="DG147">
        <v>127</v>
      </c>
      <c r="DH147">
        <v>2829550</v>
      </c>
      <c r="DL147" t="s">
        <v>77</v>
      </c>
      <c r="DM147">
        <v>7728.13</v>
      </c>
      <c r="DN147">
        <v>124.24</v>
      </c>
      <c r="DO147">
        <v>67</v>
      </c>
      <c r="DP147">
        <v>186</v>
      </c>
      <c r="DQ147">
        <v>960180.89</v>
      </c>
      <c r="DR147">
        <v>124</v>
      </c>
      <c r="DS147">
        <v>2796133</v>
      </c>
      <c r="DX147" s="18"/>
      <c r="DY147" s="17"/>
      <c r="DZ147" s="17"/>
      <c r="EA147" s="17"/>
      <c r="EB147" s="17"/>
      <c r="EC147" s="17"/>
      <c r="ED147" s="17"/>
      <c r="EE147" s="17"/>
      <c r="EF147" s="17"/>
    </row>
    <row r="148" spans="2:136" x14ac:dyDescent="0.2">
      <c r="B148" t="s">
        <v>77</v>
      </c>
      <c r="C148">
        <v>5927.01</v>
      </c>
      <c r="D148">
        <v>131.71</v>
      </c>
      <c r="E148">
        <v>67</v>
      </c>
      <c r="F148">
        <v>188</v>
      </c>
      <c r="G148">
        <v>780670.63</v>
      </c>
      <c r="H148">
        <v>132</v>
      </c>
      <c r="I148">
        <v>2273383</v>
      </c>
      <c r="M148" t="s">
        <v>77</v>
      </c>
      <c r="N148">
        <v>6768.34</v>
      </c>
      <c r="O148">
        <v>122.44</v>
      </c>
      <c r="P148">
        <v>64</v>
      </c>
      <c r="Q148">
        <v>180</v>
      </c>
      <c r="R148">
        <v>828686.66</v>
      </c>
      <c r="S148">
        <v>122</v>
      </c>
      <c r="T148">
        <v>2413210</v>
      </c>
      <c r="X148" t="s">
        <v>77</v>
      </c>
      <c r="Y148">
        <v>7522.78</v>
      </c>
      <c r="Z148">
        <v>124.86</v>
      </c>
      <c r="AA148">
        <v>67</v>
      </c>
      <c r="AB148">
        <v>190</v>
      </c>
      <c r="AC148">
        <v>939265.32</v>
      </c>
      <c r="AD148">
        <v>125</v>
      </c>
      <c r="AE148">
        <v>2735225</v>
      </c>
      <c r="AJ148" s="37" t="s">
        <v>210</v>
      </c>
      <c r="AK148" s="34">
        <v>-29.57</v>
      </c>
      <c r="AL148" s="34" t="s">
        <v>222</v>
      </c>
      <c r="AM148" s="34" t="s">
        <v>7</v>
      </c>
      <c r="AN148" s="34" t="s">
        <v>25</v>
      </c>
      <c r="AO148" s="34">
        <v>0.311</v>
      </c>
      <c r="AP148" s="34" t="s">
        <v>53</v>
      </c>
      <c r="AQ148" s="34"/>
      <c r="AR148" s="34"/>
      <c r="AV148" t="s">
        <v>77</v>
      </c>
      <c r="AW148">
        <v>5331.57</v>
      </c>
      <c r="AX148">
        <v>125.78</v>
      </c>
      <c r="AY148">
        <v>71</v>
      </c>
      <c r="AZ148">
        <v>192</v>
      </c>
      <c r="BA148">
        <v>670622.51</v>
      </c>
      <c r="BB148">
        <v>126</v>
      </c>
      <c r="BC148">
        <v>1952913</v>
      </c>
      <c r="BG148" t="s">
        <v>77</v>
      </c>
      <c r="BH148">
        <v>6203.11</v>
      </c>
      <c r="BI148">
        <v>135.59</v>
      </c>
      <c r="BJ148">
        <v>79</v>
      </c>
      <c r="BK148">
        <v>206</v>
      </c>
      <c r="BL148">
        <v>841066.09</v>
      </c>
      <c r="BM148">
        <v>135</v>
      </c>
      <c r="BN148">
        <v>2449260</v>
      </c>
      <c r="BR148" t="s">
        <v>77</v>
      </c>
      <c r="BS148">
        <v>7638.16</v>
      </c>
      <c r="BT148">
        <v>188.4</v>
      </c>
      <c r="BU148">
        <v>79</v>
      </c>
      <c r="BV148">
        <v>721</v>
      </c>
      <c r="BW148">
        <v>1439025.66</v>
      </c>
      <c r="BX148">
        <v>143</v>
      </c>
      <c r="BY148">
        <v>4190572</v>
      </c>
      <c r="CD148" s="18"/>
      <c r="CE148" s="17"/>
      <c r="CF148" s="17"/>
      <c r="CG148" s="17"/>
      <c r="CH148" s="17"/>
      <c r="CI148" s="17"/>
      <c r="CJ148" s="17"/>
      <c r="CK148" s="17"/>
      <c r="CL148" s="17"/>
      <c r="CP148" t="s">
        <v>77</v>
      </c>
      <c r="CQ148">
        <v>7179.04</v>
      </c>
      <c r="CR148">
        <v>127.55</v>
      </c>
      <c r="CS148">
        <v>70</v>
      </c>
      <c r="CT148">
        <v>188</v>
      </c>
      <c r="CU148">
        <v>915710.42</v>
      </c>
      <c r="CV148">
        <v>127</v>
      </c>
      <c r="CW148">
        <v>2666631</v>
      </c>
      <c r="DA148" t="s">
        <v>77</v>
      </c>
      <c r="DB148">
        <v>7627.51</v>
      </c>
      <c r="DC148">
        <v>124.67</v>
      </c>
      <c r="DD148">
        <v>72</v>
      </c>
      <c r="DE148">
        <v>185</v>
      </c>
      <c r="DF148">
        <v>950918.47</v>
      </c>
      <c r="DG148">
        <v>125</v>
      </c>
      <c r="DH148">
        <v>2769160</v>
      </c>
      <c r="DL148" t="s">
        <v>77</v>
      </c>
      <c r="DM148">
        <v>7728.13</v>
      </c>
      <c r="DN148">
        <v>124.12</v>
      </c>
      <c r="DO148">
        <v>67</v>
      </c>
      <c r="DP148">
        <v>192</v>
      </c>
      <c r="DQ148">
        <v>959212.85</v>
      </c>
      <c r="DR148">
        <v>124</v>
      </c>
      <c r="DS148">
        <v>2793314</v>
      </c>
      <c r="DX148" s="18"/>
      <c r="DY148" s="17"/>
      <c r="DZ148" s="17"/>
      <c r="EA148" s="17"/>
      <c r="EB148" s="17"/>
      <c r="EC148" s="17"/>
      <c r="ED148" s="17"/>
      <c r="EE148" s="17"/>
      <c r="EF148" s="17"/>
    </row>
    <row r="149" spans="2:136" x14ac:dyDescent="0.2">
      <c r="AJ149" s="37" t="s">
        <v>212</v>
      </c>
      <c r="AK149" s="34">
        <v>84.82</v>
      </c>
      <c r="AL149" s="34" t="s">
        <v>223</v>
      </c>
      <c r="AM149" s="34" t="s">
        <v>8</v>
      </c>
      <c r="AN149" s="34" t="s">
        <v>29</v>
      </c>
      <c r="AO149" s="34" t="s">
        <v>28</v>
      </c>
      <c r="AP149" s="34" t="s">
        <v>62</v>
      </c>
      <c r="AQ149" s="34"/>
      <c r="AR149" s="34"/>
      <c r="CD149" s="18"/>
      <c r="CE149" s="17"/>
      <c r="CF149" s="17"/>
      <c r="CG149" s="17"/>
      <c r="CH149" s="17"/>
      <c r="CI149" s="17"/>
      <c r="CJ149" s="17"/>
      <c r="CK149" s="17"/>
      <c r="CL149" s="17"/>
      <c r="DX149" s="18"/>
      <c r="DY149" s="17"/>
      <c r="DZ149" s="17"/>
      <c r="EA149" s="17"/>
      <c r="EB149" s="17"/>
      <c r="EC149" s="17"/>
      <c r="ED149" s="17"/>
      <c r="EE149" s="17"/>
      <c r="EF149" s="17"/>
    </row>
    <row r="150" spans="2:136" x14ac:dyDescent="0.2">
      <c r="B150" t="s">
        <v>76</v>
      </c>
      <c r="C150">
        <v>5659.85</v>
      </c>
      <c r="D150">
        <v>332.91</v>
      </c>
      <c r="E150">
        <v>106</v>
      </c>
      <c r="F150">
        <v>10889</v>
      </c>
      <c r="G150">
        <v>1884243.04</v>
      </c>
      <c r="H150">
        <v>195</v>
      </c>
      <c r="I150">
        <v>5487085</v>
      </c>
      <c r="J150">
        <f t="shared" si="34"/>
        <v>3290982.3333333335</v>
      </c>
      <c r="K150">
        <f>J150/C150</f>
        <v>581.46105167687006</v>
      </c>
      <c r="M150" t="s">
        <v>76</v>
      </c>
      <c r="N150">
        <v>7739.8</v>
      </c>
      <c r="O150">
        <v>369.4</v>
      </c>
      <c r="P150">
        <v>104</v>
      </c>
      <c r="Q150">
        <v>12324</v>
      </c>
      <c r="R150">
        <v>2859070.11</v>
      </c>
      <c r="S150">
        <v>204</v>
      </c>
      <c r="T150">
        <v>8325869</v>
      </c>
      <c r="U150">
        <f t="shared" si="35"/>
        <v>5555902.666666666</v>
      </c>
      <c r="V150">
        <f>U150/N150</f>
        <v>717.83543071741724</v>
      </c>
      <c r="X150" t="s">
        <v>76</v>
      </c>
      <c r="Y150">
        <v>7874.41</v>
      </c>
      <c r="Z150">
        <v>390.29</v>
      </c>
      <c r="AA150">
        <v>98</v>
      </c>
      <c r="AB150">
        <v>16383</v>
      </c>
      <c r="AC150">
        <v>3073268.86</v>
      </c>
      <c r="AD150">
        <v>198</v>
      </c>
      <c r="AE150">
        <v>8949635</v>
      </c>
      <c r="AF150">
        <f t="shared" si="36"/>
        <v>6109041.333333334</v>
      </c>
      <c r="AG150">
        <f>AF150/Y150</f>
        <v>775.80940455644725</v>
      </c>
      <c r="AJ150" s="37"/>
      <c r="AK150" s="34"/>
      <c r="AL150" s="34"/>
      <c r="AM150" s="34"/>
      <c r="AN150" s="34"/>
      <c r="AO150" s="34"/>
      <c r="AP150" s="34"/>
      <c r="AQ150" s="34"/>
      <c r="AR150" s="34"/>
      <c r="AV150" t="s">
        <v>76</v>
      </c>
      <c r="AW150">
        <v>4613.53</v>
      </c>
      <c r="AX150">
        <v>355.7</v>
      </c>
      <c r="AY150">
        <v>103</v>
      </c>
      <c r="AZ150">
        <v>12023</v>
      </c>
      <c r="BA150">
        <v>1641010.5</v>
      </c>
      <c r="BB150">
        <v>190</v>
      </c>
      <c r="BC150">
        <v>4778770</v>
      </c>
      <c r="BD150">
        <f t="shared" si="37"/>
        <v>3093558.333333333</v>
      </c>
      <c r="BE150">
        <f>BD150/AW150</f>
        <v>670.54041771340667</v>
      </c>
      <c r="BG150" t="s">
        <v>76</v>
      </c>
      <c r="BH150">
        <v>6665.66</v>
      </c>
      <c r="BI150">
        <v>386.18</v>
      </c>
      <c r="BJ150">
        <v>108</v>
      </c>
      <c r="BK150">
        <v>7667</v>
      </c>
      <c r="BL150">
        <v>2574122.86</v>
      </c>
      <c r="BM150">
        <v>202</v>
      </c>
      <c r="BN150">
        <v>7496077</v>
      </c>
      <c r="BO150">
        <f t="shared" si="38"/>
        <v>4853128.666666666</v>
      </c>
      <c r="BP150">
        <f>BO150/BH150</f>
        <v>728.07923996523471</v>
      </c>
      <c r="BR150" t="s">
        <v>76</v>
      </c>
      <c r="BS150">
        <v>7453.75</v>
      </c>
      <c r="BT150">
        <v>392.72</v>
      </c>
      <c r="BU150">
        <v>94</v>
      </c>
      <c r="BV150">
        <v>16383</v>
      </c>
      <c r="BW150">
        <v>2927250.7</v>
      </c>
      <c r="BX150">
        <v>207</v>
      </c>
      <c r="BY150">
        <v>8524417</v>
      </c>
      <c r="BZ150">
        <f t="shared" si="39"/>
        <v>5609600</v>
      </c>
      <c r="CA150">
        <f>BZ150/BS150</f>
        <v>752.58762367935606</v>
      </c>
      <c r="CD150" s="18"/>
      <c r="CE150" s="17"/>
      <c r="CF150" s="17"/>
      <c r="CG150" s="17"/>
      <c r="CH150" s="17"/>
      <c r="CI150" s="17"/>
      <c r="CJ150" s="17"/>
      <c r="CK150" s="17"/>
      <c r="CL150" s="17"/>
      <c r="CP150" t="s">
        <v>76</v>
      </c>
      <c r="CQ150">
        <v>7312.96</v>
      </c>
      <c r="CR150">
        <v>334.82</v>
      </c>
      <c r="CS150">
        <v>87</v>
      </c>
      <c r="CT150">
        <v>8891</v>
      </c>
      <c r="CU150">
        <v>2448525.77</v>
      </c>
      <c r="CV150">
        <v>193</v>
      </c>
      <c r="CW150">
        <v>7130327</v>
      </c>
      <c r="CX150">
        <f t="shared" si="40"/>
        <v>4385188</v>
      </c>
      <c r="CY150">
        <f>CX150/CQ150</f>
        <v>599.64610773202639</v>
      </c>
      <c r="DA150" t="s">
        <v>76</v>
      </c>
      <c r="DB150">
        <v>6820.19</v>
      </c>
      <c r="DC150">
        <v>432.19</v>
      </c>
      <c r="DD150">
        <v>105</v>
      </c>
      <c r="DE150">
        <v>10156</v>
      </c>
      <c r="DF150">
        <v>2947630.57</v>
      </c>
      <c r="DG150">
        <v>216</v>
      </c>
      <c r="DH150">
        <v>8583765</v>
      </c>
      <c r="DI150">
        <f t="shared" si="41"/>
        <v>6005058.666666666</v>
      </c>
      <c r="DJ150">
        <f>DI150/DB150</f>
        <v>880.48260630080199</v>
      </c>
      <c r="DL150" t="s">
        <v>76</v>
      </c>
      <c r="DM150">
        <v>7578.41</v>
      </c>
      <c r="DN150">
        <v>363.81</v>
      </c>
      <c r="DO150">
        <v>102</v>
      </c>
      <c r="DP150">
        <v>13818</v>
      </c>
      <c r="DQ150">
        <v>2757117.21</v>
      </c>
      <c r="DR150">
        <v>196</v>
      </c>
      <c r="DS150">
        <v>8028973</v>
      </c>
      <c r="DT150">
        <f t="shared" si="42"/>
        <v>5123979.333333334</v>
      </c>
      <c r="DU150">
        <f>DT150/DM150</f>
        <v>676.12854587351887</v>
      </c>
      <c r="DX150" s="18"/>
      <c r="DY150" s="17"/>
      <c r="DZ150" s="17"/>
      <c r="EA150" s="17"/>
      <c r="EB150" s="17"/>
      <c r="EC150" s="17"/>
      <c r="ED150" s="17"/>
      <c r="EE150" s="17"/>
      <c r="EF150" s="17"/>
    </row>
    <row r="151" spans="2:136" x14ac:dyDescent="0.2">
      <c r="B151" t="s">
        <v>77</v>
      </c>
      <c r="C151">
        <v>5659.85</v>
      </c>
      <c r="D151">
        <v>133</v>
      </c>
      <c r="E151">
        <v>80</v>
      </c>
      <c r="F151">
        <v>201</v>
      </c>
      <c r="G151">
        <v>752760.78</v>
      </c>
      <c r="H151">
        <v>133</v>
      </c>
      <c r="I151">
        <v>2192107</v>
      </c>
      <c r="M151" t="s">
        <v>77</v>
      </c>
      <c r="N151">
        <v>7739.8</v>
      </c>
      <c r="O151">
        <v>123.9</v>
      </c>
      <c r="P151">
        <v>62</v>
      </c>
      <c r="Q151">
        <v>180</v>
      </c>
      <c r="R151">
        <v>958984.5</v>
      </c>
      <c r="S151">
        <v>124</v>
      </c>
      <c r="T151">
        <v>2792649</v>
      </c>
      <c r="X151" t="s">
        <v>77</v>
      </c>
      <c r="Y151">
        <v>7874.41</v>
      </c>
      <c r="Z151">
        <v>124.08</v>
      </c>
      <c r="AA151">
        <v>72</v>
      </c>
      <c r="AB151">
        <v>181</v>
      </c>
      <c r="AC151">
        <v>977092.11</v>
      </c>
      <c r="AD151">
        <v>124</v>
      </c>
      <c r="AE151">
        <v>2845380</v>
      </c>
      <c r="AJ151" s="37" t="s">
        <v>54</v>
      </c>
      <c r="AK151" s="34" t="s">
        <v>55</v>
      </c>
      <c r="AL151" s="34" t="s">
        <v>56</v>
      </c>
      <c r="AM151" s="34" t="s">
        <v>48</v>
      </c>
      <c r="AN151" s="34" t="s">
        <v>57</v>
      </c>
      <c r="AO151" s="34" t="s">
        <v>58</v>
      </c>
      <c r="AP151" s="34" t="s">
        <v>59</v>
      </c>
      <c r="AQ151" s="34" t="s">
        <v>60</v>
      </c>
      <c r="AR151" s="34" t="s">
        <v>15</v>
      </c>
      <c r="AV151" t="s">
        <v>77</v>
      </c>
      <c r="AW151">
        <v>4613.53</v>
      </c>
      <c r="AX151">
        <v>125.13</v>
      </c>
      <c r="AY151">
        <v>62</v>
      </c>
      <c r="AZ151">
        <v>189</v>
      </c>
      <c r="BA151">
        <v>577293.66</v>
      </c>
      <c r="BB151">
        <v>125</v>
      </c>
      <c r="BC151">
        <v>1681131</v>
      </c>
      <c r="BG151" t="s">
        <v>77</v>
      </c>
      <c r="BH151">
        <v>6665.66</v>
      </c>
      <c r="BI151">
        <v>135.09</v>
      </c>
      <c r="BJ151">
        <v>84</v>
      </c>
      <c r="BK151">
        <v>200</v>
      </c>
      <c r="BL151">
        <v>900438.23</v>
      </c>
      <c r="BM151">
        <v>135</v>
      </c>
      <c r="BN151">
        <v>2622157</v>
      </c>
      <c r="BR151" t="s">
        <v>77</v>
      </c>
      <c r="BS151">
        <v>7453.75</v>
      </c>
      <c r="BT151">
        <v>133.29</v>
      </c>
      <c r="BU151">
        <v>71</v>
      </c>
      <c r="BV151">
        <v>193</v>
      </c>
      <c r="BW151">
        <v>993516.05</v>
      </c>
      <c r="BX151">
        <v>133</v>
      </c>
      <c r="BY151">
        <v>2893208</v>
      </c>
      <c r="CD151" s="18"/>
      <c r="CE151" s="17"/>
      <c r="CF151" s="17"/>
      <c r="CG151" s="17"/>
      <c r="CH151" s="17"/>
      <c r="CI151" s="17"/>
      <c r="CJ151" s="17"/>
      <c r="CK151" s="17"/>
      <c r="CL151" s="17"/>
      <c r="CP151" t="s">
        <v>77</v>
      </c>
      <c r="CQ151">
        <v>7312.96</v>
      </c>
      <c r="CR151">
        <v>129.22999999999999</v>
      </c>
      <c r="CS151">
        <v>70</v>
      </c>
      <c r="CT151">
        <v>190</v>
      </c>
      <c r="CU151">
        <v>945073.52</v>
      </c>
      <c r="CV151">
        <v>129</v>
      </c>
      <c r="CW151">
        <v>2752139</v>
      </c>
      <c r="DA151" t="s">
        <v>77</v>
      </c>
      <c r="DB151">
        <v>6820.19</v>
      </c>
      <c r="DC151">
        <v>129.99</v>
      </c>
      <c r="DD151">
        <v>67</v>
      </c>
      <c r="DE151">
        <v>188</v>
      </c>
      <c r="DF151">
        <v>886542.02</v>
      </c>
      <c r="DG151">
        <v>130</v>
      </c>
      <c r="DH151">
        <v>2581690</v>
      </c>
      <c r="DL151" t="s">
        <v>77</v>
      </c>
      <c r="DM151">
        <v>7578.41</v>
      </c>
      <c r="DN151">
        <v>132.58000000000001</v>
      </c>
      <c r="DO151">
        <v>80</v>
      </c>
      <c r="DP151">
        <v>202</v>
      </c>
      <c r="DQ151">
        <v>1004781.85</v>
      </c>
      <c r="DR151">
        <v>132</v>
      </c>
      <c r="DS151">
        <v>2926015</v>
      </c>
      <c r="DX151" s="18"/>
      <c r="DY151" s="17"/>
      <c r="DZ151" s="17"/>
      <c r="EA151" s="17"/>
      <c r="EB151" s="17"/>
      <c r="EC151" s="17"/>
      <c r="ED151" s="17"/>
      <c r="EE151" s="17"/>
      <c r="EF151" s="17"/>
    </row>
    <row r="152" spans="2:136" x14ac:dyDescent="0.2">
      <c r="B152" t="s">
        <v>77</v>
      </c>
      <c r="C152">
        <v>5659.85</v>
      </c>
      <c r="D152">
        <v>132.66</v>
      </c>
      <c r="E152">
        <v>75</v>
      </c>
      <c r="F152">
        <v>196</v>
      </c>
      <c r="G152">
        <v>750820.24</v>
      </c>
      <c r="H152">
        <v>132</v>
      </c>
      <c r="I152">
        <v>2186456</v>
      </c>
      <c r="M152" t="s">
        <v>77</v>
      </c>
      <c r="N152">
        <v>7739.8</v>
      </c>
      <c r="O152">
        <v>126.32</v>
      </c>
      <c r="P152">
        <v>74</v>
      </c>
      <c r="Q152">
        <v>200</v>
      </c>
      <c r="R152">
        <v>977698.55</v>
      </c>
      <c r="S152">
        <v>126</v>
      </c>
      <c r="T152">
        <v>2847146</v>
      </c>
      <c r="X152" t="s">
        <v>77</v>
      </c>
      <c r="Y152">
        <v>7874.41</v>
      </c>
      <c r="Z152">
        <v>124.03</v>
      </c>
      <c r="AA152">
        <v>73</v>
      </c>
      <c r="AB152">
        <v>182</v>
      </c>
      <c r="AC152">
        <v>976637.11</v>
      </c>
      <c r="AD152">
        <v>124</v>
      </c>
      <c r="AE152">
        <v>2844055</v>
      </c>
      <c r="AJ152" s="37" t="s">
        <v>208</v>
      </c>
      <c r="AK152" s="34">
        <v>671.2</v>
      </c>
      <c r="AL152" s="34">
        <v>785.6</v>
      </c>
      <c r="AM152" s="34">
        <v>-114.4</v>
      </c>
      <c r="AN152" s="34">
        <v>19.64</v>
      </c>
      <c r="AO152" s="34">
        <v>39</v>
      </c>
      <c r="AP152" s="34">
        <v>52</v>
      </c>
      <c r="AQ152" s="34">
        <v>8.2360000000000007</v>
      </c>
      <c r="AR152" s="34">
        <v>134</v>
      </c>
      <c r="AV152" t="s">
        <v>77</v>
      </c>
      <c r="AW152">
        <v>4613.53</v>
      </c>
      <c r="AX152">
        <v>125.73</v>
      </c>
      <c r="AY152">
        <v>70</v>
      </c>
      <c r="AZ152">
        <v>188</v>
      </c>
      <c r="BA152">
        <v>580039.80000000005</v>
      </c>
      <c r="BB152">
        <v>125</v>
      </c>
      <c r="BC152">
        <v>1689128</v>
      </c>
      <c r="BG152" t="s">
        <v>77</v>
      </c>
      <c r="BH152">
        <v>6665.66</v>
      </c>
      <c r="BI152">
        <v>135.56</v>
      </c>
      <c r="BJ152">
        <v>77</v>
      </c>
      <c r="BK152">
        <v>200</v>
      </c>
      <c r="BL152">
        <v>903614.29</v>
      </c>
      <c r="BM152">
        <v>135</v>
      </c>
      <c r="BN152">
        <v>2631406</v>
      </c>
      <c r="BR152" t="s">
        <v>77</v>
      </c>
      <c r="BS152">
        <v>7453.75</v>
      </c>
      <c r="BT152">
        <v>138.72</v>
      </c>
      <c r="BU152">
        <v>81</v>
      </c>
      <c r="BV152">
        <v>251</v>
      </c>
      <c r="BW152">
        <v>1034000.73</v>
      </c>
      <c r="BX152">
        <v>137</v>
      </c>
      <c r="BY152">
        <v>3011103</v>
      </c>
      <c r="CD152" s="18"/>
      <c r="CE152" s="17"/>
      <c r="CF152" s="17"/>
      <c r="CG152" s="17"/>
      <c r="CH152" s="17"/>
      <c r="CI152" s="17"/>
      <c r="CJ152" s="17"/>
      <c r="CK152" s="17"/>
      <c r="CL152" s="17"/>
      <c r="CP152" t="s">
        <v>77</v>
      </c>
      <c r="CQ152">
        <v>7312.96</v>
      </c>
      <c r="CR152">
        <v>129.1</v>
      </c>
      <c r="CS152">
        <v>71</v>
      </c>
      <c r="CT152">
        <v>186</v>
      </c>
      <c r="CU152">
        <v>944137.08</v>
      </c>
      <c r="CV152">
        <v>129</v>
      </c>
      <c r="CW152">
        <v>2749412</v>
      </c>
      <c r="DA152" t="s">
        <v>77</v>
      </c>
      <c r="DB152">
        <v>6820.19</v>
      </c>
      <c r="DC152">
        <v>130.16999999999999</v>
      </c>
      <c r="DD152">
        <v>75</v>
      </c>
      <c r="DE152">
        <v>191</v>
      </c>
      <c r="DF152">
        <v>887763.14</v>
      </c>
      <c r="DG152">
        <v>130</v>
      </c>
      <c r="DH152">
        <v>2585246</v>
      </c>
      <c r="DL152" t="s">
        <v>77</v>
      </c>
      <c r="DM152">
        <v>7578.41</v>
      </c>
      <c r="DN152">
        <v>131.78</v>
      </c>
      <c r="DO152">
        <v>71</v>
      </c>
      <c r="DP152">
        <v>202</v>
      </c>
      <c r="DQ152">
        <v>998705.11</v>
      </c>
      <c r="DR152">
        <v>131</v>
      </c>
      <c r="DS152">
        <v>2908319</v>
      </c>
      <c r="DX152" s="18"/>
      <c r="DY152" s="17"/>
      <c r="DZ152" s="17"/>
      <c r="EA152" s="17"/>
      <c r="EB152" s="17"/>
      <c r="EC152" s="17"/>
      <c r="ED152" s="17"/>
      <c r="EE152" s="17"/>
      <c r="EF152" s="17"/>
    </row>
    <row r="153" spans="2:136" x14ac:dyDescent="0.2">
      <c r="B153" t="s">
        <v>77</v>
      </c>
      <c r="C153">
        <v>5659.85</v>
      </c>
      <c r="D153">
        <v>134.07</v>
      </c>
      <c r="E153">
        <v>80</v>
      </c>
      <c r="F153">
        <v>192</v>
      </c>
      <c r="G153">
        <v>758817.59</v>
      </c>
      <c r="H153">
        <v>134</v>
      </c>
      <c r="I153">
        <v>2209745</v>
      </c>
      <c r="M153" t="s">
        <v>77</v>
      </c>
      <c r="N153">
        <v>7503.2</v>
      </c>
      <c r="O153">
        <v>122.2</v>
      </c>
      <c r="P153">
        <v>67</v>
      </c>
      <c r="Q153">
        <v>184</v>
      </c>
      <c r="R153">
        <v>916903.03</v>
      </c>
      <c r="S153">
        <v>122</v>
      </c>
      <c r="T153">
        <v>2670104</v>
      </c>
      <c r="X153" t="s">
        <v>77</v>
      </c>
      <c r="Y153">
        <v>7874.41</v>
      </c>
      <c r="Z153">
        <v>123.52</v>
      </c>
      <c r="AA153">
        <v>56</v>
      </c>
      <c r="AB153">
        <v>195</v>
      </c>
      <c r="AC153">
        <v>972616.29</v>
      </c>
      <c r="AD153">
        <v>123</v>
      </c>
      <c r="AE153">
        <v>2832346</v>
      </c>
      <c r="AJ153" s="37" t="s">
        <v>210</v>
      </c>
      <c r="AK153" s="34">
        <v>671.2</v>
      </c>
      <c r="AL153" s="34">
        <v>700.8</v>
      </c>
      <c r="AM153" s="34">
        <v>-29.57</v>
      </c>
      <c r="AN153" s="34">
        <v>20.190000000000001</v>
      </c>
      <c r="AO153" s="34">
        <v>39</v>
      </c>
      <c r="AP153" s="34">
        <v>46</v>
      </c>
      <c r="AQ153" s="34">
        <v>2.0720000000000001</v>
      </c>
      <c r="AR153" s="34">
        <v>134</v>
      </c>
      <c r="AV153" t="s">
        <v>77</v>
      </c>
      <c r="AW153">
        <v>4613.53</v>
      </c>
      <c r="AX153">
        <v>125.45</v>
      </c>
      <c r="AY153">
        <v>68</v>
      </c>
      <c r="AZ153">
        <v>184</v>
      </c>
      <c r="BA153">
        <v>578751.38</v>
      </c>
      <c r="BB153">
        <v>125</v>
      </c>
      <c r="BC153">
        <v>1685376</v>
      </c>
      <c r="BG153" t="s">
        <v>77</v>
      </c>
      <c r="BH153">
        <v>6665.66</v>
      </c>
      <c r="BI153">
        <v>137.82</v>
      </c>
      <c r="BJ153">
        <v>72</v>
      </c>
      <c r="BK153">
        <v>223</v>
      </c>
      <c r="BL153">
        <v>918681.14</v>
      </c>
      <c r="BM153">
        <v>137</v>
      </c>
      <c r="BN153">
        <v>2675282</v>
      </c>
      <c r="BR153" t="s">
        <v>77</v>
      </c>
      <c r="BS153">
        <v>7453.75</v>
      </c>
      <c r="BT153">
        <v>130.85</v>
      </c>
      <c r="BU153">
        <v>66</v>
      </c>
      <c r="BV153">
        <v>201</v>
      </c>
      <c r="BW153">
        <v>975292.72</v>
      </c>
      <c r="BX153">
        <v>131</v>
      </c>
      <c r="BY153">
        <v>2840140</v>
      </c>
      <c r="CD153" s="18"/>
      <c r="CE153" s="17"/>
      <c r="CF153" s="17"/>
      <c r="CG153" s="17"/>
      <c r="CH153" s="17"/>
      <c r="CI153" s="17"/>
      <c r="CJ153" s="17"/>
      <c r="CK153" s="17"/>
      <c r="CL153" s="17"/>
      <c r="CP153" t="s">
        <v>77</v>
      </c>
      <c r="CQ153">
        <v>7312.96</v>
      </c>
      <c r="CR153">
        <v>128.37</v>
      </c>
      <c r="CS153">
        <v>75</v>
      </c>
      <c r="CT153">
        <v>194</v>
      </c>
      <c r="CU153">
        <v>938798.65</v>
      </c>
      <c r="CV153">
        <v>128</v>
      </c>
      <c r="CW153">
        <v>2733866</v>
      </c>
      <c r="DA153" t="s">
        <v>77</v>
      </c>
      <c r="DB153">
        <v>6820.19</v>
      </c>
      <c r="DC153">
        <v>129.36000000000001</v>
      </c>
      <c r="DD153">
        <v>56</v>
      </c>
      <c r="DE153">
        <v>202</v>
      </c>
      <c r="DF153">
        <v>882247.17</v>
      </c>
      <c r="DG153">
        <v>129</v>
      </c>
      <c r="DH153">
        <v>2569183</v>
      </c>
      <c r="DL153" t="s">
        <v>77</v>
      </c>
      <c r="DM153">
        <v>7578.41</v>
      </c>
      <c r="DN153">
        <v>130.53</v>
      </c>
      <c r="DO153">
        <v>74</v>
      </c>
      <c r="DP153">
        <v>195</v>
      </c>
      <c r="DQ153">
        <v>989202.66</v>
      </c>
      <c r="DR153">
        <v>130</v>
      </c>
      <c r="DS153">
        <v>2880647</v>
      </c>
      <c r="DX153" s="18"/>
      <c r="DY153" s="17"/>
      <c r="DZ153" s="17"/>
      <c r="EA153" s="17"/>
      <c r="EB153" s="17"/>
      <c r="EC153" s="17"/>
      <c r="ED153" s="17"/>
      <c r="EE153" s="17"/>
      <c r="EF153" s="17"/>
    </row>
    <row r="154" spans="2:136" x14ac:dyDescent="0.2">
      <c r="AJ154" s="37" t="s">
        <v>212</v>
      </c>
      <c r="AK154" s="34">
        <v>785.6</v>
      </c>
      <c r="AL154" s="34">
        <v>700.8</v>
      </c>
      <c r="AM154" s="34">
        <v>84.82</v>
      </c>
      <c r="AN154" s="34">
        <v>18.77</v>
      </c>
      <c r="AO154" s="34">
        <v>52</v>
      </c>
      <c r="AP154" s="34">
        <v>46</v>
      </c>
      <c r="AQ154" s="34">
        <v>6.391</v>
      </c>
      <c r="AR154" s="34">
        <v>134</v>
      </c>
      <c r="CD154" s="18"/>
      <c r="CE154" s="17"/>
      <c r="CF154" s="17"/>
      <c r="CG154" s="17"/>
      <c r="CH154" s="17"/>
      <c r="CI154" s="17"/>
      <c r="CJ154" s="17"/>
      <c r="CK154" s="17"/>
      <c r="CL154" s="17"/>
      <c r="DX154" s="18"/>
      <c r="DY154" s="17"/>
      <c r="DZ154" s="17"/>
      <c r="EA154" s="17"/>
      <c r="EB154" s="17"/>
      <c r="EC154" s="17"/>
      <c r="ED154" s="17"/>
      <c r="EE154" s="17"/>
      <c r="EF154" s="17"/>
    </row>
    <row r="155" spans="2:136" x14ac:dyDescent="0.2">
      <c r="B155" t="s">
        <v>76</v>
      </c>
      <c r="C155">
        <v>4975.12</v>
      </c>
      <c r="D155">
        <v>397.49</v>
      </c>
      <c r="E155">
        <v>126</v>
      </c>
      <c r="F155">
        <v>14497</v>
      </c>
      <c r="G155">
        <v>1977579.79</v>
      </c>
      <c r="H155">
        <v>222</v>
      </c>
      <c r="I155">
        <v>5758890</v>
      </c>
      <c r="J155">
        <f t="shared" si="34"/>
        <v>3613506.6666666665</v>
      </c>
      <c r="K155">
        <f>J155/C155</f>
        <v>726.31547915762167</v>
      </c>
      <c r="M155" t="s">
        <v>76</v>
      </c>
      <c r="N155">
        <v>7803.67</v>
      </c>
      <c r="O155">
        <v>401.03</v>
      </c>
      <c r="P155">
        <v>99</v>
      </c>
      <c r="Q155">
        <v>16383</v>
      </c>
      <c r="R155">
        <v>3129503.39</v>
      </c>
      <c r="S155">
        <v>207</v>
      </c>
      <c r="T155">
        <v>9113395</v>
      </c>
      <c r="U155">
        <f t="shared" si="35"/>
        <v>6549976.666666666</v>
      </c>
      <c r="V155">
        <f>U155/N155</f>
        <v>839.34567538948545</v>
      </c>
      <c r="X155" t="s">
        <v>76</v>
      </c>
      <c r="Y155">
        <v>8430.7199999999993</v>
      </c>
      <c r="Z155">
        <v>382.22</v>
      </c>
      <c r="AA155">
        <v>104</v>
      </c>
      <c r="AB155">
        <v>15795</v>
      </c>
      <c r="AC155">
        <v>3222375.87</v>
      </c>
      <c r="AD155">
        <v>214</v>
      </c>
      <c r="AE155">
        <v>9383848</v>
      </c>
      <c r="AF155">
        <f t="shared" si="36"/>
        <v>6200199</v>
      </c>
      <c r="AG155">
        <f>AF155/Y155</f>
        <v>735.42935834661819</v>
      </c>
      <c r="AV155" t="s">
        <v>76</v>
      </c>
      <c r="AW155">
        <v>5438.02</v>
      </c>
      <c r="AX155">
        <v>357.03</v>
      </c>
      <c r="AY155">
        <v>92</v>
      </c>
      <c r="AZ155">
        <v>8914</v>
      </c>
      <c r="BA155">
        <v>1941532.14</v>
      </c>
      <c r="BB155">
        <v>202</v>
      </c>
      <c r="BC155">
        <v>5653916</v>
      </c>
      <c r="BD155">
        <f t="shared" si="37"/>
        <v>3627739</v>
      </c>
      <c r="BE155">
        <f>BD155/AW155</f>
        <v>667.10659394411937</v>
      </c>
      <c r="BG155" t="s">
        <v>76</v>
      </c>
      <c r="BH155">
        <v>6367.59</v>
      </c>
      <c r="BI155">
        <v>397.89</v>
      </c>
      <c r="BJ155">
        <v>109</v>
      </c>
      <c r="BK155">
        <v>11424</v>
      </c>
      <c r="BL155">
        <v>2533620.67</v>
      </c>
      <c r="BM155">
        <v>198</v>
      </c>
      <c r="BN155">
        <v>7378131</v>
      </c>
      <c r="BO155">
        <f t="shared" si="38"/>
        <v>4904085.666666666</v>
      </c>
      <c r="BP155">
        <f>BO155/BH155</f>
        <v>770.16354172719446</v>
      </c>
      <c r="BR155" t="s">
        <v>76</v>
      </c>
      <c r="BS155">
        <v>7770.36</v>
      </c>
      <c r="BT155">
        <v>410.47</v>
      </c>
      <c r="BU155">
        <v>102</v>
      </c>
      <c r="BV155">
        <v>12512</v>
      </c>
      <c r="BW155">
        <v>3189512.18</v>
      </c>
      <c r="BX155">
        <v>239</v>
      </c>
      <c r="BY155">
        <v>9288146</v>
      </c>
      <c r="BZ155">
        <f t="shared" si="39"/>
        <v>5849060</v>
      </c>
      <c r="CA155">
        <f>BZ155/BS155</f>
        <v>752.73989879490784</v>
      </c>
      <c r="CP155" t="s">
        <v>76</v>
      </c>
      <c r="CQ155">
        <v>6169.11</v>
      </c>
      <c r="CR155">
        <v>344.47</v>
      </c>
      <c r="CS155">
        <v>97</v>
      </c>
      <c r="CT155">
        <v>13333</v>
      </c>
      <c r="CU155">
        <v>2125051.89</v>
      </c>
      <c r="CV155">
        <v>188</v>
      </c>
      <c r="CW155">
        <v>6188342</v>
      </c>
      <c r="CX155">
        <f t="shared" si="40"/>
        <v>3917553</v>
      </c>
      <c r="CY155">
        <f>CX155/CQ155</f>
        <v>635.02725676799412</v>
      </c>
      <c r="DA155" t="s">
        <v>76</v>
      </c>
      <c r="DB155">
        <v>6416.01</v>
      </c>
      <c r="DC155">
        <v>379.98</v>
      </c>
      <c r="DD155">
        <v>111</v>
      </c>
      <c r="DE155">
        <v>14396</v>
      </c>
      <c r="DF155">
        <v>2437945.7400000002</v>
      </c>
      <c r="DG155">
        <v>192</v>
      </c>
      <c r="DH155">
        <v>7099517</v>
      </c>
      <c r="DI155">
        <f t="shared" si="41"/>
        <v>4686657.666666666</v>
      </c>
      <c r="DJ155">
        <f>DI155/DB155</f>
        <v>730.46296166412867</v>
      </c>
      <c r="DL155" t="s">
        <v>76</v>
      </c>
      <c r="DM155">
        <v>6480.23</v>
      </c>
      <c r="DN155">
        <v>362.17</v>
      </c>
      <c r="DO155">
        <v>103</v>
      </c>
      <c r="DP155">
        <v>10284</v>
      </c>
      <c r="DQ155">
        <v>2346917.64</v>
      </c>
      <c r="DR155">
        <v>183</v>
      </c>
      <c r="DS155">
        <v>6834435</v>
      </c>
      <c r="DT155">
        <f t="shared" si="42"/>
        <v>4384681.666666666</v>
      </c>
      <c r="DU155">
        <f>DT155/DM155</f>
        <v>676.62438936066565</v>
      </c>
    </row>
    <row r="156" spans="2:136" x14ac:dyDescent="0.2">
      <c r="B156" t="s">
        <v>77</v>
      </c>
      <c r="C156">
        <v>4975.12</v>
      </c>
      <c r="D156">
        <v>148.9</v>
      </c>
      <c r="E156">
        <v>87</v>
      </c>
      <c r="F156">
        <v>223</v>
      </c>
      <c r="G156">
        <v>740780.38</v>
      </c>
      <c r="H156">
        <v>149</v>
      </c>
      <c r="I156">
        <v>2157219</v>
      </c>
      <c r="M156" t="s">
        <v>77</v>
      </c>
      <c r="N156">
        <v>7803.67</v>
      </c>
      <c r="O156">
        <v>122.6</v>
      </c>
      <c r="P156">
        <v>73</v>
      </c>
      <c r="Q156">
        <v>178</v>
      </c>
      <c r="R156">
        <v>956747.27</v>
      </c>
      <c r="S156">
        <v>122</v>
      </c>
      <c r="T156">
        <v>2786134</v>
      </c>
      <c r="X156" t="s">
        <v>77</v>
      </c>
      <c r="Y156">
        <v>8430.7199999999993</v>
      </c>
      <c r="Z156">
        <v>130.4</v>
      </c>
      <c r="AA156">
        <v>75</v>
      </c>
      <c r="AB156">
        <v>196</v>
      </c>
      <c r="AC156">
        <v>1099334.9099999999</v>
      </c>
      <c r="AD156">
        <v>130</v>
      </c>
      <c r="AE156">
        <v>3201362</v>
      </c>
      <c r="AV156" t="s">
        <v>77</v>
      </c>
      <c r="AW156">
        <v>5438.02</v>
      </c>
      <c r="AX156">
        <v>127.83</v>
      </c>
      <c r="AY156">
        <v>75</v>
      </c>
      <c r="AZ156">
        <v>207</v>
      </c>
      <c r="BA156">
        <v>695149.57</v>
      </c>
      <c r="BB156">
        <v>128</v>
      </c>
      <c r="BC156">
        <v>2024338</v>
      </c>
      <c r="BG156" t="s">
        <v>77</v>
      </c>
      <c r="BH156">
        <v>6367.59</v>
      </c>
      <c r="BI156">
        <v>135.44</v>
      </c>
      <c r="BJ156">
        <v>76</v>
      </c>
      <c r="BK156">
        <v>200</v>
      </c>
      <c r="BL156">
        <v>862418.79</v>
      </c>
      <c r="BM156">
        <v>135</v>
      </c>
      <c r="BN156">
        <v>2511441</v>
      </c>
      <c r="BR156" t="s">
        <v>77</v>
      </c>
      <c r="BS156">
        <v>7770.36</v>
      </c>
      <c r="BT156">
        <v>132.94999999999999</v>
      </c>
      <c r="BU156">
        <v>82</v>
      </c>
      <c r="BV156">
        <v>195</v>
      </c>
      <c r="BW156">
        <v>1033092.1</v>
      </c>
      <c r="BX156">
        <v>133</v>
      </c>
      <c r="BY156">
        <v>3008457</v>
      </c>
      <c r="CP156" t="s">
        <v>77</v>
      </c>
      <c r="CQ156">
        <v>6169.11</v>
      </c>
      <c r="CR156">
        <v>126.49</v>
      </c>
      <c r="CS156">
        <v>67</v>
      </c>
      <c r="CT156">
        <v>193</v>
      </c>
      <c r="CU156">
        <v>780355.73</v>
      </c>
      <c r="CV156">
        <v>126</v>
      </c>
      <c r="CW156">
        <v>2272466</v>
      </c>
      <c r="DA156" t="s">
        <v>77</v>
      </c>
      <c r="DB156">
        <v>6416.01</v>
      </c>
      <c r="DC156">
        <v>127.33</v>
      </c>
      <c r="DD156">
        <v>69</v>
      </c>
      <c r="DE156">
        <v>190</v>
      </c>
      <c r="DF156">
        <v>816955.22</v>
      </c>
      <c r="DG156">
        <v>127</v>
      </c>
      <c r="DH156">
        <v>2379047</v>
      </c>
      <c r="DL156" t="s">
        <v>77</v>
      </c>
      <c r="DM156">
        <v>6480.23</v>
      </c>
      <c r="DN156">
        <v>129.56</v>
      </c>
      <c r="DO156">
        <v>77</v>
      </c>
      <c r="DP156">
        <v>194</v>
      </c>
      <c r="DQ156">
        <v>839545.87</v>
      </c>
      <c r="DR156">
        <v>129</v>
      </c>
      <c r="DS156">
        <v>2444833</v>
      </c>
    </row>
    <row r="157" spans="2:136" x14ac:dyDescent="0.2">
      <c r="B157" t="s">
        <v>77</v>
      </c>
      <c r="C157">
        <v>4975.12</v>
      </c>
      <c r="D157">
        <v>147.31</v>
      </c>
      <c r="E157">
        <v>87</v>
      </c>
      <c r="F157">
        <v>219</v>
      </c>
      <c r="G157">
        <v>732888.11</v>
      </c>
      <c r="H157">
        <v>147</v>
      </c>
      <c r="I157">
        <v>2134236</v>
      </c>
      <c r="M157" t="s">
        <v>77</v>
      </c>
      <c r="N157">
        <v>6000.85</v>
      </c>
      <c r="O157">
        <v>121.54</v>
      </c>
      <c r="P157">
        <v>70</v>
      </c>
      <c r="Q157">
        <v>176</v>
      </c>
      <c r="R157">
        <v>729363.83</v>
      </c>
      <c r="S157">
        <v>121</v>
      </c>
      <c r="T157">
        <v>2123973</v>
      </c>
      <c r="X157" t="s">
        <v>77</v>
      </c>
      <c r="Y157">
        <v>8430.7199999999993</v>
      </c>
      <c r="Z157">
        <v>129.41</v>
      </c>
      <c r="AA157">
        <v>74</v>
      </c>
      <c r="AB157">
        <v>191</v>
      </c>
      <c r="AC157">
        <v>1091026.78</v>
      </c>
      <c r="AD157">
        <v>129</v>
      </c>
      <c r="AE157">
        <v>3177168</v>
      </c>
      <c r="AV157" t="s">
        <v>77</v>
      </c>
      <c r="AW157">
        <v>5438.02</v>
      </c>
      <c r="AX157">
        <v>128.38</v>
      </c>
      <c r="AY157">
        <v>69</v>
      </c>
      <c r="AZ157">
        <v>184</v>
      </c>
      <c r="BA157">
        <v>698140.21</v>
      </c>
      <c r="BB157">
        <v>128</v>
      </c>
      <c r="BC157">
        <v>2033047</v>
      </c>
      <c r="BG157" t="s">
        <v>77</v>
      </c>
      <c r="BH157">
        <v>6367.59</v>
      </c>
      <c r="BI157">
        <v>132.16999999999999</v>
      </c>
      <c r="BJ157">
        <v>76</v>
      </c>
      <c r="BK157">
        <v>196</v>
      </c>
      <c r="BL157">
        <v>841601.78</v>
      </c>
      <c r="BM157">
        <v>132</v>
      </c>
      <c r="BN157">
        <v>2450820</v>
      </c>
      <c r="BR157" t="s">
        <v>77</v>
      </c>
      <c r="BS157">
        <v>7770.36</v>
      </c>
      <c r="BT157">
        <v>186.51</v>
      </c>
      <c r="BU157">
        <v>80</v>
      </c>
      <c r="BV157">
        <v>631</v>
      </c>
      <c r="BW157">
        <v>1449249.25</v>
      </c>
      <c r="BX157">
        <v>161</v>
      </c>
      <c r="BY157">
        <v>4220344</v>
      </c>
      <c r="CP157" t="s">
        <v>77</v>
      </c>
      <c r="CQ157">
        <v>6169.11</v>
      </c>
      <c r="CR157">
        <v>126.94</v>
      </c>
      <c r="CS157">
        <v>71</v>
      </c>
      <c r="CT157">
        <v>191</v>
      </c>
      <c r="CU157">
        <v>783136.9</v>
      </c>
      <c r="CV157">
        <v>127</v>
      </c>
      <c r="CW157">
        <v>2280565</v>
      </c>
      <c r="DA157" t="s">
        <v>77</v>
      </c>
      <c r="DB157">
        <v>6416.01</v>
      </c>
      <c r="DC157">
        <v>129.06</v>
      </c>
      <c r="DD157">
        <v>64</v>
      </c>
      <c r="DE157">
        <v>191</v>
      </c>
      <c r="DF157">
        <v>828034.21</v>
      </c>
      <c r="DG157">
        <v>129</v>
      </c>
      <c r="DH157">
        <v>2411310</v>
      </c>
      <c r="DL157" t="s">
        <v>77</v>
      </c>
      <c r="DM157">
        <v>6480.23</v>
      </c>
      <c r="DN157">
        <v>130.21</v>
      </c>
      <c r="DO157">
        <v>65</v>
      </c>
      <c r="DP157">
        <v>200</v>
      </c>
      <c r="DQ157">
        <v>843767.24</v>
      </c>
      <c r="DR157">
        <v>130</v>
      </c>
      <c r="DS157">
        <v>2457126</v>
      </c>
    </row>
    <row r="158" spans="2:136" x14ac:dyDescent="0.2">
      <c r="B158" t="s">
        <v>77</v>
      </c>
      <c r="C158">
        <v>4975.12</v>
      </c>
      <c r="D158">
        <v>148.03</v>
      </c>
      <c r="E158">
        <v>92</v>
      </c>
      <c r="F158">
        <v>217</v>
      </c>
      <c r="G158">
        <v>736479.68</v>
      </c>
      <c r="H158">
        <v>148</v>
      </c>
      <c r="I158">
        <v>2144695</v>
      </c>
      <c r="M158" t="s">
        <v>77</v>
      </c>
      <c r="N158">
        <v>7803.67</v>
      </c>
      <c r="O158">
        <v>122.34</v>
      </c>
      <c r="P158">
        <v>69</v>
      </c>
      <c r="Q158">
        <v>189</v>
      </c>
      <c r="R158">
        <v>954691.7</v>
      </c>
      <c r="S158">
        <v>122</v>
      </c>
      <c r="T158">
        <v>2780148</v>
      </c>
      <c r="X158" t="s">
        <v>77</v>
      </c>
      <c r="Y158">
        <v>8430.7199999999993</v>
      </c>
      <c r="Z158">
        <v>129.22</v>
      </c>
      <c r="AA158">
        <v>74</v>
      </c>
      <c r="AB158">
        <v>195</v>
      </c>
      <c r="AC158">
        <v>1089395.31</v>
      </c>
      <c r="AD158">
        <v>129</v>
      </c>
      <c r="AE158">
        <v>3172417</v>
      </c>
      <c r="AV158" t="s">
        <v>77</v>
      </c>
      <c r="AW158">
        <v>5438.02</v>
      </c>
      <c r="AX158">
        <v>127.63</v>
      </c>
      <c r="AY158">
        <v>73</v>
      </c>
      <c r="AZ158">
        <v>185</v>
      </c>
      <c r="BA158">
        <v>694053.45</v>
      </c>
      <c r="BB158">
        <v>127</v>
      </c>
      <c r="BC158">
        <v>2021146</v>
      </c>
      <c r="BG158" t="s">
        <v>77</v>
      </c>
      <c r="BH158">
        <v>6367.59</v>
      </c>
      <c r="BI158">
        <v>132.66</v>
      </c>
      <c r="BJ158">
        <v>81</v>
      </c>
      <c r="BK158">
        <v>198</v>
      </c>
      <c r="BL158">
        <v>844711.24</v>
      </c>
      <c r="BM158">
        <v>132</v>
      </c>
      <c r="BN158">
        <v>2459875</v>
      </c>
      <c r="BR158" t="s">
        <v>77</v>
      </c>
      <c r="BS158">
        <v>7770.36</v>
      </c>
      <c r="BT158">
        <v>136.49</v>
      </c>
      <c r="BU158">
        <v>78</v>
      </c>
      <c r="BV158">
        <v>201</v>
      </c>
      <c r="BW158">
        <v>1060563.78</v>
      </c>
      <c r="BX158">
        <v>136</v>
      </c>
      <c r="BY158">
        <v>3088457</v>
      </c>
      <c r="CP158" t="s">
        <v>77</v>
      </c>
      <c r="CQ158">
        <v>6169.11</v>
      </c>
      <c r="CR158">
        <v>125.76</v>
      </c>
      <c r="CS158">
        <v>73</v>
      </c>
      <c r="CT158">
        <v>200</v>
      </c>
      <c r="CU158">
        <v>775846.95</v>
      </c>
      <c r="CV158">
        <v>126</v>
      </c>
      <c r="CW158">
        <v>2259336</v>
      </c>
      <c r="DA158" t="s">
        <v>77</v>
      </c>
      <c r="DB158">
        <v>6416.01</v>
      </c>
      <c r="DC158">
        <v>131.03</v>
      </c>
      <c r="DD158">
        <v>80</v>
      </c>
      <c r="DE158">
        <v>188</v>
      </c>
      <c r="DF158">
        <v>840709.3</v>
      </c>
      <c r="DG158">
        <v>131</v>
      </c>
      <c r="DH158">
        <v>2448221</v>
      </c>
      <c r="DL158" t="s">
        <v>77</v>
      </c>
      <c r="DM158">
        <v>6480.23</v>
      </c>
      <c r="DN158">
        <v>129.69</v>
      </c>
      <c r="DO158">
        <v>79</v>
      </c>
      <c r="DP158">
        <v>200</v>
      </c>
      <c r="DQ158">
        <v>840393.37</v>
      </c>
      <c r="DR158">
        <v>129</v>
      </c>
      <c r="DS158">
        <v>2447301</v>
      </c>
    </row>
    <row r="160" spans="2:136" x14ac:dyDescent="0.2">
      <c r="B160" t="s">
        <v>76</v>
      </c>
      <c r="C160">
        <v>4593.26</v>
      </c>
      <c r="D160">
        <v>359.79</v>
      </c>
      <c r="E160">
        <v>92</v>
      </c>
      <c r="F160">
        <v>16030</v>
      </c>
      <c r="G160">
        <v>1652608.7</v>
      </c>
      <c r="H160">
        <v>195</v>
      </c>
      <c r="I160">
        <v>4812545</v>
      </c>
      <c r="J160">
        <f t="shared" ref="J160" si="43">I160-AVERAGE(I161:I163)</f>
        <v>3101488</v>
      </c>
      <c r="K160">
        <f>J160/C160</f>
        <v>675.22587443340888</v>
      </c>
      <c r="M160" t="s">
        <v>76</v>
      </c>
      <c r="N160">
        <v>7499.08</v>
      </c>
      <c r="O160">
        <v>428.91</v>
      </c>
      <c r="P160">
        <v>105</v>
      </c>
      <c r="Q160">
        <v>16383</v>
      </c>
      <c r="R160">
        <v>3216414.86</v>
      </c>
      <c r="S160">
        <v>212</v>
      </c>
      <c r="T160">
        <v>9366489</v>
      </c>
      <c r="U160">
        <f t="shared" ref="U160" si="44">T160-AVERAGE(T161:T163)</f>
        <v>6648138</v>
      </c>
      <c r="V160">
        <f>U160/N160</f>
        <v>886.52714733007247</v>
      </c>
      <c r="X160" t="s">
        <v>76</v>
      </c>
      <c r="Y160">
        <v>8351.73</v>
      </c>
      <c r="Z160">
        <v>391.6</v>
      </c>
      <c r="AA160">
        <v>101</v>
      </c>
      <c r="AB160">
        <v>16383</v>
      </c>
      <c r="AC160">
        <v>3270532.69</v>
      </c>
      <c r="AD160">
        <v>223</v>
      </c>
      <c r="AE160">
        <v>9524085</v>
      </c>
      <c r="AF160">
        <f t="shared" ref="AF160" si="45">AE160-AVERAGE(AE161:AE163)</f>
        <v>6467635</v>
      </c>
      <c r="AG160">
        <f>AF160/Y160</f>
        <v>774.40661994580762</v>
      </c>
      <c r="AV160" t="s">
        <v>76</v>
      </c>
      <c r="AW160">
        <v>4592.2299999999996</v>
      </c>
      <c r="AX160">
        <v>353.93</v>
      </c>
      <c r="AY160">
        <v>86</v>
      </c>
      <c r="AZ160">
        <v>16383</v>
      </c>
      <c r="BA160">
        <v>1625320.4</v>
      </c>
      <c r="BB160">
        <v>187</v>
      </c>
      <c r="BC160">
        <v>4733079</v>
      </c>
      <c r="BD160">
        <f t="shared" ref="BD160" si="46">BC160-AVERAGE(BC161:BC163)</f>
        <v>2999028.666666667</v>
      </c>
      <c r="BE160">
        <f>BD160/AW160</f>
        <v>653.06586705514906</v>
      </c>
      <c r="BG160" t="s">
        <v>76</v>
      </c>
      <c r="BH160">
        <v>7640.56</v>
      </c>
      <c r="BI160">
        <v>384.27</v>
      </c>
      <c r="BJ160">
        <v>120</v>
      </c>
      <c r="BK160">
        <v>14516</v>
      </c>
      <c r="BL160">
        <v>2936035.46</v>
      </c>
      <c r="BM160">
        <v>206</v>
      </c>
      <c r="BN160">
        <v>8549999</v>
      </c>
      <c r="BO160">
        <f t="shared" ref="BO160" si="47">BN160-AVERAGE(BN161:BN163)</f>
        <v>5470338.666666666</v>
      </c>
      <c r="BP160">
        <f>BO160/BH160</f>
        <v>715.96043570977338</v>
      </c>
      <c r="BR160" t="s">
        <v>76</v>
      </c>
      <c r="BS160">
        <v>6845.26</v>
      </c>
      <c r="BT160">
        <v>382.65</v>
      </c>
      <c r="BU160">
        <v>97</v>
      </c>
      <c r="BV160">
        <v>12413</v>
      </c>
      <c r="BW160">
        <v>2619357.73</v>
      </c>
      <c r="BX160">
        <v>208</v>
      </c>
      <c r="BY160">
        <v>7627805</v>
      </c>
      <c r="BZ160">
        <f>BY160-AVERAGE(BY161:BY163)</f>
        <v>4571986.666666666</v>
      </c>
      <c r="CA160">
        <f>BZ160/BS160</f>
        <v>667.90548009376789</v>
      </c>
      <c r="CP160" t="s">
        <v>76</v>
      </c>
      <c r="CQ160">
        <v>5106.3</v>
      </c>
      <c r="CR160">
        <v>344.09</v>
      </c>
      <c r="CS160">
        <v>101</v>
      </c>
      <c r="CT160">
        <v>14183</v>
      </c>
      <c r="CU160">
        <v>1757046.07</v>
      </c>
      <c r="CV160">
        <v>181</v>
      </c>
      <c r="CW160">
        <v>5116676</v>
      </c>
      <c r="CX160">
        <f t="shared" ref="CX160" si="48">CW160-AVERAGE(CW161:CW163)</f>
        <v>3233624.666666667</v>
      </c>
      <c r="CY160">
        <f>CX160/CQ160</f>
        <v>633.26178772627281</v>
      </c>
      <c r="DA160" t="s">
        <v>76</v>
      </c>
      <c r="DB160">
        <v>7239.13</v>
      </c>
      <c r="DC160">
        <v>355.28</v>
      </c>
      <c r="DD160">
        <v>101</v>
      </c>
      <c r="DE160">
        <v>10102</v>
      </c>
      <c r="DF160">
        <v>2571931.9900000002</v>
      </c>
      <c r="DG160">
        <v>188</v>
      </c>
      <c r="DH160">
        <v>7489697</v>
      </c>
      <c r="DI160">
        <f t="shared" ref="DI160" si="49">DH160-AVERAGE(DH161:DH163)</f>
        <v>4808591.333333334</v>
      </c>
      <c r="DJ160">
        <f>DI160/DB160</f>
        <v>664.24989374874247</v>
      </c>
      <c r="DL160" t="s">
        <v>76</v>
      </c>
      <c r="DM160">
        <v>5276.97</v>
      </c>
      <c r="DN160">
        <v>429.41</v>
      </c>
      <c r="DO160">
        <v>112</v>
      </c>
      <c r="DP160">
        <v>7479</v>
      </c>
      <c r="DQ160">
        <v>2265964.7799999998</v>
      </c>
      <c r="DR160">
        <v>243</v>
      </c>
      <c r="DS160">
        <v>6598693</v>
      </c>
      <c r="DT160">
        <f>DS160-AVERAGE(DS161:DS163)</f>
        <v>3683679</v>
      </c>
      <c r="DU160">
        <f>DT160/DM160</f>
        <v>698.06707258142455</v>
      </c>
    </row>
    <row r="161" spans="2:125" x14ac:dyDescent="0.2">
      <c r="B161" t="s">
        <v>77</v>
      </c>
      <c r="C161">
        <v>4593.26</v>
      </c>
      <c r="D161">
        <v>127.84</v>
      </c>
      <c r="E161">
        <v>75</v>
      </c>
      <c r="F161">
        <v>193</v>
      </c>
      <c r="G161">
        <v>587219.52</v>
      </c>
      <c r="H161">
        <v>128</v>
      </c>
      <c r="I161">
        <v>1710036</v>
      </c>
      <c r="M161" t="s">
        <v>77</v>
      </c>
      <c r="N161">
        <v>7499.08</v>
      </c>
      <c r="O161">
        <v>124.25</v>
      </c>
      <c r="P161">
        <v>69</v>
      </c>
      <c r="Q161">
        <v>186</v>
      </c>
      <c r="R161">
        <v>931790.62</v>
      </c>
      <c r="S161">
        <v>124</v>
      </c>
      <c r="T161">
        <v>2713458</v>
      </c>
      <c r="X161" t="s">
        <v>77</v>
      </c>
      <c r="Y161">
        <v>8351.73</v>
      </c>
      <c r="Z161">
        <v>125.91</v>
      </c>
      <c r="AA161">
        <v>67</v>
      </c>
      <c r="AB161">
        <v>192</v>
      </c>
      <c r="AC161">
        <v>1051543.1100000001</v>
      </c>
      <c r="AD161">
        <v>126</v>
      </c>
      <c r="AE161">
        <v>3062188</v>
      </c>
      <c r="AV161" t="s">
        <v>77</v>
      </c>
      <c r="AW161">
        <v>4592.2299999999996</v>
      </c>
      <c r="AX161">
        <v>130.43</v>
      </c>
      <c r="AY161">
        <v>72</v>
      </c>
      <c r="AZ161">
        <v>187</v>
      </c>
      <c r="BA161">
        <v>598942.71999999997</v>
      </c>
      <c r="BB161">
        <v>130</v>
      </c>
      <c r="BC161">
        <v>1744175</v>
      </c>
      <c r="BG161" t="s">
        <v>77</v>
      </c>
      <c r="BH161">
        <v>7640.56</v>
      </c>
      <c r="BI161">
        <v>142.24</v>
      </c>
      <c r="BJ161">
        <v>83</v>
      </c>
      <c r="BK161">
        <v>209</v>
      </c>
      <c r="BL161">
        <v>1086827.74</v>
      </c>
      <c r="BM161">
        <v>142</v>
      </c>
      <c r="BN161">
        <v>3164940</v>
      </c>
      <c r="BR161" t="s">
        <v>77</v>
      </c>
      <c r="BS161">
        <v>6845.26</v>
      </c>
      <c r="BT161">
        <v>235.27</v>
      </c>
      <c r="BU161">
        <v>73</v>
      </c>
      <c r="BV161">
        <v>821</v>
      </c>
      <c r="BW161">
        <v>1326588.54</v>
      </c>
      <c r="BX161">
        <v>161</v>
      </c>
      <c r="BY161">
        <v>3863145</v>
      </c>
      <c r="CP161" t="s">
        <v>77</v>
      </c>
      <c r="CQ161">
        <v>5106.3</v>
      </c>
      <c r="CR161">
        <v>127.14</v>
      </c>
      <c r="CS161">
        <v>71</v>
      </c>
      <c r="CT161">
        <v>201</v>
      </c>
      <c r="CU161">
        <v>649223.79</v>
      </c>
      <c r="CV161">
        <v>127</v>
      </c>
      <c r="CW161">
        <v>1890598</v>
      </c>
      <c r="DA161" t="s">
        <v>77</v>
      </c>
      <c r="DB161">
        <v>7239.13</v>
      </c>
      <c r="DC161">
        <v>127.82</v>
      </c>
      <c r="DD161">
        <v>66</v>
      </c>
      <c r="DE161">
        <v>210</v>
      </c>
      <c r="DF161">
        <v>925272.62</v>
      </c>
      <c r="DG161">
        <v>128</v>
      </c>
      <c r="DH161">
        <v>2694477</v>
      </c>
      <c r="DL161" t="s">
        <v>77</v>
      </c>
      <c r="DM161">
        <v>5276.97</v>
      </c>
      <c r="DN161">
        <v>189.39</v>
      </c>
      <c r="DO161">
        <v>76</v>
      </c>
      <c r="DP161">
        <v>490</v>
      </c>
      <c r="DQ161">
        <v>999392.59</v>
      </c>
      <c r="DR161">
        <v>140</v>
      </c>
      <c r="DS161">
        <v>2910321</v>
      </c>
    </row>
    <row r="162" spans="2:125" x14ac:dyDescent="0.2">
      <c r="B162" t="s">
        <v>77</v>
      </c>
      <c r="C162">
        <v>4593.26</v>
      </c>
      <c r="D162">
        <v>128.34</v>
      </c>
      <c r="E162">
        <v>78</v>
      </c>
      <c r="F162">
        <v>192</v>
      </c>
      <c r="G162">
        <v>589486.97</v>
      </c>
      <c r="H162">
        <v>128</v>
      </c>
      <c r="I162">
        <v>1716639</v>
      </c>
      <c r="M162" t="s">
        <v>77</v>
      </c>
      <c r="N162">
        <v>7499.08</v>
      </c>
      <c r="O162">
        <v>125.79</v>
      </c>
      <c r="P162">
        <v>70</v>
      </c>
      <c r="Q162">
        <v>192</v>
      </c>
      <c r="R162">
        <v>943314.31</v>
      </c>
      <c r="S162">
        <v>126</v>
      </c>
      <c r="T162">
        <v>2747016</v>
      </c>
      <c r="X162" t="s">
        <v>77</v>
      </c>
      <c r="Y162">
        <v>8351.73</v>
      </c>
      <c r="Z162">
        <v>125.48</v>
      </c>
      <c r="AA162">
        <v>61</v>
      </c>
      <c r="AB162">
        <v>192</v>
      </c>
      <c r="AC162">
        <v>1047934.71</v>
      </c>
      <c r="AD162">
        <v>125</v>
      </c>
      <c r="AE162">
        <v>3051680</v>
      </c>
      <c r="AV162" t="s">
        <v>77</v>
      </c>
      <c r="AW162">
        <v>4592.2299999999996</v>
      </c>
      <c r="AX162">
        <v>129.35</v>
      </c>
      <c r="AY162">
        <v>74</v>
      </c>
      <c r="AZ162">
        <v>186</v>
      </c>
      <c r="BA162">
        <v>593996.1</v>
      </c>
      <c r="BB162">
        <v>129</v>
      </c>
      <c r="BC162">
        <v>1729770</v>
      </c>
      <c r="BG162" t="s">
        <v>77</v>
      </c>
      <c r="BH162">
        <v>7407.4</v>
      </c>
      <c r="BI162">
        <v>138.52000000000001</v>
      </c>
      <c r="BJ162">
        <v>74</v>
      </c>
      <c r="BK162">
        <v>206</v>
      </c>
      <c r="BL162">
        <v>1026050.42</v>
      </c>
      <c r="BM162">
        <v>138</v>
      </c>
      <c r="BN162">
        <v>2987951</v>
      </c>
      <c r="BR162" t="s">
        <v>77</v>
      </c>
      <c r="BS162">
        <v>6845.26</v>
      </c>
      <c r="BT162">
        <v>133.26</v>
      </c>
      <c r="BU162">
        <v>77</v>
      </c>
      <c r="BV162">
        <v>199</v>
      </c>
      <c r="BW162">
        <v>912168.98</v>
      </c>
      <c r="BX162">
        <v>133</v>
      </c>
      <c r="BY162">
        <v>2656318</v>
      </c>
      <c r="CP162" t="s">
        <v>77</v>
      </c>
      <c r="CQ162">
        <v>5106.3</v>
      </c>
      <c r="CR162">
        <v>126.3</v>
      </c>
      <c r="CS162">
        <v>69</v>
      </c>
      <c r="CT162">
        <v>185</v>
      </c>
      <c r="CU162">
        <v>644910.39</v>
      </c>
      <c r="CV162">
        <v>126</v>
      </c>
      <c r="CW162">
        <v>1878037</v>
      </c>
      <c r="DA162" t="s">
        <v>77</v>
      </c>
      <c r="DB162">
        <v>7239.13</v>
      </c>
      <c r="DC162">
        <v>126.24</v>
      </c>
      <c r="DD162">
        <v>72</v>
      </c>
      <c r="DE162">
        <v>191</v>
      </c>
      <c r="DF162">
        <v>913860.89</v>
      </c>
      <c r="DG162">
        <v>126</v>
      </c>
      <c r="DH162">
        <v>2661245</v>
      </c>
      <c r="DL162" t="s">
        <v>77</v>
      </c>
      <c r="DM162">
        <v>5276.97</v>
      </c>
      <c r="DN162">
        <v>192.69</v>
      </c>
      <c r="DO162">
        <v>78</v>
      </c>
      <c r="DP162">
        <v>512</v>
      </c>
      <c r="DQ162">
        <v>1016837.11</v>
      </c>
      <c r="DR162">
        <v>137</v>
      </c>
      <c r="DS162">
        <v>2961121</v>
      </c>
    </row>
    <row r="163" spans="2:125" x14ac:dyDescent="0.2">
      <c r="B163" t="s">
        <v>77</v>
      </c>
      <c r="C163">
        <v>4593.26</v>
      </c>
      <c r="D163">
        <v>127.58</v>
      </c>
      <c r="E163">
        <v>76</v>
      </c>
      <c r="F163">
        <v>184</v>
      </c>
      <c r="G163">
        <v>586003.9</v>
      </c>
      <c r="H163">
        <v>127</v>
      </c>
      <c r="I163">
        <v>1706496</v>
      </c>
      <c r="M163" t="s">
        <v>77</v>
      </c>
      <c r="N163">
        <v>7499.08</v>
      </c>
      <c r="O163">
        <v>123.39</v>
      </c>
      <c r="P163">
        <v>75</v>
      </c>
      <c r="Q163">
        <v>180</v>
      </c>
      <c r="R163">
        <v>925307.65</v>
      </c>
      <c r="S163">
        <v>123</v>
      </c>
      <c r="T163">
        <v>2694579</v>
      </c>
      <c r="X163" t="s">
        <v>77</v>
      </c>
      <c r="Y163">
        <v>8351.73</v>
      </c>
      <c r="Z163">
        <v>125.63</v>
      </c>
      <c r="AA163">
        <v>71</v>
      </c>
      <c r="AB163">
        <v>183</v>
      </c>
      <c r="AC163">
        <v>1049240.3</v>
      </c>
      <c r="AD163">
        <v>125</v>
      </c>
      <c r="AE163">
        <v>3055482</v>
      </c>
      <c r="AV163" t="s">
        <v>77</v>
      </c>
      <c r="AW163">
        <v>4592.2299999999996</v>
      </c>
      <c r="AX163">
        <v>129.22999999999999</v>
      </c>
      <c r="AY163">
        <v>76</v>
      </c>
      <c r="AZ163">
        <v>196</v>
      </c>
      <c r="BA163">
        <v>593459.03</v>
      </c>
      <c r="BB163">
        <v>129</v>
      </c>
      <c r="BC163">
        <v>1728206</v>
      </c>
      <c r="BG163" t="s">
        <v>77</v>
      </c>
      <c r="BH163">
        <v>7640.56</v>
      </c>
      <c r="BI163">
        <v>138.69999999999999</v>
      </c>
      <c r="BJ163">
        <v>81</v>
      </c>
      <c r="BK163">
        <v>209</v>
      </c>
      <c r="BL163">
        <v>1059750.96</v>
      </c>
      <c r="BM163">
        <v>138</v>
      </c>
      <c r="BN163">
        <v>3086090</v>
      </c>
      <c r="BR163" t="s">
        <v>77</v>
      </c>
      <c r="BS163">
        <v>6845.26</v>
      </c>
      <c r="BT163">
        <v>132.84</v>
      </c>
      <c r="BU163">
        <v>69</v>
      </c>
      <c r="BV163">
        <v>195</v>
      </c>
      <c r="BW163">
        <v>909309.86</v>
      </c>
      <c r="BX163">
        <v>133</v>
      </c>
      <c r="BY163">
        <v>2647992</v>
      </c>
      <c r="CP163" t="s">
        <v>77</v>
      </c>
      <c r="CQ163">
        <v>5106.3</v>
      </c>
      <c r="CR163">
        <v>126.46</v>
      </c>
      <c r="CS163">
        <v>71</v>
      </c>
      <c r="CT163">
        <v>180</v>
      </c>
      <c r="CU163">
        <v>645762.69999999995</v>
      </c>
      <c r="CV163">
        <v>126</v>
      </c>
      <c r="CW163">
        <v>1880519</v>
      </c>
      <c r="DA163" t="s">
        <v>77</v>
      </c>
      <c r="DB163">
        <v>7239.13</v>
      </c>
      <c r="DC163">
        <v>127.49</v>
      </c>
      <c r="DD163">
        <v>73</v>
      </c>
      <c r="DE163">
        <v>189</v>
      </c>
      <c r="DF163">
        <v>922909.37</v>
      </c>
      <c r="DG163">
        <v>127</v>
      </c>
      <c r="DH163">
        <v>2687595</v>
      </c>
      <c r="DL163" t="s">
        <v>77</v>
      </c>
      <c r="DM163">
        <v>5276.97</v>
      </c>
      <c r="DN163">
        <v>187</v>
      </c>
      <c r="DO163">
        <v>80</v>
      </c>
      <c r="DP163">
        <v>512</v>
      </c>
      <c r="DQ163">
        <v>986782.75</v>
      </c>
      <c r="DR163">
        <v>139</v>
      </c>
      <c r="DS163">
        <v>2873600</v>
      </c>
    </row>
    <row r="165" spans="2:125" x14ac:dyDescent="0.2">
      <c r="B165" t="s">
        <v>76</v>
      </c>
      <c r="C165">
        <v>6299.26</v>
      </c>
      <c r="D165">
        <v>382.95</v>
      </c>
      <c r="E165">
        <v>109</v>
      </c>
      <c r="F165">
        <v>13233</v>
      </c>
      <c r="G165">
        <v>2412330.7999999998</v>
      </c>
      <c r="H165">
        <v>212</v>
      </c>
      <c r="I165">
        <v>7024924</v>
      </c>
      <c r="J165">
        <f t="shared" ref="J165" si="50">I165-AVERAGE(I166:I168)</f>
        <v>4645148.666666666</v>
      </c>
      <c r="K165">
        <f>J165/C165</f>
        <v>737.4118018095246</v>
      </c>
      <c r="M165" t="s">
        <v>76</v>
      </c>
      <c r="N165">
        <v>7003.56</v>
      </c>
      <c r="O165">
        <v>436.06</v>
      </c>
      <c r="P165">
        <v>107</v>
      </c>
      <c r="Q165">
        <v>16383</v>
      </c>
      <c r="R165">
        <v>3053980.99</v>
      </c>
      <c r="S165">
        <v>196</v>
      </c>
      <c r="T165">
        <v>8893467</v>
      </c>
      <c r="U165">
        <f t="shared" ref="U165" si="51">T165-AVERAGE(T166:T168)</f>
        <v>6256366.333333334</v>
      </c>
      <c r="V165">
        <f>U165/N165</f>
        <v>893.31230593203077</v>
      </c>
      <c r="X165" t="s">
        <v>76</v>
      </c>
      <c r="Y165">
        <v>8066.37</v>
      </c>
      <c r="Z165">
        <v>355.78</v>
      </c>
      <c r="AA165">
        <v>96</v>
      </c>
      <c r="AB165">
        <v>14103</v>
      </c>
      <c r="AC165">
        <v>2869839.01</v>
      </c>
      <c r="AD165">
        <v>186</v>
      </c>
      <c r="AE165">
        <v>8357229</v>
      </c>
      <c r="AF165">
        <f t="shared" ref="AF165" si="52">AE165-AVERAGE(AE166:AE168)</f>
        <v>5437830.666666666</v>
      </c>
      <c r="AG165">
        <f>AF165/Y165</f>
        <v>674.13603227556712</v>
      </c>
      <c r="AV165" t="s">
        <v>76</v>
      </c>
      <c r="AW165">
        <v>5053.07</v>
      </c>
      <c r="AX165">
        <v>365.28</v>
      </c>
      <c r="AY165">
        <v>95</v>
      </c>
      <c r="AZ165">
        <v>16383</v>
      </c>
      <c r="BA165">
        <v>1845787.5</v>
      </c>
      <c r="BB165">
        <v>190</v>
      </c>
      <c r="BC165">
        <v>5375099</v>
      </c>
      <c r="BD165">
        <f t="shared" ref="BD165" si="53">BC165-AVERAGE(BC166:BC168)</f>
        <v>3423097</v>
      </c>
      <c r="BE165">
        <f>BD165/AW165</f>
        <v>677.42916682333714</v>
      </c>
      <c r="BG165" t="s">
        <v>76</v>
      </c>
      <c r="BH165">
        <v>6917.03</v>
      </c>
      <c r="BI165">
        <v>362.82</v>
      </c>
      <c r="BJ165">
        <v>100</v>
      </c>
      <c r="BK165">
        <v>14830</v>
      </c>
      <c r="BL165">
        <v>2509663.9900000002</v>
      </c>
      <c r="BM165">
        <v>196</v>
      </c>
      <c r="BN165">
        <v>7308367</v>
      </c>
      <c r="BO165">
        <f t="shared" ref="BO165" si="54">BN165-AVERAGE(BN166:BN168)</f>
        <v>4602001.666666666</v>
      </c>
      <c r="BP165">
        <f>BO165/BH165</f>
        <v>665.31468949341934</v>
      </c>
      <c r="BR165" t="s">
        <v>76</v>
      </c>
      <c r="BS165">
        <v>6401.24</v>
      </c>
      <c r="BT165">
        <v>403.11</v>
      </c>
      <c r="BU165">
        <v>115</v>
      </c>
      <c r="BV165">
        <v>14059</v>
      </c>
      <c r="BW165">
        <v>2580412.16</v>
      </c>
      <c r="BX165">
        <v>219</v>
      </c>
      <c r="BY165">
        <v>7514392</v>
      </c>
      <c r="BZ165">
        <f>BY165-AVERAGE(BY166:BY168)</f>
        <v>5054832.666666666</v>
      </c>
      <c r="CA165">
        <f>BZ165/BS165</f>
        <v>789.66460664912836</v>
      </c>
      <c r="CP165" t="s">
        <v>76</v>
      </c>
      <c r="CQ165">
        <v>6722.32</v>
      </c>
      <c r="CR165">
        <v>348.38</v>
      </c>
      <c r="CS165">
        <v>97</v>
      </c>
      <c r="CT165">
        <v>12891</v>
      </c>
      <c r="CU165">
        <v>2341897.19</v>
      </c>
      <c r="CV165">
        <v>187</v>
      </c>
      <c r="CW165">
        <v>6819815</v>
      </c>
      <c r="CX165">
        <f t="shared" ref="CX165" si="55">CW165-AVERAGE(CW166:CW168)</f>
        <v>4300085</v>
      </c>
      <c r="CY165">
        <f>CX165/CQ165</f>
        <v>639.67276178462203</v>
      </c>
      <c r="DA165" t="s">
        <v>76</v>
      </c>
      <c r="DB165">
        <v>7463.71</v>
      </c>
      <c r="DC165">
        <v>360.47</v>
      </c>
      <c r="DD165">
        <v>97</v>
      </c>
      <c r="DE165">
        <v>12922</v>
      </c>
      <c r="DF165">
        <v>2690444.48</v>
      </c>
      <c r="DG165">
        <v>198</v>
      </c>
      <c r="DH165">
        <v>7834816</v>
      </c>
      <c r="DI165">
        <f t="shared" ref="DI165" si="56">DH165-AVERAGE(DH166:DH168)</f>
        <v>5037587.333333334</v>
      </c>
      <c r="DJ165">
        <f>DI165/DB165</f>
        <v>674.94414082719368</v>
      </c>
      <c r="DL165" t="s">
        <v>76</v>
      </c>
      <c r="DM165">
        <v>6853.5</v>
      </c>
      <c r="DN165">
        <v>397.97</v>
      </c>
      <c r="DO165">
        <v>104</v>
      </c>
      <c r="DP165">
        <v>14513</v>
      </c>
      <c r="DQ165">
        <v>2727507.89</v>
      </c>
      <c r="DR165">
        <v>212</v>
      </c>
      <c r="DS165">
        <v>7942748</v>
      </c>
      <c r="DT165">
        <f>DS165-AVERAGE(DS166:DS168)</f>
        <v>5339686</v>
      </c>
      <c r="DU165">
        <f>DT165/DM165</f>
        <v>779.11811483183772</v>
      </c>
    </row>
    <row r="166" spans="2:125" x14ac:dyDescent="0.2">
      <c r="B166" t="s">
        <v>77</v>
      </c>
      <c r="C166">
        <v>6299.26</v>
      </c>
      <c r="D166">
        <v>129.82</v>
      </c>
      <c r="E166">
        <v>75</v>
      </c>
      <c r="F166">
        <v>189</v>
      </c>
      <c r="G166">
        <v>817781.78</v>
      </c>
      <c r="H166">
        <v>130</v>
      </c>
      <c r="I166">
        <v>2381454</v>
      </c>
      <c r="M166" t="s">
        <v>77</v>
      </c>
      <c r="N166">
        <v>7003.56</v>
      </c>
      <c r="O166">
        <v>133.55000000000001</v>
      </c>
      <c r="P166">
        <v>74</v>
      </c>
      <c r="Q166">
        <v>210</v>
      </c>
      <c r="R166">
        <v>935337.56</v>
      </c>
      <c r="S166">
        <v>133</v>
      </c>
      <c r="T166">
        <v>2723787</v>
      </c>
      <c r="X166" t="s">
        <v>77</v>
      </c>
      <c r="Y166">
        <v>8066.37</v>
      </c>
      <c r="Z166">
        <v>125.12</v>
      </c>
      <c r="AA166">
        <v>61</v>
      </c>
      <c r="AB166">
        <v>186</v>
      </c>
      <c r="AC166">
        <v>1009263.85</v>
      </c>
      <c r="AD166">
        <v>125</v>
      </c>
      <c r="AE166">
        <v>2939067</v>
      </c>
      <c r="AV166" t="s">
        <v>77</v>
      </c>
      <c r="AW166">
        <v>5053.07</v>
      </c>
      <c r="AX166">
        <v>134.37</v>
      </c>
      <c r="AY166">
        <v>70</v>
      </c>
      <c r="AZ166">
        <v>190</v>
      </c>
      <c r="BA166">
        <v>678973.22</v>
      </c>
      <c r="BB166">
        <v>134</v>
      </c>
      <c r="BC166">
        <v>1977231</v>
      </c>
      <c r="BG166" t="s">
        <v>77</v>
      </c>
      <c r="BH166">
        <v>6917.03</v>
      </c>
      <c r="BI166">
        <v>133.08000000000001</v>
      </c>
      <c r="BJ166">
        <v>69</v>
      </c>
      <c r="BK166">
        <v>207</v>
      </c>
      <c r="BL166">
        <v>920506.29</v>
      </c>
      <c r="BM166">
        <v>133</v>
      </c>
      <c r="BN166">
        <v>2680597</v>
      </c>
      <c r="BR166" t="s">
        <v>77</v>
      </c>
      <c r="BS166">
        <v>6401.24</v>
      </c>
      <c r="BT166">
        <v>132.84</v>
      </c>
      <c r="BU166">
        <v>77</v>
      </c>
      <c r="BV166">
        <v>197</v>
      </c>
      <c r="BW166">
        <v>850344.3</v>
      </c>
      <c r="BX166">
        <v>133</v>
      </c>
      <c r="BY166">
        <v>2476279</v>
      </c>
      <c r="CP166" t="s">
        <v>77</v>
      </c>
      <c r="CQ166">
        <v>6722.32</v>
      </c>
      <c r="CR166">
        <v>128.28</v>
      </c>
      <c r="CS166">
        <v>76</v>
      </c>
      <c r="CT166">
        <v>189</v>
      </c>
      <c r="CU166">
        <v>862360.76</v>
      </c>
      <c r="CV166">
        <v>128</v>
      </c>
      <c r="CW166">
        <v>2511272</v>
      </c>
      <c r="DA166" t="s">
        <v>77</v>
      </c>
      <c r="DB166">
        <v>7463.71</v>
      </c>
      <c r="DC166">
        <v>128.77000000000001</v>
      </c>
      <c r="DD166">
        <v>73</v>
      </c>
      <c r="DE166">
        <v>190</v>
      </c>
      <c r="DF166">
        <v>961076.12</v>
      </c>
      <c r="DG166">
        <v>129</v>
      </c>
      <c r="DH166">
        <v>2798740</v>
      </c>
      <c r="DL166" t="s">
        <v>77</v>
      </c>
      <c r="DM166">
        <v>6853.5</v>
      </c>
      <c r="DN166">
        <v>129.9</v>
      </c>
      <c r="DO166">
        <v>73</v>
      </c>
      <c r="DP166">
        <v>192</v>
      </c>
      <c r="DQ166">
        <v>890264.78</v>
      </c>
      <c r="DR166">
        <v>130</v>
      </c>
      <c r="DS166">
        <v>2592531</v>
      </c>
    </row>
    <row r="167" spans="2:125" x14ac:dyDescent="0.2">
      <c r="B167" t="s">
        <v>77</v>
      </c>
      <c r="C167">
        <v>6299.26</v>
      </c>
      <c r="D167">
        <v>132.56</v>
      </c>
      <c r="E167">
        <v>77</v>
      </c>
      <c r="F167">
        <v>202</v>
      </c>
      <c r="G167">
        <v>835017.51</v>
      </c>
      <c r="H167">
        <v>132</v>
      </c>
      <c r="I167">
        <v>2431646</v>
      </c>
      <c r="M167" t="s">
        <v>77</v>
      </c>
      <c r="N167">
        <v>7003.56</v>
      </c>
      <c r="O167">
        <v>127.08</v>
      </c>
      <c r="P167">
        <v>75</v>
      </c>
      <c r="Q167">
        <v>193</v>
      </c>
      <c r="R167">
        <v>890038.82</v>
      </c>
      <c r="S167">
        <v>127</v>
      </c>
      <c r="T167">
        <v>2591873</v>
      </c>
      <c r="X167" t="s">
        <v>77</v>
      </c>
      <c r="Y167">
        <v>8066.37</v>
      </c>
      <c r="Z167">
        <v>124.63</v>
      </c>
      <c r="AA167">
        <v>60</v>
      </c>
      <c r="AB167">
        <v>207</v>
      </c>
      <c r="AC167">
        <v>1005346.39</v>
      </c>
      <c r="AD167">
        <v>125</v>
      </c>
      <c r="AE167">
        <v>2927659</v>
      </c>
      <c r="AV167" t="s">
        <v>77</v>
      </c>
      <c r="AW167">
        <v>5053.07</v>
      </c>
      <c r="AX167">
        <v>132.31</v>
      </c>
      <c r="AY167">
        <v>79</v>
      </c>
      <c r="AZ167">
        <v>193</v>
      </c>
      <c r="BA167">
        <v>668576.9</v>
      </c>
      <c r="BB167">
        <v>132</v>
      </c>
      <c r="BC167">
        <v>1946956</v>
      </c>
      <c r="BG167" t="s">
        <v>77</v>
      </c>
      <c r="BH167">
        <v>6917.03</v>
      </c>
      <c r="BI167">
        <v>134.44999999999999</v>
      </c>
      <c r="BJ167">
        <v>78</v>
      </c>
      <c r="BK167">
        <v>221</v>
      </c>
      <c r="BL167">
        <v>929986.76</v>
      </c>
      <c r="BM167">
        <v>134</v>
      </c>
      <c r="BN167">
        <v>2708205</v>
      </c>
      <c r="BR167" t="s">
        <v>77</v>
      </c>
      <c r="BS167">
        <v>6401.24</v>
      </c>
      <c r="BT167">
        <v>131.24</v>
      </c>
      <c r="BU167">
        <v>75</v>
      </c>
      <c r="BV167">
        <v>191</v>
      </c>
      <c r="BW167">
        <v>840097.71</v>
      </c>
      <c r="BX167">
        <v>131</v>
      </c>
      <c r="BY167">
        <v>2446440</v>
      </c>
      <c r="CP167" t="s">
        <v>77</v>
      </c>
      <c r="CQ167">
        <v>6722.32</v>
      </c>
      <c r="CR167">
        <v>128.08000000000001</v>
      </c>
      <c r="CS167">
        <v>77</v>
      </c>
      <c r="CT167">
        <v>185</v>
      </c>
      <c r="CU167">
        <v>860968.29</v>
      </c>
      <c r="CV167">
        <v>128</v>
      </c>
      <c r="CW167">
        <v>2507217</v>
      </c>
      <c r="DA167" t="s">
        <v>77</v>
      </c>
      <c r="DB167">
        <v>7463.71</v>
      </c>
      <c r="DC167">
        <v>128.02000000000001</v>
      </c>
      <c r="DD167">
        <v>71</v>
      </c>
      <c r="DE167">
        <v>186</v>
      </c>
      <c r="DF167">
        <v>955506.92</v>
      </c>
      <c r="DG167">
        <v>128</v>
      </c>
      <c r="DH167">
        <v>2782522</v>
      </c>
      <c r="DL167" t="s">
        <v>77</v>
      </c>
      <c r="DM167">
        <v>6853.5</v>
      </c>
      <c r="DN167">
        <v>132.49</v>
      </c>
      <c r="DO167">
        <v>73</v>
      </c>
      <c r="DP167">
        <v>195</v>
      </c>
      <c r="DQ167">
        <v>908014.23</v>
      </c>
      <c r="DR167">
        <v>132</v>
      </c>
      <c r="DS167">
        <v>2644219</v>
      </c>
    </row>
    <row r="168" spans="2:125" x14ac:dyDescent="0.2">
      <c r="B168" t="s">
        <v>77</v>
      </c>
      <c r="C168">
        <v>6299.26</v>
      </c>
      <c r="D168">
        <v>126.81</v>
      </c>
      <c r="E168">
        <v>74</v>
      </c>
      <c r="F168">
        <v>190</v>
      </c>
      <c r="G168">
        <v>798816.7</v>
      </c>
      <c r="H168">
        <v>126</v>
      </c>
      <c r="I168">
        <v>2326226</v>
      </c>
      <c r="M168" t="s">
        <v>77</v>
      </c>
      <c r="N168">
        <v>7003.56</v>
      </c>
      <c r="O168">
        <v>127.27</v>
      </c>
      <c r="P168">
        <v>71</v>
      </c>
      <c r="Q168">
        <v>184</v>
      </c>
      <c r="R168">
        <v>891333.08</v>
      </c>
      <c r="S168">
        <v>127</v>
      </c>
      <c r="T168">
        <v>2595642</v>
      </c>
      <c r="X168" t="s">
        <v>77</v>
      </c>
      <c r="Y168">
        <v>8066.37</v>
      </c>
      <c r="Z168">
        <v>123.09</v>
      </c>
      <c r="AA168">
        <v>67</v>
      </c>
      <c r="AB168">
        <v>188</v>
      </c>
      <c r="AC168">
        <v>992918.89</v>
      </c>
      <c r="AD168">
        <v>123</v>
      </c>
      <c r="AE168">
        <v>2891469</v>
      </c>
      <c r="AV168" t="s">
        <v>77</v>
      </c>
      <c r="AW168">
        <v>5053.07</v>
      </c>
      <c r="AX168">
        <v>131.28</v>
      </c>
      <c r="AY168">
        <v>77</v>
      </c>
      <c r="AZ168">
        <v>187</v>
      </c>
      <c r="BA168">
        <v>663378.92000000004</v>
      </c>
      <c r="BB168">
        <v>131</v>
      </c>
      <c r="BC168">
        <v>1931819</v>
      </c>
      <c r="BG168" t="s">
        <v>77</v>
      </c>
      <c r="BH168">
        <v>6917.03</v>
      </c>
      <c r="BI168">
        <v>135.55000000000001</v>
      </c>
      <c r="BJ168">
        <v>70</v>
      </c>
      <c r="BK168">
        <v>207</v>
      </c>
      <c r="BL168">
        <v>937572.04</v>
      </c>
      <c r="BM168">
        <v>135</v>
      </c>
      <c r="BN168">
        <v>2730294</v>
      </c>
      <c r="BR168" t="s">
        <v>77</v>
      </c>
      <c r="BS168">
        <v>6401.24</v>
      </c>
      <c r="BT168">
        <v>131.75</v>
      </c>
      <c r="BU168">
        <v>79</v>
      </c>
      <c r="BV168">
        <v>197</v>
      </c>
      <c r="BW168">
        <v>843366.5</v>
      </c>
      <c r="BX168">
        <v>131</v>
      </c>
      <c r="BY168">
        <v>2455959</v>
      </c>
      <c r="CP168" t="s">
        <v>77</v>
      </c>
      <c r="CQ168">
        <v>6722.32</v>
      </c>
      <c r="CR168">
        <v>129.79</v>
      </c>
      <c r="CS168">
        <v>71</v>
      </c>
      <c r="CT168">
        <v>196</v>
      </c>
      <c r="CU168">
        <v>872466.56</v>
      </c>
      <c r="CV168">
        <v>130</v>
      </c>
      <c r="CW168">
        <v>2540701</v>
      </c>
      <c r="DA168" t="s">
        <v>77</v>
      </c>
      <c r="DB168">
        <v>7463.71</v>
      </c>
      <c r="DC168">
        <v>129.30000000000001</v>
      </c>
      <c r="DD168">
        <v>73</v>
      </c>
      <c r="DE168">
        <v>187</v>
      </c>
      <c r="DF168">
        <v>965088.36</v>
      </c>
      <c r="DG168">
        <v>129</v>
      </c>
      <c r="DH168">
        <v>2810424</v>
      </c>
      <c r="DL168" t="s">
        <v>77</v>
      </c>
      <c r="DM168">
        <v>6853.5</v>
      </c>
      <c r="DN168">
        <v>128.88999999999999</v>
      </c>
      <c r="DO168">
        <v>72</v>
      </c>
      <c r="DP168">
        <v>182</v>
      </c>
      <c r="DQ168">
        <v>883364.23</v>
      </c>
      <c r="DR168">
        <v>129</v>
      </c>
      <c r="DS168">
        <v>2572436</v>
      </c>
    </row>
    <row r="170" spans="2:125" x14ac:dyDescent="0.2">
      <c r="M170" t="s">
        <v>76</v>
      </c>
      <c r="N170">
        <v>6080.17</v>
      </c>
      <c r="O170">
        <v>425.3</v>
      </c>
      <c r="P170">
        <v>111</v>
      </c>
      <c r="Q170">
        <v>13044</v>
      </c>
      <c r="R170">
        <v>2585924</v>
      </c>
      <c r="S170">
        <v>197</v>
      </c>
      <c r="T170">
        <v>7530443</v>
      </c>
      <c r="U170">
        <f t="shared" ref="U170" si="57">T170-AVERAGE(T171:T173)</f>
        <v>5274327.333333334</v>
      </c>
      <c r="V170">
        <f>U170/N170</f>
        <v>867.46379350138795</v>
      </c>
      <c r="X170" t="s">
        <v>76</v>
      </c>
      <c r="Y170">
        <v>7197.58</v>
      </c>
      <c r="Z170">
        <v>444.72</v>
      </c>
      <c r="AA170">
        <v>106</v>
      </c>
      <c r="AB170">
        <v>13984</v>
      </c>
      <c r="AC170">
        <v>3200874.47</v>
      </c>
      <c r="AD170">
        <v>210</v>
      </c>
      <c r="AE170">
        <v>9321234</v>
      </c>
      <c r="AF170">
        <f t="shared" ref="AF170" si="58">AE170-AVERAGE(AE171:AE173)</f>
        <v>6676056.666666666</v>
      </c>
      <c r="AG170">
        <f>AF170/Y170</f>
        <v>927.54184971430209</v>
      </c>
      <c r="AV170" t="s">
        <v>76</v>
      </c>
      <c r="AW170">
        <v>5734.03</v>
      </c>
      <c r="AX170">
        <v>369.58</v>
      </c>
      <c r="AY170">
        <v>94</v>
      </c>
      <c r="AZ170">
        <v>13923</v>
      </c>
      <c r="BA170">
        <v>2119207.98</v>
      </c>
      <c r="BB170">
        <v>198</v>
      </c>
      <c r="BC170">
        <v>6171324</v>
      </c>
      <c r="BD170">
        <f t="shared" ref="BD170" si="59">BC170-AVERAGE(BC171:BC173)</f>
        <v>4010971.3333333335</v>
      </c>
      <c r="BE170">
        <f>BD170/AW170</f>
        <v>699.50302550445906</v>
      </c>
      <c r="BG170" t="s">
        <v>76</v>
      </c>
      <c r="BH170">
        <v>6747.04</v>
      </c>
      <c r="BI170">
        <v>393.97</v>
      </c>
      <c r="BJ170">
        <v>107</v>
      </c>
      <c r="BK170">
        <v>13498</v>
      </c>
      <c r="BL170">
        <v>2658100.69</v>
      </c>
      <c r="BM170">
        <v>202</v>
      </c>
      <c r="BN170">
        <v>7740628</v>
      </c>
      <c r="BO170">
        <f t="shared" ref="BO170" si="60">BN170-AVERAGE(BN171:BN173)</f>
        <v>5089297.666666666</v>
      </c>
      <c r="BP170">
        <f>BO170/BH170</f>
        <v>754.30079956049849</v>
      </c>
      <c r="BR170" t="s">
        <v>76</v>
      </c>
      <c r="BS170">
        <v>7443.8</v>
      </c>
      <c r="BT170">
        <v>429.42</v>
      </c>
      <c r="BU170">
        <v>99</v>
      </c>
      <c r="BV170">
        <v>15338</v>
      </c>
      <c r="BW170">
        <v>3196479.35</v>
      </c>
      <c r="BX170">
        <v>231</v>
      </c>
      <c r="BY170">
        <v>9308435</v>
      </c>
      <c r="BZ170">
        <f t="shared" ref="BZ170" si="61">BY170-AVERAGE(BY171:BY173)</f>
        <v>5294443</v>
      </c>
      <c r="CA170">
        <f>BZ170/BS170</f>
        <v>711.25540718450247</v>
      </c>
      <c r="CP170" t="s">
        <v>76</v>
      </c>
      <c r="CQ170">
        <v>5901.6</v>
      </c>
      <c r="CR170">
        <v>360.25</v>
      </c>
      <c r="CS170">
        <v>102</v>
      </c>
      <c r="CT170">
        <v>12247</v>
      </c>
      <c r="CU170">
        <v>2126051.17</v>
      </c>
      <c r="CV170">
        <v>191</v>
      </c>
      <c r="CW170">
        <v>6191252</v>
      </c>
      <c r="CX170">
        <f t="shared" ref="CX170" si="62">CW170-AVERAGE(CW171:CW173)</f>
        <v>3982869</v>
      </c>
      <c r="CY170">
        <f>CX170/CQ170</f>
        <v>674.8795241968279</v>
      </c>
      <c r="DA170" t="s">
        <v>76</v>
      </c>
      <c r="DB170">
        <v>7167.36</v>
      </c>
      <c r="DC170">
        <v>320.35000000000002</v>
      </c>
      <c r="DD170">
        <v>97</v>
      </c>
      <c r="DE170">
        <v>10671</v>
      </c>
      <c r="DF170">
        <v>2296064.13</v>
      </c>
      <c r="DG170">
        <v>205</v>
      </c>
      <c r="DH170">
        <v>6686345</v>
      </c>
      <c r="DI170">
        <f t="shared" ref="DI170" si="63">DH170-AVERAGE(DH171:DH173)</f>
        <v>4027096</v>
      </c>
      <c r="DJ170">
        <f>DI170/DB170</f>
        <v>561.86601482275205</v>
      </c>
      <c r="DL170" t="s">
        <v>76</v>
      </c>
      <c r="DM170">
        <v>7051.64</v>
      </c>
      <c r="DN170">
        <v>352.44</v>
      </c>
      <c r="DO170">
        <v>98</v>
      </c>
      <c r="DP170">
        <v>10763</v>
      </c>
      <c r="DQ170">
        <v>2485312.41</v>
      </c>
      <c r="DR170">
        <v>186</v>
      </c>
      <c r="DS170">
        <v>7237453</v>
      </c>
      <c r="DT170">
        <f t="shared" ref="DT170" si="64">DS170-AVERAGE(DS171:DS173)</f>
        <v>4541371.666666666</v>
      </c>
      <c r="DU170">
        <f>DT170/DM170</f>
        <v>644.01638011394027</v>
      </c>
    </row>
    <row r="171" spans="2:125" x14ac:dyDescent="0.2">
      <c r="M171" t="s">
        <v>77</v>
      </c>
      <c r="N171">
        <v>6080.17</v>
      </c>
      <c r="O171">
        <v>128.04</v>
      </c>
      <c r="P171">
        <v>75</v>
      </c>
      <c r="Q171">
        <v>185</v>
      </c>
      <c r="R171">
        <v>778516.85</v>
      </c>
      <c r="S171">
        <v>128</v>
      </c>
      <c r="T171">
        <v>2267111</v>
      </c>
      <c r="X171" t="s">
        <v>77</v>
      </c>
      <c r="Y171">
        <v>7197.58</v>
      </c>
      <c r="Z171">
        <v>126.67</v>
      </c>
      <c r="AA171">
        <v>71</v>
      </c>
      <c r="AB171">
        <v>184</v>
      </c>
      <c r="AC171">
        <v>911688.22</v>
      </c>
      <c r="AD171">
        <v>127</v>
      </c>
      <c r="AE171">
        <v>2654918</v>
      </c>
      <c r="AV171" t="s">
        <v>77</v>
      </c>
      <c r="AW171">
        <v>5734.03</v>
      </c>
      <c r="AX171">
        <v>129.19999999999999</v>
      </c>
      <c r="AY171">
        <v>77</v>
      </c>
      <c r="AZ171">
        <v>193</v>
      </c>
      <c r="BA171">
        <v>740820.9</v>
      </c>
      <c r="BB171">
        <v>129</v>
      </c>
      <c r="BC171">
        <v>2157337</v>
      </c>
      <c r="BG171" t="s">
        <v>77</v>
      </c>
      <c r="BH171">
        <v>6747.04</v>
      </c>
      <c r="BI171">
        <v>137.26</v>
      </c>
      <c r="BJ171">
        <v>74</v>
      </c>
      <c r="BK171">
        <v>193</v>
      </c>
      <c r="BL171">
        <v>926114.63</v>
      </c>
      <c r="BM171">
        <v>137</v>
      </c>
      <c r="BN171">
        <v>2696929</v>
      </c>
      <c r="BR171" t="s">
        <v>77</v>
      </c>
      <c r="BS171">
        <v>7443.8</v>
      </c>
      <c r="BT171">
        <v>222.8</v>
      </c>
      <c r="BU171">
        <v>85</v>
      </c>
      <c r="BV171">
        <v>816</v>
      </c>
      <c r="BW171">
        <v>1658475.62</v>
      </c>
      <c r="BX171">
        <v>190</v>
      </c>
      <c r="BY171">
        <v>4829630</v>
      </c>
      <c r="CP171" t="s">
        <v>77</v>
      </c>
      <c r="CQ171">
        <v>5901.6</v>
      </c>
      <c r="CR171">
        <v>128.66</v>
      </c>
      <c r="CS171">
        <v>74</v>
      </c>
      <c r="CT171">
        <v>202</v>
      </c>
      <c r="CU171">
        <v>759292.17</v>
      </c>
      <c r="CV171">
        <v>129</v>
      </c>
      <c r="CW171">
        <v>2211127</v>
      </c>
      <c r="DA171" t="s">
        <v>77</v>
      </c>
      <c r="DB171">
        <v>7167.36</v>
      </c>
      <c r="DC171">
        <v>127.53</v>
      </c>
      <c r="DD171">
        <v>68</v>
      </c>
      <c r="DE171">
        <v>184</v>
      </c>
      <c r="DF171">
        <v>914062.8</v>
      </c>
      <c r="DG171">
        <v>127</v>
      </c>
      <c r="DH171">
        <v>2661833</v>
      </c>
      <c r="DL171" t="s">
        <v>77</v>
      </c>
      <c r="DM171">
        <v>7051.64</v>
      </c>
      <c r="DN171">
        <v>128.03</v>
      </c>
      <c r="DO171">
        <v>73</v>
      </c>
      <c r="DP171">
        <v>186</v>
      </c>
      <c r="DQ171">
        <v>902828.26</v>
      </c>
      <c r="DR171">
        <v>128</v>
      </c>
      <c r="DS171">
        <v>2629117</v>
      </c>
    </row>
    <row r="172" spans="2:125" x14ac:dyDescent="0.2">
      <c r="M172" t="s">
        <v>77</v>
      </c>
      <c r="N172">
        <v>6080.17</v>
      </c>
      <c r="O172">
        <v>127.26</v>
      </c>
      <c r="P172">
        <v>74</v>
      </c>
      <c r="Q172">
        <v>195</v>
      </c>
      <c r="R172">
        <v>773792.06</v>
      </c>
      <c r="S172">
        <v>127</v>
      </c>
      <c r="T172">
        <v>2253352</v>
      </c>
      <c r="X172" t="s">
        <v>77</v>
      </c>
      <c r="Y172">
        <v>7197.58</v>
      </c>
      <c r="Z172">
        <v>126.17</v>
      </c>
      <c r="AA172">
        <v>74</v>
      </c>
      <c r="AB172">
        <v>185</v>
      </c>
      <c r="AC172">
        <v>908114.16</v>
      </c>
      <c r="AD172">
        <v>126</v>
      </c>
      <c r="AE172">
        <v>2644510</v>
      </c>
      <c r="AV172" t="s">
        <v>77</v>
      </c>
      <c r="AW172">
        <v>5734.03</v>
      </c>
      <c r="AX172">
        <v>128.82</v>
      </c>
      <c r="AY172">
        <v>69</v>
      </c>
      <c r="AZ172">
        <v>208</v>
      </c>
      <c r="BA172">
        <v>738673.64</v>
      </c>
      <c r="BB172">
        <v>129</v>
      </c>
      <c r="BC172">
        <v>2151084</v>
      </c>
      <c r="BG172" t="s">
        <v>77</v>
      </c>
      <c r="BH172">
        <v>6747.04</v>
      </c>
      <c r="BI172">
        <v>134.97999999999999</v>
      </c>
      <c r="BJ172">
        <v>73</v>
      </c>
      <c r="BK172">
        <v>198</v>
      </c>
      <c r="BL172">
        <v>910736.67</v>
      </c>
      <c r="BM172">
        <v>135</v>
      </c>
      <c r="BN172">
        <v>2652147</v>
      </c>
      <c r="BR172" t="s">
        <v>77</v>
      </c>
      <c r="BS172">
        <v>7443.8</v>
      </c>
      <c r="BT172">
        <v>136.88999999999999</v>
      </c>
      <c r="BU172">
        <v>74</v>
      </c>
      <c r="BV172">
        <v>204</v>
      </c>
      <c r="BW172">
        <v>1018985.39</v>
      </c>
      <c r="BX172">
        <v>137</v>
      </c>
      <c r="BY172">
        <v>2967377</v>
      </c>
      <c r="CP172" t="s">
        <v>77</v>
      </c>
      <c r="CQ172">
        <v>5901.6</v>
      </c>
      <c r="CR172">
        <v>128.49</v>
      </c>
      <c r="CS172">
        <v>74</v>
      </c>
      <c r="CT172">
        <v>193</v>
      </c>
      <c r="CU172">
        <v>758303.19</v>
      </c>
      <c r="CV172">
        <v>128</v>
      </c>
      <c r="CW172">
        <v>2208247</v>
      </c>
      <c r="DA172" t="s">
        <v>77</v>
      </c>
      <c r="DB172">
        <v>7167.36</v>
      </c>
      <c r="DC172">
        <v>127.12</v>
      </c>
      <c r="DD172">
        <v>68</v>
      </c>
      <c r="DE172">
        <v>194</v>
      </c>
      <c r="DF172">
        <v>911146</v>
      </c>
      <c r="DG172">
        <v>127</v>
      </c>
      <c r="DH172">
        <v>2653339</v>
      </c>
      <c r="DL172" t="s">
        <v>77</v>
      </c>
      <c r="DM172">
        <v>7051.64</v>
      </c>
      <c r="DN172">
        <v>132.19</v>
      </c>
      <c r="DO172">
        <v>73</v>
      </c>
      <c r="DP172">
        <v>202</v>
      </c>
      <c r="DQ172">
        <v>932123.72</v>
      </c>
      <c r="DR172">
        <v>132</v>
      </c>
      <c r="DS172">
        <v>2714428</v>
      </c>
    </row>
    <row r="173" spans="2:125" x14ac:dyDescent="0.2">
      <c r="M173" t="s">
        <v>77</v>
      </c>
      <c r="N173">
        <v>6080.17</v>
      </c>
      <c r="O173">
        <v>126.96</v>
      </c>
      <c r="P173">
        <v>70</v>
      </c>
      <c r="Q173">
        <v>198</v>
      </c>
      <c r="R173">
        <v>771914.37</v>
      </c>
      <c r="S173">
        <v>127</v>
      </c>
      <c r="T173">
        <v>2247884</v>
      </c>
      <c r="X173" t="s">
        <v>77</v>
      </c>
      <c r="Y173">
        <v>7197.58</v>
      </c>
      <c r="Z173">
        <v>125.77</v>
      </c>
      <c r="AA173">
        <v>73</v>
      </c>
      <c r="AB173">
        <v>184</v>
      </c>
      <c r="AC173">
        <v>905227.57</v>
      </c>
      <c r="AD173">
        <v>126</v>
      </c>
      <c r="AE173">
        <v>2636104</v>
      </c>
      <c r="AV173" t="s">
        <v>77</v>
      </c>
      <c r="AW173">
        <v>5734.03</v>
      </c>
      <c r="AX173">
        <v>130.11000000000001</v>
      </c>
      <c r="AY173">
        <v>73</v>
      </c>
      <c r="AZ173">
        <v>197</v>
      </c>
      <c r="BA173">
        <v>746074.86</v>
      </c>
      <c r="BB173">
        <v>130</v>
      </c>
      <c r="BC173">
        <v>2172637</v>
      </c>
      <c r="BG173" t="s">
        <v>77</v>
      </c>
      <c r="BH173">
        <v>6747.04</v>
      </c>
      <c r="BI173">
        <v>132.58000000000001</v>
      </c>
      <c r="BJ173">
        <v>70</v>
      </c>
      <c r="BK173">
        <v>211</v>
      </c>
      <c r="BL173">
        <v>894517.39</v>
      </c>
      <c r="BM173">
        <v>132</v>
      </c>
      <c r="BN173">
        <v>2604915</v>
      </c>
      <c r="BR173" t="s">
        <v>77</v>
      </c>
      <c r="BS173">
        <v>7443.8</v>
      </c>
      <c r="BT173">
        <v>195.83</v>
      </c>
      <c r="BU173">
        <v>68</v>
      </c>
      <c r="BV173">
        <v>1608</v>
      </c>
      <c r="BW173">
        <v>1457705.37</v>
      </c>
      <c r="BX173">
        <v>147</v>
      </c>
      <c r="BY173">
        <v>4244969</v>
      </c>
      <c r="CP173" t="s">
        <v>77</v>
      </c>
      <c r="CQ173">
        <v>5901.6</v>
      </c>
      <c r="CR173">
        <v>128.35</v>
      </c>
      <c r="CS173">
        <v>73</v>
      </c>
      <c r="CT173">
        <v>193</v>
      </c>
      <c r="CU173">
        <v>757454.31</v>
      </c>
      <c r="CV173">
        <v>128</v>
      </c>
      <c r="CW173">
        <v>2205775</v>
      </c>
      <c r="DA173" t="s">
        <v>77</v>
      </c>
      <c r="DB173">
        <v>7167.36</v>
      </c>
      <c r="DC173">
        <v>127.57</v>
      </c>
      <c r="DD173">
        <v>70</v>
      </c>
      <c r="DE173">
        <v>189</v>
      </c>
      <c r="DF173">
        <v>914317.6</v>
      </c>
      <c r="DG173">
        <v>127</v>
      </c>
      <c r="DH173">
        <v>2662575</v>
      </c>
      <c r="DL173" t="s">
        <v>77</v>
      </c>
      <c r="DM173">
        <v>7051.64</v>
      </c>
      <c r="DN173">
        <v>133.66</v>
      </c>
      <c r="DO173">
        <v>73</v>
      </c>
      <c r="DP173">
        <v>202</v>
      </c>
      <c r="DQ173">
        <v>942518.66</v>
      </c>
      <c r="DR173">
        <v>134</v>
      </c>
      <c r="DS173">
        <v>2744699</v>
      </c>
    </row>
    <row r="175" spans="2:125" x14ac:dyDescent="0.2">
      <c r="M175" t="s">
        <v>76</v>
      </c>
      <c r="N175">
        <v>6491.9</v>
      </c>
      <c r="O175">
        <v>425.53</v>
      </c>
      <c r="P175">
        <v>94</v>
      </c>
      <c r="Q175">
        <v>15213</v>
      </c>
      <c r="R175">
        <v>2762511.96</v>
      </c>
      <c r="S175">
        <v>189</v>
      </c>
      <c r="T175">
        <v>8044683</v>
      </c>
      <c r="U175">
        <f t="shared" ref="U175" si="65">T175-AVERAGE(T176:T178)</f>
        <v>5622319.666666666</v>
      </c>
      <c r="V175">
        <f>U175/N175</f>
        <v>866.05148980524439</v>
      </c>
      <c r="X175" t="s">
        <v>76</v>
      </c>
      <c r="Y175">
        <v>7820.16</v>
      </c>
      <c r="Z175">
        <v>399.13</v>
      </c>
      <c r="AA175">
        <v>97</v>
      </c>
      <c r="AB175">
        <v>16383</v>
      </c>
      <c r="AC175">
        <v>3121291.76</v>
      </c>
      <c r="AD175">
        <v>195</v>
      </c>
      <c r="AE175">
        <v>9089482</v>
      </c>
      <c r="AF175">
        <f t="shared" ref="AF175" si="66">AE175-AVERAGE(AE176:AE178)</f>
        <v>6276026.666666666</v>
      </c>
      <c r="AG175">
        <f>AF175/Y175</f>
        <v>802.54453446817786</v>
      </c>
      <c r="BG175" t="s">
        <v>76</v>
      </c>
      <c r="BH175">
        <v>6454.47</v>
      </c>
      <c r="BI175">
        <v>451.44</v>
      </c>
      <c r="BJ175">
        <v>127</v>
      </c>
      <c r="BK175">
        <v>15132</v>
      </c>
      <c r="BL175">
        <v>2913825.98</v>
      </c>
      <c r="BM175">
        <v>223</v>
      </c>
      <c r="BN175">
        <v>8485323</v>
      </c>
      <c r="BO175">
        <f t="shared" ref="BO175" si="67">BN175-AVERAGE(BN176:BN178)</f>
        <v>5636949.333333334</v>
      </c>
      <c r="BP175">
        <f>BO175/BH175</f>
        <v>873.34038787589589</v>
      </c>
      <c r="CP175" t="s">
        <v>76</v>
      </c>
      <c r="CQ175">
        <v>4800.68</v>
      </c>
      <c r="CR175">
        <v>354.17</v>
      </c>
      <c r="CS175">
        <v>99</v>
      </c>
      <c r="CT175">
        <v>10973</v>
      </c>
      <c r="CU175">
        <v>1700253.87</v>
      </c>
      <c r="CV175">
        <v>195</v>
      </c>
      <c r="CW175">
        <v>4951292</v>
      </c>
      <c r="CX175">
        <f t="shared" ref="CX175" si="68">CW175-AVERAGE(CW176:CW178)</f>
        <v>3175934.333333333</v>
      </c>
      <c r="CY175">
        <f>CX175/CQ175</f>
        <v>661.55926521520553</v>
      </c>
      <c r="DA175" t="s">
        <v>76</v>
      </c>
      <c r="DB175">
        <v>7670.09</v>
      </c>
      <c r="DC175">
        <v>379.64</v>
      </c>
      <c r="DD175">
        <v>97</v>
      </c>
      <c r="DE175">
        <v>16383</v>
      </c>
      <c r="DF175">
        <v>2911898.84</v>
      </c>
      <c r="DG175">
        <v>195</v>
      </c>
      <c r="DH175">
        <v>8479711</v>
      </c>
      <c r="DI175">
        <f t="shared" ref="DI175" si="69">DH175-AVERAGE(DH176:DH178)</f>
        <v>5661794.666666666</v>
      </c>
      <c r="DJ175">
        <f>DI175/DB175</f>
        <v>738.16534964604921</v>
      </c>
      <c r="DL175" t="s">
        <v>76</v>
      </c>
      <c r="DM175">
        <v>7045.8</v>
      </c>
      <c r="DN175">
        <v>354.43</v>
      </c>
      <c r="DO175">
        <v>106</v>
      </c>
      <c r="DP175">
        <v>9368</v>
      </c>
      <c r="DQ175">
        <v>2497272.89</v>
      </c>
      <c r="DR175">
        <v>199</v>
      </c>
      <c r="DS175">
        <v>7272283</v>
      </c>
      <c r="DT175">
        <f t="shared" ref="DT175" si="70">DS175-AVERAGE(DS176:DS178)</f>
        <v>4590373.666666666</v>
      </c>
      <c r="DU175">
        <f>DT175/DM175</f>
        <v>651.50496276741694</v>
      </c>
    </row>
    <row r="176" spans="2:125" x14ac:dyDescent="0.2">
      <c r="M176" t="s">
        <v>77</v>
      </c>
      <c r="N176">
        <v>6491.9</v>
      </c>
      <c r="O176">
        <v>127.24</v>
      </c>
      <c r="P176">
        <v>74</v>
      </c>
      <c r="Q176">
        <v>183</v>
      </c>
      <c r="R176">
        <v>826003.71</v>
      </c>
      <c r="S176">
        <v>127</v>
      </c>
      <c r="T176">
        <v>2405397</v>
      </c>
      <c r="X176" t="s">
        <v>77</v>
      </c>
      <c r="Y176">
        <v>7820.16</v>
      </c>
      <c r="Z176">
        <v>123.8</v>
      </c>
      <c r="AA176">
        <v>65</v>
      </c>
      <c r="AB176">
        <v>185</v>
      </c>
      <c r="AC176">
        <v>968134.63</v>
      </c>
      <c r="AD176">
        <v>123</v>
      </c>
      <c r="AE176">
        <v>2819295</v>
      </c>
      <c r="BG176" t="s">
        <v>77</v>
      </c>
      <c r="BH176">
        <v>6454.47</v>
      </c>
      <c r="BI176">
        <v>163.35</v>
      </c>
      <c r="BJ176">
        <v>86</v>
      </c>
      <c r="BK176">
        <v>296</v>
      </c>
      <c r="BL176">
        <v>1054308.48</v>
      </c>
      <c r="BM176">
        <v>158</v>
      </c>
      <c r="BN176">
        <v>3070241</v>
      </c>
      <c r="CP176" t="s">
        <v>77</v>
      </c>
      <c r="CQ176">
        <v>4800.68</v>
      </c>
      <c r="CR176">
        <v>127.03</v>
      </c>
      <c r="CS176">
        <v>75</v>
      </c>
      <c r="CT176">
        <v>180</v>
      </c>
      <c r="CU176">
        <v>609811.89</v>
      </c>
      <c r="CV176">
        <v>127</v>
      </c>
      <c r="CW176">
        <v>1775827</v>
      </c>
      <c r="DA176" t="s">
        <v>77</v>
      </c>
      <c r="DB176">
        <v>7670.09</v>
      </c>
      <c r="DC176">
        <v>127.23</v>
      </c>
      <c r="DD176">
        <v>68</v>
      </c>
      <c r="DE176">
        <v>195</v>
      </c>
      <c r="DF176">
        <v>975882.67</v>
      </c>
      <c r="DG176">
        <v>127</v>
      </c>
      <c r="DH176">
        <v>2841858</v>
      </c>
      <c r="DL176" t="s">
        <v>77</v>
      </c>
      <c r="DM176">
        <v>7045.8</v>
      </c>
      <c r="DN176">
        <v>132.1</v>
      </c>
      <c r="DO176">
        <v>77</v>
      </c>
      <c r="DP176">
        <v>210</v>
      </c>
      <c r="DQ176">
        <v>930770.39</v>
      </c>
      <c r="DR176">
        <v>132</v>
      </c>
      <c r="DS176">
        <v>2710487</v>
      </c>
    </row>
    <row r="177" spans="3:125" x14ac:dyDescent="0.2">
      <c r="M177" t="s">
        <v>77</v>
      </c>
      <c r="N177">
        <v>6491.9</v>
      </c>
      <c r="O177">
        <v>130.91999999999999</v>
      </c>
      <c r="P177">
        <v>78</v>
      </c>
      <c r="Q177">
        <v>287</v>
      </c>
      <c r="R177">
        <v>849945.62</v>
      </c>
      <c r="S177">
        <v>129</v>
      </c>
      <c r="T177">
        <v>2475118</v>
      </c>
      <c r="X177" t="s">
        <v>77</v>
      </c>
      <c r="Y177">
        <v>7820.16</v>
      </c>
      <c r="Z177">
        <v>124.2</v>
      </c>
      <c r="AA177">
        <v>63</v>
      </c>
      <c r="AB177">
        <v>364</v>
      </c>
      <c r="AC177">
        <v>971229.31</v>
      </c>
      <c r="AD177">
        <v>124</v>
      </c>
      <c r="AE177">
        <v>2828307</v>
      </c>
      <c r="BG177" t="s">
        <v>77</v>
      </c>
      <c r="BH177">
        <v>6454.47</v>
      </c>
      <c r="BI177">
        <v>147.12</v>
      </c>
      <c r="BJ177">
        <v>87</v>
      </c>
      <c r="BK177">
        <v>218</v>
      </c>
      <c r="BL177">
        <v>949550.72</v>
      </c>
      <c r="BM177">
        <v>147</v>
      </c>
      <c r="BN177">
        <v>2765177</v>
      </c>
      <c r="CP177" t="s">
        <v>77</v>
      </c>
      <c r="CQ177">
        <v>4800.68</v>
      </c>
      <c r="CR177">
        <v>127.42</v>
      </c>
      <c r="CS177">
        <v>74</v>
      </c>
      <c r="CT177">
        <v>185</v>
      </c>
      <c r="CU177">
        <v>611721.51</v>
      </c>
      <c r="CV177">
        <v>127</v>
      </c>
      <c r="CW177">
        <v>1781388</v>
      </c>
      <c r="DA177" t="s">
        <v>77</v>
      </c>
      <c r="DB177">
        <v>7670.09</v>
      </c>
      <c r="DC177">
        <v>125.86</v>
      </c>
      <c r="DD177">
        <v>79</v>
      </c>
      <c r="DE177">
        <v>190</v>
      </c>
      <c r="DF177">
        <v>965329.77</v>
      </c>
      <c r="DG177">
        <v>126</v>
      </c>
      <c r="DH177">
        <v>2811127</v>
      </c>
      <c r="DL177" t="s">
        <v>77</v>
      </c>
      <c r="DM177">
        <v>7045.8</v>
      </c>
      <c r="DN177">
        <v>129.26</v>
      </c>
      <c r="DO177">
        <v>74</v>
      </c>
      <c r="DP177">
        <v>196</v>
      </c>
      <c r="DQ177">
        <v>910759.34</v>
      </c>
      <c r="DR177">
        <v>129</v>
      </c>
      <c r="DS177">
        <v>2652213</v>
      </c>
    </row>
    <row r="178" spans="3:125" x14ac:dyDescent="0.2">
      <c r="M178" t="s">
        <v>77</v>
      </c>
      <c r="N178">
        <v>6491.9</v>
      </c>
      <c r="O178">
        <v>126.24</v>
      </c>
      <c r="P178">
        <v>65</v>
      </c>
      <c r="Q178">
        <v>192</v>
      </c>
      <c r="R178">
        <v>819540.31</v>
      </c>
      <c r="S178">
        <v>126</v>
      </c>
      <c r="T178">
        <v>2386575</v>
      </c>
      <c r="X178" t="s">
        <v>77</v>
      </c>
      <c r="Y178">
        <v>7820.16</v>
      </c>
      <c r="Z178">
        <v>122.63</v>
      </c>
      <c r="AA178">
        <v>73</v>
      </c>
      <c r="AB178">
        <v>179</v>
      </c>
      <c r="AC178">
        <v>959023.99</v>
      </c>
      <c r="AD178">
        <v>122</v>
      </c>
      <c r="AE178">
        <v>2792764</v>
      </c>
      <c r="BG178" t="s">
        <v>77</v>
      </c>
      <c r="BH178">
        <v>6454.47</v>
      </c>
      <c r="BI178">
        <v>144.16</v>
      </c>
      <c r="BJ178">
        <v>86</v>
      </c>
      <c r="BK178">
        <v>208</v>
      </c>
      <c r="BL178">
        <v>930501.17</v>
      </c>
      <c r="BM178">
        <v>144</v>
      </c>
      <c r="BN178">
        <v>2709703</v>
      </c>
      <c r="CP178" t="s">
        <v>77</v>
      </c>
      <c r="CQ178">
        <v>4800.68</v>
      </c>
      <c r="CR178">
        <v>126.53</v>
      </c>
      <c r="CS178">
        <v>73</v>
      </c>
      <c r="CT178">
        <v>195</v>
      </c>
      <c r="CU178">
        <v>607418.76</v>
      </c>
      <c r="CV178">
        <v>127</v>
      </c>
      <c r="CW178">
        <v>1768858</v>
      </c>
      <c r="DA178" t="s">
        <v>77</v>
      </c>
      <c r="DB178">
        <v>7670.09</v>
      </c>
      <c r="DC178">
        <v>125.39</v>
      </c>
      <c r="DD178">
        <v>64</v>
      </c>
      <c r="DE178">
        <v>198</v>
      </c>
      <c r="DF178">
        <v>961771.15</v>
      </c>
      <c r="DG178">
        <v>125</v>
      </c>
      <c r="DH178">
        <v>2800764</v>
      </c>
      <c r="DL178" t="s">
        <v>77</v>
      </c>
      <c r="DM178">
        <v>7045.8</v>
      </c>
      <c r="DN178">
        <v>130.76</v>
      </c>
      <c r="DO178">
        <v>77</v>
      </c>
      <c r="DP178">
        <v>195</v>
      </c>
      <c r="DQ178">
        <v>921341.08</v>
      </c>
      <c r="DR178">
        <v>131</v>
      </c>
      <c r="DS178">
        <v>2683028</v>
      </c>
    </row>
    <row r="180" spans="3:125" x14ac:dyDescent="0.2">
      <c r="M180" t="s">
        <v>76</v>
      </c>
      <c r="N180">
        <v>7342.49</v>
      </c>
      <c r="O180">
        <v>379.93</v>
      </c>
      <c r="P180">
        <v>100</v>
      </c>
      <c r="Q180">
        <v>13158</v>
      </c>
      <c r="R180">
        <v>2789607.28</v>
      </c>
      <c r="S180">
        <v>204</v>
      </c>
      <c r="T180">
        <v>8123587</v>
      </c>
      <c r="U180">
        <f t="shared" ref="U180" si="71">T180-AVERAGE(T181:T183)</f>
        <v>5443922.333333334</v>
      </c>
      <c r="V180">
        <f>U180/N180</f>
        <v>741.42727240123361</v>
      </c>
      <c r="X180" t="s">
        <v>76</v>
      </c>
      <c r="Y180">
        <v>8868.5499999999993</v>
      </c>
      <c r="Z180">
        <v>380.87</v>
      </c>
      <c r="AA180">
        <v>98</v>
      </c>
      <c r="AB180">
        <v>15215</v>
      </c>
      <c r="AC180">
        <v>3377783.85</v>
      </c>
      <c r="AD180">
        <v>214</v>
      </c>
      <c r="AE180">
        <v>9836410</v>
      </c>
      <c r="AF180">
        <f t="shared" ref="AF180" si="72">AE180-AVERAGE(AE181:AE183)</f>
        <v>6649912</v>
      </c>
      <c r="AG180">
        <f>AF180/Y180</f>
        <v>749.83080661438464</v>
      </c>
      <c r="BG180" t="s">
        <v>76</v>
      </c>
      <c r="BH180">
        <v>7838.7</v>
      </c>
      <c r="BI180">
        <v>410.25</v>
      </c>
      <c r="BJ180">
        <v>96</v>
      </c>
      <c r="BK180">
        <v>11479</v>
      </c>
      <c r="BL180">
        <v>3215849.97</v>
      </c>
      <c r="BM180">
        <v>211</v>
      </c>
      <c r="BN180">
        <v>9364844</v>
      </c>
      <c r="BO180">
        <f t="shared" ref="BO180" si="73">BN180-AVERAGE(BN181:BN183)</f>
        <v>6262265.666666666</v>
      </c>
      <c r="BP180">
        <f>BO180/BH180</f>
        <v>798.89084499555622</v>
      </c>
      <c r="DA180" t="s">
        <v>76</v>
      </c>
      <c r="DB180">
        <v>6994.29</v>
      </c>
      <c r="DC180">
        <v>381.96</v>
      </c>
      <c r="DD180">
        <v>104</v>
      </c>
      <c r="DE180">
        <v>8923</v>
      </c>
      <c r="DF180">
        <v>2671549.7999999998</v>
      </c>
      <c r="DG180">
        <v>208</v>
      </c>
      <c r="DH180">
        <v>7779793</v>
      </c>
      <c r="DI180">
        <f t="shared" ref="DI180" si="74">DH180-AVERAGE(DH181:DH183)</f>
        <v>5199518.666666666</v>
      </c>
      <c r="DJ180">
        <f>DI180/DB180</f>
        <v>743.39477869328641</v>
      </c>
      <c r="DL180" t="s">
        <v>76</v>
      </c>
      <c r="DM180">
        <v>7582.18</v>
      </c>
      <c r="DN180">
        <v>327.89</v>
      </c>
      <c r="DO180">
        <v>109</v>
      </c>
      <c r="DP180">
        <v>9518</v>
      </c>
      <c r="DQ180">
        <v>2486107.37</v>
      </c>
      <c r="DR180">
        <v>191</v>
      </c>
      <c r="DS180">
        <v>7239768</v>
      </c>
      <c r="DT180">
        <f t="shared" ref="DT180" si="75">DS180-AVERAGE(DS181:DS183)</f>
        <v>4389286</v>
      </c>
      <c r="DU180">
        <f>DT180/DM180</f>
        <v>578.89498798498585</v>
      </c>
    </row>
    <row r="181" spans="3:125" x14ac:dyDescent="0.2">
      <c r="M181" t="s">
        <v>77</v>
      </c>
      <c r="N181">
        <v>7342.49</v>
      </c>
      <c r="O181">
        <v>125.59</v>
      </c>
      <c r="P181">
        <v>75</v>
      </c>
      <c r="Q181">
        <v>185</v>
      </c>
      <c r="R181">
        <v>922159.4</v>
      </c>
      <c r="S181">
        <v>125</v>
      </c>
      <c r="T181">
        <v>2685411</v>
      </c>
      <c r="X181" t="s">
        <v>77</v>
      </c>
      <c r="Y181">
        <v>8868.5499999999993</v>
      </c>
      <c r="Z181">
        <v>123.1</v>
      </c>
      <c r="AA181">
        <v>72</v>
      </c>
      <c r="AB181">
        <v>180</v>
      </c>
      <c r="AC181">
        <v>1091722.8500000001</v>
      </c>
      <c r="AD181">
        <v>123</v>
      </c>
      <c r="AE181">
        <v>3179195</v>
      </c>
      <c r="BG181" t="s">
        <v>77</v>
      </c>
      <c r="BH181">
        <v>7838.7</v>
      </c>
      <c r="BI181">
        <v>136.51</v>
      </c>
      <c r="BJ181">
        <v>80</v>
      </c>
      <c r="BK181">
        <v>206</v>
      </c>
      <c r="BL181">
        <v>1070088.55</v>
      </c>
      <c r="BM181">
        <v>136</v>
      </c>
      <c r="BN181">
        <v>3116194</v>
      </c>
      <c r="DA181" t="s">
        <v>77</v>
      </c>
      <c r="DB181">
        <v>6994.29</v>
      </c>
      <c r="DC181">
        <v>126.98</v>
      </c>
      <c r="DD181">
        <v>71</v>
      </c>
      <c r="DE181">
        <v>183</v>
      </c>
      <c r="DF181">
        <v>888156.67</v>
      </c>
      <c r="DG181">
        <v>127</v>
      </c>
      <c r="DH181">
        <v>2586392</v>
      </c>
      <c r="DL181" t="s">
        <v>77</v>
      </c>
      <c r="DM181">
        <v>7582.18</v>
      </c>
      <c r="DN181">
        <v>129.25</v>
      </c>
      <c r="DO181">
        <v>63</v>
      </c>
      <c r="DP181">
        <v>199</v>
      </c>
      <c r="DQ181">
        <v>979987.28</v>
      </c>
      <c r="DR181">
        <v>129</v>
      </c>
      <c r="DS181">
        <v>2853811</v>
      </c>
    </row>
    <row r="182" spans="3:125" x14ac:dyDescent="0.2">
      <c r="M182" t="s">
        <v>77</v>
      </c>
      <c r="N182">
        <v>7342.49</v>
      </c>
      <c r="O182">
        <v>125.32</v>
      </c>
      <c r="P182">
        <v>69</v>
      </c>
      <c r="Q182">
        <v>186</v>
      </c>
      <c r="R182">
        <v>920195.17</v>
      </c>
      <c r="S182">
        <v>125</v>
      </c>
      <c r="T182">
        <v>2679691</v>
      </c>
      <c r="X182" t="s">
        <v>77</v>
      </c>
      <c r="Y182">
        <v>8868.5499999999993</v>
      </c>
      <c r="Z182">
        <v>123.62</v>
      </c>
      <c r="AA182">
        <v>69</v>
      </c>
      <c r="AB182">
        <v>189</v>
      </c>
      <c r="AC182">
        <v>1096353.8799999999</v>
      </c>
      <c r="AD182">
        <v>124</v>
      </c>
      <c r="AE182">
        <v>3192681</v>
      </c>
      <c r="BG182" t="s">
        <v>77</v>
      </c>
      <c r="BH182">
        <v>7838.7</v>
      </c>
      <c r="BI182">
        <v>138.85</v>
      </c>
      <c r="BJ182">
        <v>76</v>
      </c>
      <c r="BK182">
        <v>209</v>
      </c>
      <c r="BL182">
        <v>1088441.3500000001</v>
      </c>
      <c r="BM182">
        <v>139</v>
      </c>
      <c r="BN182">
        <v>3169639</v>
      </c>
      <c r="DA182" t="s">
        <v>77</v>
      </c>
      <c r="DB182">
        <v>6994.29</v>
      </c>
      <c r="DC182">
        <v>127.21</v>
      </c>
      <c r="DD182">
        <v>74</v>
      </c>
      <c r="DE182">
        <v>194</v>
      </c>
      <c r="DF182">
        <v>889717.4</v>
      </c>
      <c r="DG182">
        <v>127</v>
      </c>
      <c r="DH182">
        <v>2590937</v>
      </c>
      <c r="DL182" t="s">
        <v>77</v>
      </c>
      <c r="DM182">
        <v>7582.18</v>
      </c>
      <c r="DN182">
        <v>129.93</v>
      </c>
      <c r="DO182">
        <v>73</v>
      </c>
      <c r="DP182">
        <v>191</v>
      </c>
      <c r="DQ182">
        <v>985186.64</v>
      </c>
      <c r="DR182">
        <v>130</v>
      </c>
      <c r="DS182">
        <v>2868952</v>
      </c>
    </row>
    <row r="183" spans="3:125" x14ac:dyDescent="0.2">
      <c r="M183" t="s">
        <v>77</v>
      </c>
      <c r="N183">
        <v>7342.49</v>
      </c>
      <c r="O183">
        <v>125.05</v>
      </c>
      <c r="P183">
        <v>62</v>
      </c>
      <c r="Q183">
        <v>185</v>
      </c>
      <c r="R183">
        <v>918203.82</v>
      </c>
      <c r="S183">
        <v>125</v>
      </c>
      <c r="T183">
        <v>2673892</v>
      </c>
      <c r="X183" t="s">
        <v>77</v>
      </c>
      <c r="Y183">
        <v>8868.5499999999993</v>
      </c>
      <c r="Z183">
        <v>123.43</v>
      </c>
      <c r="AA183">
        <v>66</v>
      </c>
      <c r="AB183">
        <v>212</v>
      </c>
      <c r="AC183">
        <v>1094615.27</v>
      </c>
      <c r="AD183">
        <v>123</v>
      </c>
      <c r="AE183">
        <v>3187618</v>
      </c>
      <c r="BG183" t="s">
        <v>77</v>
      </c>
      <c r="BH183">
        <v>7838.7</v>
      </c>
      <c r="BI183">
        <v>132.38</v>
      </c>
      <c r="BJ183">
        <v>79</v>
      </c>
      <c r="BK183">
        <v>196</v>
      </c>
      <c r="BL183">
        <v>1037709.06</v>
      </c>
      <c r="BM183">
        <v>132</v>
      </c>
      <c r="BN183">
        <v>3021902</v>
      </c>
      <c r="DA183" t="s">
        <v>77</v>
      </c>
      <c r="DB183">
        <v>6994.29</v>
      </c>
      <c r="DC183">
        <v>125.86</v>
      </c>
      <c r="DD183">
        <v>74</v>
      </c>
      <c r="DE183">
        <v>181</v>
      </c>
      <c r="DF183">
        <v>880293.59</v>
      </c>
      <c r="DG183">
        <v>126</v>
      </c>
      <c r="DH183">
        <v>2563494</v>
      </c>
      <c r="DL183" t="s">
        <v>77</v>
      </c>
      <c r="DM183">
        <v>7582.18</v>
      </c>
      <c r="DN183">
        <v>128.11000000000001</v>
      </c>
      <c r="DO183">
        <v>74</v>
      </c>
      <c r="DP183">
        <v>201</v>
      </c>
      <c r="DQ183">
        <v>971358.43</v>
      </c>
      <c r="DR183">
        <v>128</v>
      </c>
      <c r="DS183">
        <v>2828683</v>
      </c>
    </row>
    <row r="185" spans="3:125" x14ac:dyDescent="0.2">
      <c r="BG185" t="s">
        <v>76</v>
      </c>
      <c r="BH185">
        <v>6802.33</v>
      </c>
      <c r="BI185">
        <v>440.9</v>
      </c>
      <c r="BJ185">
        <v>122</v>
      </c>
      <c r="BK185">
        <v>16383</v>
      </c>
      <c r="BL185">
        <v>2999140.31</v>
      </c>
      <c r="BM185">
        <v>220</v>
      </c>
      <c r="BN185">
        <v>8733766</v>
      </c>
      <c r="BO185">
        <f t="shared" ref="BO185" si="76">BN185-AVERAGE(BN186:BN188)</f>
        <v>5854902.333333334</v>
      </c>
      <c r="BP185">
        <f>BO185/BH185</f>
        <v>860.72012580003229</v>
      </c>
      <c r="DA185" t="s">
        <v>76</v>
      </c>
      <c r="DB185">
        <v>8002.16</v>
      </c>
      <c r="DC185">
        <v>364.09</v>
      </c>
      <c r="DD185">
        <v>103</v>
      </c>
      <c r="DE185">
        <v>13161</v>
      </c>
      <c r="DF185">
        <v>2913526.88</v>
      </c>
      <c r="DG185">
        <v>204</v>
      </c>
      <c r="DH185">
        <v>8484452</v>
      </c>
      <c r="DI185">
        <f t="shared" ref="DI185" si="77">DH185-AVERAGE(DH186:DH188)</f>
        <v>5499578</v>
      </c>
      <c r="DJ185">
        <f>DI185/DB185</f>
        <v>687.26168934387715</v>
      </c>
      <c r="DL185" t="s">
        <v>76</v>
      </c>
      <c r="DM185">
        <v>6217.18</v>
      </c>
      <c r="DN185">
        <v>369.69</v>
      </c>
      <c r="DO185">
        <v>112</v>
      </c>
      <c r="DP185">
        <v>12311</v>
      </c>
      <c r="DQ185">
        <v>2298446.9500000002</v>
      </c>
      <c r="DR185">
        <v>210</v>
      </c>
      <c r="DS185">
        <v>6693284</v>
      </c>
      <c r="DT185">
        <f t="shared" ref="DT185" si="78">DS185-AVERAGE(DS186:DS188)</f>
        <v>4263216.666666666</v>
      </c>
      <c r="DU185">
        <f>DT185/DM185</f>
        <v>685.71549587862432</v>
      </c>
    </row>
    <row r="186" spans="3:125" x14ac:dyDescent="0.2">
      <c r="BG186" t="s">
        <v>77</v>
      </c>
      <c r="BH186">
        <v>6802.33</v>
      </c>
      <c r="BI186">
        <v>135.54</v>
      </c>
      <c r="BJ186">
        <v>76</v>
      </c>
      <c r="BK186">
        <v>200</v>
      </c>
      <c r="BL186">
        <v>921954.73</v>
      </c>
      <c r="BM186">
        <v>135</v>
      </c>
      <c r="BN186">
        <v>2684815</v>
      </c>
      <c r="DA186" t="s">
        <v>77</v>
      </c>
      <c r="DB186">
        <v>8002.16</v>
      </c>
      <c r="DC186">
        <v>128.52000000000001</v>
      </c>
      <c r="DD186">
        <v>74</v>
      </c>
      <c r="DE186">
        <v>191</v>
      </c>
      <c r="DF186">
        <v>1028472.74</v>
      </c>
      <c r="DG186">
        <v>128</v>
      </c>
      <c r="DH186">
        <v>2995005</v>
      </c>
      <c r="DL186" t="s">
        <v>77</v>
      </c>
      <c r="DM186">
        <v>6217.18</v>
      </c>
      <c r="DN186">
        <v>133.52000000000001</v>
      </c>
      <c r="DO186">
        <v>82</v>
      </c>
      <c r="DP186">
        <v>197</v>
      </c>
      <c r="DQ186">
        <v>830098.36</v>
      </c>
      <c r="DR186">
        <v>133</v>
      </c>
      <c r="DS186">
        <v>2417321</v>
      </c>
    </row>
    <row r="187" spans="3:125" x14ac:dyDescent="0.2">
      <c r="BG187" t="s">
        <v>77</v>
      </c>
      <c r="BH187">
        <v>6802.33</v>
      </c>
      <c r="BI187">
        <v>146.94999999999999</v>
      </c>
      <c r="BJ187">
        <v>83</v>
      </c>
      <c r="BK187">
        <v>216</v>
      </c>
      <c r="BL187">
        <v>999585.24</v>
      </c>
      <c r="BM187">
        <v>147</v>
      </c>
      <c r="BN187">
        <v>2910882</v>
      </c>
      <c r="DA187" t="s">
        <v>77</v>
      </c>
      <c r="DB187">
        <v>8002.16</v>
      </c>
      <c r="DC187">
        <v>128.04</v>
      </c>
      <c r="DD187">
        <v>74</v>
      </c>
      <c r="DE187">
        <v>191</v>
      </c>
      <c r="DF187">
        <v>1024574.16</v>
      </c>
      <c r="DG187">
        <v>128</v>
      </c>
      <c r="DH187">
        <v>2983652</v>
      </c>
      <c r="DL187" t="s">
        <v>77</v>
      </c>
      <c r="DM187">
        <v>6217.18</v>
      </c>
      <c r="DN187">
        <v>135.08000000000001</v>
      </c>
      <c r="DO187">
        <v>78</v>
      </c>
      <c r="DP187">
        <v>224</v>
      </c>
      <c r="DQ187">
        <v>839846</v>
      </c>
      <c r="DR187">
        <v>135</v>
      </c>
      <c r="DS187">
        <v>2445707</v>
      </c>
    </row>
    <row r="188" spans="3:125" x14ac:dyDescent="0.2">
      <c r="BG188" t="s">
        <v>77</v>
      </c>
      <c r="BH188">
        <v>6802.33</v>
      </c>
      <c r="BI188">
        <v>153.51</v>
      </c>
      <c r="BJ188">
        <v>96</v>
      </c>
      <c r="BK188">
        <v>222</v>
      </c>
      <c r="BL188">
        <v>1044230.84</v>
      </c>
      <c r="BM188">
        <v>153</v>
      </c>
      <c r="BN188">
        <v>3040894</v>
      </c>
      <c r="DA188" t="s">
        <v>77</v>
      </c>
      <c r="DB188">
        <v>8002.16</v>
      </c>
      <c r="DC188">
        <v>127.71</v>
      </c>
      <c r="DD188">
        <v>74</v>
      </c>
      <c r="DE188">
        <v>192</v>
      </c>
      <c r="DF188">
        <v>1021934.48</v>
      </c>
      <c r="DG188">
        <v>128</v>
      </c>
      <c r="DH188">
        <v>2975965</v>
      </c>
      <c r="DL188" t="s">
        <v>77</v>
      </c>
      <c r="DM188">
        <v>6217.18</v>
      </c>
      <c r="DN188">
        <v>134.06</v>
      </c>
      <c r="DO188">
        <v>76</v>
      </c>
      <c r="DP188">
        <v>194</v>
      </c>
      <c r="DQ188">
        <v>833481.84</v>
      </c>
      <c r="DR188">
        <v>134</v>
      </c>
      <c r="DS188">
        <v>2427174</v>
      </c>
    </row>
    <row r="189" spans="3:125" x14ac:dyDescent="0.2">
      <c r="C189" s="23" t="s">
        <v>80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</row>
    <row r="190" spans="3:125" x14ac:dyDescent="0.2">
      <c r="BG190" t="s">
        <v>76</v>
      </c>
      <c r="BH190">
        <v>7955.8</v>
      </c>
      <c r="BI190">
        <v>392.38</v>
      </c>
      <c r="BJ190">
        <v>107</v>
      </c>
      <c r="BK190">
        <v>8167</v>
      </c>
      <c r="BL190">
        <v>3121698.34</v>
      </c>
      <c r="BM190">
        <v>220</v>
      </c>
      <c r="BN190">
        <v>9090666</v>
      </c>
      <c r="BO190">
        <f t="shared" ref="BO190" si="79">BN190-AVERAGE(BN191:BN193)</f>
        <v>5544911.333333334</v>
      </c>
      <c r="BP190">
        <f>BO190/BH190</f>
        <v>696.96464633768244</v>
      </c>
      <c r="DA190" t="s">
        <v>76</v>
      </c>
      <c r="DB190">
        <v>7098</v>
      </c>
      <c r="DC190">
        <v>377.35</v>
      </c>
      <c r="DD190">
        <v>98</v>
      </c>
      <c r="DE190">
        <v>11371</v>
      </c>
      <c r="DF190">
        <v>2678408.4500000002</v>
      </c>
      <c r="DG190">
        <v>199</v>
      </c>
      <c r="DH190">
        <v>7799766</v>
      </c>
      <c r="DI190">
        <f t="shared" ref="DI190" si="80">DH190-AVERAGE(DH191:DH193)</f>
        <v>5126235</v>
      </c>
      <c r="DJ190">
        <f>DI190/DB190</f>
        <v>722.20836855452239</v>
      </c>
      <c r="DL190" t="s">
        <v>76</v>
      </c>
      <c r="DM190">
        <v>6359.35</v>
      </c>
      <c r="DN190">
        <v>338.74</v>
      </c>
      <c r="DO190">
        <v>116</v>
      </c>
      <c r="DP190">
        <v>9458</v>
      </c>
      <c r="DQ190">
        <v>2154171.1800000002</v>
      </c>
      <c r="DR190">
        <v>202</v>
      </c>
      <c r="DS190">
        <v>6273140</v>
      </c>
      <c r="DT190">
        <f t="shared" ref="DT190" si="81">DS190-AVERAGE(DS191:DS193)</f>
        <v>3891290</v>
      </c>
      <c r="DU190">
        <f>DT190/DM190</f>
        <v>611.90058732417617</v>
      </c>
    </row>
    <row r="191" spans="3:125" x14ac:dyDescent="0.2">
      <c r="C191" s="42" t="s">
        <v>102</v>
      </c>
      <c r="D191" s="42"/>
      <c r="E191" s="42"/>
      <c r="F191" s="42"/>
      <c r="G191" s="42"/>
      <c r="H191" s="42"/>
      <c r="I191" s="42"/>
      <c r="J191" s="42"/>
      <c r="K191" s="24"/>
      <c r="L191" s="24"/>
      <c r="N191" s="42" t="s">
        <v>103</v>
      </c>
      <c r="O191" s="42"/>
      <c r="P191" s="42"/>
      <c r="Q191" s="42"/>
      <c r="R191" s="42"/>
      <c r="S191" s="42"/>
      <c r="T191" s="42"/>
      <c r="U191" s="42"/>
      <c r="V191" s="24"/>
      <c r="W191" s="24"/>
      <c r="Y191" s="42" t="s">
        <v>104</v>
      </c>
      <c r="Z191" s="42"/>
      <c r="AA191" s="42"/>
      <c r="AB191" s="42"/>
      <c r="AC191" s="42"/>
      <c r="AD191" s="42"/>
      <c r="AE191" s="42"/>
      <c r="AF191" s="42"/>
      <c r="AG191" s="24"/>
      <c r="AH191" s="24"/>
      <c r="AK191" s="13" t="s">
        <v>65</v>
      </c>
      <c r="AL191" s="5"/>
      <c r="AM191" s="5"/>
      <c r="AN191" s="5"/>
      <c r="AO191" s="5"/>
      <c r="AP191" s="5"/>
      <c r="AQ191" s="5"/>
      <c r="AR191" s="5"/>
      <c r="AS191" s="5"/>
      <c r="AT191" s="5"/>
      <c r="BG191" t="s">
        <v>77</v>
      </c>
      <c r="BH191">
        <v>7955.8</v>
      </c>
      <c r="BI191">
        <v>153.36000000000001</v>
      </c>
      <c r="BJ191">
        <v>91</v>
      </c>
      <c r="BK191">
        <v>231</v>
      </c>
      <c r="BL191">
        <v>1220134.4099999999</v>
      </c>
      <c r="BM191">
        <v>153</v>
      </c>
      <c r="BN191">
        <v>3553141</v>
      </c>
      <c r="DA191" t="s">
        <v>77</v>
      </c>
      <c r="DB191">
        <v>7098</v>
      </c>
      <c r="DC191">
        <v>129.96</v>
      </c>
      <c r="DD191">
        <v>74</v>
      </c>
      <c r="DE191">
        <v>185</v>
      </c>
      <c r="DF191">
        <v>922425.53</v>
      </c>
      <c r="DG191">
        <v>130</v>
      </c>
      <c r="DH191">
        <v>2686186</v>
      </c>
      <c r="DL191" t="s">
        <v>77</v>
      </c>
      <c r="DM191">
        <v>6359.35</v>
      </c>
      <c r="DN191">
        <v>131.57</v>
      </c>
      <c r="DO191">
        <v>63</v>
      </c>
      <c r="DP191">
        <v>190</v>
      </c>
      <c r="DQ191">
        <v>836703.24</v>
      </c>
      <c r="DR191">
        <v>131</v>
      </c>
      <c r="DS191">
        <v>2436555</v>
      </c>
    </row>
    <row r="192" spans="3:125" x14ac:dyDescent="0.2">
      <c r="BG192" t="s">
        <v>77</v>
      </c>
      <c r="BH192">
        <v>7955.8</v>
      </c>
      <c r="BI192">
        <v>153.66999999999999</v>
      </c>
      <c r="BJ192">
        <v>94</v>
      </c>
      <c r="BK192">
        <v>226</v>
      </c>
      <c r="BL192">
        <v>1222564.28</v>
      </c>
      <c r="BM192">
        <v>153</v>
      </c>
      <c r="BN192">
        <v>3560217</v>
      </c>
      <c r="DA192" t="s">
        <v>77</v>
      </c>
      <c r="DB192">
        <v>7098</v>
      </c>
      <c r="DC192">
        <v>129.19999999999999</v>
      </c>
      <c r="DD192">
        <v>75</v>
      </c>
      <c r="DE192">
        <v>189</v>
      </c>
      <c r="DF192">
        <v>917029.75</v>
      </c>
      <c r="DG192">
        <v>129</v>
      </c>
      <c r="DH192">
        <v>2670473</v>
      </c>
      <c r="DL192" t="s">
        <v>77</v>
      </c>
      <c r="DM192">
        <v>6359.35</v>
      </c>
      <c r="DN192">
        <v>127.01</v>
      </c>
      <c r="DO192">
        <v>71</v>
      </c>
      <c r="DP192">
        <v>189</v>
      </c>
      <c r="DQ192">
        <v>807689.71</v>
      </c>
      <c r="DR192">
        <v>127</v>
      </c>
      <c r="DS192">
        <v>2352065</v>
      </c>
    </row>
    <row r="193" spans="3:138" x14ac:dyDescent="0.2">
      <c r="C193" s="3" t="s">
        <v>66</v>
      </c>
      <c r="D193" s="3" t="s">
        <v>67</v>
      </c>
      <c r="E193" s="3" t="s">
        <v>68</v>
      </c>
      <c r="F193" s="3" t="s">
        <v>69</v>
      </c>
      <c r="G193" s="3" t="s">
        <v>70</v>
      </c>
      <c r="H193" s="3" t="s">
        <v>71</v>
      </c>
      <c r="I193" s="3" t="s">
        <v>72</v>
      </c>
      <c r="J193" s="3" t="s">
        <v>73</v>
      </c>
      <c r="K193" s="3" t="s">
        <v>74</v>
      </c>
      <c r="L193" s="3" t="s">
        <v>75</v>
      </c>
      <c r="N193" s="3" t="s">
        <v>66</v>
      </c>
      <c r="O193" s="3" t="s">
        <v>67</v>
      </c>
      <c r="P193" s="3" t="s">
        <v>68</v>
      </c>
      <c r="Q193" s="3" t="s">
        <v>69</v>
      </c>
      <c r="R193" s="3" t="s">
        <v>70</v>
      </c>
      <c r="S193" s="3" t="s">
        <v>71</v>
      </c>
      <c r="T193" s="3" t="s">
        <v>72</v>
      </c>
      <c r="U193" s="3" t="s">
        <v>73</v>
      </c>
      <c r="V193" s="3" t="s">
        <v>74</v>
      </c>
      <c r="W193" s="3" t="s">
        <v>75</v>
      </c>
      <c r="Y193" s="3" t="s">
        <v>66</v>
      </c>
      <c r="Z193" s="3" t="s">
        <v>67</v>
      </c>
      <c r="AA193" s="3" t="s">
        <v>68</v>
      </c>
      <c r="AB193" s="3" t="s">
        <v>69</v>
      </c>
      <c r="AC193" s="3" t="s">
        <v>70</v>
      </c>
      <c r="AD193" s="3" t="s">
        <v>71</v>
      </c>
      <c r="AE193" s="3" t="s">
        <v>72</v>
      </c>
      <c r="AF193" s="3" t="s">
        <v>73</v>
      </c>
      <c r="AG193" s="3" t="s">
        <v>74</v>
      </c>
      <c r="AH193" s="3" t="s">
        <v>75</v>
      </c>
      <c r="AK193" s="37" t="s">
        <v>3</v>
      </c>
      <c r="AL193" s="34" t="s">
        <v>2</v>
      </c>
      <c r="AM193" s="34"/>
      <c r="AN193" s="34"/>
      <c r="AO193" s="34"/>
      <c r="AP193" s="34"/>
      <c r="AQ193" s="27"/>
      <c r="AR193" s="27"/>
      <c r="AS193" s="27"/>
      <c r="BG193" t="s">
        <v>77</v>
      </c>
      <c r="BH193">
        <v>7955.8</v>
      </c>
      <c r="BI193">
        <v>152.1</v>
      </c>
      <c r="BJ193">
        <v>94</v>
      </c>
      <c r="BK193">
        <v>234</v>
      </c>
      <c r="BL193">
        <v>1210095.22</v>
      </c>
      <c r="BM193">
        <v>152</v>
      </c>
      <c r="BN193">
        <v>3523906</v>
      </c>
      <c r="DA193" t="s">
        <v>77</v>
      </c>
      <c r="DB193">
        <v>7098</v>
      </c>
      <c r="DC193">
        <v>128.88</v>
      </c>
      <c r="DD193">
        <v>75</v>
      </c>
      <c r="DE193">
        <v>186</v>
      </c>
      <c r="DF193">
        <v>914784.28</v>
      </c>
      <c r="DG193">
        <v>129</v>
      </c>
      <c r="DH193">
        <v>2663934</v>
      </c>
      <c r="DL193" t="s">
        <v>77</v>
      </c>
      <c r="DM193">
        <v>6359.35</v>
      </c>
      <c r="DN193">
        <v>127.27</v>
      </c>
      <c r="DO193">
        <v>68</v>
      </c>
      <c r="DP193">
        <v>186</v>
      </c>
      <c r="DQ193">
        <v>809360.33</v>
      </c>
      <c r="DR193">
        <v>127</v>
      </c>
      <c r="DS193">
        <v>2356930</v>
      </c>
    </row>
    <row r="194" spans="3:138" x14ac:dyDescent="0.2">
      <c r="AK194" s="37" t="s">
        <v>26</v>
      </c>
      <c r="AL194" s="34" t="s">
        <v>53</v>
      </c>
      <c r="AM194" s="34"/>
      <c r="AN194" s="34"/>
      <c r="AO194" s="34"/>
      <c r="AP194" s="34"/>
    </row>
    <row r="195" spans="3:138" x14ac:dyDescent="0.2">
      <c r="C195" t="s">
        <v>76</v>
      </c>
      <c r="D195">
        <v>5378.27</v>
      </c>
      <c r="E195">
        <v>180.72</v>
      </c>
      <c r="F195">
        <v>71</v>
      </c>
      <c r="G195">
        <v>7150</v>
      </c>
      <c r="H195">
        <v>971949.76</v>
      </c>
      <c r="I195">
        <v>137</v>
      </c>
      <c r="J195">
        <v>2830405</v>
      </c>
      <c r="K195">
        <f>J195-AVERAGE(J196:J198)</f>
        <v>1318175.3333333333</v>
      </c>
      <c r="L195">
        <f>K195/D195</f>
        <v>245.09281485186372</v>
      </c>
      <c r="N195" t="s">
        <v>76</v>
      </c>
      <c r="O195">
        <v>7032.06</v>
      </c>
      <c r="P195">
        <v>262.79000000000002</v>
      </c>
      <c r="Q195">
        <v>61</v>
      </c>
      <c r="R195">
        <v>8070</v>
      </c>
      <c r="S195">
        <v>1847968.4</v>
      </c>
      <c r="T195">
        <v>206</v>
      </c>
      <c r="U195">
        <v>5381450</v>
      </c>
      <c r="V195">
        <f>U195-AVERAGE(U196:U198)</f>
        <v>3320241.666666667</v>
      </c>
      <c r="W195">
        <f>V195/O195</f>
        <v>472.15775557470596</v>
      </c>
      <c r="Y195" t="s">
        <v>76</v>
      </c>
      <c r="Z195">
        <v>6533.45</v>
      </c>
      <c r="AA195">
        <v>232.08</v>
      </c>
      <c r="AB195">
        <v>75</v>
      </c>
      <c r="AC195">
        <v>8425</v>
      </c>
      <c r="AD195">
        <v>1516313.8</v>
      </c>
      <c r="AE195">
        <v>149</v>
      </c>
      <c r="AF195">
        <v>4415642</v>
      </c>
      <c r="AG195">
        <f>AF195-AVERAGE(AF196:AF198)</f>
        <v>2490746.333333333</v>
      </c>
      <c r="AH195">
        <f>AG195/Z195</f>
        <v>381.22987599711229</v>
      </c>
      <c r="AK195" s="37"/>
      <c r="AL195" s="34"/>
      <c r="AM195" s="34"/>
      <c r="AN195" s="34"/>
      <c r="AO195" s="34"/>
      <c r="AP195" s="34"/>
      <c r="BG195" t="s">
        <v>76</v>
      </c>
      <c r="BH195">
        <v>7152.94</v>
      </c>
      <c r="BI195">
        <v>437.16</v>
      </c>
      <c r="BJ195">
        <v>114</v>
      </c>
      <c r="BK195">
        <v>13138</v>
      </c>
      <c r="BL195">
        <v>3126964.66</v>
      </c>
      <c r="BM195">
        <v>228</v>
      </c>
      <c r="BN195">
        <v>9106002</v>
      </c>
      <c r="BO195">
        <f t="shared" ref="BO195" si="82">BN195-AVERAGE(BN196:BN198)</f>
        <v>6308316.333333334</v>
      </c>
      <c r="BP195">
        <f>BO195/BH195</f>
        <v>881.9193692849841</v>
      </c>
      <c r="DA195" t="s">
        <v>76</v>
      </c>
      <c r="DB195">
        <v>7432.46</v>
      </c>
      <c r="DC195">
        <v>378.33</v>
      </c>
      <c r="DD195">
        <v>94</v>
      </c>
      <c r="DE195">
        <v>9568</v>
      </c>
      <c r="DF195">
        <v>2811936.95</v>
      </c>
      <c r="DG195">
        <v>209</v>
      </c>
      <c r="DH195">
        <v>8188613</v>
      </c>
      <c r="DI195">
        <f t="shared" ref="DI195" si="83">DH195-AVERAGE(DH196:DH198)</f>
        <v>5320566</v>
      </c>
      <c r="DJ195">
        <f>DI195/DB195</f>
        <v>715.85531573664707</v>
      </c>
      <c r="DL195" t="s">
        <v>76</v>
      </c>
      <c r="DM195">
        <v>7105.55</v>
      </c>
      <c r="DN195">
        <v>377.7</v>
      </c>
      <c r="DO195">
        <v>94</v>
      </c>
      <c r="DP195">
        <v>13416</v>
      </c>
      <c r="DQ195">
        <v>2683788.77</v>
      </c>
      <c r="DR195">
        <v>207</v>
      </c>
      <c r="DS195">
        <v>7815434</v>
      </c>
      <c r="DT195">
        <f t="shared" ref="DT195" si="84">DS195-AVERAGE(DS196:DS198)</f>
        <v>5123108</v>
      </c>
      <c r="DU195">
        <f>DT195/DM195</f>
        <v>721.00090774113187</v>
      </c>
    </row>
    <row r="196" spans="3:138" x14ac:dyDescent="0.2">
      <c r="C196" t="s">
        <v>77</v>
      </c>
      <c r="D196">
        <v>5378.27</v>
      </c>
      <c r="E196">
        <v>96.69</v>
      </c>
      <c r="F196">
        <v>55</v>
      </c>
      <c r="G196">
        <v>157</v>
      </c>
      <c r="H196">
        <v>520017.61</v>
      </c>
      <c r="I196">
        <v>97</v>
      </c>
      <c r="J196">
        <v>1514338</v>
      </c>
      <c r="N196" t="s">
        <v>77</v>
      </c>
      <c r="O196">
        <v>7032.06</v>
      </c>
      <c r="P196">
        <v>100.85</v>
      </c>
      <c r="Q196">
        <v>58</v>
      </c>
      <c r="R196">
        <v>153</v>
      </c>
      <c r="S196">
        <v>709186.57</v>
      </c>
      <c r="T196">
        <v>101</v>
      </c>
      <c r="U196">
        <v>2065215</v>
      </c>
      <c r="Y196" t="s">
        <v>77</v>
      </c>
      <c r="Z196">
        <v>6533.45</v>
      </c>
      <c r="AA196">
        <v>101.43</v>
      </c>
      <c r="AB196">
        <v>56</v>
      </c>
      <c r="AC196">
        <v>147</v>
      </c>
      <c r="AD196">
        <v>662668.43000000005</v>
      </c>
      <c r="AE196">
        <v>101</v>
      </c>
      <c r="AF196">
        <v>1929750</v>
      </c>
      <c r="AK196" s="37" t="s">
        <v>27</v>
      </c>
      <c r="AL196" s="34"/>
      <c r="AM196" s="34"/>
      <c r="AN196" s="34"/>
      <c r="AO196" s="34"/>
      <c r="AP196" s="34"/>
      <c r="BG196" t="s">
        <v>77</v>
      </c>
      <c r="BH196">
        <v>7152.94</v>
      </c>
      <c r="BI196">
        <v>132.74</v>
      </c>
      <c r="BJ196">
        <v>82</v>
      </c>
      <c r="BK196">
        <v>293</v>
      </c>
      <c r="BL196">
        <v>949476.89</v>
      </c>
      <c r="BM196">
        <v>132</v>
      </c>
      <c r="BN196">
        <v>2764962</v>
      </c>
      <c r="DA196" t="s">
        <v>77</v>
      </c>
      <c r="DB196">
        <v>7432.46</v>
      </c>
      <c r="DC196">
        <v>134.53</v>
      </c>
      <c r="DD196">
        <v>75</v>
      </c>
      <c r="DE196">
        <v>208</v>
      </c>
      <c r="DF196">
        <v>999895.32</v>
      </c>
      <c r="DG196">
        <v>134</v>
      </c>
      <c r="DH196">
        <v>2911785</v>
      </c>
      <c r="DL196" t="s">
        <v>77</v>
      </c>
      <c r="DM196">
        <v>7105.55</v>
      </c>
      <c r="DN196">
        <v>131.91999999999999</v>
      </c>
      <c r="DO196">
        <v>75</v>
      </c>
      <c r="DP196">
        <v>191</v>
      </c>
      <c r="DQ196">
        <v>937351.58</v>
      </c>
      <c r="DR196">
        <v>132</v>
      </c>
      <c r="DS196">
        <v>2729652</v>
      </c>
    </row>
    <row r="197" spans="3:138" x14ac:dyDescent="0.2">
      <c r="C197" t="s">
        <v>77</v>
      </c>
      <c r="D197">
        <v>5378.27</v>
      </c>
      <c r="E197">
        <v>96.87</v>
      </c>
      <c r="F197">
        <v>55</v>
      </c>
      <c r="G197">
        <v>151</v>
      </c>
      <c r="H197">
        <v>521013.8</v>
      </c>
      <c r="I197">
        <v>97</v>
      </c>
      <c r="J197">
        <v>1517239</v>
      </c>
      <c r="N197" t="s">
        <v>77</v>
      </c>
      <c r="O197">
        <v>7032.06</v>
      </c>
      <c r="P197">
        <v>101.02</v>
      </c>
      <c r="Q197">
        <v>59</v>
      </c>
      <c r="R197">
        <v>151</v>
      </c>
      <c r="S197">
        <v>710413.18</v>
      </c>
      <c r="T197">
        <v>101</v>
      </c>
      <c r="U197">
        <v>2068787</v>
      </c>
      <c r="Y197" t="s">
        <v>77</v>
      </c>
      <c r="Z197">
        <v>6533.45</v>
      </c>
      <c r="AA197">
        <v>100.19</v>
      </c>
      <c r="AB197">
        <v>56</v>
      </c>
      <c r="AC197">
        <v>160</v>
      </c>
      <c r="AD197">
        <v>654569.78</v>
      </c>
      <c r="AE197">
        <v>100</v>
      </c>
      <c r="AF197">
        <v>1906166</v>
      </c>
      <c r="AK197" s="37" t="s">
        <v>12</v>
      </c>
      <c r="AL197" s="34">
        <v>9.59</v>
      </c>
      <c r="AM197" s="34"/>
      <c r="AN197" s="34"/>
      <c r="AO197" s="34"/>
      <c r="AP197" s="34"/>
      <c r="BG197" t="s">
        <v>77</v>
      </c>
      <c r="BH197">
        <v>7152.94</v>
      </c>
      <c r="BI197">
        <v>135.06</v>
      </c>
      <c r="BJ197">
        <v>77</v>
      </c>
      <c r="BK197">
        <v>403</v>
      </c>
      <c r="BL197">
        <v>966048.5</v>
      </c>
      <c r="BM197">
        <v>135</v>
      </c>
      <c r="BN197">
        <v>2813220</v>
      </c>
      <c r="DA197" t="s">
        <v>77</v>
      </c>
      <c r="DB197">
        <v>7432.46</v>
      </c>
      <c r="DC197">
        <v>131.33000000000001</v>
      </c>
      <c r="DD197">
        <v>76</v>
      </c>
      <c r="DE197">
        <v>201</v>
      </c>
      <c r="DF197">
        <v>976095.58</v>
      </c>
      <c r="DG197">
        <v>131</v>
      </c>
      <c r="DH197">
        <v>2842478</v>
      </c>
      <c r="DL197" t="s">
        <v>77</v>
      </c>
      <c r="DM197">
        <v>7105.55</v>
      </c>
      <c r="DN197">
        <v>131.06</v>
      </c>
      <c r="DO197">
        <v>75</v>
      </c>
      <c r="DP197">
        <v>207</v>
      </c>
      <c r="DQ197">
        <v>931277.59</v>
      </c>
      <c r="DR197">
        <v>131</v>
      </c>
      <c r="DS197">
        <v>2711964</v>
      </c>
    </row>
    <row r="198" spans="3:138" x14ac:dyDescent="0.2">
      <c r="C198" t="s">
        <v>77</v>
      </c>
      <c r="D198">
        <v>5378.27</v>
      </c>
      <c r="E198">
        <v>96.1</v>
      </c>
      <c r="F198">
        <v>51</v>
      </c>
      <c r="G198">
        <v>142</v>
      </c>
      <c r="H198">
        <v>516849.44</v>
      </c>
      <c r="I198">
        <v>96</v>
      </c>
      <c r="J198">
        <v>1505112</v>
      </c>
      <c r="N198" t="s">
        <v>77</v>
      </c>
      <c r="O198">
        <v>7032.06</v>
      </c>
      <c r="P198">
        <v>100.09</v>
      </c>
      <c r="Q198">
        <v>52</v>
      </c>
      <c r="R198">
        <v>156</v>
      </c>
      <c r="S198">
        <v>703832.34</v>
      </c>
      <c r="T198">
        <v>100</v>
      </c>
      <c r="U198">
        <v>2049623</v>
      </c>
      <c r="Y198" t="s">
        <v>77</v>
      </c>
      <c r="Z198">
        <v>6533.45</v>
      </c>
      <c r="AA198">
        <v>101.9</v>
      </c>
      <c r="AB198">
        <v>58</v>
      </c>
      <c r="AC198">
        <v>157</v>
      </c>
      <c r="AD198">
        <v>665766.21</v>
      </c>
      <c r="AE198">
        <v>102</v>
      </c>
      <c r="AF198">
        <v>1938771</v>
      </c>
      <c r="AK198" s="37" t="s">
        <v>4</v>
      </c>
      <c r="AL198" s="34">
        <v>1E-4</v>
      </c>
      <c r="AM198" s="34"/>
      <c r="AN198" s="34"/>
      <c r="AO198" s="34"/>
      <c r="AP198" s="34"/>
      <c r="BG198" t="s">
        <v>77</v>
      </c>
      <c r="BH198">
        <v>7152.94</v>
      </c>
      <c r="BI198">
        <v>135.13999999999999</v>
      </c>
      <c r="BJ198">
        <v>80</v>
      </c>
      <c r="BK198">
        <v>200</v>
      </c>
      <c r="BL198">
        <v>966616.82</v>
      </c>
      <c r="BM198">
        <v>135</v>
      </c>
      <c r="BN198">
        <v>2814875</v>
      </c>
      <c r="DA198" t="s">
        <v>77</v>
      </c>
      <c r="DB198">
        <v>7432.46</v>
      </c>
      <c r="DC198">
        <v>131.66999999999999</v>
      </c>
      <c r="DD198">
        <v>59</v>
      </c>
      <c r="DE198">
        <v>235</v>
      </c>
      <c r="DF198">
        <v>978636.71</v>
      </c>
      <c r="DG198">
        <v>132</v>
      </c>
      <c r="DH198">
        <v>2849878</v>
      </c>
      <c r="DL198" t="s">
        <v>77</v>
      </c>
      <c r="DM198">
        <v>7105.55</v>
      </c>
      <c r="DN198">
        <v>127.36</v>
      </c>
      <c r="DO198">
        <v>72</v>
      </c>
      <c r="DP198">
        <v>185</v>
      </c>
      <c r="DQ198">
        <v>904972.77</v>
      </c>
      <c r="DR198">
        <v>127</v>
      </c>
      <c r="DS198">
        <v>2635362</v>
      </c>
    </row>
    <row r="199" spans="3:138" x14ac:dyDescent="0.2">
      <c r="AK199" s="37" t="s">
        <v>5</v>
      </c>
      <c r="AL199" s="34" t="s">
        <v>63</v>
      </c>
      <c r="AM199" s="34"/>
      <c r="AN199" s="34"/>
      <c r="AO199" s="34"/>
      <c r="AP199" s="34"/>
    </row>
    <row r="200" spans="3:138" x14ac:dyDescent="0.2">
      <c r="C200" t="s">
        <v>76</v>
      </c>
      <c r="D200">
        <v>7054.73</v>
      </c>
      <c r="E200">
        <v>205.34</v>
      </c>
      <c r="F200">
        <v>68</v>
      </c>
      <c r="G200">
        <v>10295</v>
      </c>
      <c r="H200">
        <v>1448650.02</v>
      </c>
      <c r="I200">
        <v>143</v>
      </c>
      <c r="J200">
        <v>4218599</v>
      </c>
      <c r="K200">
        <f>J200-AVERAGE(J201:J203)</f>
        <v>2198037.666666667</v>
      </c>
      <c r="L200">
        <f>K200/D200</f>
        <v>311.56935370548086</v>
      </c>
      <c r="N200" t="s">
        <v>76</v>
      </c>
      <c r="O200">
        <v>5357.32</v>
      </c>
      <c r="P200">
        <v>339.86</v>
      </c>
      <c r="Q200">
        <v>69</v>
      </c>
      <c r="R200">
        <v>12207</v>
      </c>
      <c r="S200">
        <v>1820724.4</v>
      </c>
      <c r="T200">
        <v>210</v>
      </c>
      <c r="U200">
        <v>5302113</v>
      </c>
      <c r="V200">
        <f>U200-AVERAGE(U201:U203)</f>
        <v>3098184.6666666665</v>
      </c>
      <c r="W200">
        <f>V200/O200</f>
        <v>578.30868170403608</v>
      </c>
      <c r="Y200" t="s">
        <v>76</v>
      </c>
      <c r="Z200">
        <v>7377.52</v>
      </c>
      <c r="AA200">
        <v>207.48</v>
      </c>
      <c r="AB200">
        <v>74</v>
      </c>
      <c r="AC200">
        <v>12939</v>
      </c>
      <c r="AD200">
        <v>1530678.4</v>
      </c>
      <c r="AE200">
        <v>144</v>
      </c>
      <c r="AF200">
        <v>4457473</v>
      </c>
      <c r="AG200">
        <f>AF200-AVERAGE(AF201:AF203)</f>
        <v>2307945</v>
      </c>
      <c r="AH200">
        <f>AG200/Z200</f>
        <v>312.8348008544877</v>
      </c>
      <c r="AK200" s="37" t="s">
        <v>30</v>
      </c>
      <c r="AL200" s="34" t="s">
        <v>8</v>
      </c>
      <c r="AM200" s="34"/>
      <c r="AN200" s="34"/>
      <c r="AO200" s="34"/>
      <c r="AP200" s="34"/>
      <c r="DA200" t="s">
        <v>76</v>
      </c>
      <c r="DB200">
        <v>8350.02</v>
      </c>
      <c r="DC200">
        <v>404.69</v>
      </c>
      <c r="DD200">
        <v>104</v>
      </c>
      <c r="DE200">
        <v>16383</v>
      </c>
      <c r="DF200">
        <v>3379144.04</v>
      </c>
      <c r="DG200">
        <v>224</v>
      </c>
      <c r="DH200">
        <v>9840371</v>
      </c>
      <c r="DI200">
        <f t="shared" ref="DI200" si="85">DH200-AVERAGE(DH201:DH203)</f>
        <v>6731948</v>
      </c>
      <c r="DJ200">
        <f>DI200/DB200</f>
        <v>806.21938630087107</v>
      </c>
    </row>
    <row r="201" spans="3:138" x14ac:dyDescent="0.2">
      <c r="C201" t="s">
        <v>77</v>
      </c>
      <c r="D201">
        <v>7054.73</v>
      </c>
      <c r="E201">
        <v>98.37</v>
      </c>
      <c r="F201">
        <v>50</v>
      </c>
      <c r="G201">
        <v>151</v>
      </c>
      <c r="H201">
        <v>693983.06</v>
      </c>
      <c r="I201">
        <v>98</v>
      </c>
      <c r="J201">
        <v>2020941</v>
      </c>
      <c r="N201" t="s">
        <v>77</v>
      </c>
      <c r="O201">
        <v>5357.32</v>
      </c>
      <c r="P201">
        <v>100.31</v>
      </c>
      <c r="Q201">
        <v>55</v>
      </c>
      <c r="R201">
        <v>147</v>
      </c>
      <c r="S201">
        <v>537366.66</v>
      </c>
      <c r="T201">
        <v>100</v>
      </c>
      <c r="U201">
        <v>1564860</v>
      </c>
      <c r="Y201" t="s">
        <v>77</v>
      </c>
      <c r="Z201">
        <v>7377.52</v>
      </c>
      <c r="AA201">
        <v>100.22</v>
      </c>
      <c r="AB201">
        <v>41</v>
      </c>
      <c r="AC201">
        <v>154</v>
      </c>
      <c r="AD201">
        <v>739410.23</v>
      </c>
      <c r="AE201">
        <v>100</v>
      </c>
      <c r="AF201">
        <v>2153229</v>
      </c>
      <c r="AK201" s="37" t="s">
        <v>24</v>
      </c>
      <c r="AL201" s="34">
        <v>0.1429</v>
      </c>
      <c r="AM201" s="34"/>
      <c r="AN201" s="34"/>
      <c r="AO201" s="34"/>
      <c r="AP201" s="34"/>
      <c r="AW201" s="23" t="s">
        <v>80</v>
      </c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DA201" t="s">
        <v>77</v>
      </c>
      <c r="DB201">
        <v>8350.02</v>
      </c>
      <c r="DC201">
        <v>128.69</v>
      </c>
      <c r="DD201">
        <v>64</v>
      </c>
      <c r="DE201">
        <v>199</v>
      </c>
      <c r="DF201">
        <v>1074571.25</v>
      </c>
      <c r="DG201">
        <v>129</v>
      </c>
      <c r="DH201">
        <v>3129248</v>
      </c>
    </row>
    <row r="202" spans="3:138" x14ac:dyDescent="0.2">
      <c r="C202" t="s">
        <v>77</v>
      </c>
      <c r="D202">
        <v>7054.73</v>
      </c>
      <c r="E202">
        <v>98.71</v>
      </c>
      <c r="F202">
        <v>47</v>
      </c>
      <c r="G202">
        <v>161</v>
      </c>
      <c r="H202">
        <v>696378.59</v>
      </c>
      <c r="I202">
        <v>99</v>
      </c>
      <c r="J202">
        <v>2027917</v>
      </c>
      <c r="N202" t="s">
        <v>77</v>
      </c>
      <c r="O202">
        <v>5357.32</v>
      </c>
      <c r="P202">
        <v>222.74</v>
      </c>
      <c r="Q202">
        <v>65</v>
      </c>
      <c r="R202">
        <v>438</v>
      </c>
      <c r="S202">
        <v>1193294.23</v>
      </c>
      <c r="T202">
        <v>225</v>
      </c>
      <c r="U202">
        <v>3474980</v>
      </c>
      <c r="Y202" t="s">
        <v>77</v>
      </c>
      <c r="Z202">
        <v>7377.52</v>
      </c>
      <c r="AA202">
        <v>99.76</v>
      </c>
      <c r="AB202">
        <v>53</v>
      </c>
      <c r="AC202">
        <v>158</v>
      </c>
      <c r="AD202">
        <v>735993.78</v>
      </c>
      <c r="AE202">
        <v>100</v>
      </c>
      <c r="AF202">
        <v>2143280</v>
      </c>
      <c r="AK202" s="37"/>
      <c r="AL202" s="34"/>
      <c r="AM202" s="34"/>
      <c r="AN202" s="34"/>
      <c r="AO202" s="34"/>
      <c r="AP202" s="34"/>
      <c r="DA202" t="s">
        <v>77</v>
      </c>
      <c r="DB202">
        <v>8350.02</v>
      </c>
      <c r="DC202">
        <v>126.71</v>
      </c>
      <c r="DD202">
        <v>72</v>
      </c>
      <c r="DE202">
        <v>189</v>
      </c>
      <c r="DF202">
        <v>1058006.17</v>
      </c>
      <c r="DG202">
        <v>126</v>
      </c>
      <c r="DH202">
        <v>3081009</v>
      </c>
    </row>
    <row r="203" spans="3:138" x14ac:dyDescent="0.2">
      <c r="C203" t="s">
        <v>77</v>
      </c>
      <c r="D203">
        <v>7054.73</v>
      </c>
      <c r="E203">
        <v>97.98</v>
      </c>
      <c r="F203">
        <v>50</v>
      </c>
      <c r="G203">
        <v>145</v>
      </c>
      <c r="H203">
        <v>691196.4</v>
      </c>
      <c r="I203">
        <v>98</v>
      </c>
      <c r="J203">
        <v>2012826</v>
      </c>
      <c r="N203" t="s">
        <v>77</v>
      </c>
      <c r="O203">
        <v>5357.32</v>
      </c>
      <c r="P203">
        <v>100.76</v>
      </c>
      <c r="Q203">
        <v>55</v>
      </c>
      <c r="R203">
        <v>154</v>
      </c>
      <c r="S203">
        <v>539799.63</v>
      </c>
      <c r="T203">
        <v>101</v>
      </c>
      <c r="U203">
        <v>1571945</v>
      </c>
      <c r="Y203" t="s">
        <v>77</v>
      </c>
      <c r="Z203">
        <v>7377.52</v>
      </c>
      <c r="AA203">
        <v>100.17</v>
      </c>
      <c r="AB203">
        <v>53</v>
      </c>
      <c r="AC203">
        <v>150</v>
      </c>
      <c r="AD203">
        <v>739013.95</v>
      </c>
      <c r="AE203">
        <v>100</v>
      </c>
      <c r="AF203">
        <v>2152075</v>
      </c>
      <c r="AK203" s="37" t="s">
        <v>31</v>
      </c>
      <c r="AL203" s="34"/>
      <c r="AM203" s="34"/>
      <c r="AN203" s="34"/>
      <c r="AO203" s="34"/>
      <c r="AP203" s="34"/>
      <c r="AW203" s="42" t="s">
        <v>102</v>
      </c>
      <c r="AX203" s="42"/>
      <c r="AY203" s="42"/>
      <c r="AZ203" s="42"/>
      <c r="BA203" s="42"/>
      <c r="BB203" s="42"/>
      <c r="BC203" s="42"/>
      <c r="BD203" s="42"/>
      <c r="BE203" s="24"/>
      <c r="BF203" s="24"/>
      <c r="BH203" s="42" t="s">
        <v>103</v>
      </c>
      <c r="BI203" s="42"/>
      <c r="BJ203" s="42"/>
      <c r="BK203" s="42"/>
      <c r="BL203" s="42"/>
      <c r="BM203" s="42"/>
      <c r="BN203" s="42"/>
      <c r="BO203" s="42"/>
      <c r="BP203" s="24"/>
      <c r="BQ203" s="24"/>
      <c r="BS203" s="42" t="s">
        <v>104</v>
      </c>
      <c r="BT203" s="42"/>
      <c r="BU203" s="42"/>
      <c r="BV203" s="42"/>
      <c r="BW203" s="42"/>
      <c r="BX203" s="42"/>
      <c r="BY203" s="42"/>
      <c r="BZ203" s="42"/>
      <c r="CA203" s="24"/>
      <c r="CB203" s="24"/>
      <c r="CE203" s="13" t="s">
        <v>65</v>
      </c>
      <c r="CF203" s="5"/>
      <c r="CG203" s="5"/>
      <c r="CH203" s="5"/>
      <c r="CI203" s="5"/>
      <c r="CJ203" s="5"/>
      <c r="CK203" s="5"/>
      <c r="CL203" s="5"/>
      <c r="CM203" s="5"/>
      <c r="CN203" s="5"/>
      <c r="DA203" t="s">
        <v>77</v>
      </c>
      <c r="DB203">
        <v>8350.02</v>
      </c>
      <c r="DC203">
        <v>128.11000000000001</v>
      </c>
      <c r="DD203">
        <v>59</v>
      </c>
      <c r="DE203">
        <v>204</v>
      </c>
      <c r="DF203">
        <v>1069682.6599999999</v>
      </c>
      <c r="DG203">
        <v>128</v>
      </c>
      <c r="DH203">
        <v>3115012</v>
      </c>
    </row>
    <row r="204" spans="3:138" x14ac:dyDescent="0.2">
      <c r="AK204" s="37" t="s">
        <v>32</v>
      </c>
      <c r="AL204" s="34" t="s">
        <v>214</v>
      </c>
      <c r="AM204" s="34"/>
      <c r="AN204" s="34"/>
      <c r="AO204" s="34"/>
      <c r="AP204" s="34"/>
    </row>
    <row r="205" spans="3:138" x14ac:dyDescent="0.2">
      <c r="C205" t="s">
        <v>76</v>
      </c>
      <c r="D205">
        <v>6251.87</v>
      </c>
      <c r="E205">
        <v>178.73</v>
      </c>
      <c r="F205">
        <v>67</v>
      </c>
      <c r="G205">
        <v>9886</v>
      </c>
      <c r="H205">
        <v>1117427.4099999999</v>
      </c>
      <c r="I205">
        <v>133</v>
      </c>
      <c r="J205">
        <v>3254049</v>
      </c>
      <c r="K205">
        <f t="shared" ref="K205:K240" si="86">J205-AVERAGE(J206:J208)</f>
        <v>1493041.6666666667</v>
      </c>
      <c r="L205">
        <f>K205/D205</f>
        <v>238.81521315489073</v>
      </c>
      <c r="N205" t="s">
        <v>76</v>
      </c>
      <c r="O205">
        <v>8108.27</v>
      </c>
      <c r="P205">
        <v>261.27999999999997</v>
      </c>
      <c r="Q205">
        <v>96</v>
      </c>
      <c r="R205">
        <v>501</v>
      </c>
      <c r="S205">
        <v>2118508.8199999998</v>
      </c>
      <c r="T205">
        <v>268</v>
      </c>
      <c r="U205">
        <v>6169288</v>
      </c>
      <c r="V205">
        <f>U205-AVERAGE(U206:U208)</f>
        <v>3184201</v>
      </c>
      <c r="W205">
        <f>V205/O205</f>
        <v>392.71028221803169</v>
      </c>
      <c r="Y205" t="s">
        <v>76</v>
      </c>
      <c r="Z205">
        <v>6134.08</v>
      </c>
      <c r="AA205">
        <v>196.1</v>
      </c>
      <c r="AB205">
        <v>52</v>
      </c>
      <c r="AC205">
        <v>6317</v>
      </c>
      <c r="AD205">
        <v>1202913.1000000001</v>
      </c>
      <c r="AE205">
        <v>146</v>
      </c>
      <c r="AF205">
        <v>3502991</v>
      </c>
      <c r="AG205">
        <f t="shared" ref="AG205:AG240" si="87">AF205-AVERAGE(AF206:AF208)</f>
        <v>1737334.3333333333</v>
      </c>
      <c r="AH205">
        <f>AG205/Z205</f>
        <v>283.22655285443511</v>
      </c>
      <c r="AK205" s="37" t="s">
        <v>4</v>
      </c>
      <c r="AL205" s="34">
        <v>4.2099999999999999E-2</v>
      </c>
      <c r="AM205" s="34"/>
      <c r="AN205" s="34"/>
      <c r="AO205" s="34"/>
      <c r="AP205" s="34"/>
      <c r="AW205" s="3" t="s">
        <v>66</v>
      </c>
      <c r="AX205" s="3" t="s">
        <v>67</v>
      </c>
      <c r="AY205" s="3" t="s">
        <v>68</v>
      </c>
      <c r="AZ205" s="3" t="s">
        <v>69</v>
      </c>
      <c r="BA205" s="3" t="s">
        <v>70</v>
      </c>
      <c r="BB205" s="3" t="s">
        <v>71</v>
      </c>
      <c r="BC205" s="3" t="s">
        <v>72</v>
      </c>
      <c r="BD205" s="3" t="s">
        <v>73</v>
      </c>
      <c r="BE205" s="3" t="s">
        <v>74</v>
      </c>
      <c r="BF205" s="3" t="s">
        <v>75</v>
      </c>
      <c r="BH205" s="3" t="s">
        <v>66</v>
      </c>
      <c r="BI205" s="3" t="s">
        <v>67</v>
      </c>
      <c r="BJ205" s="3" t="s">
        <v>68</v>
      </c>
      <c r="BK205" s="3" t="s">
        <v>69</v>
      </c>
      <c r="BL205" s="3" t="s">
        <v>70</v>
      </c>
      <c r="BM205" s="3" t="s">
        <v>71</v>
      </c>
      <c r="BN205" s="3" t="s">
        <v>72</v>
      </c>
      <c r="BO205" s="3" t="s">
        <v>73</v>
      </c>
      <c r="BP205" s="3" t="s">
        <v>74</v>
      </c>
      <c r="BQ205" s="3" t="s">
        <v>75</v>
      </c>
      <c r="BS205" s="3" t="s">
        <v>66</v>
      </c>
      <c r="BT205" s="3" t="s">
        <v>67</v>
      </c>
      <c r="BU205" s="3" t="s">
        <v>68</v>
      </c>
      <c r="BV205" s="3" t="s">
        <v>69</v>
      </c>
      <c r="BW205" s="3" t="s">
        <v>70</v>
      </c>
      <c r="BX205" s="3" t="s">
        <v>71</v>
      </c>
      <c r="BY205" s="3" t="s">
        <v>72</v>
      </c>
      <c r="BZ205" s="3" t="s">
        <v>73</v>
      </c>
      <c r="CA205" s="3" t="s">
        <v>74</v>
      </c>
      <c r="CB205" s="3" t="s">
        <v>75</v>
      </c>
      <c r="CE205" s="18"/>
      <c r="CF205" s="17"/>
      <c r="CG205" s="17"/>
      <c r="CH205" s="17"/>
      <c r="CI205" s="17"/>
      <c r="CJ205" s="17"/>
      <c r="CK205" s="27"/>
      <c r="CL205" s="27"/>
      <c r="CM205" s="27"/>
    </row>
    <row r="206" spans="3:138" x14ac:dyDescent="0.2">
      <c r="C206" t="s">
        <v>77</v>
      </c>
      <c r="D206">
        <v>6251.87</v>
      </c>
      <c r="E206">
        <v>97.47</v>
      </c>
      <c r="F206">
        <v>51</v>
      </c>
      <c r="G206">
        <v>147</v>
      </c>
      <c r="H206">
        <v>609380.93000000005</v>
      </c>
      <c r="I206">
        <v>97</v>
      </c>
      <c r="J206">
        <v>1774572</v>
      </c>
      <c r="N206" t="s">
        <v>77</v>
      </c>
      <c r="O206">
        <v>8108.27</v>
      </c>
      <c r="P206">
        <v>101.14</v>
      </c>
      <c r="Q206">
        <v>51</v>
      </c>
      <c r="R206">
        <v>170</v>
      </c>
      <c r="S206">
        <v>820072.92</v>
      </c>
      <c r="T206">
        <v>101</v>
      </c>
      <c r="U206">
        <v>2388126</v>
      </c>
      <c r="Y206" t="s">
        <v>77</v>
      </c>
      <c r="Z206">
        <v>6134.08</v>
      </c>
      <c r="AA206">
        <v>99.41</v>
      </c>
      <c r="AB206">
        <v>42</v>
      </c>
      <c r="AC206">
        <v>165</v>
      </c>
      <c r="AD206">
        <v>609814.29</v>
      </c>
      <c r="AE206">
        <v>99</v>
      </c>
      <c r="AF206">
        <v>1775834</v>
      </c>
      <c r="AK206" s="37" t="s">
        <v>5</v>
      </c>
      <c r="AL206" s="34" t="s">
        <v>6</v>
      </c>
      <c r="AM206" s="34"/>
      <c r="AN206" s="34"/>
      <c r="AO206" s="34"/>
      <c r="AP206" s="34"/>
      <c r="CE206" s="18"/>
      <c r="CF206" s="17"/>
      <c r="CG206" s="17"/>
      <c r="CH206" s="17"/>
      <c r="CI206" s="17"/>
      <c r="CJ206" s="17"/>
      <c r="CQ206" s="23" t="s">
        <v>80</v>
      </c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</row>
    <row r="207" spans="3:138" x14ac:dyDescent="0.2">
      <c r="C207" t="s">
        <v>77</v>
      </c>
      <c r="D207">
        <v>6251.87</v>
      </c>
      <c r="E207">
        <v>96.38</v>
      </c>
      <c r="F207">
        <v>54</v>
      </c>
      <c r="G207">
        <v>144</v>
      </c>
      <c r="H207">
        <v>602577.22</v>
      </c>
      <c r="I207">
        <v>96</v>
      </c>
      <c r="J207">
        <v>1754759</v>
      </c>
      <c r="N207" t="s">
        <v>77</v>
      </c>
      <c r="O207">
        <v>8108.27</v>
      </c>
      <c r="P207">
        <v>100.19</v>
      </c>
      <c r="Q207">
        <v>47</v>
      </c>
      <c r="R207">
        <v>153</v>
      </c>
      <c r="S207">
        <v>812362.3</v>
      </c>
      <c r="T207">
        <v>100</v>
      </c>
      <c r="U207">
        <v>2365672</v>
      </c>
      <c r="Y207" t="s">
        <v>77</v>
      </c>
      <c r="Z207">
        <v>6134.08</v>
      </c>
      <c r="AA207">
        <v>98.36</v>
      </c>
      <c r="AB207">
        <v>48</v>
      </c>
      <c r="AC207">
        <v>150</v>
      </c>
      <c r="AD207">
        <v>603324.11</v>
      </c>
      <c r="AE207">
        <v>98</v>
      </c>
      <c r="AF207">
        <v>1756934</v>
      </c>
      <c r="AK207" s="37" t="s">
        <v>33</v>
      </c>
      <c r="AL207" s="34" t="s">
        <v>8</v>
      </c>
      <c r="AM207" s="34"/>
      <c r="AN207" s="34"/>
      <c r="AO207" s="34"/>
      <c r="AP207" s="34"/>
      <c r="AW207" t="s">
        <v>76</v>
      </c>
      <c r="AX207">
        <v>6354.89</v>
      </c>
      <c r="AY207">
        <v>179.19</v>
      </c>
      <c r="AZ207">
        <v>69</v>
      </c>
      <c r="BA207">
        <v>7340</v>
      </c>
      <c r="BB207">
        <v>1138721.74</v>
      </c>
      <c r="BC207">
        <v>132</v>
      </c>
      <c r="BD207">
        <v>3316060</v>
      </c>
      <c r="BE207">
        <f>BD207-AVERAGE(BD208:BD210)</f>
        <v>1479644.3333333333</v>
      </c>
      <c r="BF207">
        <f>BE207/AX207</f>
        <v>232.83555393300799</v>
      </c>
      <c r="BH207" t="s">
        <v>76</v>
      </c>
      <c r="BI207">
        <v>7375.8</v>
      </c>
      <c r="BJ207">
        <v>214.52</v>
      </c>
      <c r="BK207">
        <v>71</v>
      </c>
      <c r="BL207">
        <v>11062</v>
      </c>
      <c r="BM207">
        <v>1582245.83</v>
      </c>
      <c r="BN207">
        <v>146</v>
      </c>
      <c r="BO207">
        <v>4607642</v>
      </c>
      <c r="BP207">
        <f>BO207-AVERAGE(BO208:BO210)</f>
        <v>2515729.333333333</v>
      </c>
      <c r="BQ207">
        <f>BP207/BI207</f>
        <v>341.07884342489399</v>
      </c>
      <c r="BS207" t="s">
        <v>76</v>
      </c>
      <c r="BT207">
        <v>7259.73</v>
      </c>
      <c r="BU207">
        <v>183.99</v>
      </c>
      <c r="BV207">
        <v>62</v>
      </c>
      <c r="BW207">
        <v>6719</v>
      </c>
      <c r="BX207">
        <v>1335722.53</v>
      </c>
      <c r="BY207">
        <v>140</v>
      </c>
      <c r="BZ207">
        <v>3889744</v>
      </c>
      <c r="CA207">
        <f>BZ207-AVERAGE(BZ208:BZ210)</f>
        <v>1586885.6666666665</v>
      </c>
      <c r="CB207">
        <f>CA207/BT207</f>
        <v>218.58742221359012</v>
      </c>
      <c r="CE207" s="18"/>
      <c r="CF207" s="17"/>
      <c r="CG207" s="17"/>
      <c r="CH207" s="17"/>
      <c r="CI207" s="17"/>
      <c r="CJ207" s="17"/>
    </row>
    <row r="208" spans="3:138" x14ac:dyDescent="0.2">
      <c r="C208" t="s">
        <v>77</v>
      </c>
      <c r="D208">
        <v>6251.87</v>
      </c>
      <c r="E208">
        <v>96.32</v>
      </c>
      <c r="F208">
        <v>49</v>
      </c>
      <c r="G208">
        <v>147</v>
      </c>
      <c r="H208">
        <v>602210.47</v>
      </c>
      <c r="I208">
        <v>96</v>
      </c>
      <c r="J208">
        <v>1753691</v>
      </c>
      <c r="N208" t="s">
        <v>77</v>
      </c>
      <c r="O208">
        <v>8108.27</v>
      </c>
      <c r="P208">
        <v>177.94</v>
      </c>
      <c r="Q208">
        <v>64</v>
      </c>
      <c r="R208">
        <v>393</v>
      </c>
      <c r="S208">
        <v>1442765.59</v>
      </c>
      <c r="T208">
        <v>155</v>
      </c>
      <c r="U208">
        <v>4201463</v>
      </c>
      <c r="Y208" t="s">
        <v>77</v>
      </c>
      <c r="Z208">
        <v>6134.08</v>
      </c>
      <c r="AA208">
        <v>98.76</v>
      </c>
      <c r="AB208">
        <v>54</v>
      </c>
      <c r="AC208">
        <v>150</v>
      </c>
      <c r="AD208">
        <v>605819.91</v>
      </c>
      <c r="AE208">
        <v>99</v>
      </c>
      <c r="AF208">
        <v>1764202</v>
      </c>
      <c r="AK208" s="37"/>
      <c r="AL208" s="34"/>
      <c r="AM208" s="34"/>
      <c r="AN208" s="34"/>
      <c r="AO208" s="34"/>
      <c r="AP208" s="34"/>
      <c r="AW208" t="s">
        <v>77</v>
      </c>
      <c r="AX208">
        <v>6354.89</v>
      </c>
      <c r="AY208">
        <v>99.28</v>
      </c>
      <c r="AZ208">
        <v>55</v>
      </c>
      <c r="BA208">
        <v>149</v>
      </c>
      <c r="BB208">
        <v>630920.1</v>
      </c>
      <c r="BC208">
        <v>99</v>
      </c>
      <c r="BD208">
        <v>1837296</v>
      </c>
      <c r="BH208" t="s">
        <v>77</v>
      </c>
      <c r="BI208">
        <v>7375.8</v>
      </c>
      <c r="BJ208">
        <v>97.56</v>
      </c>
      <c r="BK208">
        <v>50</v>
      </c>
      <c r="BL208">
        <v>150</v>
      </c>
      <c r="BM208">
        <v>719596.62</v>
      </c>
      <c r="BN208">
        <v>97</v>
      </c>
      <c r="BO208">
        <v>2095530</v>
      </c>
      <c r="BS208" t="s">
        <v>77</v>
      </c>
      <c r="BT208">
        <v>7259.73</v>
      </c>
      <c r="BU208">
        <v>116.59</v>
      </c>
      <c r="BV208">
        <v>59</v>
      </c>
      <c r="BW208">
        <v>335</v>
      </c>
      <c r="BX208">
        <v>846406.92</v>
      </c>
      <c r="BY208">
        <v>113</v>
      </c>
      <c r="BZ208">
        <v>2464813</v>
      </c>
      <c r="CE208" s="18"/>
      <c r="CF208" s="17"/>
      <c r="CG208" s="17"/>
      <c r="CH208" s="17"/>
      <c r="CI208" s="17"/>
      <c r="CJ208" s="17"/>
      <c r="CQ208" s="42" t="s">
        <v>102</v>
      </c>
      <c r="CR208" s="42"/>
      <c r="CS208" s="42"/>
      <c r="CT208" s="42"/>
      <c r="CU208" s="42"/>
      <c r="CV208" s="42"/>
      <c r="CW208" s="42"/>
      <c r="CX208" s="42"/>
      <c r="CY208" s="24"/>
      <c r="CZ208" s="24"/>
      <c r="DB208" s="42" t="s">
        <v>103</v>
      </c>
      <c r="DC208" s="42"/>
      <c r="DD208" s="42"/>
      <c r="DE208" s="42"/>
      <c r="DF208" s="42"/>
      <c r="DG208" s="42"/>
      <c r="DH208" s="42"/>
      <c r="DI208" s="42"/>
      <c r="DJ208" s="24"/>
      <c r="DK208" s="24"/>
      <c r="DM208" s="42" t="s">
        <v>104</v>
      </c>
      <c r="DN208" s="42"/>
      <c r="DO208" s="42"/>
      <c r="DP208" s="42"/>
      <c r="DQ208" s="42"/>
      <c r="DR208" s="42"/>
      <c r="DS208" s="42"/>
      <c r="DT208" s="42"/>
      <c r="DU208" s="24"/>
      <c r="DV208" s="24"/>
      <c r="DY208" s="13" t="s">
        <v>65</v>
      </c>
      <c r="DZ208" s="5"/>
      <c r="EA208" s="5"/>
      <c r="EB208" s="5"/>
      <c r="EC208" s="5"/>
      <c r="ED208" s="5"/>
      <c r="EE208" s="5"/>
      <c r="EF208" s="5"/>
      <c r="EG208" s="5"/>
      <c r="EH208" s="5"/>
    </row>
    <row r="209" spans="3:137" x14ac:dyDescent="0.2">
      <c r="AK209" s="37" t="s">
        <v>34</v>
      </c>
      <c r="AL209" s="34"/>
      <c r="AM209" s="34"/>
      <c r="AN209" s="34"/>
      <c r="AO209" s="34"/>
      <c r="AP209" s="34"/>
      <c r="AW209" t="s">
        <v>77</v>
      </c>
      <c r="AX209">
        <v>6354.89</v>
      </c>
      <c r="AY209">
        <v>99.23</v>
      </c>
      <c r="AZ209">
        <v>52</v>
      </c>
      <c r="BA209">
        <v>154</v>
      </c>
      <c r="BB209">
        <v>630590.43999999994</v>
      </c>
      <c r="BC209">
        <v>99</v>
      </c>
      <c r="BD209">
        <v>1836336</v>
      </c>
      <c r="BH209" t="s">
        <v>77</v>
      </c>
      <c r="BI209">
        <v>7375.8</v>
      </c>
      <c r="BJ209">
        <v>97.58</v>
      </c>
      <c r="BK209">
        <v>19</v>
      </c>
      <c r="BL209">
        <v>147</v>
      </c>
      <c r="BM209">
        <v>719715.78</v>
      </c>
      <c r="BN209">
        <v>98</v>
      </c>
      <c r="BO209">
        <v>2095877</v>
      </c>
      <c r="BS209" t="s">
        <v>77</v>
      </c>
      <c r="BT209">
        <v>7259.73</v>
      </c>
      <c r="BU209">
        <v>105.4</v>
      </c>
      <c r="BV209">
        <v>56</v>
      </c>
      <c r="BW209">
        <v>163</v>
      </c>
      <c r="BX209">
        <v>765177.63</v>
      </c>
      <c r="BY209">
        <v>105</v>
      </c>
      <c r="BZ209">
        <v>2228266</v>
      </c>
      <c r="CE209" s="18"/>
      <c r="CF209" s="17"/>
      <c r="CG209" s="17"/>
      <c r="CH209" s="17"/>
      <c r="CI209" s="17"/>
      <c r="CJ209" s="17"/>
    </row>
    <row r="210" spans="3:137" x14ac:dyDescent="0.2">
      <c r="C210" t="s">
        <v>76</v>
      </c>
      <c r="D210">
        <v>6487.44</v>
      </c>
      <c r="E210">
        <v>200.34</v>
      </c>
      <c r="F210">
        <v>66</v>
      </c>
      <c r="G210">
        <v>10225</v>
      </c>
      <c r="H210">
        <v>1299702.3500000001</v>
      </c>
      <c r="I210">
        <v>141</v>
      </c>
      <c r="J210">
        <v>3784850</v>
      </c>
      <c r="K210">
        <f t="shared" si="86"/>
        <v>1988963.3333333333</v>
      </c>
      <c r="L210">
        <f>K210/D210</f>
        <v>306.58677896571425</v>
      </c>
      <c r="N210" t="s">
        <v>76</v>
      </c>
      <c r="O210">
        <v>5010.1499999999996</v>
      </c>
      <c r="P210">
        <v>325.20999999999998</v>
      </c>
      <c r="Q210">
        <v>98</v>
      </c>
      <c r="R210">
        <v>16383</v>
      </c>
      <c r="S210">
        <v>1629359.42</v>
      </c>
      <c r="T210">
        <v>230</v>
      </c>
      <c r="U210">
        <v>4744841</v>
      </c>
      <c r="V210">
        <f>U210-AVERAGE(U211:U213)</f>
        <v>3370455.666666667</v>
      </c>
      <c r="W210">
        <f>V210/O210</f>
        <v>672.72550056718205</v>
      </c>
      <c r="Y210" t="s">
        <v>76</v>
      </c>
      <c r="Z210">
        <v>6698.63</v>
      </c>
      <c r="AA210">
        <v>193.72</v>
      </c>
      <c r="AB210">
        <v>71</v>
      </c>
      <c r="AC210">
        <v>10120</v>
      </c>
      <c r="AD210">
        <v>1297637.8500000001</v>
      </c>
      <c r="AE210">
        <v>133</v>
      </c>
      <c r="AF210">
        <v>3778838</v>
      </c>
      <c r="AG210">
        <f t="shared" si="87"/>
        <v>1783307.6666666667</v>
      </c>
      <c r="AH210">
        <f>AG210/Z210</f>
        <v>266.21975936373059</v>
      </c>
      <c r="AK210" s="37" t="s">
        <v>35</v>
      </c>
      <c r="AL210" s="34">
        <v>25.97</v>
      </c>
      <c r="AM210" s="34"/>
      <c r="AN210" s="34"/>
      <c r="AO210" s="34"/>
      <c r="AP210" s="34"/>
      <c r="AW210" t="s">
        <v>77</v>
      </c>
      <c r="AX210">
        <v>6354.89</v>
      </c>
      <c r="AY210">
        <v>99.19</v>
      </c>
      <c r="AZ210">
        <v>54</v>
      </c>
      <c r="BA210">
        <v>152</v>
      </c>
      <c r="BB210">
        <v>630342.85</v>
      </c>
      <c r="BC210">
        <v>99</v>
      </c>
      <c r="BD210">
        <v>1835615</v>
      </c>
      <c r="BH210" t="s">
        <v>77</v>
      </c>
      <c r="BI210">
        <v>7375.8</v>
      </c>
      <c r="BJ210">
        <v>97.04</v>
      </c>
      <c r="BK210">
        <v>45</v>
      </c>
      <c r="BL210">
        <v>160</v>
      </c>
      <c r="BM210">
        <v>715750.93</v>
      </c>
      <c r="BN210">
        <v>97</v>
      </c>
      <c r="BO210">
        <v>2084331</v>
      </c>
      <c r="BS210" t="s">
        <v>77</v>
      </c>
      <c r="BT210">
        <v>7259.73</v>
      </c>
      <c r="BU210">
        <v>104.8</v>
      </c>
      <c r="BV210">
        <v>55</v>
      </c>
      <c r="BW210">
        <v>161</v>
      </c>
      <c r="BX210">
        <v>760792.46</v>
      </c>
      <c r="BY210">
        <v>105</v>
      </c>
      <c r="BZ210">
        <v>2215496</v>
      </c>
      <c r="CE210" s="18"/>
      <c r="CF210" s="17"/>
      <c r="CG210" s="17"/>
      <c r="CH210" s="17"/>
      <c r="CI210" s="17"/>
      <c r="CJ210" s="17"/>
      <c r="CQ210" s="3" t="s">
        <v>66</v>
      </c>
      <c r="CR210" s="3" t="s">
        <v>67</v>
      </c>
      <c r="CS210" s="3" t="s">
        <v>68</v>
      </c>
      <c r="CT210" s="3" t="s">
        <v>69</v>
      </c>
      <c r="CU210" s="3" t="s">
        <v>70</v>
      </c>
      <c r="CV210" s="3" t="s">
        <v>71</v>
      </c>
      <c r="CW210" s="3" t="s">
        <v>72</v>
      </c>
      <c r="CX210" s="3" t="s">
        <v>73</v>
      </c>
      <c r="CY210" s="3" t="s">
        <v>74</v>
      </c>
      <c r="CZ210" s="3" t="s">
        <v>75</v>
      </c>
      <c r="DB210" s="3" t="s">
        <v>66</v>
      </c>
      <c r="DC210" s="3" t="s">
        <v>67</v>
      </c>
      <c r="DD210" s="3" t="s">
        <v>68</v>
      </c>
      <c r="DE210" s="3" t="s">
        <v>69</v>
      </c>
      <c r="DF210" s="3" t="s">
        <v>70</v>
      </c>
      <c r="DG210" s="3" t="s">
        <v>71</v>
      </c>
      <c r="DH210" s="3" t="s">
        <v>72</v>
      </c>
      <c r="DI210" s="3" t="s">
        <v>73</v>
      </c>
      <c r="DJ210" s="3" t="s">
        <v>74</v>
      </c>
      <c r="DK210" s="3" t="s">
        <v>75</v>
      </c>
      <c r="DM210" s="3" t="s">
        <v>66</v>
      </c>
      <c r="DN210" s="3" t="s">
        <v>67</v>
      </c>
      <c r="DO210" s="3" t="s">
        <v>68</v>
      </c>
      <c r="DP210" s="3" t="s">
        <v>69</v>
      </c>
      <c r="DQ210" s="3" t="s">
        <v>70</v>
      </c>
      <c r="DR210" s="3" t="s">
        <v>71</v>
      </c>
      <c r="DS210" s="3" t="s">
        <v>72</v>
      </c>
      <c r="DT210" s="3" t="s">
        <v>73</v>
      </c>
      <c r="DU210" s="3" t="s">
        <v>74</v>
      </c>
      <c r="DV210" s="3" t="s">
        <v>75</v>
      </c>
      <c r="DY210" s="18"/>
      <c r="DZ210" s="17"/>
      <c r="EA210" s="17"/>
      <c r="EB210" s="17"/>
      <c r="EC210" s="17"/>
      <c r="ED210" s="17"/>
      <c r="EE210" s="27"/>
      <c r="EF210" s="27"/>
      <c r="EG210" s="27"/>
    </row>
    <row r="211" spans="3:137" x14ac:dyDescent="0.2">
      <c r="C211" t="s">
        <v>77</v>
      </c>
      <c r="D211">
        <v>6487.44</v>
      </c>
      <c r="E211">
        <v>97.61</v>
      </c>
      <c r="F211">
        <v>56</v>
      </c>
      <c r="G211">
        <v>151</v>
      </c>
      <c r="H211">
        <v>633262.74</v>
      </c>
      <c r="I211">
        <v>97</v>
      </c>
      <c r="J211">
        <v>1844118</v>
      </c>
      <c r="N211" t="s">
        <v>77</v>
      </c>
      <c r="O211">
        <v>5010.1499999999996</v>
      </c>
      <c r="P211">
        <v>96.18</v>
      </c>
      <c r="Q211">
        <v>51</v>
      </c>
      <c r="R211">
        <v>172</v>
      </c>
      <c r="S211">
        <v>481856.36</v>
      </c>
      <c r="T211">
        <v>96</v>
      </c>
      <c r="U211">
        <v>1403209</v>
      </c>
      <c r="Y211" t="s">
        <v>77</v>
      </c>
      <c r="Z211">
        <v>6698.63</v>
      </c>
      <c r="AA211">
        <v>102.41</v>
      </c>
      <c r="AB211">
        <v>52</v>
      </c>
      <c r="AC211">
        <v>165</v>
      </c>
      <c r="AD211">
        <v>685992.92</v>
      </c>
      <c r="AE211">
        <v>102</v>
      </c>
      <c r="AF211">
        <v>1997673</v>
      </c>
      <c r="AK211" s="37" t="s">
        <v>4</v>
      </c>
      <c r="AL211" s="34" t="s">
        <v>28</v>
      </c>
      <c r="AM211" s="34"/>
      <c r="AN211" s="34"/>
      <c r="AO211" s="34"/>
      <c r="AP211" s="34"/>
      <c r="CE211" s="18"/>
      <c r="CF211" s="17"/>
      <c r="CG211" s="17"/>
      <c r="CH211" s="17"/>
      <c r="CI211" s="17"/>
      <c r="CJ211" s="17"/>
      <c r="DY211" s="18"/>
      <c r="DZ211" s="17"/>
      <c r="EA211" s="17"/>
      <c r="EB211" s="17"/>
      <c r="EC211" s="17"/>
      <c r="ED211" s="17"/>
    </row>
    <row r="212" spans="3:137" x14ac:dyDescent="0.2">
      <c r="C212" t="s">
        <v>77</v>
      </c>
      <c r="D212">
        <v>6487.44</v>
      </c>
      <c r="E212">
        <v>97.1</v>
      </c>
      <c r="F212">
        <v>51</v>
      </c>
      <c r="G212">
        <v>147</v>
      </c>
      <c r="H212">
        <v>629956.53</v>
      </c>
      <c r="I212">
        <v>97</v>
      </c>
      <c r="J212">
        <v>1834490</v>
      </c>
      <c r="N212" t="s">
        <v>77</v>
      </c>
      <c r="O212">
        <v>5010.1499999999996</v>
      </c>
      <c r="P212">
        <v>93.11</v>
      </c>
      <c r="Q212">
        <v>46</v>
      </c>
      <c r="R212">
        <v>163</v>
      </c>
      <c r="S212">
        <v>466470.84</v>
      </c>
      <c r="T212">
        <v>93</v>
      </c>
      <c r="U212">
        <v>1358405</v>
      </c>
      <c r="Y212" t="s">
        <v>77</v>
      </c>
      <c r="Z212">
        <v>6698.63</v>
      </c>
      <c r="AA212">
        <v>103.3</v>
      </c>
      <c r="AB212">
        <v>53</v>
      </c>
      <c r="AC212">
        <v>179</v>
      </c>
      <c r="AD212">
        <v>691997.2</v>
      </c>
      <c r="AE212">
        <v>103</v>
      </c>
      <c r="AF212">
        <v>2015158</v>
      </c>
      <c r="AK212" s="37" t="s">
        <v>5</v>
      </c>
      <c r="AL212" s="34" t="s">
        <v>29</v>
      </c>
      <c r="AM212" s="34"/>
      <c r="AN212" s="34"/>
      <c r="AO212" s="34"/>
      <c r="AP212" s="34"/>
      <c r="AW212" t="s">
        <v>76</v>
      </c>
      <c r="AX212">
        <v>6126.18</v>
      </c>
      <c r="AY212">
        <v>180.8</v>
      </c>
      <c r="AZ212">
        <v>69</v>
      </c>
      <c r="BA212">
        <v>4731</v>
      </c>
      <c r="BB212">
        <v>1107617.27</v>
      </c>
      <c r="BC212">
        <v>140</v>
      </c>
      <c r="BD212">
        <v>3225481</v>
      </c>
      <c r="BE212">
        <f>BD212-AVERAGE(BD213:BD215)</f>
        <v>1354598</v>
      </c>
      <c r="BF212">
        <f>BE212/AX212</f>
        <v>221.11625841878626</v>
      </c>
      <c r="BH212" t="s">
        <v>76</v>
      </c>
      <c r="BI212">
        <v>7966.1</v>
      </c>
      <c r="BJ212">
        <v>185.77</v>
      </c>
      <c r="BK212">
        <v>72</v>
      </c>
      <c r="BL212">
        <v>6745</v>
      </c>
      <c r="BM212">
        <v>1479890.47</v>
      </c>
      <c r="BN212">
        <v>140</v>
      </c>
      <c r="BO212">
        <v>4309574</v>
      </c>
      <c r="BP212">
        <f>BO212-AVERAGE(BO213:BO215)</f>
        <v>1995604.3333333335</v>
      </c>
      <c r="BQ212">
        <f>BP212/BI212</f>
        <v>250.5120866337773</v>
      </c>
      <c r="BS212" t="s">
        <v>76</v>
      </c>
      <c r="BT212">
        <v>7313.3</v>
      </c>
      <c r="BU212">
        <v>185.03</v>
      </c>
      <c r="BV212">
        <v>65</v>
      </c>
      <c r="BW212">
        <v>4969</v>
      </c>
      <c r="BX212">
        <v>1353197.95</v>
      </c>
      <c r="BY212">
        <v>142</v>
      </c>
      <c r="BZ212">
        <v>3940634</v>
      </c>
      <c r="CA212">
        <f>BZ212-AVERAGE(BZ213:BZ215)</f>
        <v>1693360.3333333335</v>
      </c>
      <c r="CB212">
        <f>CA212/BT212</f>
        <v>231.54531242166101</v>
      </c>
      <c r="CE212" s="18"/>
      <c r="CF212" s="17"/>
      <c r="CG212" s="17"/>
      <c r="CH212" s="17"/>
      <c r="CI212" s="17"/>
      <c r="CJ212" s="17"/>
      <c r="CQ212" t="s">
        <v>76</v>
      </c>
      <c r="CR212">
        <v>6010.12</v>
      </c>
      <c r="CS212">
        <v>189.09</v>
      </c>
      <c r="CT212">
        <v>52</v>
      </c>
      <c r="CU212">
        <v>8898</v>
      </c>
      <c r="CV212">
        <v>1136469.06</v>
      </c>
      <c r="CW212">
        <v>126</v>
      </c>
      <c r="CX212">
        <v>3309500</v>
      </c>
      <c r="CY212">
        <f>CX212-AVERAGE(CX213:CX215)</f>
        <v>1683362.3333333333</v>
      </c>
      <c r="CZ212">
        <f>CY212/CR212</f>
        <v>280.08797383967931</v>
      </c>
      <c r="DB212" t="s">
        <v>76</v>
      </c>
      <c r="DC212">
        <v>6858.3</v>
      </c>
      <c r="DD212">
        <v>177.77</v>
      </c>
      <c r="DE212">
        <v>62</v>
      </c>
      <c r="DF212">
        <v>7906</v>
      </c>
      <c r="DG212">
        <v>1219201.74</v>
      </c>
      <c r="DH212">
        <v>131</v>
      </c>
      <c r="DI212">
        <v>3550425</v>
      </c>
      <c r="DJ212">
        <f>DI212-AVERAGE(DI213:DI215)</f>
        <v>1574000.3333333333</v>
      </c>
      <c r="DK212">
        <f>DJ212/DC212</f>
        <v>229.50298664878079</v>
      </c>
      <c r="DM212" t="s">
        <v>76</v>
      </c>
      <c r="DN212">
        <v>6269.38</v>
      </c>
      <c r="DO212">
        <v>188.69</v>
      </c>
      <c r="DP212">
        <v>73</v>
      </c>
      <c r="DQ212">
        <v>5605</v>
      </c>
      <c r="DR212">
        <v>1182996.1299999999</v>
      </c>
      <c r="DS212">
        <v>134</v>
      </c>
      <c r="DT212">
        <v>3444991</v>
      </c>
      <c r="DU212">
        <f>DT212-AVERAGE(DT213:DT215)</f>
        <v>1607978.6666666667</v>
      </c>
      <c r="DV212">
        <f>DU212/DN212</f>
        <v>256.48128948423397</v>
      </c>
      <c r="DY212" s="18"/>
      <c r="DZ212" s="17"/>
      <c r="EA212" s="17"/>
      <c r="EB212" s="17"/>
      <c r="EC212" s="17"/>
      <c r="ED212" s="17"/>
    </row>
    <row r="213" spans="3:137" x14ac:dyDescent="0.2">
      <c r="C213" t="s">
        <v>77</v>
      </c>
      <c r="D213">
        <v>6091.5</v>
      </c>
      <c r="E213">
        <v>96.34</v>
      </c>
      <c r="F213">
        <v>51</v>
      </c>
      <c r="G213">
        <v>152</v>
      </c>
      <c r="H213">
        <v>586881.62</v>
      </c>
      <c r="I213">
        <v>96</v>
      </c>
      <c r="J213">
        <v>1709052</v>
      </c>
      <c r="N213" t="s">
        <v>77</v>
      </c>
      <c r="O213">
        <v>5010.1499999999996</v>
      </c>
      <c r="P213">
        <v>93.32</v>
      </c>
      <c r="Q213">
        <v>50</v>
      </c>
      <c r="R213">
        <v>157</v>
      </c>
      <c r="S213">
        <v>467548.08</v>
      </c>
      <c r="T213">
        <v>93</v>
      </c>
      <c r="U213">
        <v>1361542</v>
      </c>
      <c r="Y213" t="s">
        <v>77</v>
      </c>
      <c r="Z213">
        <v>6698.63</v>
      </c>
      <c r="AA213">
        <v>101.18</v>
      </c>
      <c r="AB213">
        <v>52</v>
      </c>
      <c r="AC213">
        <v>153</v>
      </c>
      <c r="AD213">
        <v>677781.29</v>
      </c>
      <c r="AE213">
        <v>101</v>
      </c>
      <c r="AF213">
        <v>1973760</v>
      </c>
      <c r="AK213" s="37" t="s">
        <v>33</v>
      </c>
      <c r="AL213" s="34" t="s">
        <v>8</v>
      </c>
      <c r="AM213" s="34"/>
      <c r="AN213" s="34"/>
      <c r="AO213" s="34"/>
      <c r="AP213" s="34"/>
      <c r="AW213" t="s">
        <v>77</v>
      </c>
      <c r="AX213">
        <v>6126.18</v>
      </c>
      <c r="AY213">
        <v>101.97</v>
      </c>
      <c r="AZ213">
        <v>53</v>
      </c>
      <c r="BA213">
        <v>152</v>
      </c>
      <c r="BB213">
        <v>624662.74</v>
      </c>
      <c r="BC213">
        <v>102</v>
      </c>
      <c r="BD213">
        <v>1819074</v>
      </c>
      <c r="BH213" t="s">
        <v>77</v>
      </c>
      <c r="BI213">
        <v>7966.1</v>
      </c>
      <c r="BJ213">
        <v>100.24</v>
      </c>
      <c r="BK213">
        <v>55</v>
      </c>
      <c r="BL213">
        <v>155</v>
      </c>
      <c r="BM213">
        <v>798511.77</v>
      </c>
      <c r="BN213">
        <v>100</v>
      </c>
      <c r="BO213">
        <v>2325338</v>
      </c>
      <c r="BS213" t="s">
        <v>77</v>
      </c>
      <c r="BT213">
        <v>7313.3</v>
      </c>
      <c r="BU213">
        <v>105.56</v>
      </c>
      <c r="BV213">
        <v>56</v>
      </c>
      <c r="BW213">
        <v>167</v>
      </c>
      <c r="BX213">
        <v>772013.62</v>
      </c>
      <c r="BY213">
        <v>105</v>
      </c>
      <c r="BZ213">
        <v>2248173</v>
      </c>
      <c r="CE213" s="18"/>
      <c r="CF213" s="17"/>
      <c r="CG213" s="17"/>
      <c r="CH213" s="17"/>
      <c r="CI213" s="17"/>
      <c r="CJ213" s="17"/>
      <c r="CQ213" t="s">
        <v>77</v>
      </c>
      <c r="CR213">
        <v>6010.12</v>
      </c>
      <c r="CS213">
        <v>92.98</v>
      </c>
      <c r="CT213">
        <v>51</v>
      </c>
      <c r="CU213">
        <v>145</v>
      </c>
      <c r="CV213">
        <v>558821.02</v>
      </c>
      <c r="CW213">
        <v>93</v>
      </c>
      <c r="CX213">
        <v>1627337</v>
      </c>
      <c r="DB213" t="s">
        <v>77</v>
      </c>
      <c r="DC213">
        <v>6858.3</v>
      </c>
      <c r="DD213">
        <v>96.33</v>
      </c>
      <c r="DE213">
        <v>39</v>
      </c>
      <c r="DF213">
        <v>146</v>
      </c>
      <c r="DG213">
        <v>660678.79</v>
      </c>
      <c r="DH213">
        <v>96</v>
      </c>
      <c r="DI213">
        <v>1923956</v>
      </c>
      <c r="DM213" t="s">
        <v>77</v>
      </c>
      <c r="DN213">
        <v>6269.38</v>
      </c>
      <c r="DO213">
        <v>98.25</v>
      </c>
      <c r="DP213">
        <v>47</v>
      </c>
      <c r="DQ213">
        <v>194</v>
      </c>
      <c r="DR213">
        <v>615988.55000000005</v>
      </c>
      <c r="DS213">
        <v>96</v>
      </c>
      <c r="DT213">
        <v>1793814</v>
      </c>
      <c r="DY213" s="18"/>
      <c r="DZ213" s="17"/>
      <c r="EA213" s="17"/>
      <c r="EB213" s="17"/>
      <c r="EC213" s="17"/>
      <c r="ED213" s="17"/>
    </row>
    <row r="214" spans="3:137" x14ac:dyDescent="0.2">
      <c r="AK214" s="37"/>
      <c r="AL214" s="34"/>
      <c r="AM214" s="34"/>
      <c r="AN214" s="34"/>
      <c r="AO214" s="34"/>
      <c r="AP214" s="34"/>
      <c r="AW214" t="s">
        <v>77</v>
      </c>
      <c r="AX214">
        <v>6126.18</v>
      </c>
      <c r="AY214">
        <v>111.36</v>
      </c>
      <c r="AZ214">
        <v>55</v>
      </c>
      <c r="BA214">
        <v>414</v>
      </c>
      <c r="BB214">
        <v>682224.49</v>
      </c>
      <c r="BC214">
        <v>107</v>
      </c>
      <c r="BD214">
        <v>1986699</v>
      </c>
      <c r="BH214" t="s">
        <v>77</v>
      </c>
      <c r="BI214">
        <v>7966.1</v>
      </c>
      <c r="BJ214">
        <v>99.57</v>
      </c>
      <c r="BK214">
        <v>45</v>
      </c>
      <c r="BL214">
        <v>154</v>
      </c>
      <c r="BM214">
        <v>793205.27</v>
      </c>
      <c r="BN214">
        <v>99</v>
      </c>
      <c r="BO214">
        <v>2309885</v>
      </c>
      <c r="BS214" t="s">
        <v>77</v>
      </c>
      <c r="BT214">
        <v>7313.3</v>
      </c>
      <c r="BU214">
        <v>105.4</v>
      </c>
      <c r="BV214">
        <v>56</v>
      </c>
      <c r="BW214">
        <v>163</v>
      </c>
      <c r="BX214">
        <v>770802.8</v>
      </c>
      <c r="BY214">
        <v>105</v>
      </c>
      <c r="BZ214">
        <v>2244647</v>
      </c>
      <c r="CE214" s="18"/>
      <c r="CF214" s="17"/>
      <c r="CG214" s="17"/>
      <c r="CH214" s="17"/>
      <c r="CI214" s="17"/>
      <c r="CJ214" s="17"/>
      <c r="CQ214" t="s">
        <v>77</v>
      </c>
      <c r="CR214">
        <v>6010.12</v>
      </c>
      <c r="CS214">
        <v>92.98</v>
      </c>
      <c r="CT214">
        <v>49</v>
      </c>
      <c r="CU214">
        <v>145</v>
      </c>
      <c r="CV214">
        <v>558808.65</v>
      </c>
      <c r="CW214">
        <v>93</v>
      </c>
      <c r="CX214">
        <v>1627301</v>
      </c>
      <c r="DB214" t="s">
        <v>77</v>
      </c>
      <c r="DC214">
        <v>6858.3</v>
      </c>
      <c r="DD214">
        <v>96.12</v>
      </c>
      <c r="DE214">
        <v>47</v>
      </c>
      <c r="DF214">
        <v>147</v>
      </c>
      <c r="DG214">
        <v>659227.94999999995</v>
      </c>
      <c r="DH214">
        <v>96</v>
      </c>
      <c r="DI214">
        <v>1919731</v>
      </c>
      <c r="DM214" t="s">
        <v>77</v>
      </c>
      <c r="DN214">
        <v>6269.38</v>
      </c>
      <c r="DO214">
        <v>101.27</v>
      </c>
      <c r="DP214">
        <v>48</v>
      </c>
      <c r="DQ214">
        <v>193</v>
      </c>
      <c r="DR214">
        <v>634907.61</v>
      </c>
      <c r="DS214">
        <v>98</v>
      </c>
      <c r="DT214">
        <v>1848908</v>
      </c>
      <c r="DY214" s="18"/>
      <c r="DZ214" s="17"/>
      <c r="EA214" s="17"/>
      <c r="EB214" s="17"/>
      <c r="EC214" s="17"/>
      <c r="ED214" s="17"/>
    </row>
    <row r="215" spans="3:137" x14ac:dyDescent="0.2">
      <c r="C215" t="s">
        <v>76</v>
      </c>
      <c r="D215">
        <v>5388.23</v>
      </c>
      <c r="E215">
        <v>203.91</v>
      </c>
      <c r="F215">
        <v>74</v>
      </c>
      <c r="G215">
        <v>7543</v>
      </c>
      <c r="H215">
        <v>1098710.6100000001</v>
      </c>
      <c r="I215">
        <v>140</v>
      </c>
      <c r="J215">
        <v>3199544</v>
      </c>
      <c r="K215">
        <f t="shared" si="86"/>
        <v>1665663.3333333333</v>
      </c>
      <c r="L215">
        <f>K215/D215</f>
        <v>309.12996166335392</v>
      </c>
      <c r="N215" t="s">
        <v>76</v>
      </c>
      <c r="O215">
        <v>5816.78</v>
      </c>
      <c r="P215">
        <v>341.54</v>
      </c>
      <c r="Q215">
        <v>85</v>
      </c>
      <c r="R215">
        <v>10162</v>
      </c>
      <c r="S215">
        <v>1986661.93</v>
      </c>
      <c r="T215">
        <v>264</v>
      </c>
      <c r="U215">
        <v>5785338</v>
      </c>
      <c r="V215">
        <f>U215-AVERAGE(U216:U218)</f>
        <v>3962759.333333333</v>
      </c>
      <c r="W215">
        <f>V215/O215</f>
        <v>681.26340231766255</v>
      </c>
      <c r="Y215" t="s">
        <v>76</v>
      </c>
      <c r="Z215">
        <v>6836.67</v>
      </c>
      <c r="AA215">
        <v>183.32</v>
      </c>
      <c r="AB215">
        <v>71</v>
      </c>
      <c r="AC215">
        <v>10073</v>
      </c>
      <c r="AD215">
        <v>1253309.21</v>
      </c>
      <c r="AE215">
        <v>133</v>
      </c>
      <c r="AF215">
        <v>3649749</v>
      </c>
      <c r="AG215">
        <f t="shared" si="87"/>
        <v>1678028.3333333333</v>
      </c>
      <c r="AH215">
        <f>AG215/Z215</f>
        <v>245.44527282044228</v>
      </c>
      <c r="AK215" s="37" t="s">
        <v>36</v>
      </c>
      <c r="AL215" s="34" t="s">
        <v>14</v>
      </c>
      <c r="AM215" s="34" t="s">
        <v>15</v>
      </c>
      <c r="AN215" s="34" t="s">
        <v>16</v>
      </c>
      <c r="AO215" s="34" t="s">
        <v>32</v>
      </c>
      <c r="AP215" s="34" t="s">
        <v>4</v>
      </c>
      <c r="AW215" t="s">
        <v>77</v>
      </c>
      <c r="AX215">
        <v>6126.18</v>
      </c>
      <c r="AY215">
        <v>101.28</v>
      </c>
      <c r="AZ215">
        <v>59</v>
      </c>
      <c r="BA215">
        <v>157</v>
      </c>
      <c r="BB215">
        <v>620473.99</v>
      </c>
      <c r="BC215">
        <v>101</v>
      </c>
      <c r="BD215">
        <v>1806876</v>
      </c>
      <c r="BH215" t="s">
        <v>77</v>
      </c>
      <c r="BI215">
        <v>7966.1</v>
      </c>
      <c r="BJ215">
        <v>99.43</v>
      </c>
      <c r="BK215">
        <v>50</v>
      </c>
      <c r="BL215">
        <v>152</v>
      </c>
      <c r="BM215">
        <v>792106.75</v>
      </c>
      <c r="BN215">
        <v>99</v>
      </c>
      <c r="BO215">
        <v>2306686</v>
      </c>
      <c r="BS215" t="s">
        <v>77</v>
      </c>
      <c r="BT215">
        <v>7313.3</v>
      </c>
      <c r="BU215">
        <v>105.6</v>
      </c>
      <c r="BV215">
        <v>52</v>
      </c>
      <c r="BW215">
        <v>158</v>
      </c>
      <c r="BX215">
        <v>772297.95</v>
      </c>
      <c r="BY215">
        <v>105</v>
      </c>
      <c r="BZ215">
        <v>2249001</v>
      </c>
      <c r="CE215" s="18"/>
      <c r="CF215" s="17"/>
      <c r="CG215" s="17"/>
      <c r="CH215" s="17"/>
      <c r="CI215" s="17"/>
      <c r="CJ215" s="17"/>
      <c r="CQ215" t="s">
        <v>77</v>
      </c>
      <c r="CR215">
        <v>6010.12</v>
      </c>
      <c r="CS215">
        <v>92.78</v>
      </c>
      <c r="CT215">
        <v>51</v>
      </c>
      <c r="CU215">
        <v>142</v>
      </c>
      <c r="CV215">
        <v>557597.84</v>
      </c>
      <c r="CW215">
        <v>93</v>
      </c>
      <c r="CX215">
        <v>1623775</v>
      </c>
      <c r="DB215" t="s">
        <v>77</v>
      </c>
      <c r="DC215">
        <v>6858.3</v>
      </c>
      <c r="DD215">
        <v>104.43</v>
      </c>
      <c r="DE215">
        <v>32</v>
      </c>
      <c r="DF215">
        <v>366</v>
      </c>
      <c r="DG215">
        <v>716182.23</v>
      </c>
      <c r="DH215">
        <v>99</v>
      </c>
      <c r="DI215">
        <v>2085587</v>
      </c>
      <c r="DM215" t="s">
        <v>77</v>
      </c>
      <c r="DN215">
        <v>6269.38</v>
      </c>
      <c r="DO215">
        <v>102.33</v>
      </c>
      <c r="DP215">
        <v>51</v>
      </c>
      <c r="DQ215">
        <v>289</v>
      </c>
      <c r="DR215">
        <v>641571.9</v>
      </c>
      <c r="DS215">
        <v>98</v>
      </c>
      <c r="DT215">
        <v>1868315</v>
      </c>
      <c r="DY215" s="18"/>
      <c r="DZ215" s="17"/>
      <c r="EA215" s="17"/>
      <c r="EB215" s="17"/>
      <c r="EC215" s="17"/>
      <c r="ED215" s="17"/>
    </row>
    <row r="216" spans="3:137" x14ac:dyDescent="0.2">
      <c r="C216" t="s">
        <v>77</v>
      </c>
      <c r="D216">
        <v>5388.23</v>
      </c>
      <c r="E216">
        <v>98.05</v>
      </c>
      <c r="F216">
        <v>44</v>
      </c>
      <c r="G216">
        <v>149</v>
      </c>
      <c r="H216">
        <v>528314.4</v>
      </c>
      <c r="I216">
        <v>98</v>
      </c>
      <c r="J216">
        <v>1538499</v>
      </c>
      <c r="N216" t="s">
        <v>77</v>
      </c>
      <c r="O216">
        <v>5816.78</v>
      </c>
      <c r="P216">
        <v>109.39</v>
      </c>
      <c r="Q216">
        <v>56</v>
      </c>
      <c r="R216">
        <v>170</v>
      </c>
      <c r="S216">
        <v>636274.67000000004</v>
      </c>
      <c r="T216">
        <v>109</v>
      </c>
      <c r="U216">
        <v>1852889</v>
      </c>
      <c r="Y216" t="s">
        <v>77</v>
      </c>
      <c r="Z216">
        <v>6836.67</v>
      </c>
      <c r="AA216">
        <v>99.06</v>
      </c>
      <c r="AB216">
        <v>53</v>
      </c>
      <c r="AC216">
        <v>163</v>
      </c>
      <c r="AD216">
        <v>677233.92</v>
      </c>
      <c r="AE216">
        <v>99</v>
      </c>
      <c r="AF216">
        <v>1972166</v>
      </c>
      <c r="AK216" s="37" t="s">
        <v>37</v>
      </c>
      <c r="AL216" s="34">
        <v>138124</v>
      </c>
      <c r="AM216" s="34">
        <v>2</v>
      </c>
      <c r="AN216" s="34">
        <v>69062</v>
      </c>
      <c r="AO216" s="34" t="s">
        <v>215</v>
      </c>
      <c r="AP216" s="34" t="s">
        <v>79</v>
      </c>
      <c r="CE216" s="18"/>
      <c r="CF216" s="17"/>
      <c r="CG216" s="17"/>
      <c r="CH216" s="17"/>
      <c r="CI216" s="17"/>
      <c r="CJ216" s="17"/>
      <c r="DY216" s="18"/>
      <c r="DZ216" s="17"/>
      <c r="EA216" s="17"/>
      <c r="EB216" s="17"/>
      <c r="EC216" s="17"/>
      <c r="ED216" s="17"/>
    </row>
    <row r="217" spans="3:137" x14ac:dyDescent="0.2">
      <c r="C217" t="s">
        <v>77</v>
      </c>
      <c r="D217">
        <v>5388.23</v>
      </c>
      <c r="E217">
        <v>97.65</v>
      </c>
      <c r="F217">
        <v>49</v>
      </c>
      <c r="G217">
        <v>148</v>
      </c>
      <c r="H217">
        <v>526157.18999999994</v>
      </c>
      <c r="I217">
        <v>97</v>
      </c>
      <c r="J217">
        <v>1532217</v>
      </c>
      <c r="N217" t="s">
        <v>77</v>
      </c>
      <c r="O217">
        <v>5816.78</v>
      </c>
      <c r="P217">
        <v>106.83</v>
      </c>
      <c r="Q217">
        <v>59</v>
      </c>
      <c r="R217">
        <v>160</v>
      </c>
      <c r="S217">
        <v>621424.85</v>
      </c>
      <c r="T217">
        <v>106</v>
      </c>
      <c r="U217">
        <v>1809645</v>
      </c>
      <c r="Y217" t="s">
        <v>77</v>
      </c>
      <c r="Z217">
        <v>6836.67</v>
      </c>
      <c r="AA217">
        <v>99.51</v>
      </c>
      <c r="AB217">
        <v>56</v>
      </c>
      <c r="AC217">
        <v>147</v>
      </c>
      <c r="AD217">
        <v>680294.26</v>
      </c>
      <c r="AE217">
        <v>99</v>
      </c>
      <c r="AF217">
        <v>1981078</v>
      </c>
      <c r="AK217" s="37" t="s">
        <v>39</v>
      </c>
      <c r="AL217" s="34">
        <v>828208</v>
      </c>
      <c r="AM217" s="34">
        <v>115</v>
      </c>
      <c r="AN217" s="34">
        <v>7202</v>
      </c>
      <c r="AO217" s="34"/>
      <c r="AP217" s="34"/>
      <c r="AW217" t="s">
        <v>76</v>
      </c>
      <c r="AX217">
        <v>6000.5</v>
      </c>
      <c r="AY217">
        <v>206.27</v>
      </c>
      <c r="AZ217">
        <v>74</v>
      </c>
      <c r="BA217">
        <v>9162</v>
      </c>
      <c r="BB217">
        <v>1237705.98</v>
      </c>
      <c r="BC217">
        <v>142</v>
      </c>
      <c r="BD217">
        <v>3604311</v>
      </c>
      <c r="BE217">
        <f t="shared" ref="BE217:BE252" si="88">BD217-AVERAGE(BD218:BD220)</f>
        <v>1859018.3333333333</v>
      </c>
      <c r="BF217">
        <f>BE217/AX217</f>
        <v>309.81057134127713</v>
      </c>
      <c r="BH217" t="s">
        <v>76</v>
      </c>
      <c r="BI217">
        <v>7581.5</v>
      </c>
      <c r="BJ217">
        <v>192.42</v>
      </c>
      <c r="BK217">
        <v>70</v>
      </c>
      <c r="BL217">
        <v>8135</v>
      </c>
      <c r="BM217">
        <v>1458808.02</v>
      </c>
      <c r="BN217">
        <v>139</v>
      </c>
      <c r="BO217">
        <v>4248180</v>
      </c>
      <c r="BP217">
        <f>BO217-AVERAGE(BO218:BO220)</f>
        <v>2047466.6666666665</v>
      </c>
      <c r="BQ217">
        <f>BP217/BI217</f>
        <v>270.06089384246741</v>
      </c>
      <c r="BS217" t="s">
        <v>76</v>
      </c>
      <c r="BT217">
        <v>6947.24</v>
      </c>
      <c r="BU217">
        <v>206.13</v>
      </c>
      <c r="BV217">
        <v>77</v>
      </c>
      <c r="BW217">
        <v>8659</v>
      </c>
      <c r="BX217">
        <v>1432010.08</v>
      </c>
      <c r="BY217">
        <v>149</v>
      </c>
      <c r="BZ217">
        <v>4170142</v>
      </c>
      <c r="CA217">
        <f t="shared" ref="CA217:CA252" si="89">BZ217-AVERAGE(BZ218:BZ220)</f>
        <v>1787330.6666666665</v>
      </c>
      <c r="CB217">
        <f>CA217/BT217</f>
        <v>257.27204856412999</v>
      </c>
      <c r="CE217" s="18"/>
      <c r="CF217" s="17"/>
      <c r="CG217" s="17"/>
      <c r="CH217" s="17"/>
      <c r="CI217" s="17"/>
      <c r="CJ217" s="17"/>
      <c r="CQ217" t="s">
        <v>76</v>
      </c>
      <c r="CR217">
        <v>5680.8</v>
      </c>
      <c r="CS217">
        <v>162.87</v>
      </c>
      <c r="CT217">
        <v>60</v>
      </c>
      <c r="CU217">
        <v>4944</v>
      </c>
      <c r="CV217">
        <v>925249.27</v>
      </c>
      <c r="CW217">
        <v>126</v>
      </c>
      <c r="CX217">
        <v>2694409</v>
      </c>
      <c r="CY217">
        <f>CX217-AVERAGE(CX218:CX220)</f>
        <v>1156652.6666666667</v>
      </c>
      <c r="CZ217">
        <f>CY217/CR217</f>
        <v>203.60735577148759</v>
      </c>
      <c r="DB217" t="s">
        <v>76</v>
      </c>
      <c r="DC217">
        <v>6247.06</v>
      </c>
      <c r="DD217">
        <v>198.73</v>
      </c>
      <c r="DE217">
        <v>60</v>
      </c>
      <c r="DF217">
        <v>8955</v>
      </c>
      <c r="DG217">
        <v>1241477.5</v>
      </c>
      <c r="DH217">
        <v>132</v>
      </c>
      <c r="DI217">
        <v>3615294</v>
      </c>
      <c r="DJ217">
        <f>DI217-AVERAGE(DI218:DI220)</f>
        <v>1885552.3333333333</v>
      </c>
      <c r="DK217">
        <f>DJ217/DC217</f>
        <v>301.8303543320111</v>
      </c>
      <c r="DM217" t="s">
        <v>76</v>
      </c>
      <c r="DN217">
        <v>4817.8500000000004</v>
      </c>
      <c r="DO217">
        <v>192.65</v>
      </c>
      <c r="DP217">
        <v>71</v>
      </c>
      <c r="DQ217">
        <v>4731</v>
      </c>
      <c r="DR217">
        <v>928147.54</v>
      </c>
      <c r="DS217">
        <v>131</v>
      </c>
      <c r="DT217">
        <v>2702849</v>
      </c>
      <c r="DU217">
        <f>DT217-AVERAGE(DT218:DT220)</f>
        <v>1263530.6666666667</v>
      </c>
      <c r="DV217">
        <f>DU217/DN217</f>
        <v>262.26027515731431</v>
      </c>
      <c r="DY217" s="18"/>
      <c r="DZ217" s="17"/>
      <c r="EA217" s="17"/>
      <c r="EB217" s="17"/>
      <c r="EC217" s="17"/>
      <c r="ED217" s="17"/>
    </row>
    <row r="218" spans="3:137" x14ac:dyDescent="0.2">
      <c r="C218" t="s">
        <v>77</v>
      </c>
      <c r="D218">
        <v>5388.23</v>
      </c>
      <c r="E218">
        <v>97.57</v>
      </c>
      <c r="F218">
        <v>53</v>
      </c>
      <c r="G218">
        <v>145</v>
      </c>
      <c r="H218">
        <v>525713.86</v>
      </c>
      <c r="I218">
        <v>97</v>
      </c>
      <c r="J218">
        <v>1530926</v>
      </c>
      <c r="N218" t="s">
        <v>77</v>
      </c>
      <c r="O218">
        <v>5816.78</v>
      </c>
      <c r="P218">
        <v>106.57</v>
      </c>
      <c r="Q218">
        <v>57</v>
      </c>
      <c r="R218">
        <v>163</v>
      </c>
      <c r="S218">
        <v>619899.15</v>
      </c>
      <c r="T218">
        <v>106</v>
      </c>
      <c r="U218">
        <v>1805202</v>
      </c>
      <c r="Y218" t="s">
        <v>77</v>
      </c>
      <c r="Z218">
        <v>6836.67</v>
      </c>
      <c r="AA218">
        <v>98.54</v>
      </c>
      <c r="AB218">
        <v>48</v>
      </c>
      <c r="AC218">
        <v>157</v>
      </c>
      <c r="AD218">
        <v>673714.79</v>
      </c>
      <c r="AE218">
        <v>98</v>
      </c>
      <c r="AF218">
        <v>1961918</v>
      </c>
      <c r="AK218" s="37" t="s">
        <v>40</v>
      </c>
      <c r="AL218" s="34">
        <v>966331</v>
      </c>
      <c r="AM218" s="34">
        <v>117</v>
      </c>
      <c r="AN218" s="34"/>
      <c r="AO218" s="34"/>
      <c r="AP218" s="34"/>
      <c r="AW218" t="s">
        <v>77</v>
      </c>
      <c r="AX218">
        <v>6000.5</v>
      </c>
      <c r="AY218">
        <v>100</v>
      </c>
      <c r="AZ218">
        <v>55</v>
      </c>
      <c r="BA218">
        <v>148</v>
      </c>
      <c r="BB218">
        <v>600037.46</v>
      </c>
      <c r="BC218">
        <v>100</v>
      </c>
      <c r="BD218">
        <v>1747363</v>
      </c>
      <c r="BH218" t="s">
        <v>77</v>
      </c>
      <c r="BI218">
        <v>7581.5</v>
      </c>
      <c r="BJ218">
        <v>100.29</v>
      </c>
      <c r="BK218">
        <v>53</v>
      </c>
      <c r="BL218">
        <v>159</v>
      </c>
      <c r="BM218">
        <v>760383.48</v>
      </c>
      <c r="BN218">
        <v>100</v>
      </c>
      <c r="BO218">
        <v>2214305</v>
      </c>
      <c r="BS218" t="s">
        <v>77</v>
      </c>
      <c r="BT218">
        <v>6947.24</v>
      </c>
      <c r="BU218">
        <v>113.61</v>
      </c>
      <c r="BV218">
        <v>53</v>
      </c>
      <c r="BW218">
        <v>200</v>
      </c>
      <c r="BX218">
        <v>789305.32</v>
      </c>
      <c r="BY218">
        <v>113</v>
      </c>
      <c r="BZ218">
        <v>2298528</v>
      </c>
      <c r="CE218" s="18"/>
      <c r="CF218" s="17"/>
      <c r="CG218" s="17"/>
      <c r="CH218" s="17"/>
      <c r="CI218" s="17"/>
      <c r="CJ218" s="17"/>
      <c r="CQ218" t="s">
        <v>77</v>
      </c>
      <c r="CR218">
        <v>5680.8</v>
      </c>
      <c r="CS218">
        <v>93.41</v>
      </c>
      <c r="CT218">
        <v>45</v>
      </c>
      <c r="CU218">
        <v>147</v>
      </c>
      <c r="CV218">
        <v>530647.78</v>
      </c>
      <c r="CW218">
        <v>93</v>
      </c>
      <c r="CX218">
        <v>1545294</v>
      </c>
      <c r="DB218" t="s">
        <v>77</v>
      </c>
      <c r="DC218">
        <v>6247.06</v>
      </c>
      <c r="DD218">
        <v>94.77</v>
      </c>
      <c r="DE218">
        <v>51</v>
      </c>
      <c r="DF218">
        <v>151</v>
      </c>
      <c r="DG218">
        <v>592026.38</v>
      </c>
      <c r="DH218">
        <v>95</v>
      </c>
      <c r="DI218">
        <v>1724034</v>
      </c>
      <c r="DM218" t="s">
        <v>77</v>
      </c>
      <c r="DN218">
        <v>4817.8500000000004</v>
      </c>
      <c r="DO218">
        <v>101.88</v>
      </c>
      <c r="DP218">
        <v>42</v>
      </c>
      <c r="DQ218">
        <v>593</v>
      </c>
      <c r="DR218">
        <v>490865.01</v>
      </c>
      <c r="DS218">
        <v>99</v>
      </c>
      <c r="DT218">
        <v>1429443</v>
      </c>
      <c r="DY218" s="18"/>
      <c r="DZ218" s="17"/>
      <c r="EA218" s="17"/>
      <c r="EB218" s="17"/>
      <c r="EC218" s="17"/>
      <c r="ED218" s="17"/>
    </row>
    <row r="219" spans="3:137" x14ac:dyDescent="0.2">
      <c r="AK219" s="37"/>
      <c r="AL219" s="34"/>
      <c r="AM219" s="34"/>
      <c r="AN219" s="34"/>
      <c r="AO219" s="34"/>
      <c r="AP219" s="34"/>
      <c r="AW219" t="s">
        <v>77</v>
      </c>
      <c r="AX219">
        <v>6000.5</v>
      </c>
      <c r="AY219">
        <v>99.8</v>
      </c>
      <c r="AZ219">
        <v>51</v>
      </c>
      <c r="BA219">
        <v>156</v>
      </c>
      <c r="BB219">
        <v>598852.75</v>
      </c>
      <c r="BC219">
        <v>100</v>
      </c>
      <c r="BD219">
        <v>1743913</v>
      </c>
      <c r="BH219" t="s">
        <v>77</v>
      </c>
      <c r="BI219">
        <v>7581.5</v>
      </c>
      <c r="BJ219">
        <v>99.85</v>
      </c>
      <c r="BK219">
        <v>51</v>
      </c>
      <c r="BL219">
        <v>154</v>
      </c>
      <c r="BM219">
        <v>757029.53</v>
      </c>
      <c r="BN219">
        <v>100</v>
      </c>
      <c r="BO219">
        <v>2204538</v>
      </c>
      <c r="BS219" t="s">
        <v>77</v>
      </c>
      <c r="BT219">
        <v>6947.24</v>
      </c>
      <c r="BU219">
        <v>104.65</v>
      </c>
      <c r="BV219">
        <v>57</v>
      </c>
      <c r="BW219">
        <v>207</v>
      </c>
      <c r="BX219">
        <v>727052.78</v>
      </c>
      <c r="BY219">
        <v>104</v>
      </c>
      <c r="BZ219">
        <v>2117243</v>
      </c>
      <c r="CE219" s="18"/>
      <c r="CF219" s="17"/>
      <c r="CG219" s="17"/>
      <c r="CH219" s="17"/>
      <c r="CI219" s="17"/>
      <c r="CJ219" s="17"/>
      <c r="CQ219" t="s">
        <v>77</v>
      </c>
      <c r="CR219">
        <v>5680.8</v>
      </c>
      <c r="CS219">
        <v>92.62</v>
      </c>
      <c r="CT219">
        <v>54</v>
      </c>
      <c r="CU219">
        <v>140</v>
      </c>
      <c r="CV219">
        <v>526136.24</v>
      </c>
      <c r="CW219">
        <v>92</v>
      </c>
      <c r="CX219">
        <v>1532156</v>
      </c>
      <c r="DB219" t="s">
        <v>77</v>
      </c>
      <c r="DC219">
        <v>6247.06</v>
      </c>
      <c r="DD219">
        <v>94.99</v>
      </c>
      <c r="DE219">
        <v>51</v>
      </c>
      <c r="DF219">
        <v>151</v>
      </c>
      <c r="DG219">
        <v>593386.23</v>
      </c>
      <c r="DH219">
        <v>95</v>
      </c>
      <c r="DI219">
        <v>1727994</v>
      </c>
      <c r="DM219" t="s">
        <v>77</v>
      </c>
      <c r="DN219">
        <v>4817.8500000000004</v>
      </c>
      <c r="DO219">
        <v>101.15</v>
      </c>
      <c r="DP219">
        <v>42</v>
      </c>
      <c r="DQ219">
        <v>593</v>
      </c>
      <c r="DR219">
        <v>487314.29</v>
      </c>
      <c r="DS219">
        <v>98</v>
      </c>
      <c r="DT219">
        <v>1419103</v>
      </c>
      <c r="DY219" s="18"/>
      <c r="DZ219" s="17"/>
      <c r="EA219" s="17"/>
      <c r="EB219" s="17"/>
      <c r="EC219" s="17"/>
      <c r="ED219" s="17"/>
    </row>
    <row r="220" spans="3:137" x14ac:dyDescent="0.2">
      <c r="C220" t="s">
        <v>76</v>
      </c>
      <c r="D220">
        <v>7561.58</v>
      </c>
      <c r="E220">
        <v>204.9</v>
      </c>
      <c r="F220">
        <v>62</v>
      </c>
      <c r="G220">
        <v>11719</v>
      </c>
      <c r="H220">
        <v>1549374.25</v>
      </c>
      <c r="I220">
        <v>136</v>
      </c>
      <c r="J220">
        <v>4511917</v>
      </c>
      <c r="K220">
        <f t="shared" si="86"/>
        <v>2375609</v>
      </c>
      <c r="L220">
        <f>K220/D220</f>
        <v>314.16833518920652</v>
      </c>
      <c r="N220" t="s">
        <v>76</v>
      </c>
      <c r="O220">
        <v>5058.57</v>
      </c>
      <c r="P220">
        <v>311.76</v>
      </c>
      <c r="Q220">
        <v>118</v>
      </c>
      <c r="R220">
        <v>6785</v>
      </c>
      <c r="S220">
        <v>1577055.4</v>
      </c>
      <c r="T220">
        <v>241</v>
      </c>
      <c r="U220">
        <v>4592527</v>
      </c>
      <c r="V220">
        <f>U220-AVERAGE(U221:U223)</f>
        <v>2432167.6666666665</v>
      </c>
      <c r="W220">
        <f>V220/O220</f>
        <v>480.80142543577864</v>
      </c>
      <c r="Y220" t="s">
        <v>76</v>
      </c>
      <c r="Z220">
        <v>6216.5</v>
      </c>
      <c r="AA220">
        <v>237.92</v>
      </c>
      <c r="AB220">
        <v>79</v>
      </c>
      <c r="AC220">
        <v>8455</v>
      </c>
      <c r="AD220">
        <v>1479031.98</v>
      </c>
      <c r="AE220">
        <v>161</v>
      </c>
      <c r="AF220">
        <v>4307074</v>
      </c>
      <c r="AG220">
        <f t="shared" si="87"/>
        <v>2545109.666666667</v>
      </c>
      <c r="AH220">
        <f>AG220/Z220</f>
        <v>409.41199495965043</v>
      </c>
      <c r="AK220" s="37" t="s">
        <v>41</v>
      </c>
      <c r="AL220" s="34"/>
      <c r="AM220" s="34"/>
      <c r="AN220" s="34"/>
      <c r="AO220" s="34"/>
      <c r="AP220" s="34"/>
      <c r="AW220" t="s">
        <v>77</v>
      </c>
      <c r="AX220">
        <v>6000.5</v>
      </c>
      <c r="AY220">
        <v>99.84</v>
      </c>
      <c r="AZ220">
        <v>50</v>
      </c>
      <c r="BA220">
        <v>152</v>
      </c>
      <c r="BB220">
        <v>599089.35</v>
      </c>
      <c r="BC220">
        <v>100</v>
      </c>
      <c r="BD220">
        <v>1744602</v>
      </c>
      <c r="BH220" t="s">
        <v>77</v>
      </c>
      <c r="BI220">
        <v>7581.5</v>
      </c>
      <c r="BJ220">
        <v>98.89</v>
      </c>
      <c r="BK220">
        <v>50</v>
      </c>
      <c r="BL220">
        <v>150</v>
      </c>
      <c r="BM220">
        <v>749735.46</v>
      </c>
      <c r="BN220">
        <v>99</v>
      </c>
      <c r="BO220">
        <v>2183297</v>
      </c>
      <c r="BS220" t="s">
        <v>77</v>
      </c>
      <c r="BT220">
        <v>6947.24</v>
      </c>
      <c r="BU220">
        <v>135.07</v>
      </c>
      <c r="BV220">
        <v>60</v>
      </c>
      <c r="BW220">
        <v>391</v>
      </c>
      <c r="BX220">
        <v>938385.54</v>
      </c>
      <c r="BY220">
        <v>131</v>
      </c>
      <c r="BZ220">
        <v>2732663</v>
      </c>
      <c r="CE220" s="18"/>
      <c r="CF220" s="17"/>
      <c r="CG220" s="17"/>
      <c r="CH220" s="17"/>
      <c r="CI220" s="17"/>
      <c r="CJ220" s="17"/>
      <c r="CQ220" t="s">
        <v>77</v>
      </c>
      <c r="CR220">
        <v>5680.8</v>
      </c>
      <c r="CS220">
        <v>92.84</v>
      </c>
      <c r="CT220">
        <v>42</v>
      </c>
      <c r="CU220">
        <v>150</v>
      </c>
      <c r="CV220">
        <v>527394.1</v>
      </c>
      <c r="CW220">
        <v>93</v>
      </c>
      <c r="CX220">
        <v>1535819</v>
      </c>
      <c r="DB220" t="s">
        <v>77</v>
      </c>
      <c r="DC220">
        <v>6247.06</v>
      </c>
      <c r="DD220">
        <v>95.49</v>
      </c>
      <c r="DE220">
        <v>47</v>
      </c>
      <c r="DF220">
        <v>142</v>
      </c>
      <c r="DG220">
        <v>596546.5</v>
      </c>
      <c r="DH220">
        <v>95</v>
      </c>
      <c r="DI220">
        <v>1737197</v>
      </c>
      <c r="DM220" t="s">
        <v>77</v>
      </c>
      <c r="DN220">
        <v>4817.8500000000004</v>
      </c>
      <c r="DO220">
        <v>104.73</v>
      </c>
      <c r="DP220">
        <v>42</v>
      </c>
      <c r="DQ220">
        <v>593</v>
      </c>
      <c r="DR220">
        <v>504589.17</v>
      </c>
      <c r="DS220">
        <v>100</v>
      </c>
      <c r="DT220">
        <v>1469409</v>
      </c>
      <c r="DY220" s="18"/>
      <c r="DZ220" s="17"/>
      <c r="EA220" s="17"/>
      <c r="EB220" s="17"/>
      <c r="EC220" s="17"/>
      <c r="ED220" s="17"/>
    </row>
    <row r="221" spans="3:137" x14ac:dyDescent="0.2">
      <c r="C221" t="s">
        <v>77</v>
      </c>
      <c r="D221">
        <v>7561.58</v>
      </c>
      <c r="E221">
        <v>97.59</v>
      </c>
      <c r="F221">
        <v>47</v>
      </c>
      <c r="G221">
        <v>155</v>
      </c>
      <c r="H221">
        <v>737958.69</v>
      </c>
      <c r="I221">
        <v>97</v>
      </c>
      <c r="J221">
        <v>2149002</v>
      </c>
      <c r="N221" t="s">
        <v>77</v>
      </c>
      <c r="O221">
        <v>5058.57</v>
      </c>
      <c r="P221">
        <v>104.53</v>
      </c>
      <c r="Q221">
        <v>57</v>
      </c>
      <c r="R221">
        <v>170</v>
      </c>
      <c r="S221">
        <v>528754.64</v>
      </c>
      <c r="T221">
        <v>104</v>
      </c>
      <c r="U221">
        <v>1539781</v>
      </c>
      <c r="Y221" t="s">
        <v>77</v>
      </c>
      <c r="Z221">
        <v>6216.5</v>
      </c>
      <c r="AA221">
        <v>97.62</v>
      </c>
      <c r="AB221">
        <v>49</v>
      </c>
      <c r="AC221">
        <v>147</v>
      </c>
      <c r="AD221">
        <v>606873.44999999995</v>
      </c>
      <c r="AE221">
        <v>98</v>
      </c>
      <c r="AF221">
        <v>1767270</v>
      </c>
      <c r="AK221" s="37" t="s">
        <v>42</v>
      </c>
      <c r="AL221" s="34">
        <v>3</v>
      </c>
      <c r="AM221" s="34"/>
      <c r="AN221" s="34"/>
      <c r="AO221" s="34"/>
      <c r="AP221" s="34"/>
      <c r="CE221" s="18"/>
      <c r="CF221" s="17"/>
      <c r="CG221" s="17"/>
      <c r="CH221" s="17"/>
      <c r="CI221" s="17"/>
      <c r="CJ221" s="17"/>
      <c r="DY221" s="18"/>
      <c r="DZ221" s="17"/>
      <c r="EA221" s="17"/>
      <c r="EB221" s="17"/>
      <c r="EC221" s="17"/>
      <c r="ED221" s="17"/>
    </row>
    <row r="222" spans="3:137" x14ac:dyDescent="0.2">
      <c r="C222" t="s">
        <v>77</v>
      </c>
      <c r="D222">
        <v>7561.58</v>
      </c>
      <c r="E222">
        <v>96.56</v>
      </c>
      <c r="F222">
        <v>49</v>
      </c>
      <c r="G222">
        <v>155</v>
      </c>
      <c r="H222">
        <v>730165.66</v>
      </c>
      <c r="I222">
        <v>96</v>
      </c>
      <c r="J222">
        <v>2126308</v>
      </c>
      <c r="N222" t="s">
        <v>77</v>
      </c>
      <c r="O222">
        <v>5058.57</v>
      </c>
      <c r="P222">
        <v>228.35</v>
      </c>
      <c r="Q222">
        <v>58</v>
      </c>
      <c r="R222">
        <v>680</v>
      </c>
      <c r="S222">
        <v>1155147.06</v>
      </c>
      <c r="T222">
        <v>163</v>
      </c>
      <c r="U222">
        <v>3363892</v>
      </c>
      <c r="Y222" t="s">
        <v>77</v>
      </c>
      <c r="Z222">
        <v>6216.5</v>
      </c>
      <c r="AA222">
        <v>97.25</v>
      </c>
      <c r="AB222">
        <v>47</v>
      </c>
      <c r="AC222">
        <v>143</v>
      </c>
      <c r="AD222">
        <v>604547.63</v>
      </c>
      <c r="AE222">
        <v>97</v>
      </c>
      <c r="AF222">
        <v>1760497</v>
      </c>
      <c r="AK222" s="37" t="s">
        <v>43</v>
      </c>
      <c r="AL222" s="34">
        <v>118</v>
      </c>
      <c r="AM222" s="34"/>
      <c r="AN222" s="34"/>
      <c r="AO222" s="34"/>
      <c r="AP222" s="34"/>
      <c r="AW222" t="s">
        <v>76</v>
      </c>
      <c r="AX222">
        <v>6248.43</v>
      </c>
      <c r="AY222">
        <v>210.11</v>
      </c>
      <c r="AZ222">
        <v>65</v>
      </c>
      <c r="BA222">
        <v>11026</v>
      </c>
      <c r="BB222">
        <v>1312845.49</v>
      </c>
      <c r="BC222">
        <v>132</v>
      </c>
      <c r="BD222">
        <v>3823124</v>
      </c>
      <c r="BE222">
        <f t="shared" si="88"/>
        <v>2047277.6666666667</v>
      </c>
      <c r="BF222">
        <f>BE222/AX222</f>
        <v>327.64673152562591</v>
      </c>
      <c r="BH222" t="s">
        <v>76</v>
      </c>
      <c r="BI222">
        <v>7509.38</v>
      </c>
      <c r="BJ222">
        <v>200.4</v>
      </c>
      <c r="BK222">
        <v>64</v>
      </c>
      <c r="BL222">
        <v>5895</v>
      </c>
      <c r="BM222">
        <v>1504855.02</v>
      </c>
      <c r="BN222">
        <v>141</v>
      </c>
      <c r="BO222">
        <v>4382273</v>
      </c>
      <c r="BP222">
        <f>BO222-AVERAGE(BO223:BO225)</f>
        <v>2232221.6666666665</v>
      </c>
      <c r="BQ222">
        <f>BP222/BI222</f>
        <v>297.25778515225846</v>
      </c>
      <c r="BS222" t="s">
        <v>76</v>
      </c>
      <c r="BT222">
        <v>7616.52</v>
      </c>
      <c r="BU222">
        <v>173.3</v>
      </c>
      <c r="BV222">
        <v>72</v>
      </c>
      <c r="BW222">
        <v>4608</v>
      </c>
      <c r="BX222">
        <v>1319953.44</v>
      </c>
      <c r="BY222">
        <v>140</v>
      </c>
      <c r="BZ222">
        <v>3843823</v>
      </c>
      <c r="CA222">
        <f t="shared" si="89"/>
        <v>1355923</v>
      </c>
      <c r="CB222">
        <f>CA222/BT222</f>
        <v>178.02395319647292</v>
      </c>
      <c r="CE222" s="18"/>
      <c r="CF222" s="17"/>
      <c r="CG222" s="17"/>
      <c r="CH222" s="17"/>
      <c r="CI222" s="17"/>
      <c r="CJ222" s="17"/>
      <c r="CQ222" t="s">
        <v>76</v>
      </c>
      <c r="CR222">
        <v>6156.06</v>
      </c>
      <c r="CS222">
        <v>173.83</v>
      </c>
      <c r="CT222">
        <v>56</v>
      </c>
      <c r="CU222">
        <v>8117</v>
      </c>
      <c r="CV222">
        <v>1070129.08</v>
      </c>
      <c r="CW222">
        <v>127</v>
      </c>
      <c r="CX222">
        <v>3116312</v>
      </c>
      <c r="CY222">
        <f t="shared" ref="CY222:CY257" si="90">CX222-AVERAGE(CX223:CX225)</f>
        <v>1454525.6666666667</v>
      </c>
      <c r="CZ222">
        <f>CY222/CR222</f>
        <v>236.27542075071827</v>
      </c>
      <c r="DB222" t="s">
        <v>76</v>
      </c>
      <c r="DC222">
        <v>5737.8</v>
      </c>
      <c r="DD222">
        <v>198.29</v>
      </c>
      <c r="DE222">
        <v>66</v>
      </c>
      <c r="DF222">
        <v>7454</v>
      </c>
      <c r="DG222">
        <v>1137759.54</v>
      </c>
      <c r="DH222">
        <v>134</v>
      </c>
      <c r="DI222">
        <v>3313258</v>
      </c>
      <c r="DJ222">
        <f>DI222-AVERAGE(DI223:DI225)</f>
        <v>1709795.6666666667</v>
      </c>
      <c r="DK222">
        <f>DJ222/DC222</f>
        <v>297.98802096041459</v>
      </c>
      <c r="DM222" t="s">
        <v>76</v>
      </c>
      <c r="DN222">
        <v>5217.8999999999996</v>
      </c>
      <c r="DO222">
        <v>233.01</v>
      </c>
      <c r="DP222">
        <v>62</v>
      </c>
      <c r="DQ222">
        <v>10190</v>
      </c>
      <c r="DR222">
        <v>1215832</v>
      </c>
      <c r="DS222">
        <v>135</v>
      </c>
      <c r="DT222">
        <v>3540612</v>
      </c>
      <c r="DU222">
        <f t="shared" ref="DU222:DU257" si="91">DT222-AVERAGE(DT223:DT225)</f>
        <v>2119542</v>
      </c>
      <c r="DV222">
        <f>DU222/DN222</f>
        <v>406.20594492037031</v>
      </c>
      <c r="DY222" s="18"/>
      <c r="DZ222" s="17"/>
      <c r="EA222" s="17"/>
      <c r="EB222" s="17"/>
      <c r="EC222" s="17"/>
      <c r="ED222" s="17"/>
    </row>
    <row r="223" spans="3:137" x14ac:dyDescent="0.2">
      <c r="C223" t="s">
        <v>77</v>
      </c>
      <c r="D223">
        <v>7561.58</v>
      </c>
      <c r="E223">
        <v>96.89</v>
      </c>
      <c r="F223">
        <v>53</v>
      </c>
      <c r="G223">
        <v>145</v>
      </c>
      <c r="H223">
        <v>732674.51</v>
      </c>
      <c r="I223">
        <v>97</v>
      </c>
      <c r="J223">
        <v>2133614</v>
      </c>
      <c r="N223" t="s">
        <v>77</v>
      </c>
      <c r="O223">
        <v>5058.57</v>
      </c>
      <c r="P223">
        <v>107.08</v>
      </c>
      <c r="Q223">
        <v>53</v>
      </c>
      <c r="R223">
        <v>157</v>
      </c>
      <c r="S223">
        <v>541674.56999999995</v>
      </c>
      <c r="T223">
        <v>107</v>
      </c>
      <c r="U223">
        <v>1577405</v>
      </c>
      <c r="Y223" t="s">
        <v>77</v>
      </c>
      <c r="Z223">
        <v>6216.5</v>
      </c>
      <c r="AA223">
        <v>97.12</v>
      </c>
      <c r="AB223">
        <v>52</v>
      </c>
      <c r="AC223">
        <v>151</v>
      </c>
      <c r="AD223">
        <v>603733.43999999994</v>
      </c>
      <c r="AE223">
        <v>97</v>
      </c>
      <c r="AF223">
        <v>1758126</v>
      </c>
      <c r="AW223" t="s">
        <v>77</v>
      </c>
      <c r="AX223">
        <v>6248.43</v>
      </c>
      <c r="AY223">
        <v>97.52</v>
      </c>
      <c r="AZ223">
        <v>52</v>
      </c>
      <c r="BA223">
        <v>147</v>
      </c>
      <c r="BB223">
        <v>609350.71</v>
      </c>
      <c r="BC223">
        <v>97</v>
      </c>
      <c r="BD223">
        <v>1774484</v>
      </c>
      <c r="BH223" t="s">
        <v>77</v>
      </c>
      <c r="BI223">
        <v>7509.38</v>
      </c>
      <c r="BJ223">
        <v>98.01</v>
      </c>
      <c r="BK223">
        <v>51</v>
      </c>
      <c r="BL223">
        <v>156</v>
      </c>
      <c r="BM223">
        <v>735958.41</v>
      </c>
      <c r="BN223">
        <v>98</v>
      </c>
      <c r="BO223">
        <v>2143177</v>
      </c>
      <c r="BS223" t="s">
        <v>77</v>
      </c>
      <c r="BT223">
        <v>7616.52</v>
      </c>
      <c r="BU223">
        <v>103.88</v>
      </c>
      <c r="BV223">
        <v>50</v>
      </c>
      <c r="BW223">
        <v>159</v>
      </c>
      <c r="BX223">
        <v>791204.64</v>
      </c>
      <c r="BY223">
        <v>104</v>
      </c>
      <c r="BZ223">
        <v>2304059</v>
      </c>
      <c r="CE223" s="18"/>
      <c r="CF223" s="17"/>
      <c r="CG223" s="17"/>
      <c r="CH223" s="17"/>
      <c r="CI223" s="17"/>
      <c r="CJ223" s="17"/>
      <c r="CQ223" t="s">
        <v>77</v>
      </c>
      <c r="CR223">
        <v>6156.06</v>
      </c>
      <c r="CS223">
        <v>93.15</v>
      </c>
      <c r="CT223">
        <v>47</v>
      </c>
      <c r="CU223">
        <v>143</v>
      </c>
      <c r="CV223">
        <v>573462.05000000005</v>
      </c>
      <c r="CW223">
        <v>93</v>
      </c>
      <c r="CX223">
        <v>1669973</v>
      </c>
      <c r="DB223" t="s">
        <v>77</v>
      </c>
      <c r="DC223">
        <v>5737.8</v>
      </c>
      <c r="DD223">
        <v>95.88</v>
      </c>
      <c r="DE223">
        <v>55</v>
      </c>
      <c r="DF223">
        <v>141</v>
      </c>
      <c r="DG223">
        <v>550141.68000000005</v>
      </c>
      <c r="DH223">
        <v>96</v>
      </c>
      <c r="DI223">
        <v>1602062</v>
      </c>
      <c r="DM223" t="s">
        <v>77</v>
      </c>
      <c r="DN223">
        <v>5217.8999999999996</v>
      </c>
      <c r="DO223">
        <v>93.47</v>
      </c>
      <c r="DP223">
        <v>51</v>
      </c>
      <c r="DQ223">
        <v>141</v>
      </c>
      <c r="DR223">
        <v>487695.12</v>
      </c>
      <c r="DS223">
        <v>93</v>
      </c>
      <c r="DT223">
        <v>1420212</v>
      </c>
      <c r="DY223" s="18"/>
      <c r="DZ223" s="17"/>
      <c r="EA223" s="17"/>
      <c r="EB223" s="17"/>
      <c r="EC223" s="17"/>
      <c r="ED223" s="17"/>
    </row>
    <row r="224" spans="3:137" x14ac:dyDescent="0.2">
      <c r="AW224" t="s">
        <v>77</v>
      </c>
      <c r="AX224">
        <v>6248.43</v>
      </c>
      <c r="AY224">
        <v>97.63</v>
      </c>
      <c r="AZ224">
        <v>51</v>
      </c>
      <c r="BA224">
        <v>145</v>
      </c>
      <c r="BB224">
        <v>610039.9</v>
      </c>
      <c r="BC224">
        <v>97</v>
      </c>
      <c r="BD224">
        <v>1776491</v>
      </c>
      <c r="BH224" t="s">
        <v>77</v>
      </c>
      <c r="BI224">
        <v>7509.38</v>
      </c>
      <c r="BJ224">
        <v>98.55</v>
      </c>
      <c r="BK224">
        <v>45</v>
      </c>
      <c r="BL224">
        <v>150</v>
      </c>
      <c r="BM224">
        <v>740077.79</v>
      </c>
      <c r="BN224">
        <v>98</v>
      </c>
      <c r="BO224">
        <v>2155173</v>
      </c>
      <c r="BS224" t="s">
        <v>77</v>
      </c>
      <c r="BT224">
        <v>7616.52</v>
      </c>
      <c r="BU224">
        <v>113.24</v>
      </c>
      <c r="BV224">
        <v>60</v>
      </c>
      <c r="BW224">
        <v>184</v>
      </c>
      <c r="BX224">
        <v>862501.9</v>
      </c>
      <c r="BY224">
        <v>113</v>
      </c>
      <c r="BZ224">
        <v>2511683</v>
      </c>
      <c r="CE224" s="18"/>
      <c r="CF224" s="17"/>
      <c r="CG224" s="17"/>
      <c r="CH224" s="17"/>
      <c r="CI224" s="17"/>
      <c r="CJ224" s="17"/>
      <c r="CQ224" t="s">
        <v>77</v>
      </c>
      <c r="CR224">
        <v>6156.06</v>
      </c>
      <c r="CS224">
        <v>92.47</v>
      </c>
      <c r="CT224">
        <v>42</v>
      </c>
      <c r="CU224">
        <v>143</v>
      </c>
      <c r="CV224">
        <v>569273.99</v>
      </c>
      <c r="CW224">
        <v>92</v>
      </c>
      <c r="CX224">
        <v>1657777</v>
      </c>
      <c r="DB224" t="s">
        <v>77</v>
      </c>
      <c r="DC224">
        <v>5737.8</v>
      </c>
      <c r="DD224">
        <v>95.98</v>
      </c>
      <c r="DE224">
        <v>43</v>
      </c>
      <c r="DF224">
        <v>152</v>
      </c>
      <c r="DG224">
        <v>550686.31000000006</v>
      </c>
      <c r="DH224">
        <v>96</v>
      </c>
      <c r="DI224">
        <v>1603648</v>
      </c>
      <c r="DM224" t="s">
        <v>77</v>
      </c>
      <c r="DN224">
        <v>5217.8999999999996</v>
      </c>
      <c r="DO224">
        <v>93.53</v>
      </c>
      <c r="DP224">
        <v>52</v>
      </c>
      <c r="DQ224">
        <v>155</v>
      </c>
      <c r="DR224">
        <v>488022.72</v>
      </c>
      <c r="DS224">
        <v>93</v>
      </c>
      <c r="DT224">
        <v>1421166</v>
      </c>
      <c r="DY224" s="18"/>
      <c r="DZ224" s="17"/>
      <c r="EA224" s="17"/>
      <c r="EB224" s="17"/>
      <c r="EC224" s="17"/>
      <c r="ED224" s="17"/>
    </row>
    <row r="225" spans="3:134" x14ac:dyDescent="0.2">
      <c r="C225" t="s">
        <v>76</v>
      </c>
      <c r="D225">
        <v>5223.3999999999996</v>
      </c>
      <c r="E225">
        <v>214.96</v>
      </c>
      <c r="F225">
        <v>74</v>
      </c>
      <c r="G225">
        <v>14096</v>
      </c>
      <c r="H225">
        <v>1122843.1100000001</v>
      </c>
      <c r="I225">
        <v>147</v>
      </c>
      <c r="J225">
        <v>3269820</v>
      </c>
      <c r="K225">
        <f t="shared" si="86"/>
        <v>1771992.3333333333</v>
      </c>
      <c r="L225">
        <f>K225/D225</f>
        <v>339.24117114012586</v>
      </c>
      <c r="N225" t="s">
        <v>76</v>
      </c>
      <c r="O225">
        <v>5236.1000000000004</v>
      </c>
      <c r="P225">
        <v>292.68</v>
      </c>
      <c r="Q225">
        <v>108</v>
      </c>
      <c r="R225">
        <v>5603</v>
      </c>
      <c r="S225">
        <v>1532504.92</v>
      </c>
      <c r="T225">
        <v>235</v>
      </c>
      <c r="U225">
        <v>4462792</v>
      </c>
      <c r="V225">
        <f>U225-AVERAGE(U226:U228)</f>
        <v>2844419</v>
      </c>
      <c r="W225">
        <f>V225/O225</f>
        <v>543.23236760184102</v>
      </c>
      <c r="Y225" t="s">
        <v>76</v>
      </c>
      <c r="Z225">
        <v>6162.58</v>
      </c>
      <c r="AA225">
        <v>217.79</v>
      </c>
      <c r="AB225">
        <v>73</v>
      </c>
      <c r="AC225">
        <v>9198</v>
      </c>
      <c r="AD225">
        <v>1342164.98</v>
      </c>
      <c r="AE225">
        <v>147</v>
      </c>
      <c r="AF225">
        <v>3908505</v>
      </c>
      <c r="AG225">
        <f t="shared" si="87"/>
        <v>2143857.333333333</v>
      </c>
      <c r="AH225">
        <f>AG225/Z225</f>
        <v>347.88308360026696</v>
      </c>
      <c r="AW225" t="s">
        <v>77</v>
      </c>
      <c r="AX225">
        <v>6248.43</v>
      </c>
      <c r="AY225">
        <v>97.63</v>
      </c>
      <c r="AZ225">
        <v>54</v>
      </c>
      <c r="BA225">
        <v>146</v>
      </c>
      <c r="BB225">
        <v>610064.97</v>
      </c>
      <c r="BC225">
        <v>98</v>
      </c>
      <c r="BD225">
        <v>1776564</v>
      </c>
      <c r="BH225" t="s">
        <v>77</v>
      </c>
      <c r="BI225">
        <v>7509.38</v>
      </c>
      <c r="BJ225">
        <v>98.4</v>
      </c>
      <c r="BK225">
        <v>45</v>
      </c>
      <c r="BL225">
        <v>150</v>
      </c>
      <c r="BM225">
        <v>738920.89</v>
      </c>
      <c r="BN225">
        <v>98</v>
      </c>
      <c r="BO225">
        <v>2151804</v>
      </c>
      <c r="BS225" t="s">
        <v>77</v>
      </c>
      <c r="BT225">
        <v>7616.52</v>
      </c>
      <c r="BU225">
        <v>119.38</v>
      </c>
      <c r="BV225">
        <v>55</v>
      </c>
      <c r="BW225">
        <v>285</v>
      </c>
      <c r="BX225">
        <v>909298.19</v>
      </c>
      <c r="BY225">
        <v>115</v>
      </c>
      <c r="BZ225">
        <v>2647958</v>
      </c>
      <c r="CE225" s="18"/>
      <c r="CF225" s="17"/>
      <c r="CG225" s="17"/>
      <c r="CH225" s="17"/>
      <c r="CI225" s="17"/>
      <c r="CJ225" s="17"/>
      <c r="CQ225" t="s">
        <v>77</v>
      </c>
      <c r="CR225">
        <v>6156.06</v>
      </c>
      <c r="CS225">
        <v>92.46</v>
      </c>
      <c r="CT225">
        <v>32</v>
      </c>
      <c r="CU225">
        <v>136</v>
      </c>
      <c r="CV225">
        <v>569216.30000000005</v>
      </c>
      <c r="CW225">
        <v>92</v>
      </c>
      <c r="CX225">
        <v>1657609</v>
      </c>
      <c r="DB225" t="s">
        <v>77</v>
      </c>
      <c r="DC225">
        <v>5737.8</v>
      </c>
      <c r="DD225">
        <v>96.04</v>
      </c>
      <c r="DE225">
        <v>51</v>
      </c>
      <c r="DF225">
        <v>152</v>
      </c>
      <c r="DG225">
        <v>551039.66</v>
      </c>
      <c r="DH225">
        <v>96</v>
      </c>
      <c r="DI225">
        <v>1604677</v>
      </c>
      <c r="DM225" t="s">
        <v>77</v>
      </c>
      <c r="DN225">
        <v>5217.8999999999996</v>
      </c>
      <c r="DO225">
        <v>93.57</v>
      </c>
      <c r="DP225">
        <v>48</v>
      </c>
      <c r="DQ225">
        <v>145</v>
      </c>
      <c r="DR225">
        <v>488251.42</v>
      </c>
      <c r="DS225">
        <v>93</v>
      </c>
      <c r="DT225">
        <v>1421832</v>
      </c>
      <c r="DY225" s="18"/>
      <c r="DZ225" s="17"/>
      <c r="EA225" s="17"/>
      <c r="EB225" s="17"/>
      <c r="EC225" s="17"/>
      <c r="ED225" s="17"/>
    </row>
    <row r="226" spans="3:134" x14ac:dyDescent="0.2">
      <c r="C226" t="s">
        <v>77</v>
      </c>
      <c r="D226">
        <v>5223.3999999999996</v>
      </c>
      <c r="E226">
        <v>98.84</v>
      </c>
      <c r="F226">
        <v>49</v>
      </c>
      <c r="G226">
        <v>151</v>
      </c>
      <c r="H226">
        <v>516276.31</v>
      </c>
      <c r="I226">
        <v>99</v>
      </c>
      <c r="J226">
        <v>1503443</v>
      </c>
      <c r="N226" t="s">
        <v>77</v>
      </c>
      <c r="O226">
        <v>5236.1000000000004</v>
      </c>
      <c r="P226">
        <v>103.64</v>
      </c>
      <c r="Q226">
        <v>54</v>
      </c>
      <c r="R226">
        <v>166</v>
      </c>
      <c r="S226">
        <v>542689.65</v>
      </c>
      <c r="T226">
        <v>103</v>
      </c>
      <c r="U226">
        <v>1580361</v>
      </c>
      <c r="Y226" t="s">
        <v>77</v>
      </c>
      <c r="Z226">
        <v>6162.58</v>
      </c>
      <c r="AA226">
        <v>98.4</v>
      </c>
      <c r="AB226">
        <v>52</v>
      </c>
      <c r="AC226">
        <v>144</v>
      </c>
      <c r="AD226">
        <v>606398.53</v>
      </c>
      <c r="AE226">
        <v>98</v>
      </c>
      <c r="AF226">
        <v>1765887</v>
      </c>
      <c r="AK226" s="37" t="s">
        <v>44</v>
      </c>
      <c r="AL226" s="34">
        <v>1</v>
      </c>
      <c r="AM226" s="34"/>
      <c r="AN226" s="34"/>
      <c r="AO226" s="34"/>
      <c r="AP226" s="34"/>
      <c r="AQ226" s="34"/>
      <c r="AR226" s="34"/>
      <c r="AS226" s="34"/>
      <c r="CE226" s="18"/>
      <c r="CF226" s="17"/>
      <c r="CG226" s="17"/>
      <c r="CH226" s="17"/>
      <c r="CI226" s="17"/>
      <c r="CJ226" s="17"/>
      <c r="DY226" s="18"/>
      <c r="DZ226" s="17"/>
      <c r="EA226" s="17"/>
      <c r="EB226" s="17"/>
      <c r="EC226" s="17"/>
      <c r="ED226" s="17"/>
    </row>
    <row r="227" spans="3:134" x14ac:dyDescent="0.2">
      <c r="C227" t="s">
        <v>77</v>
      </c>
      <c r="D227">
        <v>5223.3999999999996</v>
      </c>
      <c r="E227">
        <v>98.96</v>
      </c>
      <c r="F227">
        <v>53</v>
      </c>
      <c r="G227">
        <v>151</v>
      </c>
      <c r="H227">
        <v>516894.77</v>
      </c>
      <c r="I227">
        <v>99</v>
      </c>
      <c r="J227">
        <v>1505244</v>
      </c>
      <c r="N227" t="s">
        <v>77</v>
      </c>
      <c r="O227">
        <v>5236.1000000000004</v>
      </c>
      <c r="P227">
        <v>104.81</v>
      </c>
      <c r="Q227">
        <v>57</v>
      </c>
      <c r="R227">
        <v>164</v>
      </c>
      <c r="S227">
        <v>548821.67000000004</v>
      </c>
      <c r="T227">
        <v>105</v>
      </c>
      <c r="U227">
        <v>1598218</v>
      </c>
      <c r="Y227" t="s">
        <v>77</v>
      </c>
      <c r="Z227">
        <v>6162.58</v>
      </c>
      <c r="AA227">
        <v>98.57</v>
      </c>
      <c r="AB227">
        <v>49</v>
      </c>
      <c r="AC227">
        <v>148</v>
      </c>
      <c r="AD227">
        <v>607466.84</v>
      </c>
      <c r="AE227">
        <v>98</v>
      </c>
      <c r="AF227">
        <v>1768998</v>
      </c>
      <c r="AK227" s="37" t="s">
        <v>45</v>
      </c>
      <c r="AL227" s="34">
        <v>3</v>
      </c>
      <c r="AM227" s="34"/>
      <c r="AN227" s="34"/>
      <c r="AO227" s="34"/>
      <c r="AP227" s="34"/>
      <c r="AQ227" s="34"/>
      <c r="AR227" s="34"/>
      <c r="AS227" s="34"/>
      <c r="AW227" t="s">
        <v>76</v>
      </c>
      <c r="AX227">
        <v>5405.74</v>
      </c>
      <c r="AY227">
        <v>175.18</v>
      </c>
      <c r="AZ227">
        <v>65</v>
      </c>
      <c r="BA227">
        <v>7504</v>
      </c>
      <c r="BB227">
        <v>947003.41</v>
      </c>
      <c r="BC227">
        <v>135</v>
      </c>
      <c r="BD227">
        <v>2757759</v>
      </c>
      <c r="BE227">
        <f t="shared" si="88"/>
        <v>1204526.3333333333</v>
      </c>
      <c r="BF227">
        <f>BE227/AX227</f>
        <v>222.82357888713355</v>
      </c>
      <c r="BH227" t="s">
        <v>76</v>
      </c>
      <c r="BI227">
        <v>5217.8999999999996</v>
      </c>
      <c r="BJ227">
        <v>221.18</v>
      </c>
      <c r="BK227">
        <v>77</v>
      </c>
      <c r="BL227">
        <v>8905</v>
      </c>
      <c r="BM227">
        <v>1154093.8600000001</v>
      </c>
      <c r="BN227">
        <v>157</v>
      </c>
      <c r="BO227">
        <v>3360825</v>
      </c>
      <c r="BP227">
        <f>BO227-AVERAGE(BO228:BO230)</f>
        <v>1846153.3333333333</v>
      </c>
      <c r="BQ227">
        <f>BP227/BI227</f>
        <v>353.81155892856003</v>
      </c>
      <c r="BS227" t="s">
        <v>76</v>
      </c>
      <c r="BT227">
        <v>8032.38</v>
      </c>
      <c r="BU227">
        <v>177.97</v>
      </c>
      <c r="BV227">
        <v>68</v>
      </c>
      <c r="BW227">
        <v>6509</v>
      </c>
      <c r="BX227">
        <v>1429540.38</v>
      </c>
      <c r="BY227">
        <v>136</v>
      </c>
      <c r="BZ227">
        <v>4162950</v>
      </c>
      <c r="CA227">
        <f t="shared" si="89"/>
        <v>1559500.3333333335</v>
      </c>
      <c r="CB227">
        <f>CA227/BT227</f>
        <v>194.15171260987819</v>
      </c>
      <c r="CE227" s="18"/>
      <c r="CF227" s="17"/>
      <c r="CG227" s="17"/>
      <c r="CH227" s="17"/>
      <c r="CI227" s="17"/>
      <c r="CJ227" s="17"/>
      <c r="CQ227" t="s">
        <v>76</v>
      </c>
      <c r="CR227">
        <v>5742.61</v>
      </c>
      <c r="CS227">
        <v>217.56</v>
      </c>
      <c r="CT227">
        <v>60</v>
      </c>
      <c r="CU227">
        <v>8997</v>
      </c>
      <c r="CV227">
        <v>1249381.79</v>
      </c>
      <c r="CW227">
        <v>134</v>
      </c>
      <c r="CX227">
        <v>3638312</v>
      </c>
      <c r="CY227">
        <f>CX227-AVERAGE(CX228:CX230)</f>
        <v>2079105</v>
      </c>
      <c r="CZ227">
        <f>CY227/CR227</f>
        <v>362.04878966184367</v>
      </c>
      <c r="DB227" t="s">
        <v>76</v>
      </c>
      <c r="DC227">
        <v>6620.33</v>
      </c>
      <c r="DD227">
        <v>167.84</v>
      </c>
      <c r="DE227">
        <v>59</v>
      </c>
      <c r="DF227">
        <v>9023</v>
      </c>
      <c r="DG227">
        <v>1111138.1100000001</v>
      </c>
      <c r="DH227">
        <v>123</v>
      </c>
      <c r="DI227">
        <v>3235734</v>
      </c>
      <c r="DJ227">
        <f>DI227-AVERAGE(DI228:DI230)</f>
        <v>1397702.6666666667</v>
      </c>
      <c r="DK227">
        <f>DJ227/DC227</f>
        <v>211.12280908454213</v>
      </c>
      <c r="DM227" t="s">
        <v>76</v>
      </c>
      <c r="DN227">
        <v>5399.9</v>
      </c>
      <c r="DO227">
        <v>195.22</v>
      </c>
      <c r="DP227">
        <v>65</v>
      </c>
      <c r="DQ227">
        <v>6841</v>
      </c>
      <c r="DR227">
        <v>1054163.57</v>
      </c>
      <c r="DS227">
        <v>131</v>
      </c>
      <c r="DT227">
        <v>3069819</v>
      </c>
      <c r="DU227">
        <f t="shared" si="91"/>
        <v>1584123</v>
      </c>
      <c r="DV227">
        <f>DU227/DN227</f>
        <v>293.36154373229135</v>
      </c>
      <c r="DY227" s="18"/>
      <c r="DZ227" s="17"/>
      <c r="EA227" s="17"/>
      <c r="EB227" s="17"/>
      <c r="EC227" s="17"/>
      <c r="ED227" s="17"/>
    </row>
    <row r="228" spans="3:134" x14ac:dyDescent="0.2">
      <c r="C228" t="s">
        <v>77</v>
      </c>
      <c r="D228">
        <v>5223.3999999999996</v>
      </c>
      <c r="E228">
        <v>97.61</v>
      </c>
      <c r="F228">
        <v>58</v>
      </c>
      <c r="G228">
        <v>146</v>
      </c>
      <c r="H228">
        <v>509873.01</v>
      </c>
      <c r="I228">
        <v>97</v>
      </c>
      <c r="J228">
        <v>1484796</v>
      </c>
      <c r="N228" t="s">
        <v>77</v>
      </c>
      <c r="O228">
        <v>5236.1000000000004</v>
      </c>
      <c r="P228">
        <v>109.95</v>
      </c>
      <c r="Q228">
        <v>56</v>
      </c>
      <c r="R228">
        <v>266</v>
      </c>
      <c r="S228">
        <v>575717.13</v>
      </c>
      <c r="T228">
        <v>106</v>
      </c>
      <c r="U228">
        <v>1676540</v>
      </c>
      <c r="Y228" t="s">
        <v>77</v>
      </c>
      <c r="Z228">
        <v>6162.58</v>
      </c>
      <c r="AA228">
        <v>98.02</v>
      </c>
      <c r="AB228">
        <v>49</v>
      </c>
      <c r="AC228">
        <v>155</v>
      </c>
      <c r="AD228">
        <v>604053.48</v>
      </c>
      <c r="AE228">
        <v>98</v>
      </c>
      <c r="AF228">
        <v>1759058</v>
      </c>
      <c r="AK228" s="37" t="s">
        <v>46</v>
      </c>
      <c r="AL228" s="34">
        <v>0.05</v>
      </c>
      <c r="AM228" s="34"/>
      <c r="AN228" s="34"/>
      <c r="AO228" s="34"/>
      <c r="AP228" s="34"/>
      <c r="AQ228" s="34"/>
      <c r="AR228" s="34"/>
      <c r="AS228" s="34"/>
      <c r="AW228" t="s">
        <v>77</v>
      </c>
      <c r="AX228">
        <v>5405.74</v>
      </c>
      <c r="AY228">
        <v>98.64</v>
      </c>
      <c r="AZ228">
        <v>56</v>
      </c>
      <c r="BA228">
        <v>146</v>
      </c>
      <c r="BB228">
        <v>533238.36</v>
      </c>
      <c r="BC228">
        <v>99</v>
      </c>
      <c r="BD228">
        <v>1552838</v>
      </c>
      <c r="BH228" t="s">
        <v>77</v>
      </c>
      <c r="BI228">
        <v>5217.8999999999996</v>
      </c>
      <c r="BJ228">
        <v>100.77</v>
      </c>
      <c r="BK228">
        <v>58</v>
      </c>
      <c r="BL228">
        <v>166</v>
      </c>
      <c r="BM228">
        <v>525808.99</v>
      </c>
      <c r="BN228">
        <v>101</v>
      </c>
      <c r="BO228">
        <v>1531203</v>
      </c>
      <c r="BS228" t="s">
        <v>77</v>
      </c>
      <c r="BT228">
        <v>8032.38</v>
      </c>
      <c r="BU228">
        <v>109.77</v>
      </c>
      <c r="BV228">
        <v>56</v>
      </c>
      <c r="BW228">
        <v>179</v>
      </c>
      <c r="BX228">
        <v>881707</v>
      </c>
      <c r="BY228">
        <v>110</v>
      </c>
      <c r="BZ228">
        <v>2567610</v>
      </c>
      <c r="CE228" s="18"/>
      <c r="CF228" s="17"/>
      <c r="CG228" s="17"/>
      <c r="CH228" s="17"/>
      <c r="CI228" s="17"/>
      <c r="CJ228" s="17"/>
      <c r="CQ228" t="s">
        <v>77</v>
      </c>
      <c r="CR228">
        <v>5742.61</v>
      </c>
      <c r="CS228">
        <v>93.5</v>
      </c>
      <c r="CT228">
        <v>48</v>
      </c>
      <c r="CU228">
        <v>142</v>
      </c>
      <c r="CV228">
        <v>536960.07999999996</v>
      </c>
      <c r="CW228">
        <v>93</v>
      </c>
      <c r="CX228">
        <v>1563676</v>
      </c>
      <c r="DB228" t="s">
        <v>77</v>
      </c>
      <c r="DC228">
        <v>6620.33</v>
      </c>
      <c r="DD228">
        <v>95.56</v>
      </c>
      <c r="DE228">
        <v>52</v>
      </c>
      <c r="DF228">
        <v>145</v>
      </c>
      <c r="DG228">
        <v>632641.54</v>
      </c>
      <c r="DH228">
        <v>95</v>
      </c>
      <c r="DI228">
        <v>1842309</v>
      </c>
      <c r="DM228" t="s">
        <v>77</v>
      </c>
      <c r="DN228">
        <v>5399.9</v>
      </c>
      <c r="DO228">
        <v>94.58</v>
      </c>
      <c r="DP228">
        <v>49</v>
      </c>
      <c r="DQ228">
        <v>152</v>
      </c>
      <c r="DR228">
        <v>510716.39</v>
      </c>
      <c r="DS228">
        <v>94</v>
      </c>
      <c r="DT228">
        <v>1487252</v>
      </c>
      <c r="DY228" s="18"/>
      <c r="DZ228" s="17"/>
      <c r="EA228" s="17"/>
      <c r="EB228" s="17"/>
      <c r="EC228" s="17"/>
      <c r="ED228" s="17"/>
    </row>
    <row r="229" spans="3:134" x14ac:dyDescent="0.2">
      <c r="AK229" s="37"/>
      <c r="AL229" s="34"/>
      <c r="AM229" s="34"/>
      <c r="AN229" s="34"/>
      <c r="AO229" s="34"/>
      <c r="AP229" s="34"/>
      <c r="AQ229" s="34"/>
      <c r="AR229" s="34"/>
      <c r="AS229" s="34"/>
      <c r="AW229" t="s">
        <v>77</v>
      </c>
      <c r="AX229">
        <v>5405.74</v>
      </c>
      <c r="AY229">
        <v>98.7</v>
      </c>
      <c r="AZ229">
        <v>52</v>
      </c>
      <c r="BA229">
        <v>146</v>
      </c>
      <c r="BB229">
        <v>533532.30000000005</v>
      </c>
      <c r="BC229">
        <v>99</v>
      </c>
      <c r="BD229">
        <v>1553694</v>
      </c>
      <c r="BH229" t="s">
        <v>77</v>
      </c>
      <c r="BI229">
        <v>5217.8999999999996</v>
      </c>
      <c r="BJ229">
        <v>100.43</v>
      </c>
      <c r="BK229">
        <v>47</v>
      </c>
      <c r="BL229">
        <v>146</v>
      </c>
      <c r="BM229">
        <v>524016.8</v>
      </c>
      <c r="BN229">
        <v>100</v>
      </c>
      <c r="BO229">
        <v>1525984</v>
      </c>
      <c r="BS229" t="s">
        <v>77</v>
      </c>
      <c r="BT229">
        <v>8032.38</v>
      </c>
      <c r="BU229">
        <v>106.56</v>
      </c>
      <c r="BV229">
        <v>55</v>
      </c>
      <c r="BW229">
        <v>168</v>
      </c>
      <c r="BX229">
        <v>855950.59</v>
      </c>
      <c r="BY229">
        <v>106</v>
      </c>
      <c r="BZ229">
        <v>2492605</v>
      </c>
      <c r="CE229" s="18"/>
      <c r="CF229" s="17"/>
      <c r="CG229" s="17"/>
      <c r="CH229" s="17"/>
      <c r="CI229" s="17"/>
      <c r="CJ229" s="17"/>
      <c r="CQ229" t="s">
        <v>77</v>
      </c>
      <c r="CR229">
        <v>5742.61</v>
      </c>
      <c r="CS229">
        <v>93.07</v>
      </c>
      <c r="CT229">
        <v>50</v>
      </c>
      <c r="CU229">
        <v>145</v>
      </c>
      <c r="CV229">
        <v>534489.68999999994</v>
      </c>
      <c r="CW229">
        <v>93</v>
      </c>
      <c r="CX229">
        <v>1556482</v>
      </c>
      <c r="DB229" t="s">
        <v>77</v>
      </c>
      <c r="DC229">
        <v>6620.33</v>
      </c>
      <c r="DD229">
        <v>95.06</v>
      </c>
      <c r="DE229">
        <v>49</v>
      </c>
      <c r="DF229">
        <v>152</v>
      </c>
      <c r="DG229">
        <v>629321.93000000005</v>
      </c>
      <c r="DH229">
        <v>95</v>
      </c>
      <c r="DI229">
        <v>1832642</v>
      </c>
      <c r="DM229" t="s">
        <v>77</v>
      </c>
      <c r="DN229">
        <v>5399.9</v>
      </c>
      <c r="DO229">
        <v>94.56</v>
      </c>
      <c r="DP229">
        <v>54</v>
      </c>
      <c r="DQ229">
        <v>152</v>
      </c>
      <c r="DR229">
        <v>510608.22</v>
      </c>
      <c r="DS229">
        <v>94</v>
      </c>
      <c r="DT229">
        <v>1486937</v>
      </c>
      <c r="DY229" s="18"/>
      <c r="DZ229" s="17"/>
      <c r="EA229" s="17"/>
      <c r="EB229" s="17"/>
      <c r="EC229" s="17"/>
      <c r="ED229" s="17"/>
    </row>
    <row r="230" spans="3:134" x14ac:dyDescent="0.2">
      <c r="C230" t="s">
        <v>76</v>
      </c>
      <c r="D230">
        <v>6102.15</v>
      </c>
      <c r="E230">
        <v>204.88</v>
      </c>
      <c r="F230">
        <v>73</v>
      </c>
      <c r="G230">
        <v>9514</v>
      </c>
      <c r="H230">
        <v>1250215.55</v>
      </c>
      <c r="I230">
        <v>139</v>
      </c>
      <c r="J230">
        <v>3640740</v>
      </c>
      <c r="K230">
        <f t="shared" si="86"/>
        <v>1804429.6666666667</v>
      </c>
      <c r="L230">
        <f>K230/D230</f>
        <v>295.70391856422191</v>
      </c>
      <c r="N230" t="s">
        <v>76</v>
      </c>
      <c r="O230">
        <v>8354.82</v>
      </c>
      <c r="P230">
        <v>194.98</v>
      </c>
      <c r="Q230">
        <v>52</v>
      </c>
      <c r="R230">
        <v>2556</v>
      </c>
      <c r="S230">
        <v>1629065.47</v>
      </c>
      <c r="T230">
        <v>180</v>
      </c>
      <c r="U230">
        <v>4743985</v>
      </c>
      <c r="V230">
        <f>U230-AVERAGE(U231:U233)</f>
        <v>2238124.3333333335</v>
      </c>
      <c r="W230">
        <f>V230/O230</f>
        <v>267.88420735974364</v>
      </c>
      <c r="Y230" t="s">
        <v>76</v>
      </c>
      <c r="Z230">
        <v>6367.59</v>
      </c>
      <c r="AA230">
        <v>200.94</v>
      </c>
      <c r="AB230">
        <v>54</v>
      </c>
      <c r="AC230">
        <v>5909</v>
      </c>
      <c r="AD230">
        <v>1279516.8500000001</v>
      </c>
      <c r="AE230">
        <v>140</v>
      </c>
      <c r="AF230">
        <v>3726068</v>
      </c>
      <c r="AG230">
        <f t="shared" si="87"/>
        <v>1896480</v>
      </c>
      <c r="AH230">
        <f>AG230/Z230</f>
        <v>297.83324617319897</v>
      </c>
      <c r="AK230" s="37" t="s">
        <v>47</v>
      </c>
      <c r="AL230" s="34" t="s">
        <v>48</v>
      </c>
      <c r="AM230" s="34" t="s">
        <v>49</v>
      </c>
      <c r="AN230" s="34" t="s">
        <v>50</v>
      </c>
      <c r="AO230" s="34" t="s">
        <v>51</v>
      </c>
      <c r="AP230" s="34" t="s">
        <v>52</v>
      </c>
      <c r="AQ230" s="34"/>
      <c r="AR230" s="34"/>
      <c r="AS230" s="34"/>
      <c r="AW230" t="s">
        <v>77</v>
      </c>
      <c r="AX230">
        <v>5405.74</v>
      </c>
      <c r="AY230">
        <v>98.66</v>
      </c>
      <c r="AZ230">
        <v>56</v>
      </c>
      <c r="BA230">
        <v>141</v>
      </c>
      <c r="BB230">
        <v>533350.99</v>
      </c>
      <c r="BC230">
        <v>98</v>
      </c>
      <c r="BD230">
        <v>1553166</v>
      </c>
      <c r="BH230" t="s">
        <v>77</v>
      </c>
      <c r="BI230">
        <v>5217.8999999999996</v>
      </c>
      <c r="BJ230">
        <v>97.85</v>
      </c>
      <c r="BK230">
        <v>52</v>
      </c>
      <c r="BL230">
        <v>152</v>
      </c>
      <c r="BM230">
        <v>510570.79</v>
      </c>
      <c r="BN230">
        <v>98</v>
      </c>
      <c r="BO230">
        <v>1486828</v>
      </c>
      <c r="BS230" t="s">
        <v>77</v>
      </c>
      <c r="BT230">
        <v>8032.38</v>
      </c>
      <c r="BU230">
        <v>117.57</v>
      </c>
      <c r="BV230">
        <v>60</v>
      </c>
      <c r="BW230">
        <v>300</v>
      </c>
      <c r="BX230">
        <v>944385.02</v>
      </c>
      <c r="BY230">
        <v>113</v>
      </c>
      <c r="BZ230">
        <v>2750134</v>
      </c>
      <c r="CE230" s="18"/>
      <c r="CF230" s="17"/>
      <c r="CG230" s="17"/>
      <c r="CH230" s="17"/>
      <c r="CI230" s="17"/>
      <c r="CJ230" s="17"/>
      <c r="CQ230" t="s">
        <v>77</v>
      </c>
      <c r="CR230">
        <v>5742.61</v>
      </c>
      <c r="CS230">
        <v>93.13</v>
      </c>
      <c r="CT230">
        <v>42</v>
      </c>
      <c r="CU230">
        <v>148</v>
      </c>
      <c r="CV230">
        <v>534826.56000000006</v>
      </c>
      <c r="CW230">
        <v>93</v>
      </c>
      <c r="CX230">
        <v>1557463</v>
      </c>
      <c r="DB230" t="s">
        <v>77</v>
      </c>
      <c r="DC230">
        <v>6620.33</v>
      </c>
      <c r="DD230">
        <v>95.4</v>
      </c>
      <c r="DE230">
        <v>49</v>
      </c>
      <c r="DF230">
        <v>153</v>
      </c>
      <c r="DG230">
        <v>631554.35</v>
      </c>
      <c r="DH230">
        <v>95</v>
      </c>
      <c r="DI230">
        <v>1839143</v>
      </c>
      <c r="DM230" t="s">
        <v>77</v>
      </c>
      <c r="DN230">
        <v>5399.9</v>
      </c>
      <c r="DO230">
        <v>94.3</v>
      </c>
      <c r="DP230">
        <v>49</v>
      </c>
      <c r="DQ230">
        <v>142</v>
      </c>
      <c r="DR230">
        <v>509221.59</v>
      </c>
      <c r="DS230">
        <v>94</v>
      </c>
      <c r="DT230">
        <v>1482899</v>
      </c>
      <c r="DY230" s="18"/>
      <c r="DZ230" s="17"/>
      <c r="EA230" s="17"/>
      <c r="EB230" s="17"/>
      <c r="EC230" s="17"/>
      <c r="ED230" s="17"/>
    </row>
    <row r="231" spans="3:134" x14ac:dyDescent="0.2">
      <c r="C231" t="s">
        <v>77</v>
      </c>
      <c r="D231">
        <v>6102.15</v>
      </c>
      <c r="E231">
        <v>98.07</v>
      </c>
      <c r="F231">
        <v>35</v>
      </c>
      <c r="G231">
        <v>150</v>
      </c>
      <c r="H231">
        <v>598462.99</v>
      </c>
      <c r="I231">
        <v>98</v>
      </c>
      <c r="J231">
        <v>1742778</v>
      </c>
      <c r="N231" t="s">
        <v>77</v>
      </c>
      <c r="O231">
        <v>8354.82</v>
      </c>
      <c r="P231">
        <v>96.82</v>
      </c>
      <c r="Q231">
        <v>48</v>
      </c>
      <c r="R231">
        <v>144</v>
      </c>
      <c r="S231">
        <v>808895.72</v>
      </c>
      <c r="T231">
        <v>97</v>
      </c>
      <c r="U231">
        <v>2355577</v>
      </c>
      <c r="Y231" t="s">
        <v>77</v>
      </c>
      <c r="Z231">
        <v>6367.59</v>
      </c>
      <c r="AA231">
        <v>98.41</v>
      </c>
      <c r="AB231">
        <v>49</v>
      </c>
      <c r="AC231">
        <v>151</v>
      </c>
      <c r="AD231">
        <v>626652.37</v>
      </c>
      <c r="AE231">
        <v>98</v>
      </c>
      <c r="AF231">
        <v>1824868</v>
      </c>
      <c r="AK231" s="37" t="s">
        <v>208</v>
      </c>
      <c r="AL231" s="34">
        <v>-57.81</v>
      </c>
      <c r="AM231" s="34" t="s">
        <v>216</v>
      </c>
      <c r="AN231" s="34" t="s">
        <v>8</v>
      </c>
      <c r="AO231" s="34" t="s">
        <v>6</v>
      </c>
      <c r="AP231" s="34">
        <v>1.1299999999999999E-2</v>
      </c>
      <c r="AQ231" s="34" t="s">
        <v>61</v>
      </c>
      <c r="AR231" s="34"/>
      <c r="AS231" s="34"/>
      <c r="CE231" s="18"/>
      <c r="CF231" s="17"/>
      <c r="CG231" s="17"/>
      <c r="CH231" s="17"/>
      <c r="CI231" s="17"/>
      <c r="CJ231" s="17"/>
      <c r="DY231" s="18"/>
      <c r="DZ231" s="17"/>
      <c r="EA231" s="17"/>
      <c r="EB231" s="17"/>
      <c r="EC231" s="17"/>
      <c r="ED231" s="17"/>
    </row>
    <row r="232" spans="3:134" x14ac:dyDescent="0.2">
      <c r="C232" t="s">
        <v>77</v>
      </c>
      <c r="D232">
        <v>6102.15</v>
      </c>
      <c r="E232">
        <v>100.95</v>
      </c>
      <c r="F232">
        <v>52</v>
      </c>
      <c r="G232">
        <v>197</v>
      </c>
      <c r="H232">
        <v>616022.55000000005</v>
      </c>
      <c r="I232">
        <v>99</v>
      </c>
      <c r="J232">
        <v>1793913</v>
      </c>
      <c r="N232" t="s">
        <v>77</v>
      </c>
      <c r="O232">
        <v>8354.82</v>
      </c>
      <c r="P232">
        <v>107.96</v>
      </c>
      <c r="Q232">
        <v>49</v>
      </c>
      <c r="R232">
        <v>415</v>
      </c>
      <c r="S232">
        <v>902015.79</v>
      </c>
      <c r="T232">
        <v>99</v>
      </c>
      <c r="U232">
        <v>2626751</v>
      </c>
      <c r="Y232" t="s">
        <v>77</v>
      </c>
      <c r="Z232">
        <v>6367.59</v>
      </c>
      <c r="AA232">
        <v>99.18</v>
      </c>
      <c r="AB232">
        <v>51</v>
      </c>
      <c r="AC232">
        <v>178</v>
      </c>
      <c r="AD232">
        <v>631546.79</v>
      </c>
      <c r="AE232">
        <v>99</v>
      </c>
      <c r="AF232">
        <v>1839121</v>
      </c>
      <c r="AK232" s="37" t="s">
        <v>210</v>
      </c>
      <c r="AL232" s="34">
        <v>23.68</v>
      </c>
      <c r="AM232" s="34" t="s">
        <v>217</v>
      </c>
      <c r="AN232" s="34" t="s">
        <v>7</v>
      </c>
      <c r="AO232" s="34" t="s">
        <v>25</v>
      </c>
      <c r="AP232" s="34">
        <v>0.4259</v>
      </c>
      <c r="AQ232" s="34" t="s">
        <v>53</v>
      </c>
      <c r="AR232" s="34"/>
      <c r="AS232" s="34"/>
      <c r="AW232" t="s">
        <v>76</v>
      </c>
      <c r="AX232">
        <v>5519.4</v>
      </c>
      <c r="AY232">
        <v>194.99</v>
      </c>
      <c r="AZ232">
        <v>65</v>
      </c>
      <c r="BA232">
        <v>10205</v>
      </c>
      <c r="BB232">
        <v>1076246.68</v>
      </c>
      <c r="BC232">
        <v>140</v>
      </c>
      <c r="BD232">
        <v>3134127</v>
      </c>
      <c r="BE232">
        <f t="shared" si="88"/>
        <v>1537812.3333333333</v>
      </c>
      <c r="BF232">
        <f>BE232/AX232</f>
        <v>278.61947554685895</v>
      </c>
      <c r="BH232" t="s">
        <v>76</v>
      </c>
      <c r="BI232">
        <v>7289.95</v>
      </c>
      <c r="BJ232">
        <v>196.87</v>
      </c>
      <c r="BK232">
        <v>62</v>
      </c>
      <c r="BL232">
        <v>9370</v>
      </c>
      <c r="BM232">
        <v>1435198.17</v>
      </c>
      <c r="BN232">
        <v>137</v>
      </c>
      <c r="BO232">
        <v>4179426</v>
      </c>
      <c r="BP232">
        <f>BO232-AVERAGE(BO233:BO235)</f>
        <v>1921110.3333333335</v>
      </c>
      <c r="BQ232">
        <f>BP232/BI232</f>
        <v>263.52860216233768</v>
      </c>
      <c r="BS232" t="s">
        <v>76</v>
      </c>
      <c r="BT232">
        <v>7692.76</v>
      </c>
      <c r="BU232">
        <v>199.53</v>
      </c>
      <c r="BV232">
        <v>76</v>
      </c>
      <c r="BW232">
        <v>7195</v>
      </c>
      <c r="BX232">
        <v>1534908.69</v>
      </c>
      <c r="BY232">
        <v>147</v>
      </c>
      <c r="BZ232">
        <v>4469792</v>
      </c>
      <c r="CA232">
        <f t="shared" si="89"/>
        <v>1959305.6666666665</v>
      </c>
      <c r="CB232">
        <f>CA232/BT232</f>
        <v>254.69476061474251</v>
      </c>
      <c r="CE232" s="18"/>
      <c r="CF232" s="17"/>
      <c r="CG232" s="17"/>
      <c r="CH232" s="17"/>
      <c r="CI232" s="17"/>
      <c r="CJ232" s="17"/>
      <c r="CQ232" t="s">
        <v>76</v>
      </c>
      <c r="CR232">
        <v>5408.14</v>
      </c>
      <c r="CS232">
        <v>194.12</v>
      </c>
      <c r="CT232">
        <v>59</v>
      </c>
      <c r="CU232">
        <v>8776</v>
      </c>
      <c r="CV232">
        <v>1049831.28</v>
      </c>
      <c r="CW232">
        <v>124</v>
      </c>
      <c r="CX232">
        <v>3057203</v>
      </c>
      <c r="CY232">
        <f>CX232-AVERAGE(CX233:CX235)</f>
        <v>1590462.6666666667</v>
      </c>
      <c r="CZ232">
        <f>CY232/CR232</f>
        <v>294.08681481371906</v>
      </c>
      <c r="DB232" t="s">
        <v>76</v>
      </c>
      <c r="DC232">
        <v>6749.45</v>
      </c>
      <c r="DD232">
        <v>186.02</v>
      </c>
      <c r="DE232">
        <v>59</v>
      </c>
      <c r="DF232">
        <v>8006</v>
      </c>
      <c r="DG232">
        <v>1255527.55</v>
      </c>
      <c r="DH232">
        <v>123</v>
      </c>
      <c r="DI232">
        <v>3656209</v>
      </c>
      <c r="DJ232">
        <f>DI232-AVERAGE(DI233:DI235)</f>
        <v>1785706</v>
      </c>
      <c r="DK232">
        <f>DJ232/DC232</f>
        <v>264.57059464104481</v>
      </c>
      <c r="DM232" t="s">
        <v>76</v>
      </c>
      <c r="DN232">
        <v>6253.58</v>
      </c>
      <c r="DO232">
        <v>172.48</v>
      </c>
      <c r="DP232">
        <v>59</v>
      </c>
      <c r="DQ232">
        <v>8208</v>
      </c>
      <c r="DR232">
        <v>1078590.3500000001</v>
      </c>
      <c r="DS232">
        <v>124</v>
      </c>
      <c r="DT232">
        <v>3140952</v>
      </c>
      <c r="DU232">
        <f t="shared" si="91"/>
        <v>1434492.6666666667</v>
      </c>
      <c r="DV232">
        <f>DU232/DN232</f>
        <v>229.38743354473226</v>
      </c>
      <c r="DY232" s="18"/>
      <c r="DZ232" s="17"/>
      <c r="EA232" s="17"/>
      <c r="EB232" s="17"/>
      <c r="EC232" s="17"/>
      <c r="ED232" s="17"/>
    </row>
    <row r="233" spans="3:134" x14ac:dyDescent="0.2">
      <c r="C233" t="s">
        <v>77</v>
      </c>
      <c r="D233">
        <v>6102.15</v>
      </c>
      <c r="E233">
        <v>110.99</v>
      </c>
      <c r="F233">
        <v>51</v>
      </c>
      <c r="G233">
        <v>305</v>
      </c>
      <c r="H233">
        <v>677259.33</v>
      </c>
      <c r="I233">
        <v>104</v>
      </c>
      <c r="J233">
        <v>1972240</v>
      </c>
      <c r="N233" t="s">
        <v>77</v>
      </c>
      <c r="O233">
        <v>8354.82</v>
      </c>
      <c r="P233">
        <v>104.2</v>
      </c>
      <c r="Q233">
        <v>54</v>
      </c>
      <c r="R233">
        <v>356</v>
      </c>
      <c r="S233">
        <v>870596.08</v>
      </c>
      <c r="T233">
        <v>98</v>
      </c>
      <c r="U233">
        <v>2535254</v>
      </c>
      <c r="Y233" t="s">
        <v>77</v>
      </c>
      <c r="Z233">
        <v>6367.59</v>
      </c>
      <c r="AA233">
        <v>98.41</v>
      </c>
      <c r="AB233">
        <v>52</v>
      </c>
      <c r="AC233">
        <v>153</v>
      </c>
      <c r="AD233">
        <v>626620.43999999994</v>
      </c>
      <c r="AE233">
        <v>98</v>
      </c>
      <c r="AF233">
        <v>1824775</v>
      </c>
      <c r="AK233" s="37" t="s">
        <v>212</v>
      </c>
      <c r="AL233" s="34">
        <v>81.489999999999995</v>
      </c>
      <c r="AM233" s="34" t="s">
        <v>218</v>
      </c>
      <c r="AN233" s="34" t="s">
        <v>8</v>
      </c>
      <c r="AO233" s="34" t="s">
        <v>63</v>
      </c>
      <c r="AP233" s="34">
        <v>1E-4</v>
      </c>
      <c r="AQ233" s="34" t="s">
        <v>62</v>
      </c>
      <c r="AR233" s="34"/>
      <c r="AS233" s="34"/>
      <c r="AW233" t="s">
        <v>77</v>
      </c>
      <c r="AX233">
        <v>5519.4</v>
      </c>
      <c r="AY233">
        <v>98.98</v>
      </c>
      <c r="AZ233">
        <v>54</v>
      </c>
      <c r="BA233">
        <v>147</v>
      </c>
      <c r="BB233">
        <v>546297.36</v>
      </c>
      <c r="BC233">
        <v>99</v>
      </c>
      <c r="BD233">
        <v>1590867</v>
      </c>
      <c r="BH233" t="s">
        <v>77</v>
      </c>
      <c r="BI233">
        <v>7289.95</v>
      </c>
      <c r="BJ233">
        <v>99.51</v>
      </c>
      <c r="BK233">
        <v>58</v>
      </c>
      <c r="BL233">
        <v>150</v>
      </c>
      <c r="BM233">
        <v>725452.9</v>
      </c>
      <c r="BN233">
        <v>99</v>
      </c>
      <c r="BO233">
        <v>2112584</v>
      </c>
      <c r="BS233" t="s">
        <v>77</v>
      </c>
      <c r="BT233">
        <v>7692.76</v>
      </c>
      <c r="BU233">
        <v>114.83</v>
      </c>
      <c r="BV233">
        <v>64</v>
      </c>
      <c r="BW233">
        <v>194</v>
      </c>
      <c r="BX233">
        <v>883392.73</v>
      </c>
      <c r="BY233">
        <v>114</v>
      </c>
      <c r="BZ233">
        <v>2572519</v>
      </c>
      <c r="CE233" s="18"/>
      <c r="CF233" s="17"/>
      <c r="CG233" s="17"/>
      <c r="CH233" s="17"/>
      <c r="CI233" s="17"/>
      <c r="CJ233" s="17"/>
      <c r="CQ233" t="s">
        <v>77</v>
      </c>
      <c r="CR233">
        <v>5408.14</v>
      </c>
      <c r="CS233">
        <v>93.46</v>
      </c>
      <c r="CT233">
        <v>42</v>
      </c>
      <c r="CU233">
        <v>146</v>
      </c>
      <c r="CV233">
        <v>505464.49</v>
      </c>
      <c r="CW233">
        <v>93</v>
      </c>
      <c r="CX233">
        <v>1471958</v>
      </c>
      <c r="DB233" t="s">
        <v>77</v>
      </c>
      <c r="DC233">
        <v>6749.45</v>
      </c>
      <c r="DD233">
        <v>94.21</v>
      </c>
      <c r="DE233">
        <v>50</v>
      </c>
      <c r="DF233">
        <v>148</v>
      </c>
      <c r="DG233">
        <v>635861.56999999995</v>
      </c>
      <c r="DH233">
        <v>94</v>
      </c>
      <c r="DI233">
        <v>1851686</v>
      </c>
      <c r="DM233" t="s">
        <v>77</v>
      </c>
      <c r="DN233">
        <v>6253.58</v>
      </c>
      <c r="DO233">
        <v>94.12</v>
      </c>
      <c r="DP233">
        <v>49</v>
      </c>
      <c r="DQ233">
        <v>144</v>
      </c>
      <c r="DR233">
        <v>588590.69999999995</v>
      </c>
      <c r="DS233">
        <v>94</v>
      </c>
      <c r="DT233">
        <v>1714029</v>
      </c>
      <c r="DY233" s="18"/>
      <c r="DZ233" s="17"/>
      <c r="EA233" s="17"/>
      <c r="EB233" s="17"/>
      <c r="EC233" s="17"/>
      <c r="ED233" s="17"/>
    </row>
    <row r="234" spans="3:134" x14ac:dyDescent="0.2">
      <c r="AK234" s="37"/>
      <c r="AL234" s="34"/>
      <c r="AM234" s="34"/>
      <c r="AN234" s="34"/>
      <c r="AO234" s="34"/>
      <c r="AP234" s="34"/>
      <c r="AQ234" s="34"/>
      <c r="AR234" s="34"/>
      <c r="AS234" s="34"/>
      <c r="AW234" t="s">
        <v>77</v>
      </c>
      <c r="AX234">
        <v>5519.4</v>
      </c>
      <c r="AY234">
        <v>99.39</v>
      </c>
      <c r="AZ234">
        <v>50</v>
      </c>
      <c r="BA234">
        <v>153</v>
      </c>
      <c r="BB234">
        <v>548564.81000000006</v>
      </c>
      <c r="BC234">
        <v>99</v>
      </c>
      <c r="BD234">
        <v>1597470</v>
      </c>
      <c r="BH234" t="s">
        <v>77</v>
      </c>
      <c r="BI234">
        <v>7289.95</v>
      </c>
      <c r="BJ234">
        <v>99.29</v>
      </c>
      <c r="BK234">
        <v>54</v>
      </c>
      <c r="BL234">
        <v>150</v>
      </c>
      <c r="BM234">
        <v>723827.6</v>
      </c>
      <c r="BN234">
        <v>99</v>
      </c>
      <c r="BO234">
        <v>2107851</v>
      </c>
      <c r="BS234" t="s">
        <v>77</v>
      </c>
      <c r="BT234">
        <v>7692.76</v>
      </c>
      <c r="BU234">
        <v>109.68</v>
      </c>
      <c r="BV234">
        <v>57</v>
      </c>
      <c r="BW234">
        <v>161</v>
      </c>
      <c r="BX234">
        <v>843745.61</v>
      </c>
      <c r="BY234">
        <v>109</v>
      </c>
      <c r="BZ234">
        <v>2457063</v>
      </c>
      <c r="CE234" s="18"/>
      <c r="CF234" s="17"/>
      <c r="CG234" s="17"/>
      <c r="CH234" s="17"/>
      <c r="CI234" s="17"/>
      <c r="CJ234" s="17"/>
      <c r="CQ234" t="s">
        <v>77</v>
      </c>
      <c r="CR234">
        <v>5408.14</v>
      </c>
      <c r="CS234">
        <v>92.99</v>
      </c>
      <c r="CT234">
        <v>48</v>
      </c>
      <c r="CU234">
        <v>149</v>
      </c>
      <c r="CV234">
        <v>502894.17</v>
      </c>
      <c r="CW234">
        <v>93</v>
      </c>
      <c r="CX234">
        <v>1464473</v>
      </c>
      <c r="DB234" t="s">
        <v>77</v>
      </c>
      <c r="DC234">
        <v>6749.45</v>
      </c>
      <c r="DD234">
        <v>95.04</v>
      </c>
      <c r="DE234">
        <v>52</v>
      </c>
      <c r="DF234">
        <v>143</v>
      </c>
      <c r="DG234">
        <v>641441.41</v>
      </c>
      <c r="DH234">
        <v>95</v>
      </c>
      <c r="DI234">
        <v>1867935</v>
      </c>
      <c r="DM234" t="s">
        <v>77</v>
      </c>
      <c r="DN234">
        <v>6253.58</v>
      </c>
      <c r="DO234">
        <v>93.79</v>
      </c>
      <c r="DP234">
        <v>47</v>
      </c>
      <c r="DQ234">
        <v>156</v>
      </c>
      <c r="DR234">
        <v>586540.97</v>
      </c>
      <c r="DS234">
        <v>94</v>
      </c>
      <c r="DT234">
        <v>1708060</v>
      </c>
      <c r="DY234" s="18"/>
      <c r="DZ234" s="17"/>
      <c r="EA234" s="17"/>
      <c r="EB234" s="17"/>
      <c r="EC234" s="17"/>
      <c r="ED234" s="17"/>
    </row>
    <row r="235" spans="3:134" x14ac:dyDescent="0.2">
      <c r="C235" t="s">
        <v>76</v>
      </c>
      <c r="D235">
        <v>4135.8599999999997</v>
      </c>
      <c r="E235">
        <v>244.71</v>
      </c>
      <c r="F235">
        <v>68</v>
      </c>
      <c r="G235">
        <v>10720</v>
      </c>
      <c r="H235">
        <v>1012091.03</v>
      </c>
      <c r="I235">
        <v>147</v>
      </c>
      <c r="J235">
        <v>2947300</v>
      </c>
      <c r="K235">
        <f t="shared" si="86"/>
        <v>1779264</v>
      </c>
      <c r="L235">
        <f>K235/D235</f>
        <v>430.20411716063893</v>
      </c>
      <c r="Y235" t="s">
        <v>76</v>
      </c>
      <c r="Z235">
        <v>6528.3</v>
      </c>
      <c r="AA235">
        <v>191.02</v>
      </c>
      <c r="AB235">
        <v>68</v>
      </c>
      <c r="AC235">
        <v>6474</v>
      </c>
      <c r="AD235">
        <v>1247068.33</v>
      </c>
      <c r="AE235">
        <v>136</v>
      </c>
      <c r="AF235">
        <v>3631575</v>
      </c>
      <c r="AG235">
        <f t="shared" si="87"/>
        <v>1766864.3333333333</v>
      </c>
      <c r="AH235">
        <f>AG235/Z235</f>
        <v>270.64692696924669</v>
      </c>
      <c r="AK235" s="37" t="s">
        <v>54</v>
      </c>
      <c r="AL235" s="34" t="s">
        <v>55</v>
      </c>
      <c r="AM235" s="34" t="s">
        <v>56</v>
      </c>
      <c r="AN235" s="34" t="s">
        <v>48</v>
      </c>
      <c r="AO235" s="34" t="s">
        <v>57</v>
      </c>
      <c r="AP235" s="34" t="s">
        <v>58</v>
      </c>
      <c r="AQ235" s="34" t="s">
        <v>59</v>
      </c>
      <c r="AR235" s="34" t="s">
        <v>60</v>
      </c>
      <c r="AS235" s="34" t="s">
        <v>15</v>
      </c>
      <c r="AW235" t="s">
        <v>77</v>
      </c>
      <c r="AX235">
        <v>5519.4</v>
      </c>
      <c r="AY235">
        <v>99.58</v>
      </c>
      <c r="AZ235">
        <v>54</v>
      </c>
      <c r="BA235">
        <v>149</v>
      </c>
      <c r="BB235">
        <v>549642.04</v>
      </c>
      <c r="BC235">
        <v>99</v>
      </c>
      <c r="BD235">
        <v>1600607</v>
      </c>
      <c r="BH235" t="s">
        <v>77</v>
      </c>
      <c r="BI235">
        <v>7289.95</v>
      </c>
      <c r="BJ235">
        <v>120.33</v>
      </c>
      <c r="BK235">
        <v>54</v>
      </c>
      <c r="BL235">
        <v>341</v>
      </c>
      <c r="BM235">
        <v>877209.2</v>
      </c>
      <c r="BN235">
        <v>109</v>
      </c>
      <c r="BO235">
        <v>2554512</v>
      </c>
      <c r="BS235" t="s">
        <v>77</v>
      </c>
      <c r="BT235">
        <v>7692.76</v>
      </c>
      <c r="BU235">
        <v>111.68</v>
      </c>
      <c r="BV235">
        <v>60</v>
      </c>
      <c r="BW235">
        <v>177</v>
      </c>
      <c r="BX235">
        <v>859134.55</v>
      </c>
      <c r="BY235">
        <v>111</v>
      </c>
      <c r="BZ235">
        <v>2501877</v>
      </c>
      <c r="CQ235" t="s">
        <v>77</v>
      </c>
      <c r="CR235">
        <v>5408.14</v>
      </c>
      <c r="CS235">
        <v>92.94</v>
      </c>
      <c r="CT235">
        <v>51</v>
      </c>
      <c r="CU235">
        <v>148</v>
      </c>
      <c r="CV235">
        <v>502659.63</v>
      </c>
      <c r="CW235">
        <v>93</v>
      </c>
      <c r="CX235">
        <v>1463790</v>
      </c>
      <c r="DB235" t="s">
        <v>77</v>
      </c>
      <c r="DC235">
        <v>6749.45</v>
      </c>
      <c r="DD235">
        <v>96.25</v>
      </c>
      <c r="DE235">
        <v>47</v>
      </c>
      <c r="DF235">
        <v>152</v>
      </c>
      <c r="DG235">
        <v>649666.77</v>
      </c>
      <c r="DH235">
        <v>96</v>
      </c>
      <c r="DI235">
        <v>1891888</v>
      </c>
      <c r="DM235" t="s">
        <v>77</v>
      </c>
      <c r="DN235">
        <v>6253.58</v>
      </c>
      <c r="DO235">
        <v>93.2</v>
      </c>
      <c r="DP235">
        <v>43</v>
      </c>
      <c r="DQ235">
        <v>155</v>
      </c>
      <c r="DR235">
        <v>582842.25</v>
      </c>
      <c r="DS235">
        <v>93</v>
      </c>
      <c r="DT235">
        <v>1697289</v>
      </c>
      <c r="DY235" s="18"/>
      <c r="DZ235" s="17"/>
      <c r="EA235" s="17"/>
      <c r="EB235" s="17"/>
      <c r="EC235" s="17"/>
      <c r="ED235" s="17"/>
    </row>
    <row r="236" spans="3:134" x14ac:dyDescent="0.2">
      <c r="C236" t="s">
        <v>77</v>
      </c>
      <c r="D236">
        <v>4135.8599999999997</v>
      </c>
      <c r="E236">
        <v>96.92</v>
      </c>
      <c r="F236">
        <v>48</v>
      </c>
      <c r="G236">
        <v>143</v>
      </c>
      <c r="H236">
        <v>400846.49</v>
      </c>
      <c r="I236">
        <v>97</v>
      </c>
      <c r="J236">
        <v>1167301</v>
      </c>
      <c r="Y236" t="s">
        <v>77</v>
      </c>
      <c r="Z236">
        <v>6528.3</v>
      </c>
      <c r="AA236">
        <v>98.65</v>
      </c>
      <c r="AB236">
        <v>42</v>
      </c>
      <c r="AC236">
        <v>163</v>
      </c>
      <c r="AD236">
        <v>644010.69999999995</v>
      </c>
      <c r="AE236">
        <v>98</v>
      </c>
      <c r="AF236">
        <v>1875417</v>
      </c>
      <c r="AK236" s="37" t="s">
        <v>208</v>
      </c>
      <c r="AL236" s="34">
        <v>273.2</v>
      </c>
      <c r="AM236" s="34">
        <v>331</v>
      </c>
      <c r="AN236" s="34">
        <v>-57.81</v>
      </c>
      <c r="AO236" s="34">
        <v>19.73</v>
      </c>
      <c r="AP236" s="34">
        <v>37</v>
      </c>
      <c r="AQ236" s="34">
        <v>37</v>
      </c>
      <c r="AR236" s="34">
        <v>4.1440000000000001</v>
      </c>
      <c r="AS236" s="34">
        <v>115</v>
      </c>
      <c r="DY236" s="18"/>
      <c r="DZ236" s="17"/>
      <c r="EA236" s="17"/>
      <c r="EB236" s="17"/>
      <c r="EC236" s="17"/>
      <c r="ED236" s="17"/>
    </row>
    <row r="237" spans="3:134" x14ac:dyDescent="0.2">
      <c r="C237" t="s">
        <v>77</v>
      </c>
      <c r="D237">
        <v>4135.8599999999997</v>
      </c>
      <c r="E237">
        <v>97.01</v>
      </c>
      <c r="F237">
        <v>50</v>
      </c>
      <c r="G237">
        <v>144</v>
      </c>
      <c r="H237">
        <v>401205</v>
      </c>
      <c r="I237">
        <v>97</v>
      </c>
      <c r="J237">
        <v>1168345</v>
      </c>
      <c r="Y237" t="s">
        <v>77</v>
      </c>
      <c r="Z237">
        <v>6528.3</v>
      </c>
      <c r="AA237">
        <v>97.45</v>
      </c>
      <c r="AB237">
        <v>45</v>
      </c>
      <c r="AC237">
        <v>152</v>
      </c>
      <c r="AD237">
        <v>636190.19999999995</v>
      </c>
      <c r="AE237">
        <v>97</v>
      </c>
      <c r="AF237">
        <v>1852643</v>
      </c>
      <c r="AK237" s="37" t="s">
        <v>210</v>
      </c>
      <c r="AL237" s="34">
        <v>273.2</v>
      </c>
      <c r="AM237" s="34">
        <v>249.5</v>
      </c>
      <c r="AN237" s="34">
        <v>23.68</v>
      </c>
      <c r="AO237" s="34">
        <v>18.93</v>
      </c>
      <c r="AP237" s="34">
        <v>37</v>
      </c>
      <c r="AQ237" s="34">
        <v>44</v>
      </c>
      <c r="AR237" s="34">
        <v>1.7689999999999999</v>
      </c>
      <c r="AS237" s="34">
        <v>115</v>
      </c>
      <c r="AW237" t="s">
        <v>76</v>
      </c>
      <c r="AX237">
        <v>7408.08</v>
      </c>
      <c r="AY237">
        <v>161.53</v>
      </c>
      <c r="AZ237">
        <v>62</v>
      </c>
      <c r="BA237">
        <v>8828</v>
      </c>
      <c r="BB237">
        <v>1196602.51</v>
      </c>
      <c r="BC237">
        <v>123</v>
      </c>
      <c r="BD237">
        <v>3484614</v>
      </c>
      <c r="BE237">
        <f t="shared" si="88"/>
        <v>1343357</v>
      </c>
      <c r="BF237">
        <f>BE237/AX237</f>
        <v>181.33672962495007</v>
      </c>
      <c r="BH237" t="s">
        <v>76</v>
      </c>
      <c r="BI237">
        <v>7509.04</v>
      </c>
      <c r="BJ237">
        <v>177.37</v>
      </c>
      <c r="BK237">
        <v>70</v>
      </c>
      <c r="BL237">
        <v>7910</v>
      </c>
      <c r="BM237">
        <v>1331869.6299999999</v>
      </c>
      <c r="BN237">
        <v>131</v>
      </c>
      <c r="BO237">
        <v>3878524</v>
      </c>
      <c r="BP237">
        <f>BO237-AVERAGE(BO238:BO240)</f>
        <v>1578545.3333333335</v>
      </c>
      <c r="BQ237">
        <f>BP237/BI237</f>
        <v>210.21932674926936</v>
      </c>
      <c r="BS237" t="s">
        <v>76</v>
      </c>
      <c r="BT237">
        <v>7534.11</v>
      </c>
      <c r="BU237">
        <v>182.98</v>
      </c>
      <c r="BV237">
        <v>74</v>
      </c>
      <c r="BW237">
        <v>4834</v>
      </c>
      <c r="BX237">
        <v>1378569.08</v>
      </c>
      <c r="BY237">
        <v>140</v>
      </c>
      <c r="BZ237">
        <v>4014517</v>
      </c>
      <c r="CA237">
        <f t="shared" si="89"/>
        <v>1582704.3333333335</v>
      </c>
      <c r="CB237">
        <f>CA237/BT237</f>
        <v>210.07183772646451</v>
      </c>
      <c r="CQ237" t="s">
        <v>76</v>
      </c>
      <c r="CR237">
        <v>4018.42</v>
      </c>
      <c r="CS237">
        <v>206.98</v>
      </c>
      <c r="CT237">
        <v>67</v>
      </c>
      <c r="CU237">
        <v>8148</v>
      </c>
      <c r="CV237">
        <v>831728.12</v>
      </c>
      <c r="CW237">
        <v>138</v>
      </c>
      <c r="CX237">
        <v>2422067</v>
      </c>
      <c r="CY237">
        <f t="shared" si="90"/>
        <v>1324499</v>
      </c>
      <c r="CZ237">
        <f>CY237/CR237</f>
        <v>329.6069101786274</v>
      </c>
      <c r="DB237" t="s">
        <v>76</v>
      </c>
      <c r="DC237">
        <v>5503.26</v>
      </c>
      <c r="DD237">
        <v>195.06</v>
      </c>
      <c r="DE237">
        <v>66</v>
      </c>
      <c r="DF237">
        <v>8559</v>
      </c>
      <c r="DG237">
        <v>1073443.53</v>
      </c>
      <c r="DH237">
        <v>131</v>
      </c>
      <c r="DI237">
        <v>3125964</v>
      </c>
      <c r="DJ237">
        <f>DI237-AVERAGE(DI238:DI240)</f>
        <v>1616279.3333333333</v>
      </c>
      <c r="DK237">
        <f>DJ237/DC237</f>
        <v>293.69488872656086</v>
      </c>
      <c r="DM237" t="s">
        <v>76</v>
      </c>
      <c r="DN237">
        <v>6657.07</v>
      </c>
      <c r="DO237">
        <v>176.79</v>
      </c>
      <c r="DP237">
        <v>60</v>
      </c>
      <c r="DQ237">
        <v>7389</v>
      </c>
      <c r="DR237">
        <v>1176899.48</v>
      </c>
      <c r="DS237">
        <v>128</v>
      </c>
      <c r="DT237">
        <v>3427237</v>
      </c>
      <c r="DU237">
        <f t="shared" si="91"/>
        <v>1612738.6666666667</v>
      </c>
      <c r="DV237">
        <f>DU237/DN237</f>
        <v>242.25953259717366</v>
      </c>
      <c r="DY237" s="18"/>
      <c r="DZ237" s="17"/>
      <c r="EA237" s="17"/>
      <c r="EB237" s="17"/>
      <c r="EC237" s="17"/>
      <c r="ED237" s="17"/>
    </row>
    <row r="238" spans="3:134" x14ac:dyDescent="0.2">
      <c r="C238" t="s">
        <v>77</v>
      </c>
      <c r="D238">
        <v>4135.8599999999997</v>
      </c>
      <c r="E238">
        <v>97.02</v>
      </c>
      <c r="F238">
        <v>48</v>
      </c>
      <c r="G238">
        <v>151</v>
      </c>
      <c r="H238">
        <v>401245.18</v>
      </c>
      <c r="I238">
        <v>97</v>
      </c>
      <c r="J238">
        <v>1168462</v>
      </c>
      <c r="Y238" t="s">
        <v>77</v>
      </c>
      <c r="Z238">
        <v>6528.3</v>
      </c>
      <c r="AA238">
        <v>98.16</v>
      </c>
      <c r="AB238">
        <v>42</v>
      </c>
      <c r="AC238">
        <v>151</v>
      </c>
      <c r="AD238">
        <v>640801.66</v>
      </c>
      <c r="AE238">
        <v>98</v>
      </c>
      <c r="AF238">
        <v>1866072</v>
      </c>
      <c r="AK238" s="37" t="s">
        <v>212</v>
      </c>
      <c r="AL238" s="34">
        <v>331</v>
      </c>
      <c r="AM238" s="34">
        <v>249.5</v>
      </c>
      <c r="AN238" s="34">
        <v>81.489999999999995</v>
      </c>
      <c r="AO238" s="34">
        <v>18.93</v>
      </c>
      <c r="AP238" s="34">
        <v>37</v>
      </c>
      <c r="AQ238" s="34">
        <v>44</v>
      </c>
      <c r="AR238" s="34">
        <v>6.0880000000000001</v>
      </c>
      <c r="AS238" s="34">
        <v>115</v>
      </c>
      <c r="AW238" t="s">
        <v>77</v>
      </c>
      <c r="AX238">
        <v>7408.08</v>
      </c>
      <c r="AY238">
        <v>99.56</v>
      </c>
      <c r="AZ238">
        <v>51</v>
      </c>
      <c r="BA238">
        <v>156</v>
      </c>
      <c r="BB238">
        <v>737535.97</v>
      </c>
      <c r="BC238">
        <v>99</v>
      </c>
      <c r="BD238">
        <v>2147771</v>
      </c>
      <c r="BH238" t="s">
        <v>77</v>
      </c>
      <c r="BI238">
        <v>7509.04</v>
      </c>
      <c r="BJ238">
        <v>99.77</v>
      </c>
      <c r="BK238">
        <v>52</v>
      </c>
      <c r="BL238">
        <v>154</v>
      </c>
      <c r="BM238">
        <v>749176.06</v>
      </c>
      <c r="BN238">
        <v>100</v>
      </c>
      <c r="BO238">
        <v>2181668</v>
      </c>
      <c r="BS238" t="s">
        <v>77</v>
      </c>
      <c r="BT238">
        <v>7534.11</v>
      </c>
      <c r="BU238">
        <v>118.43</v>
      </c>
      <c r="BV238">
        <v>60</v>
      </c>
      <c r="BW238">
        <v>535</v>
      </c>
      <c r="BX238">
        <v>892244.8</v>
      </c>
      <c r="BY238">
        <v>111</v>
      </c>
      <c r="BZ238">
        <v>2598297</v>
      </c>
      <c r="CE238" s="18"/>
      <c r="CF238" s="17"/>
      <c r="CG238" s="17"/>
      <c r="CH238" s="17"/>
      <c r="CI238" s="17"/>
      <c r="CJ238" s="17"/>
      <c r="CK238" s="17"/>
      <c r="CL238" s="17"/>
      <c r="CM238" s="17"/>
      <c r="CQ238" t="s">
        <v>77</v>
      </c>
      <c r="CR238">
        <v>4018.42</v>
      </c>
      <c r="CS238">
        <v>93.83</v>
      </c>
      <c r="CT238">
        <v>50</v>
      </c>
      <c r="CU238">
        <v>146</v>
      </c>
      <c r="CV238">
        <v>377045.03</v>
      </c>
      <c r="CW238">
        <v>94</v>
      </c>
      <c r="CX238">
        <v>1097989</v>
      </c>
      <c r="DB238" t="s">
        <v>77</v>
      </c>
      <c r="DC238">
        <v>5503.26</v>
      </c>
      <c r="DD238">
        <v>94.22</v>
      </c>
      <c r="DE238">
        <v>50</v>
      </c>
      <c r="DF238">
        <v>148</v>
      </c>
      <c r="DG238">
        <v>518518.69</v>
      </c>
      <c r="DH238">
        <v>94</v>
      </c>
      <c r="DI238">
        <v>1509973</v>
      </c>
      <c r="DM238" t="s">
        <v>77</v>
      </c>
      <c r="DN238">
        <v>6657.07</v>
      </c>
      <c r="DO238">
        <v>93.49</v>
      </c>
      <c r="DP238">
        <v>49</v>
      </c>
      <c r="DQ238">
        <v>156</v>
      </c>
      <c r="DR238">
        <v>622375.72</v>
      </c>
      <c r="DS238">
        <v>93</v>
      </c>
      <c r="DT238">
        <v>1812414</v>
      </c>
      <c r="DY238" s="18"/>
      <c r="DZ238" s="17"/>
      <c r="EA238" s="17"/>
      <c r="EB238" s="17"/>
      <c r="EC238" s="17"/>
      <c r="ED238" s="17"/>
    </row>
    <row r="239" spans="3:134" x14ac:dyDescent="0.2">
      <c r="AW239" t="s">
        <v>77</v>
      </c>
      <c r="AX239">
        <v>7408.08</v>
      </c>
      <c r="AY239">
        <v>99.26</v>
      </c>
      <c r="AZ239">
        <v>50</v>
      </c>
      <c r="BA239">
        <v>146</v>
      </c>
      <c r="BB239">
        <v>735311.11</v>
      </c>
      <c r="BC239">
        <v>99</v>
      </c>
      <c r="BD239">
        <v>2141292</v>
      </c>
      <c r="BH239" t="s">
        <v>77</v>
      </c>
      <c r="BI239">
        <v>7509.04</v>
      </c>
      <c r="BJ239">
        <v>99.75</v>
      </c>
      <c r="BK239">
        <v>51</v>
      </c>
      <c r="BL239">
        <v>151</v>
      </c>
      <c r="BM239">
        <v>749010.2</v>
      </c>
      <c r="BN239">
        <v>100</v>
      </c>
      <c r="BO239">
        <v>2181185</v>
      </c>
      <c r="BS239" t="s">
        <v>77</v>
      </c>
      <c r="BT239">
        <v>7534.11</v>
      </c>
      <c r="BU239">
        <v>107.51</v>
      </c>
      <c r="BV239">
        <v>57</v>
      </c>
      <c r="BW239">
        <v>161</v>
      </c>
      <c r="BX239">
        <v>810020.34</v>
      </c>
      <c r="BY239">
        <v>107</v>
      </c>
      <c r="BZ239">
        <v>2358852</v>
      </c>
      <c r="CE239" s="18"/>
      <c r="CF239" s="17"/>
      <c r="CG239" s="17"/>
      <c r="CH239" s="17"/>
      <c r="CI239" s="17"/>
      <c r="CJ239" s="17"/>
      <c r="CK239" s="17"/>
      <c r="CL239" s="17"/>
      <c r="CM239" s="17"/>
      <c r="CQ239" t="s">
        <v>77</v>
      </c>
      <c r="CR239">
        <v>4018.42</v>
      </c>
      <c r="CS239">
        <v>93.44</v>
      </c>
      <c r="CT239">
        <v>50</v>
      </c>
      <c r="CU239">
        <v>144</v>
      </c>
      <c r="CV239">
        <v>375478.46</v>
      </c>
      <c r="CW239">
        <v>93</v>
      </c>
      <c r="CX239">
        <v>1093427</v>
      </c>
      <c r="DB239" t="s">
        <v>77</v>
      </c>
      <c r="DC239">
        <v>5503.26</v>
      </c>
      <c r="DD239">
        <v>94.04</v>
      </c>
      <c r="DE239">
        <v>29</v>
      </c>
      <c r="DF239">
        <v>148</v>
      </c>
      <c r="DG239">
        <v>517510.48</v>
      </c>
      <c r="DH239">
        <v>94</v>
      </c>
      <c r="DI239">
        <v>1507037</v>
      </c>
      <c r="DM239" t="s">
        <v>77</v>
      </c>
      <c r="DN239">
        <v>6657.07</v>
      </c>
      <c r="DO239">
        <v>93.59</v>
      </c>
      <c r="DP239">
        <v>48</v>
      </c>
      <c r="DQ239">
        <v>155</v>
      </c>
      <c r="DR239">
        <v>623021.99</v>
      </c>
      <c r="DS239">
        <v>93</v>
      </c>
      <c r="DT239">
        <v>1814296</v>
      </c>
      <c r="DY239" s="18"/>
      <c r="DZ239" s="17"/>
      <c r="EA239" s="17"/>
      <c r="EB239" s="17"/>
      <c r="EC239" s="17"/>
      <c r="ED239" s="17"/>
    </row>
    <row r="240" spans="3:134" x14ac:dyDescent="0.2">
      <c r="C240" t="s">
        <v>76</v>
      </c>
      <c r="D240">
        <v>5590.83</v>
      </c>
      <c r="E240">
        <v>185.4</v>
      </c>
      <c r="F240">
        <v>77</v>
      </c>
      <c r="G240">
        <v>7226</v>
      </c>
      <c r="H240">
        <v>1036558.34</v>
      </c>
      <c r="I240">
        <v>135</v>
      </c>
      <c r="J240">
        <v>3018551</v>
      </c>
      <c r="K240">
        <f t="shared" si="86"/>
        <v>1439082.3333333333</v>
      </c>
      <c r="L240">
        <f>K240/D240</f>
        <v>257.40048138350357</v>
      </c>
      <c r="Y240" t="s">
        <v>76</v>
      </c>
      <c r="Z240">
        <v>7312.96</v>
      </c>
      <c r="AA240">
        <v>197.99</v>
      </c>
      <c r="AB240">
        <v>67</v>
      </c>
      <c r="AC240">
        <v>10306</v>
      </c>
      <c r="AD240">
        <v>1447891.12</v>
      </c>
      <c r="AE240">
        <v>137</v>
      </c>
      <c r="AF240">
        <v>4216389</v>
      </c>
      <c r="AG240">
        <f t="shared" si="87"/>
        <v>2070153.6666666665</v>
      </c>
      <c r="AH240">
        <f>AG240/Z240</f>
        <v>283.08012988812555</v>
      </c>
      <c r="AW240" t="s">
        <v>77</v>
      </c>
      <c r="AX240">
        <v>7408.08</v>
      </c>
      <c r="AY240">
        <v>98.95</v>
      </c>
      <c r="AZ240">
        <v>54</v>
      </c>
      <c r="BA240">
        <v>147</v>
      </c>
      <c r="BB240">
        <v>733050.19</v>
      </c>
      <c r="BC240">
        <v>99</v>
      </c>
      <c r="BD240">
        <v>2134708</v>
      </c>
      <c r="BH240" t="s">
        <v>77</v>
      </c>
      <c r="BI240">
        <v>7509.04</v>
      </c>
      <c r="BJ240">
        <v>116.02</v>
      </c>
      <c r="BK240">
        <v>54</v>
      </c>
      <c r="BL240">
        <v>341</v>
      </c>
      <c r="BM240">
        <v>871224.15</v>
      </c>
      <c r="BN240">
        <v>106</v>
      </c>
      <c r="BO240">
        <v>2537083</v>
      </c>
      <c r="BS240" t="s">
        <v>77</v>
      </c>
      <c r="BT240">
        <v>7534.11</v>
      </c>
      <c r="BU240">
        <v>106.58</v>
      </c>
      <c r="BV240">
        <v>56</v>
      </c>
      <c r="BW240">
        <v>190</v>
      </c>
      <c r="BX240">
        <v>802959.09</v>
      </c>
      <c r="BY240">
        <v>106</v>
      </c>
      <c r="BZ240">
        <v>2338289</v>
      </c>
      <c r="CE240" s="18"/>
      <c r="CF240" s="17"/>
      <c r="CG240" s="17"/>
      <c r="CH240" s="17"/>
      <c r="CI240" s="17"/>
      <c r="CJ240" s="17"/>
      <c r="CK240" s="17"/>
      <c r="CL240" s="17"/>
      <c r="CM240" s="17"/>
      <c r="CQ240" t="s">
        <v>77</v>
      </c>
      <c r="CR240">
        <v>4018.42</v>
      </c>
      <c r="CS240">
        <v>94.11</v>
      </c>
      <c r="CT240">
        <v>52</v>
      </c>
      <c r="CU240">
        <v>165</v>
      </c>
      <c r="CV240">
        <v>378177.89</v>
      </c>
      <c r="CW240">
        <v>94</v>
      </c>
      <c r="CX240">
        <v>1101288</v>
      </c>
      <c r="DB240" t="s">
        <v>77</v>
      </c>
      <c r="DC240">
        <v>5503.26</v>
      </c>
      <c r="DD240">
        <v>94.35</v>
      </c>
      <c r="DE240">
        <v>50</v>
      </c>
      <c r="DF240">
        <v>142</v>
      </c>
      <c r="DG240">
        <v>519229.86</v>
      </c>
      <c r="DH240">
        <v>94</v>
      </c>
      <c r="DI240">
        <v>1512044</v>
      </c>
      <c r="DM240" t="s">
        <v>77</v>
      </c>
      <c r="DN240">
        <v>6657.07</v>
      </c>
      <c r="DO240">
        <v>93.72</v>
      </c>
      <c r="DP240">
        <v>51</v>
      </c>
      <c r="DQ240">
        <v>162</v>
      </c>
      <c r="DR240">
        <v>623876.69999999995</v>
      </c>
      <c r="DS240">
        <v>93</v>
      </c>
      <c r="DT240">
        <v>1816785</v>
      </c>
    </row>
    <row r="241" spans="3:137" x14ac:dyDescent="0.2">
      <c r="C241" t="s">
        <v>77</v>
      </c>
      <c r="D241">
        <v>5590.83</v>
      </c>
      <c r="E241">
        <v>98.02</v>
      </c>
      <c r="F241">
        <v>51</v>
      </c>
      <c r="G241">
        <v>153</v>
      </c>
      <c r="H241">
        <v>548018.47</v>
      </c>
      <c r="I241">
        <v>98</v>
      </c>
      <c r="J241">
        <v>1595879</v>
      </c>
      <c r="Y241" t="s">
        <v>77</v>
      </c>
      <c r="Z241">
        <v>7312.96</v>
      </c>
      <c r="AA241">
        <v>101.07</v>
      </c>
      <c r="AB241">
        <v>57</v>
      </c>
      <c r="AC241">
        <v>159</v>
      </c>
      <c r="AD241">
        <v>739092.58</v>
      </c>
      <c r="AE241">
        <v>101</v>
      </c>
      <c r="AF241">
        <v>2152304</v>
      </c>
      <c r="CE241" s="18"/>
      <c r="CF241" s="17"/>
      <c r="CG241" s="17"/>
      <c r="CH241" s="17"/>
      <c r="CI241" s="17"/>
      <c r="CJ241" s="17"/>
      <c r="CK241" s="17"/>
      <c r="CL241" s="17"/>
      <c r="CM241" s="17"/>
    </row>
    <row r="242" spans="3:137" x14ac:dyDescent="0.2">
      <c r="C242" t="s">
        <v>77</v>
      </c>
      <c r="D242">
        <v>5590.83</v>
      </c>
      <c r="E242">
        <v>96.55</v>
      </c>
      <c r="F242">
        <v>50</v>
      </c>
      <c r="G242">
        <v>149</v>
      </c>
      <c r="H242">
        <v>539795.85</v>
      </c>
      <c r="I242">
        <v>96</v>
      </c>
      <c r="J242">
        <v>1571934</v>
      </c>
      <c r="Y242" t="s">
        <v>77</v>
      </c>
      <c r="Z242">
        <v>7312.96</v>
      </c>
      <c r="AA242">
        <v>100.25</v>
      </c>
      <c r="AB242">
        <v>48</v>
      </c>
      <c r="AC242">
        <v>154</v>
      </c>
      <c r="AD242">
        <v>733098.95</v>
      </c>
      <c r="AE242">
        <v>100</v>
      </c>
      <c r="AF242">
        <v>2134850</v>
      </c>
      <c r="AW242" t="s">
        <v>76</v>
      </c>
      <c r="AX242">
        <v>6200.36</v>
      </c>
      <c r="AY242">
        <v>194.98</v>
      </c>
      <c r="AZ242">
        <v>70</v>
      </c>
      <c r="BA242">
        <v>7359</v>
      </c>
      <c r="BB242">
        <v>1208942.44</v>
      </c>
      <c r="BC242">
        <v>133</v>
      </c>
      <c r="BD242">
        <v>3520549</v>
      </c>
      <c r="BE242">
        <f t="shared" si="88"/>
        <v>1691961</v>
      </c>
      <c r="BF242">
        <f>BE242/AX242</f>
        <v>272.88109077537433</v>
      </c>
      <c r="BH242" t="s">
        <v>76</v>
      </c>
      <c r="BI242">
        <v>7735.68</v>
      </c>
      <c r="BJ242">
        <v>174.59</v>
      </c>
      <c r="BK242">
        <v>69</v>
      </c>
      <c r="BL242">
        <v>6316</v>
      </c>
      <c r="BM242">
        <v>1350554.15</v>
      </c>
      <c r="BN242">
        <v>135</v>
      </c>
      <c r="BO242">
        <v>3932935</v>
      </c>
      <c r="BP242">
        <f>BO242-AVERAGE(BO243:BO245)</f>
        <v>1691748.6666666665</v>
      </c>
      <c r="BQ242">
        <f>BP242/BI242</f>
        <v>218.69424105788585</v>
      </c>
      <c r="BS242" t="s">
        <v>76</v>
      </c>
      <c r="BT242">
        <v>6885.78</v>
      </c>
      <c r="BU242">
        <v>201.05</v>
      </c>
      <c r="BV242">
        <v>81</v>
      </c>
      <c r="BW242">
        <v>3926</v>
      </c>
      <c r="BX242">
        <v>1384384.49</v>
      </c>
      <c r="BY242">
        <v>152</v>
      </c>
      <c r="BZ242">
        <v>4031452</v>
      </c>
      <c r="CA242">
        <f t="shared" si="89"/>
        <v>595988</v>
      </c>
      <c r="CB242">
        <f>CA242/BT242</f>
        <v>86.553447830165936</v>
      </c>
      <c r="CE242" s="18"/>
      <c r="CF242" s="17"/>
      <c r="CG242" s="17"/>
      <c r="CH242" s="17"/>
      <c r="CI242" s="17"/>
      <c r="CJ242" s="17"/>
      <c r="CK242" s="17"/>
      <c r="CL242" s="17"/>
      <c r="CM242" s="17"/>
      <c r="CQ242" t="s">
        <v>76</v>
      </c>
      <c r="CR242">
        <v>5017.3599999999997</v>
      </c>
      <c r="CS242">
        <v>188.02</v>
      </c>
      <c r="CT242">
        <v>71</v>
      </c>
      <c r="CU242">
        <v>4954</v>
      </c>
      <c r="CV242">
        <v>943341.43</v>
      </c>
      <c r="CW242">
        <v>132</v>
      </c>
      <c r="CX242">
        <v>2747095</v>
      </c>
      <c r="CY242">
        <f t="shared" si="90"/>
        <v>1400270.3333333333</v>
      </c>
      <c r="CZ242">
        <f>CY242/CR242</f>
        <v>279.0850832575963</v>
      </c>
      <c r="DB242" t="s">
        <v>76</v>
      </c>
      <c r="DC242">
        <v>5804.42</v>
      </c>
      <c r="DD242">
        <v>170.79</v>
      </c>
      <c r="DE242">
        <v>63</v>
      </c>
      <c r="DF242">
        <v>5234</v>
      </c>
      <c r="DG242">
        <v>991347.51</v>
      </c>
      <c r="DH242">
        <v>132</v>
      </c>
      <c r="DI242">
        <v>2886893</v>
      </c>
      <c r="DJ242">
        <f>DI242-AVERAGE(DI243:DI245)</f>
        <v>1290231</v>
      </c>
      <c r="DK242">
        <f>DJ242/DC242</f>
        <v>222.28422478042594</v>
      </c>
      <c r="DM242" t="s">
        <v>76</v>
      </c>
      <c r="DN242">
        <v>5870.35</v>
      </c>
      <c r="DO242">
        <v>147.52000000000001</v>
      </c>
      <c r="DP242">
        <v>65</v>
      </c>
      <c r="DQ242">
        <v>3095</v>
      </c>
      <c r="DR242">
        <v>866016.21</v>
      </c>
      <c r="DS242">
        <v>125</v>
      </c>
      <c r="DT242">
        <v>2521917</v>
      </c>
      <c r="DU242">
        <f t="shared" si="91"/>
        <v>881222.33333333326</v>
      </c>
      <c r="DV242">
        <f>DU242/DN242</f>
        <v>150.11410449689257</v>
      </c>
    </row>
    <row r="243" spans="3:137" x14ac:dyDescent="0.2">
      <c r="C243" t="s">
        <v>77</v>
      </c>
      <c r="D243">
        <v>5590.83</v>
      </c>
      <c r="E243">
        <v>96.47</v>
      </c>
      <c r="F243">
        <v>50</v>
      </c>
      <c r="G243">
        <v>143</v>
      </c>
      <c r="H243">
        <v>539335.35</v>
      </c>
      <c r="I243">
        <v>96</v>
      </c>
      <c r="J243">
        <v>1570593</v>
      </c>
      <c r="Y243" t="s">
        <v>77</v>
      </c>
      <c r="Z243">
        <v>7312.96</v>
      </c>
      <c r="AA243">
        <v>101.03</v>
      </c>
      <c r="AB243">
        <v>49</v>
      </c>
      <c r="AC243">
        <v>148</v>
      </c>
      <c r="AD243">
        <v>738834.35</v>
      </c>
      <c r="AE243">
        <v>101</v>
      </c>
      <c r="AF243">
        <v>2151552</v>
      </c>
      <c r="AW243" t="s">
        <v>77</v>
      </c>
      <c r="AX243">
        <v>6200.36</v>
      </c>
      <c r="AY243">
        <v>101.15</v>
      </c>
      <c r="AZ243">
        <v>57</v>
      </c>
      <c r="BA243">
        <v>156</v>
      </c>
      <c r="BB243">
        <v>627168.5</v>
      </c>
      <c r="BC243">
        <v>101</v>
      </c>
      <c r="BD243">
        <v>1826371</v>
      </c>
      <c r="BH243" t="s">
        <v>77</v>
      </c>
      <c r="BI243">
        <v>7735.68</v>
      </c>
      <c r="BJ243">
        <v>99.24</v>
      </c>
      <c r="BK243">
        <v>48</v>
      </c>
      <c r="BL243">
        <v>154</v>
      </c>
      <c r="BM243">
        <v>767674.81</v>
      </c>
      <c r="BN243">
        <v>99</v>
      </c>
      <c r="BO243">
        <v>2235538</v>
      </c>
      <c r="BS243" t="s">
        <v>77</v>
      </c>
      <c r="BT243">
        <v>6885.78</v>
      </c>
      <c r="BU243">
        <v>192.37</v>
      </c>
      <c r="BV243">
        <v>91</v>
      </c>
      <c r="BW243">
        <v>487</v>
      </c>
      <c r="BX243">
        <v>1324583.79</v>
      </c>
      <c r="BY243">
        <v>188</v>
      </c>
      <c r="BZ243">
        <v>3857307</v>
      </c>
      <c r="CE243" s="18"/>
      <c r="CF243" s="17"/>
      <c r="CG243" s="17"/>
      <c r="CH243" s="17"/>
      <c r="CI243" s="17"/>
      <c r="CJ243" s="17"/>
      <c r="CK243" s="17"/>
      <c r="CL243" s="17"/>
      <c r="CM243" s="17"/>
      <c r="CQ243" t="s">
        <v>77</v>
      </c>
      <c r="CR243">
        <v>5017.3599999999997</v>
      </c>
      <c r="CS243">
        <v>92.63</v>
      </c>
      <c r="CT243">
        <v>44</v>
      </c>
      <c r="CU243">
        <v>144</v>
      </c>
      <c r="CV243">
        <v>464772.41</v>
      </c>
      <c r="CW243">
        <v>93</v>
      </c>
      <c r="CX243">
        <v>1353459</v>
      </c>
      <c r="DB243" t="s">
        <v>77</v>
      </c>
      <c r="DC243">
        <v>5804.42</v>
      </c>
      <c r="DD243">
        <v>94.02</v>
      </c>
      <c r="DE243">
        <v>39</v>
      </c>
      <c r="DF243">
        <v>142</v>
      </c>
      <c r="DG243">
        <v>545746.9</v>
      </c>
      <c r="DH243">
        <v>94</v>
      </c>
      <c r="DI243">
        <v>1589264</v>
      </c>
      <c r="DM243" t="s">
        <v>77</v>
      </c>
      <c r="DN243">
        <v>5870.35</v>
      </c>
      <c r="DO243">
        <v>93.4</v>
      </c>
      <c r="DP243">
        <v>46</v>
      </c>
      <c r="DQ243">
        <v>145</v>
      </c>
      <c r="DR243">
        <v>548293.53</v>
      </c>
      <c r="DS243">
        <v>93</v>
      </c>
      <c r="DT243">
        <v>1596680</v>
      </c>
      <c r="DY243" s="18"/>
      <c r="DZ243" s="17"/>
      <c r="EA243" s="17"/>
      <c r="EB243" s="17"/>
      <c r="EC243" s="17"/>
      <c r="ED243" s="17"/>
      <c r="EE243" s="17"/>
      <c r="EF243" s="17"/>
      <c r="EG243" s="17"/>
    </row>
    <row r="244" spans="3:137" x14ac:dyDescent="0.2">
      <c r="AW244" t="s">
        <v>77</v>
      </c>
      <c r="AX244">
        <v>6200.36</v>
      </c>
      <c r="AY244">
        <v>101.92</v>
      </c>
      <c r="AZ244">
        <v>48</v>
      </c>
      <c r="BA244">
        <v>182</v>
      </c>
      <c r="BB244">
        <v>631965.39</v>
      </c>
      <c r="BC244">
        <v>102</v>
      </c>
      <c r="BD244">
        <v>1840340</v>
      </c>
      <c r="BH244" t="s">
        <v>77</v>
      </c>
      <c r="BI244">
        <v>7735.68</v>
      </c>
      <c r="BJ244">
        <v>99.46</v>
      </c>
      <c r="BK244">
        <v>54</v>
      </c>
      <c r="BL244">
        <v>150</v>
      </c>
      <c r="BM244">
        <v>769418.92</v>
      </c>
      <c r="BN244">
        <v>99</v>
      </c>
      <c r="BO244">
        <v>2240617</v>
      </c>
      <c r="BS244" t="s">
        <v>77</v>
      </c>
      <c r="BT244">
        <v>6885.78</v>
      </c>
      <c r="BU244">
        <v>138.16</v>
      </c>
      <c r="BV244">
        <v>66</v>
      </c>
      <c r="BW244">
        <v>279</v>
      </c>
      <c r="BX244">
        <v>951349.43</v>
      </c>
      <c r="BY244">
        <v>136</v>
      </c>
      <c r="BZ244">
        <v>2770415</v>
      </c>
      <c r="CE244" s="18"/>
      <c r="CF244" s="17"/>
      <c r="CG244" s="17"/>
      <c r="CH244" s="17"/>
      <c r="CI244" s="17"/>
      <c r="CJ244" s="17"/>
      <c r="CK244" s="17"/>
      <c r="CL244" s="17"/>
      <c r="CM244" s="17"/>
      <c r="CQ244" t="s">
        <v>77</v>
      </c>
      <c r="CR244">
        <v>5017.3599999999997</v>
      </c>
      <c r="CS244">
        <v>92.2</v>
      </c>
      <c r="CT244">
        <v>44</v>
      </c>
      <c r="CU244">
        <v>144</v>
      </c>
      <c r="CV244">
        <v>462594.25</v>
      </c>
      <c r="CW244">
        <v>92</v>
      </c>
      <c r="CX244">
        <v>1347116</v>
      </c>
      <c r="DB244" t="s">
        <v>77</v>
      </c>
      <c r="DC244">
        <v>5804.42</v>
      </c>
      <c r="DD244">
        <v>94.68</v>
      </c>
      <c r="DE244">
        <v>49</v>
      </c>
      <c r="DF244">
        <v>143</v>
      </c>
      <c r="DG244">
        <v>549562.37</v>
      </c>
      <c r="DH244">
        <v>95</v>
      </c>
      <c r="DI244">
        <v>1600375</v>
      </c>
      <c r="DM244" t="s">
        <v>77</v>
      </c>
      <c r="DN244">
        <v>5870.35</v>
      </c>
      <c r="DO244">
        <v>97.26</v>
      </c>
      <c r="DP244">
        <v>49</v>
      </c>
      <c r="DQ244">
        <v>177</v>
      </c>
      <c r="DR244">
        <v>570965.22</v>
      </c>
      <c r="DS244">
        <v>96</v>
      </c>
      <c r="DT244">
        <v>1662702</v>
      </c>
      <c r="DY244" s="18"/>
      <c r="DZ244" s="17"/>
      <c r="EA244" s="17"/>
      <c r="EB244" s="17"/>
      <c r="EC244" s="17"/>
      <c r="ED244" s="17"/>
      <c r="EE244" s="17"/>
      <c r="EF244" s="17"/>
      <c r="EG244" s="17"/>
    </row>
    <row r="245" spans="3:137" x14ac:dyDescent="0.2">
      <c r="C245" t="s">
        <v>76</v>
      </c>
      <c r="D245">
        <v>6536.54</v>
      </c>
      <c r="E245">
        <v>170.49</v>
      </c>
      <c r="F245">
        <v>63</v>
      </c>
      <c r="G245">
        <v>8541</v>
      </c>
      <c r="H245">
        <v>1114385.95</v>
      </c>
      <c r="I245">
        <v>128</v>
      </c>
      <c r="J245">
        <v>3245192</v>
      </c>
      <c r="K245">
        <f t="shared" ref="K245" si="92">J245-AVERAGE(J246:J248)</f>
        <v>1395548.3333333333</v>
      </c>
      <c r="L245">
        <f>K245/D245</f>
        <v>213.49954767099004</v>
      </c>
      <c r="Y245" t="s">
        <v>76</v>
      </c>
      <c r="Z245">
        <v>7560.89</v>
      </c>
      <c r="AA245">
        <v>189.13</v>
      </c>
      <c r="AB245">
        <v>82</v>
      </c>
      <c r="AC245">
        <v>7103</v>
      </c>
      <c r="AD245">
        <v>1430014.26</v>
      </c>
      <c r="AE245">
        <v>146</v>
      </c>
      <c r="AF245">
        <v>4164330</v>
      </c>
      <c r="AG245">
        <f t="shared" ref="AG245" si="93">AF245-AVERAGE(AF246:AF248)</f>
        <v>1975201.6666666665</v>
      </c>
      <c r="AH245">
        <f>AG245/Z245</f>
        <v>261.2393073654909</v>
      </c>
      <c r="AW245" t="s">
        <v>77</v>
      </c>
      <c r="AX245">
        <v>6200.36</v>
      </c>
      <c r="AY245">
        <v>100.75</v>
      </c>
      <c r="AZ245">
        <v>51</v>
      </c>
      <c r="BA245">
        <v>175</v>
      </c>
      <c r="BB245">
        <v>624655.52</v>
      </c>
      <c r="BC245">
        <v>100</v>
      </c>
      <c r="BD245">
        <v>1819053</v>
      </c>
      <c r="BH245" t="s">
        <v>77</v>
      </c>
      <c r="BI245">
        <v>7735.68</v>
      </c>
      <c r="BJ245">
        <v>99.76</v>
      </c>
      <c r="BK245">
        <v>48</v>
      </c>
      <c r="BL245">
        <v>154</v>
      </c>
      <c r="BM245">
        <v>771749.54</v>
      </c>
      <c r="BN245">
        <v>100</v>
      </c>
      <c r="BO245">
        <v>2247404</v>
      </c>
      <c r="BS245" t="s">
        <v>77</v>
      </c>
      <c r="BT245">
        <v>6885.78</v>
      </c>
      <c r="BU245">
        <v>183.46</v>
      </c>
      <c r="BV245">
        <v>96</v>
      </c>
      <c r="BW245">
        <v>431</v>
      </c>
      <c r="BX245">
        <v>1263240.56</v>
      </c>
      <c r="BY245">
        <v>180</v>
      </c>
      <c r="BZ245">
        <v>3678670</v>
      </c>
      <c r="CE245" s="18"/>
      <c r="CF245" s="17"/>
      <c r="CG245" s="17"/>
      <c r="CH245" s="17"/>
      <c r="CI245" s="17"/>
      <c r="CJ245" s="17"/>
      <c r="CK245" s="17"/>
      <c r="CL245" s="17"/>
      <c r="CM245" s="17"/>
      <c r="CQ245" t="s">
        <v>77</v>
      </c>
      <c r="CR245">
        <v>5017.3599999999997</v>
      </c>
      <c r="CS245">
        <v>91.7</v>
      </c>
      <c r="CT245">
        <v>47</v>
      </c>
      <c r="CU245">
        <v>146</v>
      </c>
      <c r="CV245">
        <v>460115.96</v>
      </c>
      <c r="CW245">
        <v>92</v>
      </c>
      <c r="CX245">
        <v>1339899</v>
      </c>
      <c r="DB245" t="s">
        <v>77</v>
      </c>
      <c r="DC245">
        <v>5804.42</v>
      </c>
      <c r="DD245">
        <v>94.68</v>
      </c>
      <c r="DE245">
        <v>50</v>
      </c>
      <c r="DF245">
        <v>150</v>
      </c>
      <c r="DG245">
        <v>549552.76</v>
      </c>
      <c r="DH245">
        <v>94</v>
      </c>
      <c r="DI245">
        <v>1600347</v>
      </c>
      <c r="DM245" t="s">
        <v>77</v>
      </c>
      <c r="DN245">
        <v>5870.35</v>
      </c>
      <c r="DO245">
        <v>97.26</v>
      </c>
      <c r="DP245">
        <v>49</v>
      </c>
      <c r="DQ245">
        <v>177</v>
      </c>
      <c r="DR245">
        <v>570965.22</v>
      </c>
      <c r="DS245">
        <v>96</v>
      </c>
      <c r="DT245">
        <v>1662702</v>
      </c>
      <c r="DY245" s="18"/>
      <c r="DZ245" s="17"/>
      <c r="EA245" s="17"/>
      <c r="EB245" s="17"/>
      <c r="EC245" s="17"/>
      <c r="ED245" s="17"/>
      <c r="EE245" s="17"/>
      <c r="EF245" s="17"/>
      <c r="EG245" s="17"/>
    </row>
    <row r="246" spans="3:137" x14ac:dyDescent="0.2">
      <c r="C246" t="s">
        <v>77</v>
      </c>
      <c r="D246">
        <v>6536.54</v>
      </c>
      <c r="E246">
        <v>97.38</v>
      </c>
      <c r="F246">
        <v>46</v>
      </c>
      <c r="G246">
        <v>153</v>
      </c>
      <c r="H246">
        <v>636520.89</v>
      </c>
      <c r="I246">
        <v>97</v>
      </c>
      <c r="J246">
        <v>1853606</v>
      </c>
      <c r="Y246" t="s">
        <v>77</v>
      </c>
      <c r="Z246">
        <v>7560.89</v>
      </c>
      <c r="AA246">
        <v>100.55</v>
      </c>
      <c r="AB246">
        <v>54</v>
      </c>
      <c r="AC246">
        <v>159</v>
      </c>
      <c r="AD246">
        <v>760225.86</v>
      </c>
      <c r="AE246">
        <v>100</v>
      </c>
      <c r="AF246">
        <v>2213846</v>
      </c>
      <c r="CE246" s="18"/>
      <c r="CF246" s="17"/>
      <c r="CG246" s="17"/>
      <c r="CH246" s="17"/>
      <c r="CI246" s="17"/>
      <c r="CJ246" s="17"/>
      <c r="CK246" s="17"/>
      <c r="CL246" s="17"/>
      <c r="CM246" s="17"/>
      <c r="DY246" s="18"/>
      <c r="DZ246" s="17"/>
      <c r="EA246" s="17"/>
      <c r="EB246" s="17"/>
      <c r="EC246" s="17"/>
      <c r="ED246" s="17"/>
      <c r="EE246" s="17"/>
      <c r="EF246" s="17"/>
      <c r="EG246" s="17"/>
    </row>
    <row r="247" spans="3:137" x14ac:dyDescent="0.2">
      <c r="C247" t="s">
        <v>77</v>
      </c>
      <c r="D247">
        <v>6536.54</v>
      </c>
      <c r="E247">
        <v>97.48</v>
      </c>
      <c r="F247">
        <v>48</v>
      </c>
      <c r="G247">
        <v>145</v>
      </c>
      <c r="H247">
        <v>637175.06000000006</v>
      </c>
      <c r="I247">
        <v>97</v>
      </c>
      <c r="J247">
        <v>1855511</v>
      </c>
      <c r="Y247" t="s">
        <v>77</v>
      </c>
      <c r="Z247">
        <v>7560.89</v>
      </c>
      <c r="AA247">
        <v>98.53</v>
      </c>
      <c r="AB247">
        <v>52</v>
      </c>
      <c r="AC247">
        <v>160</v>
      </c>
      <c r="AD247">
        <v>745003.8</v>
      </c>
      <c r="AE247">
        <v>98</v>
      </c>
      <c r="AF247">
        <v>2169518</v>
      </c>
      <c r="AW247" t="s">
        <v>76</v>
      </c>
      <c r="AX247">
        <v>9356.85</v>
      </c>
      <c r="AY247">
        <v>147.99</v>
      </c>
      <c r="AZ247">
        <v>61</v>
      </c>
      <c r="BA247">
        <v>4127</v>
      </c>
      <c r="BB247">
        <v>1384753.99</v>
      </c>
      <c r="BC247">
        <v>138</v>
      </c>
      <c r="BD247">
        <v>4032528</v>
      </c>
      <c r="BE247">
        <f t="shared" si="88"/>
        <v>1329698.6666666665</v>
      </c>
      <c r="BF247">
        <f>BE247/AX247</f>
        <v>142.10964872437481</v>
      </c>
      <c r="BH247" t="s">
        <v>76</v>
      </c>
      <c r="BI247">
        <v>5040.71</v>
      </c>
      <c r="BJ247">
        <v>221.49</v>
      </c>
      <c r="BK247">
        <v>71</v>
      </c>
      <c r="BL247">
        <v>7231</v>
      </c>
      <c r="BM247">
        <v>1116477.92</v>
      </c>
      <c r="BN247">
        <v>146</v>
      </c>
      <c r="BO247">
        <v>3251284</v>
      </c>
      <c r="BP247">
        <f>BO247-AVERAGE(BO248:BO250)</f>
        <v>1789447.6666666667</v>
      </c>
      <c r="BQ247">
        <f>BP247/BI247</f>
        <v>354.99913041350658</v>
      </c>
      <c r="BS247" t="s">
        <v>76</v>
      </c>
      <c r="BT247">
        <v>8561.2099999999991</v>
      </c>
      <c r="BU247">
        <v>164.97</v>
      </c>
      <c r="BV247">
        <v>63</v>
      </c>
      <c r="BW247">
        <v>5104</v>
      </c>
      <c r="BX247">
        <v>1412375.39</v>
      </c>
      <c r="BY247">
        <v>137</v>
      </c>
      <c r="BZ247">
        <v>4112964</v>
      </c>
      <c r="CA247">
        <f t="shared" si="89"/>
        <v>1427913.3333333335</v>
      </c>
      <c r="CB247">
        <f>CA247/BT247</f>
        <v>166.78872885180175</v>
      </c>
      <c r="CE247" s="18"/>
      <c r="CF247" s="17"/>
      <c r="CG247" s="17"/>
      <c r="CH247" s="17"/>
      <c r="CI247" s="17"/>
      <c r="CJ247" s="17"/>
      <c r="CK247" s="17"/>
      <c r="CL247" s="17"/>
      <c r="CM247" s="17"/>
      <c r="CQ247" t="s">
        <v>76</v>
      </c>
      <c r="CR247">
        <v>4704.18</v>
      </c>
      <c r="CS247">
        <v>201.73</v>
      </c>
      <c r="CT247">
        <v>70</v>
      </c>
      <c r="CU247">
        <v>8372</v>
      </c>
      <c r="CV247">
        <v>948969.35</v>
      </c>
      <c r="CW247">
        <v>132</v>
      </c>
      <c r="CX247">
        <v>2763484</v>
      </c>
      <c r="CY247">
        <f t="shared" si="90"/>
        <v>1493260.6666666667</v>
      </c>
      <c r="CZ247">
        <f>CY247/CR247</f>
        <v>317.43272295419536</v>
      </c>
      <c r="DB247" t="s">
        <v>76</v>
      </c>
      <c r="DC247">
        <v>6283.46</v>
      </c>
      <c r="DD247">
        <v>200.1</v>
      </c>
      <c r="DE247">
        <v>70</v>
      </c>
      <c r="DF247">
        <v>9380</v>
      </c>
      <c r="DG247">
        <v>1257329.3400000001</v>
      </c>
      <c r="DH247">
        <v>134</v>
      </c>
      <c r="DI247">
        <v>3661456</v>
      </c>
      <c r="DJ247">
        <f>DI247-AVERAGE(DI248:DI250)</f>
        <v>1917181.3333333333</v>
      </c>
      <c r="DK247">
        <f>DJ247/DC247</f>
        <v>305.11554674229376</v>
      </c>
      <c r="DM247" t="s">
        <v>76</v>
      </c>
      <c r="DN247">
        <v>6679.4</v>
      </c>
      <c r="DO247">
        <v>178.32</v>
      </c>
      <c r="DP247">
        <v>66</v>
      </c>
      <c r="DQ247">
        <v>7464</v>
      </c>
      <c r="DR247">
        <v>1191085.17</v>
      </c>
      <c r="DS247">
        <v>134</v>
      </c>
      <c r="DT247">
        <v>3468547</v>
      </c>
      <c r="DU247">
        <f t="shared" si="91"/>
        <v>1615087.3333333333</v>
      </c>
      <c r="DV247">
        <f>DU247/DN247</f>
        <v>241.80125959417512</v>
      </c>
      <c r="DY247" s="18"/>
      <c r="DZ247" s="17"/>
      <c r="EA247" s="17"/>
      <c r="EB247" s="17"/>
      <c r="EC247" s="17"/>
      <c r="ED247" s="17"/>
      <c r="EE247" s="17"/>
      <c r="EF247" s="17"/>
      <c r="EG247" s="17"/>
    </row>
    <row r="248" spans="3:137" x14ac:dyDescent="0.2">
      <c r="C248" t="s">
        <v>77</v>
      </c>
      <c r="D248">
        <v>6536.54</v>
      </c>
      <c r="E248">
        <v>96.65</v>
      </c>
      <c r="F248">
        <v>55</v>
      </c>
      <c r="G248">
        <v>143</v>
      </c>
      <c r="H248">
        <v>631784.77</v>
      </c>
      <c r="I248">
        <v>97</v>
      </c>
      <c r="J248">
        <v>1839814</v>
      </c>
      <c r="Y248" t="s">
        <v>77</v>
      </c>
      <c r="Z248">
        <v>7560.89</v>
      </c>
      <c r="AA248">
        <v>99.19</v>
      </c>
      <c r="AB248">
        <v>45</v>
      </c>
      <c r="AC248">
        <v>161</v>
      </c>
      <c r="AD248">
        <v>749984.08</v>
      </c>
      <c r="AE248">
        <v>99</v>
      </c>
      <c r="AF248">
        <v>2184021</v>
      </c>
      <c r="AW248" t="s">
        <v>77</v>
      </c>
      <c r="AX248">
        <v>9356.85</v>
      </c>
      <c r="AY248">
        <v>97.69</v>
      </c>
      <c r="AZ248">
        <v>44</v>
      </c>
      <c r="BA248">
        <v>171</v>
      </c>
      <c r="BB248">
        <v>914101.61</v>
      </c>
      <c r="BC248">
        <v>98</v>
      </c>
      <c r="BD248">
        <v>2661946</v>
      </c>
      <c r="BH248" t="s">
        <v>77</v>
      </c>
      <c r="BI248">
        <v>5040.71</v>
      </c>
      <c r="BJ248">
        <v>99.99</v>
      </c>
      <c r="BK248">
        <v>53</v>
      </c>
      <c r="BL248">
        <v>150</v>
      </c>
      <c r="BM248">
        <v>504012.27</v>
      </c>
      <c r="BN248">
        <v>100</v>
      </c>
      <c r="BO248">
        <v>1467729</v>
      </c>
      <c r="BS248" t="s">
        <v>77</v>
      </c>
      <c r="BT248">
        <v>8561.2099999999991</v>
      </c>
      <c r="BU248">
        <v>108.54</v>
      </c>
      <c r="BV248">
        <v>60</v>
      </c>
      <c r="BW248">
        <v>232</v>
      </c>
      <c r="BX248">
        <v>929205.54</v>
      </c>
      <c r="BY248">
        <v>107</v>
      </c>
      <c r="BZ248">
        <v>2705930</v>
      </c>
      <c r="CE248" s="18"/>
      <c r="CF248" s="17"/>
      <c r="CG248" s="17"/>
      <c r="CH248" s="17"/>
      <c r="CI248" s="17"/>
      <c r="CJ248" s="17"/>
      <c r="CK248" s="17"/>
      <c r="CL248" s="17"/>
      <c r="CM248" s="17"/>
      <c r="CQ248" t="s">
        <v>77</v>
      </c>
      <c r="CR248">
        <v>4704.18</v>
      </c>
      <c r="CS248">
        <v>92.96</v>
      </c>
      <c r="CT248">
        <v>46</v>
      </c>
      <c r="CU248">
        <v>143</v>
      </c>
      <c r="CV248">
        <v>437294.89</v>
      </c>
      <c r="CW248">
        <v>93</v>
      </c>
      <c r="CX248">
        <v>1273442</v>
      </c>
      <c r="DB248" t="s">
        <v>77</v>
      </c>
      <c r="DC248">
        <v>6283.46</v>
      </c>
      <c r="DD248">
        <v>95.52</v>
      </c>
      <c r="DE248">
        <v>47</v>
      </c>
      <c r="DF248">
        <v>148</v>
      </c>
      <c r="DG248">
        <v>600187.18999999994</v>
      </c>
      <c r="DH248">
        <v>95</v>
      </c>
      <c r="DI248">
        <v>1747799</v>
      </c>
      <c r="DM248" t="s">
        <v>77</v>
      </c>
      <c r="DN248">
        <v>6679.4</v>
      </c>
      <c r="DO248">
        <v>95.28</v>
      </c>
      <c r="DP248">
        <v>38</v>
      </c>
      <c r="DQ248">
        <v>146</v>
      </c>
      <c r="DR248">
        <v>636443.28</v>
      </c>
      <c r="DS248">
        <v>95</v>
      </c>
      <c r="DT248">
        <v>1853380</v>
      </c>
      <c r="DY248" s="18"/>
      <c r="DZ248" s="17"/>
      <c r="EA248" s="17"/>
      <c r="EB248" s="17"/>
      <c r="EC248" s="17"/>
      <c r="ED248" s="17"/>
      <c r="EE248" s="17"/>
      <c r="EF248" s="17"/>
      <c r="EG248" s="17"/>
    </row>
    <row r="249" spans="3:137" x14ac:dyDescent="0.2">
      <c r="AW249" t="s">
        <v>77</v>
      </c>
      <c r="AX249">
        <v>9356.85</v>
      </c>
      <c r="AY249">
        <v>98.46</v>
      </c>
      <c r="AZ249">
        <v>51</v>
      </c>
      <c r="BA249">
        <v>156</v>
      </c>
      <c r="BB249">
        <v>921262.79</v>
      </c>
      <c r="BC249">
        <v>98</v>
      </c>
      <c r="BD249">
        <v>2682800</v>
      </c>
      <c r="BH249" t="s">
        <v>77</v>
      </c>
      <c r="BI249">
        <v>5040.71</v>
      </c>
      <c r="BJ249">
        <v>99.33</v>
      </c>
      <c r="BK249">
        <v>52</v>
      </c>
      <c r="BL249">
        <v>148</v>
      </c>
      <c r="BM249">
        <v>500671.02</v>
      </c>
      <c r="BN249">
        <v>99</v>
      </c>
      <c r="BO249">
        <v>1457999</v>
      </c>
      <c r="BS249" t="s">
        <v>77</v>
      </c>
      <c r="BT249">
        <v>8561.2099999999991</v>
      </c>
      <c r="BU249">
        <v>108.02</v>
      </c>
      <c r="BV249">
        <v>54</v>
      </c>
      <c r="BW249">
        <v>171</v>
      </c>
      <c r="BX249">
        <v>924775.04</v>
      </c>
      <c r="BY249">
        <v>108</v>
      </c>
      <c r="BZ249">
        <v>2693028</v>
      </c>
      <c r="CE249" s="18"/>
      <c r="CF249" s="17"/>
      <c r="CG249" s="17"/>
      <c r="CH249" s="17"/>
      <c r="CI249" s="17"/>
      <c r="CJ249" s="17"/>
      <c r="CK249" s="17"/>
      <c r="CL249" s="17"/>
      <c r="CM249" s="17"/>
      <c r="CQ249" t="s">
        <v>77</v>
      </c>
      <c r="CR249">
        <v>4704.18</v>
      </c>
      <c r="CS249">
        <v>92.78</v>
      </c>
      <c r="CT249">
        <v>48</v>
      </c>
      <c r="CU249">
        <v>136</v>
      </c>
      <c r="CV249">
        <v>436437.09</v>
      </c>
      <c r="CW249">
        <v>93</v>
      </c>
      <c r="CX249">
        <v>1270944</v>
      </c>
      <c r="DB249" t="s">
        <v>77</v>
      </c>
      <c r="DC249">
        <v>6283.46</v>
      </c>
      <c r="DD249">
        <v>95.37</v>
      </c>
      <c r="DE249">
        <v>31</v>
      </c>
      <c r="DF249">
        <v>142</v>
      </c>
      <c r="DG249">
        <v>599228.77</v>
      </c>
      <c r="DH249">
        <v>95</v>
      </c>
      <c r="DI249">
        <v>1745008</v>
      </c>
      <c r="DM249" t="s">
        <v>77</v>
      </c>
      <c r="DN249">
        <v>6679.4</v>
      </c>
      <c r="DO249">
        <v>95.49</v>
      </c>
      <c r="DP249">
        <v>32</v>
      </c>
      <c r="DQ249">
        <v>147</v>
      </c>
      <c r="DR249">
        <v>637798.66</v>
      </c>
      <c r="DS249">
        <v>95</v>
      </c>
      <c r="DT249">
        <v>1857327</v>
      </c>
      <c r="DY249" s="18"/>
      <c r="DZ249" s="17"/>
      <c r="EA249" s="17"/>
      <c r="EB249" s="17"/>
      <c r="EC249" s="17"/>
      <c r="ED249" s="17"/>
      <c r="EE249" s="17"/>
      <c r="EF249" s="17"/>
      <c r="EG249" s="17"/>
    </row>
    <row r="250" spans="3:137" x14ac:dyDescent="0.2">
      <c r="C250" t="s">
        <v>76</v>
      </c>
      <c r="D250">
        <v>6192.12</v>
      </c>
      <c r="E250">
        <v>205.99</v>
      </c>
      <c r="F250">
        <v>73</v>
      </c>
      <c r="G250">
        <v>10633</v>
      </c>
      <c r="H250">
        <v>1275527.6200000001</v>
      </c>
      <c r="I250">
        <v>143</v>
      </c>
      <c r="J250">
        <v>3714451</v>
      </c>
      <c r="K250">
        <f t="shared" ref="K250" si="94">J250-AVERAGE(J251:J253)</f>
        <v>1944287.6666666667</v>
      </c>
      <c r="L250">
        <f>K250/D250</f>
        <v>313.9938610147521</v>
      </c>
      <c r="Y250" t="s">
        <v>76</v>
      </c>
      <c r="Z250">
        <v>7243.6</v>
      </c>
      <c r="AA250">
        <v>195.17</v>
      </c>
      <c r="AB250">
        <v>63</v>
      </c>
      <c r="AC250">
        <v>6379</v>
      </c>
      <c r="AD250">
        <v>1413733.17</v>
      </c>
      <c r="AE250">
        <v>148</v>
      </c>
      <c r="AF250">
        <v>4116918</v>
      </c>
      <c r="AG250">
        <f t="shared" ref="AG250" si="95">AF250-AVERAGE(AF251:AF253)</f>
        <v>1985293</v>
      </c>
      <c r="AH250">
        <f>AG250/Z250</f>
        <v>274.07545971616321</v>
      </c>
      <c r="AW250" t="s">
        <v>77</v>
      </c>
      <c r="AX250">
        <v>9356.85</v>
      </c>
      <c r="AY250">
        <v>101.43</v>
      </c>
      <c r="AZ250">
        <v>48</v>
      </c>
      <c r="BA250">
        <v>177</v>
      </c>
      <c r="BB250">
        <v>949057.95</v>
      </c>
      <c r="BC250">
        <v>100</v>
      </c>
      <c r="BD250">
        <v>2763742</v>
      </c>
      <c r="BH250" t="s">
        <v>77</v>
      </c>
      <c r="BI250">
        <v>5040.71</v>
      </c>
      <c r="BJ250">
        <v>99.45</v>
      </c>
      <c r="BK250">
        <v>57</v>
      </c>
      <c r="BL250">
        <v>150</v>
      </c>
      <c r="BM250">
        <v>501282.96</v>
      </c>
      <c r="BN250">
        <v>99</v>
      </c>
      <c r="BO250">
        <v>1459781</v>
      </c>
      <c r="BS250" t="s">
        <v>77</v>
      </c>
      <c r="BT250">
        <v>8561.2099999999991</v>
      </c>
      <c r="BU250">
        <v>106.54</v>
      </c>
      <c r="BV250">
        <v>54</v>
      </c>
      <c r="BW250">
        <v>169</v>
      </c>
      <c r="BX250">
        <v>912126.39</v>
      </c>
      <c r="BY250">
        <v>106</v>
      </c>
      <c r="BZ250">
        <v>2656194</v>
      </c>
      <c r="CE250" s="18"/>
      <c r="CF250" s="17"/>
      <c r="CG250" s="17"/>
      <c r="CH250" s="17"/>
      <c r="CI250" s="17"/>
      <c r="CJ250" s="17"/>
      <c r="CK250" s="17"/>
      <c r="CL250" s="17"/>
      <c r="CM250" s="17"/>
      <c r="CQ250" t="s">
        <v>77</v>
      </c>
      <c r="CR250">
        <v>4704.18</v>
      </c>
      <c r="CS250">
        <v>92.44</v>
      </c>
      <c r="CT250">
        <v>46</v>
      </c>
      <c r="CU250">
        <v>137</v>
      </c>
      <c r="CV250">
        <v>434836.86</v>
      </c>
      <c r="CW250">
        <v>92</v>
      </c>
      <c r="CX250">
        <v>1266284</v>
      </c>
      <c r="DB250" t="s">
        <v>77</v>
      </c>
      <c r="DC250">
        <v>6283.46</v>
      </c>
      <c r="DD250">
        <v>95.09</v>
      </c>
      <c r="DE250">
        <v>50</v>
      </c>
      <c r="DF250">
        <v>143</v>
      </c>
      <c r="DG250">
        <v>597514.88</v>
      </c>
      <c r="DH250">
        <v>95</v>
      </c>
      <c r="DI250">
        <v>1740017</v>
      </c>
      <c r="DM250" t="s">
        <v>77</v>
      </c>
      <c r="DN250">
        <v>6679.4</v>
      </c>
      <c r="DO250">
        <v>95.09</v>
      </c>
      <c r="DP250">
        <v>50</v>
      </c>
      <c r="DQ250">
        <v>145</v>
      </c>
      <c r="DR250">
        <v>635169.97</v>
      </c>
      <c r="DS250">
        <v>95</v>
      </c>
      <c r="DT250">
        <v>1849672</v>
      </c>
      <c r="DY250" s="18"/>
      <c r="DZ250" s="17"/>
      <c r="EA250" s="17"/>
      <c r="EB250" s="17"/>
      <c r="EC250" s="17"/>
      <c r="ED250" s="17"/>
      <c r="EE250" s="17"/>
      <c r="EF250" s="17"/>
      <c r="EG250" s="17"/>
    </row>
    <row r="251" spans="3:137" x14ac:dyDescent="0.2">
      <c r="C251" t="s">
        <v>77</v>
      </c>
      <c r="D251">
        <v>6192.12</v>
      </c>
      <c r="E251">
        <v>97.71</v>
      </c>
      <c r="F251">
        <v>56</v>
      </c>
      <c r="G251">
        <v>153</v>
      </c>
      <c r="H251">
        <v>605027.01</v>
      </c>
      <c r="I251">
        <v>97</v>
      </c>
      <c r="J251">
        <v>1761893</v>
      </c>
      <c r="Y251" t="s">
        <v>77</v>
      </c>
      <c r="Z251">
        <v>7243.6</v>
      </c>
      <c r="AA251">
        <v>101.62</v>
      </c>
      <c r="AB251">
        <v>48</v>
      </c>
      <c r="AC251">
        <v>156</v>
      </c>
      <c r="AD251">
        <v>736106.41</v>
      </c>
      <c r="AE251">
        <v>101</v>
      </c>
      <c r="AF251">
        <v>2143608</v>
      </c>
      <c r="DY251" s="18"/>
      <c r="DZ251" s="17"/>
      <c r="EA251" s="17"/>
      <c r="EB251" s="17"/>
      <c r="EC251" s="17"/>
      <c r="ED251" s="17"/>
      <c r="EE251" s="17"/>
      <c r="EF251" s="17"/>
      <c r="EG251" s="17"/>
    </row>
    <row r="252" spans="3:137" x14ac:dyDescent="0.2">
      <c r="C252" t="s">
        <v>77</v>
      </c>
      <c r="D252">
        <v>6192.12</v>
      </c>
      <c r="E252">
        <v>97.78</v>
      </c>
      <c r="F252">
        <v>49</v>
      </c>
      <c r="G252">
        <v>148</v>
      </c>
      <c r="H252">
        <v>605438.05000000005</v>
      </c>
      <c r="I252">
        <v>97</v>
      </c>
      <c r="J252">
        <v>1763090</v>
      </c>
      <c r="Y252" t="s">
        <v>77</v>
      </c>
      <c r="Z252">
        <v>7243.6</v>
      </c>
      <c r="AA252">
        <v>100.38</v>
      </c>
      <c r="AB252">
        <v>54</v>
      </c>
      <c r="AC252">
        <v>153</v>
      </c>
      <c r="AD252">
        <v>727098.45</v>
      </c>
      <c r="AE252">
        <v>100</v>
      </c>
      <c r="AF252">
        <v>2117376</v>
      </c>
      <c r="AW252" t="s">
        <v>76</v>
      </c>
      <c r="AX252">
        <v>6858.65</v>
      </c>
      <c r="AY252">
        <v>177.76</v>
      </c>
      <c r="AZ252">
        <v>72</v>
      </c>
      <c r="BA252">
        <v>10301</v>
      </c>
      <c r="BB252">
        <v>1219213.08</v>
      </c>
      <c r="BC252">
        <v>132</v>
      </c>
      <c r="BD252">
        <v>3550458</v>
      </c>
      <c r="BE252">
        <f t="shared" si="88"/>
        <v>1628293.3333333333</v>
      </c>
      <c r="BF252">
        <f>BE252/AX252</f>
        <v>237.40726430614382</v>
      </c>
      <c r="BH252" t="s">
        <v>76</v>
      </c>
      <c r="BI252">
        <v>7265.57</v>
      </c>
      <c r="BJ252">
        <v>217.71</v>
      </c>
      <c r="BK252">
        <v>70</v>
      </c>
      <c r="BL252">
        <v>5843</v>
      </c>
      <c r="BM252">
        <v>1581768.17</v>
      </c>
      <c r="BN252">
        <v>152</v>
      </c>
      <c r="BO252">
        <v>4606251</v>
      </c>
      <c r="BP252">
        <f>BO252-AVERAGE(BO253:BO255)</f>
        <v>2540401</v>
      </c>
      <c r="BQ252">
        <f>BP252/BI252</f>
        <v>349.64923605443209</v>
      </c>
      <c r="BS252" t="s">
        <v>76</v>
      </c>
      <c r="BT252">
        <v>7506.29</v>
      </c>
      <c r="BU252">
        <v>182.34</v>
      </c>
      <c r="BV252">
        <v>73</v>
      </c>
      <c r="BW252">
        <v>4446</v>
      </c>
      <c r="BX252">
        <v>1368727.35</v>
      </c>
      <c r="BY252">
        <v>147</v>
      </c>
      <c r="BZ252">
        <v>3985857</v>
      </c>
      <c r="CA252">
        <f t="shared" si="89"/>
        <v>944027.66666666651</v>
      </c>
      <c r="CB252">
        <f>CA252/BT252</f>
        <v>125.76488074223971</v>
      </c>
      <c r="CQ252" t="s">
        <v>76</v>
      </c>
      <c r="CR252">
        <v>7670.09</v>
      </c>
      <c r="CS252">
        <v>165.41</v>
      </c>
      <c r="CT252">
        <v>48</v>
      </c>
      <c r="CU252">
        <v>8091</v>
      </c>
      <c r="CV252">
        <v>1268719.45</v>
      </c>
      <c r="CW252">
        <v>128</v>
      </c>
      <c r="CX252">
        <v>3694625</v>
      </c>
      <c r="CY252">
        <f t="shared" si="90"/>
        <v>1612144</v>
      </c>
      <c r="CZ252">
        <f>CY252/CR252</f>
        <v>210.18579964511497</v>
      </c>
      <c r="DB252" t="s">
        <v>76</v>
      </c>
      <c r="DC252">
        <v>6196.92</v>
      </c>
      <c r="DD252">
        <v>187.07</v>
      </c>
      <c r="DE252">
        <v>61</v>
      </c>
      <c r="DF252">
        <v>12052</v>
      </c>
      <c r="DG252">
        <v>1159235.19</v>
      </c>
      <c r="DH252">
        <v>125</v>
      </c>
      <c r="DI252">
        <v>3375797</v>
      </c>
      <c r="DJ252">
        <f>DI252-AVERAGE(DI253:DI255)</f>
        <v>1664098.3333333333</v>
      </c>
      <c r="DK252">
        <f>DJ252/DC252</f>
        <v>268.53635892238941</v>
      </c>
      <c r="DM252" t="s">
        <v>76</v>
      </c>
      <c r="DN252">
        <v>7745.3</v>
      </c>
      <c r="DO252">
        <v>163.44999999999999</v>
      </c>
      <c r="DP252">
        <v>62</v>
      </c>
      <c r="DQ252">
        <v>5415</v>
      </c>
      <c r="DR252">
        <v>1265985.33</v>
      </c>
      <c r="DS252">
        <v>126</v>
      </c>
      <c r="DT252">
        <v>3686663</v>
      </c>
      <c r="DU252">
        <f t="shared" si="91"/>
        <v>1561916</v>
      </c>
      <c r="DV252">
        <f>DU252/DN252</f>
        <v>201.65984532555225</v>
      </c>
      <c r="DY252" s="18"/>
      <c r="DZ252" s="17"/>
      <c r="EA252" s="17"/>
      <c r="EB252" s="17"/>
      <c r="EC252" s="17"/>
      <c r="ED252" s="17"/>
      <c r="EE252" s="17"/>
      <c r="EF252" s="17"/>
      <c r="EG252" s="17"/>
    </row>
    <row r="253" spans="3:137" x14ac:dyDescent="0.2">
      <c r="C253" t="s">
        <v>77</v>
      </c>
      <c r="D253">
        <v>6192.12</v>
      </c>
      <c r="E253">
        <v>99.02</v>
      </c>
      <c r="F253">
        <v>58</v>
      </c>
      <c r="G253">
        <v>148</v>
      </c>
      <c r="H253">
        <v>613135.96</v>
      </c>
      <c r="I253">
        <v>99</v>
      </c>
      <c r="J253">
        <v>1785507</v>
      </c>
      <c r="Y253" t="s">
        <v>77</v>
      </c>
      <c r="Z253">
        <v>7243.6</v>
      </c>
      <c r="AA253">
        <v>101.16</v>
      </c>
      <c r="AB253">
        <v>52</v>
      </c>
      <c r="AC253">
        <v>151</v>
      </c>
      <c r="AD253">
        <v>732769.63</v>
      </c>
      <c r="AE253">
        <v>101</v>
      </c>
      <c r="AF253">
        <v>2133891</v>
      </c>
      <c r="AW253" t="s">
        <v>77</v>
      </c>
      <c r="AX253">
        <v>6858.65</v>
      </c>
      <c r="AY253">
        <v>96.26</v>
      </c>
      <c r="AZ253">
        <v>38</v>
      </c>
      <c r="BA253">
        <v>142</v>
      </c>
      <c r="BB253">
        <v>660199.41</v>
      </c>
      <c r="BC253">
        <v>96</v>
      </c>
      <c r="BD253">
        <v>1922560</v>
      </c>
      <c r="BH253" t="s">
        <v>77</v>
      </c>
      <c r="BI253">
        <v>7265.57</v>
      </c>
      <c r="BJ253">
        <v>98.29</v>
      </c>
      <c r="BK253">
        <v>53</v>
      </c>
      <c r="BL253">
        <v>152</v>
      </c>
      <c r="BM253">
        <v>714129.41</v>
      </c>
      <c r="BN253">
        <v>98</v>
      </c>
      <c r="BO253">
        <v>2079609</v>
      </c>
      <c r="BS253" t="s">
        <v>77</v>
      </c>
      <c r="BT253">
        <v>7506.29</v>
      </c>
      <c r="BU253">
        <v>115.32</v>
      </c>
      <c r="BV253">
        <v>55</v>
      </c>
      <c r="BW253">
        <v>206</v>
      </c>
      <c r="BX253">
        <v>865604.48</v>
      </c>
      <c r="BY253">
        <v>112</v>
      </c>
      <c r="BZ253">
        <v>2520718</v>
      </c>
      <c r="CQ253" t="s">
        <v>77</v>
      </c>
      <c r="CR253">
        <v>7670.09</v>
      </c>
      <c r="CS253">
        <v>93.18</v>
      </c>
      <c r="CT253">
        <v>44</v>
      </c>
      <c r="CU253">
        <v>141</v>
      </c>
      <c r="CV253">
        <v>714708.03</v>
      </c>
      <c r="CW253">
        <v>93</v>
      </c>
      <c r="CX253">
        <v>2081294</v>
      </c>
      <c r="DB253" t="s">
        <v>77</v>
      </c>
      <c r="DC253">
        <v>6196.92</v>
      </c>
      <c r="DD253">
        <v>95.04</v>
      </c>
      <c r="DE253">
        <v>48</v>
      </c>
      <c r="DF253">
        <v>149</v>
      </c>
      <c r="DG253">
        <v>588975.65</v>
      </c>
      <c r="DH253">
        <v>95</v>
      </c>
      <c r="DI253">
        <v>1715150</v>
      </c>
      <c r="DM253" t="s">
        <v>77</v>
      </c>
      <c r="DN253">
        <v>7745.3</v>
      </c>
      <c r="DO253">
        <v>94.01</v>
      </c>
      <c r="DP253">
        <v>40</v>
      </c>
      <c r="DQ253">
        <v>152</v>
      </c>
      <c r="DR253">
        <v>728126.92</v>
      </c>
      <c r="DS253">
        <v>94</v>
      </c>
      <c r="DT253">
        <v>2120371</v>
      </c>
      <c r="DY253" s="18"/>
      <c r="DZ253" s="17"/>
      <c r="EA253" s="17"/>
      <c r="EB253" s="17"/>
      <c r="EC253" s="17"/>
      <c r="ED253" s="17"/>
      <c r="EE253" s="17"/>
      <c r="EF253" s="17"/>
      <c r="EG253" s="17"/>
    </row>
    <row r="254" spans="3:137" x14ac:dyDescent="0.2">
      <c r="AW254" t="s">
        <v>77</v>
      </c>
      <c r="AX254">
        <v>6858.65</v>
      </c>
      <c r="AY254">
        <v>96.35</v>
      </c>
      <c r="AZ254">
        <v>44</v>
      </c>
      <c r="BA254">
        <v>152</v>
      </c>
      <c r="BB254">
        <v>660835.04</v>
      </c>
      <c r="BC254">
        <v>96</v>
      </c>
      <c r="BD254">
        <v>1924411</v>
      </c>
      <c r="BH254" t="s">
        <v>77</v>
      </c>
      <c r="BI254">
        <v>7265.57</v>
      </c>
      <c r="BJ254">
        <v>97.13</v>
      </c>
      <c r="BK254">
        <v>53</v>
      </c>
      <c r="BL254">
        <v>149</v>
      </c>
      <c r="BM254">
        <v>705687.36</v>
      </c>
      <c r="BN254">
        <v>97</v>
      </c>
      <c r="BO254">
        <v>2055025</v>
      </c>
      <c r="BS254" t="s">
        <v>77</v>
      </c>
      <c r="BT254">
        <v>7506.29</v>
      </c>
      <c r="BU254">
        <v>168.39</v>
      </c>
      <c r="BV254">
        <v>76</v>
      </c>
      <c r="BW254">
        <v>253</v>
      </c>
      <c r="BX254">
        <v>1264009.77</v>
      </c>
      <c r="BY254">
        <v>169</v>
      </c>
      <c r="BZ254">
        <v>3680910</v>
      </c>
      <c r="CQ254" t="s">
        <v>77</v>
      </c>
      <c r="CR254">
        <v>7670.09</v>
      </c>
      <c r="CS254">
        <v>93.27</v>
      </c>
      <c r="CT254">
        <v>36</v>
      </c>
      <c r="CU254">
        <v>149</v>
      </c>
      <c r="CV254">
        <v>715371.13</v>
      </c>
      <c r="CW254">
        <v>93</v>
      </c>
      <c r="CX254">
        <v>2083225</v>
      </c>
      <c r="DB254" t="s">
        <v>77</v>
      </c>
      <c r="DC254">
        <v>6196.92</v>
      </c>
      <c r="DD254">
        <v>94.78</v>
      </c>
      <c r="DE254">
        <v>49</v>
      </c>
      <c r="DF254">
        <v>145</v>
      </c>
      <c r="DG254">
        <v>587352.42000000004</v>
      </c>
      <c r="DH254">
        <v>95</v>
      </c>
      <c r="DI254">
        <v>1710423</v>
      </c>
      <c r="DM254" t="s">
        <v>77</v>
      </c>
      <c r="DN254">
        <v>7745.3</v>
      </c>
      <c r="DO254">
        <v>94.14</v>
      </c>
      <c r="DP254">
        <v>48</v>
      </c>
      <c r="DQ254">
        <v>145</v>
      </c>
      <c r="DR254">
        <v>729148.87</v>
      </c>
      <c r="DS254">
        <v>94</v>
      </c>
      <c r="DT254">
        <v>2123347</v>
      </c>
      <c r="DY254" s="18"/>
      <c r="DZ254" s="17"/>
      <c r="EA254" s="17"/>
      <c r="EB254" s="17"/>
      <c r="EC254" s="17"/>
      <c r="ED254" s="17"/>
      <c r="EE254" s="17"/>
      <c r="EF254" s="17"/>
      <c r="EG254" s="17"/>
    </row>
    <row r="255" spans="3:137" x14ac:dyDescent="0.2">
      <c r="C255" t="s">
        <v>76</v>
      </c>
      <c r="D255">
        <v>6244.31</v>
      </c>
      <c r="E255">
        <v>193.51</v>
      </c>
      <c r="F255">
        <v>65</v>
      </c>
      <c r="G255">
        <v>9393</v>
      </c>
      <c r="H255">
        <v>1208351.1200000001</v>
      </c>
      <c r="I255">
        <v>131</v>
      </c>
      <c r="J255">
        <v>3518827</v>
      </c>
      <c r="K255">
        <f t="shared" ref="K255" si="96">J255-AVERAGE(J256:J258)</f>
        <v>1767975.6666666667</v>
      </c>
      <c r="L255">
        <f>K255/D255</f>
        <v>283.13387174350197</v>
      </c>
      <c r="Y255" t="s">
        <v>76</v>
      </c>
      <c r="Z255">
        <v>6154.34</v>
      </c>
      <c r="AA255">
        <v>189.87</v>
      </c>
      <c r="AB255">
        <v>71</v>
      </c>
      <c r="AC255">
        <v>5967</v>
      </c>
      <c r="AD255">
        <v>1168497.6100000001</v>
      </c>
      <c r="AE255">
        <v>139</v>
      </c>
      <c r="AF255">
        <v>3402770</v>
      </c>
      <c r="AG255">
        <f t="shared" ref="AG255" si="97">AF255-AVERAGE(AF256:AF258)</f>
        <v>1052402.3333333335</v>
      </c>
      <c r="AH255">
        <f>AG255/Z255</f>
        <v>171.00165628374992</v>
      </c>
      <c r="AW255" t="s">
        <v>77</v>
      </c>
      <c r="AX255">
        <v>6858.65</v>
      </c>
      <c r="AY255">
        <v>96.11</v>
      </c>
      <c r="AZ255">
        <v>50</v>
      </c>
      <c r="BA255">
        <v>162</v>
      </c>
      <c r="BB255">
        <v>659156.52</v>
      </c>
      <c r="BC255">
        <v>96</v>
      </c>
      <c r="BD255">
        <v>1919523</v>
      </c>
      <c r="BH255" t="s">
        <v>77</v>
      </c>
      <c r="BI255">
        <v>7265.57</v>
      </c>
      <c r="BJ255">
        <v>97.5</v>
      </c>
      <c r="BK255">
        <v>51</v>
      </c>
      <c r="BL255">
        <v>148</v>
      </c>
      <c r="BM255">
        <v>708397.1</v>
      </c>
      <c r="BN255">
        <v>97</v>
      </c>
      <c r="BO255">
        <v>2062916</v>
      </c>
      <c r="BS255" t="s">
        <v>77</v>
      </c>
      <c r="BT255">
        <v>7506.29</v>
      </c>
      <c r="BU255">
        <v>133.76</v>
      </c>
      <c r="BV255">
        <v>57</v>
      </c>
      <c r="BW255">
        <v>247</v>
      </c>
      <c r="BX255">
        <v>1004041.83</v>
      </c>
      <c r="BY255">
        <v>128</v>
      </c>
      <c r="BZ255">
        <v>2923860</v>
      </c>
      <c r="CQ255" t="s">
        <v>77</v>
      </c>
      <c r="CR255">
        <v>7670.09</v>
      </c>
      <c r="CS255">
        <v>93.25</v>
      </c>
      <c r="CT255">
        <v>42</v>
      </c>
      <c r="CU255">
        <v>149</v>
      </c>
      <c r="CV255">
        <v>715267.77</v>
      </c>
      <c r="CW255">
        <v>93</v>
      </c>
      <c r="CX255">
        <v>2082924</v>
      </c>
      <c r="DB255" t="s">
        <v>77</v>
      </c>
      <c r="DC255">
        <v>6196.92</v>
      </c>
      <c r="DD255">
        <v>94.73</v>
      </c>
      <c r="DE255">
        <v>50</v>
      </c>
      <c r="DF255">
        <v>148</v>
      </c>
      <c r="DG255">
        <v>587043.36</v>
      </c>
      <c r="DH255">
        <v>95</v>
      </c>
      <c r="DI255">
        <v>1709523</v>
      </c>
      <c r="DM255" t="s">
        <v>77</v>
      </c>
      <c r="DN255">
        <v>7745.3</v>
      </c>
      <c r="DO255">
        <v>94.46</v>
      </c>
      <c r="DP255">
        <v>45</v>
      </c>
      <c r="DQ255">
        <v>144</v>
      </c>
      <c r="DR255">
        <v>731613.08</v>
      </c>
      <c r="DS255">
        <v>94</v>
      </c>
      <c r="DT255">
        <v>2130523</v>
      </c>
      <c r="DY255" s="18"/>
      <c r="DZ255" s="17"/>
      <c r="EA255" s="17"/>
      <c r="EB255" s="17"/>
      <c r="EC255" s="17"/>
      <c r="ED255" s="17"/>
      <c r="EE255" s="17"/>
      <c r="EF255" s="17"/>
      <c r="EG255" s="17"/>
    </row>
    <row r="256" spans="3:137" x14ac:dyDescent="0.2">
      <c r="C256" t="s">
        <v>77</v>
      </c>
      <c r="D256">
        <v>6244.31</v>
      </c>
      <c r="E256">
        <v>96.88</v>
      </c>
      <c r="F256">
        <v>53</v>
      </c>
      <c r="G256">
        <v>149</v>
      </c>
      <c r="H256">
        <v>604950.43000000005</v>
      </c>
      <c r="I256">
        <v>97</v>
      </c>
      <c r="J256">
        <v>1761670</v>
      </c>
      <c r="Y256" t="s">
        <v>77</v>
      </c>
      <c r="Z256">
        <v>6154.34</v>
      </c>
      <c r="AA256">
        <v>113.83</v>
      </c>
      <c r="AB256">
        <v>57</v>
      </c>
      <c r="AC256">
        <v>321</v>
      </c>
      <c r="AD256">
        <v>700574.54</v>
      </c>
      <c r="AE256">
        <v>105</v>
      </c>
      <c r="AF256">
        <v>2040136</v>
      </c>
    </row>
    <row r="257" spans="3:126" x14ac:dyDescent="0.2">
      <c r="C257" t="s">
        <v>77</v>
      </c>
      <c r="D257">
        <v>6244.31</v>
      </c>
      <c r="E257">
        <v>96.32</v>
      </c>
      <c r="F257">
        <v>44</v>
      </c>
      <c r="G257">
        <v>154</v>
      </c>
      <c r="H257">
        <v>601448.48</v>
      </c>
      <c r="I257">
        <v>96</v>
      </c>
      <c r="J257">
        <v>1751472</v>
      </c>
      <c r="Y257" t="s">
        <v>77</v>
      </c>
      <c r="Z257">
        <v>6154.34</v>
      </c>
      <c r="AA257">
        <v>147.86000000000001</v>
      </c>
      <c r="AB257">
        <v>56</v>
      </c>
      <c r="AC257">
        <v>574</v>
      </c>
      <c r="AD257">
        <v>910008.33</v>
      </c>
      <c r="AE257">
        <v>143</v>
      </c>
      <c r="AF257">
        <v>2650026</v>
      </c>
      <c r="AW257" t="s">
        <v>76</v>
      </c>
      <c r="AX257">
        <v>6539.29</v>
      </c>
      <c r="AY257">
        <v>186.64</v>
      </c>
      <c r="AZ257">
        <v>68</v>
      </c>
      <c r="BA257">
        <v>8717</v>
      </c>
      <c r="BB257">
        <v>1220486.73</v>
      </c>
      <c r="BC257">
        <v>132</v>
      </c>
      <c r="BD257">
        <v>3554167</v>
      </c>
      <c r="BE257">
        <f t="shared" ref="BE257" si="98">BD257-AVERAGE(BD258:BD260)</f>
        <v>1706067.6666666667</v>
      </c>
      <c r="BF257">
        <f>BE257/AX257</f>
        <v>260.89493915496433</v>
      </c>
      <c r="BH257" t="s">
        <v>76</v>
      </c>
      <c r="BI257">
        <v>6725.75</v>
      </c>
      <c r="BJ257">
        <v>198.48</v>
      </c>
      <c r="BK257">
        <v>70</v>
      </c>
      <c r="BL257">
        <v>10088</v>
      </c>
      <c r="BM257">
        <v>1334958.82</v>
      </c>
      <c r="BN257">
        <v>138</v>
      </c>
      <c r="BO257">
        <v>3887520</v>
      </c>
      <c r="BP257">
        <f>BO257-AVERAGE(BO258:BO260)</f>
        <v>1963194</v>
      </c>
      <c r="BQ257">
        <f>BP257/BI257</f>
        <v>291.89220533026054</v>
      </c>
      <c r="BS257" t="s">
        <v>76</v>
      </c>
      <c r="BT257">
        <v>7203.76</v>
      </c>
      <c r="BU257">
        <v>194.65</v>
      </c>
      <c r="BV257">
        <v>79</v>
      </c>
      <c r="BW257">
        <v>5097</v>
      </c>
      <c r="BX257">
        <v>1402200.56</v>
      </c>
      <c r="BY257">
        <v>140</v>
      </c>
      <c r="BZ257">
        <v>4083334</v>
      </c>
      <c r="CA257">
        <f t="shared" ref="CA257" si="99">BZ257-AVERAGE(BZ258:BZ260)</f>
        <v>1771326</v>
      </c>
      <c r="CB257">
        <f>CA257/BT257</f>
        <v>245.88909125234599</v>
      </c>
      <c r="CQ257" t="s">
        <v>76</v>
      </c>
      <c r="CR257">
        <v>4184.28</v>
      </c>
      <c r="CS257">
        <v>180.13</v>
      </c>
      <c r="CT257">
        <v>66</v>
      </c>
      <c r="CU257">
        <v>6419</v>
      </c>
      <c r="CV257">
        <v>753694.47</v>
      </c>
      <c r="CW257">
        <v>136</v>
      </c>
      <c r="CX257">
        <v>2194826</v>
      </c>
      <c r="CY257">
        <f t="shared" si="90"/>
        <v>1042702.3333333333</v>
      </c>
      <c r="CZ257">
        <f>CY257/CR257</f>
        <v>249.1951622103046</v>
      </c>
      <c r="DB257" t="s">
        <v>76</v>
      </c>
      <c r="DC257">
        <v>6453.1</v>
      </c>
      <c r="DD257">
        <v>194.46</v>
      </c>
      <c r="DE257">
        <v>67</v>
      </c>
      <c r="DF257">
        <v>5939</v>
      </c>
      <c r="DG257">
        <v>1254860.67</v>
      </c>
      <c r="DH257">
        <v>132</v>
      </c>
      <c r="DI257">
        <v>3654267</v>
      </c>
      <c r="DJ257">
        <f>DI257-AVERAGE(DI258:DI260)</f>
        <v>1858011</v>
      </c>
      <c r="DK257">
        <f>DJ257/DC257</f>
        <v>287.9253382095427</v>
      </c>
      <c r="DM257" t="s">
        <v>76</v>
      </c>
      <c r="DN257">
        <v>6332.22</v>
      </c>
      <c r="DO257">
        <v>180.29</v>
      </c>
      <c r="DP257">
        <v>71</v>
      </c>
      <c r="DQ257">
        <v>7270</v>
      </c>
      <c r="DR257">
        <v>1141617.25</v>
      </c>
      <c r="DS257">
        <v>135</v>
      </c>
      <c r="DT257">
        <v>3324492</v>
      </c>
      <c r="DU257">
        <f t="shared" si="91"/>
        <v>1567113.3333333333</v>
      </c>
      <c r="DV257">
        <f>DU257/DN257</f>
        <v>247.48245217843555</v>
      </c>
    </row>
    <row r="258" spans="3:126" x14ac:dyDescent="0.2">
      <c r="C258" t="s">
        <v>77</v>
      </c>
      <c r="D258">
        <v>6244.31</v>
      </c>
      <c r="E258">
        <v>95.66</v>
      </c>
      <c r="F258">
        <v>44</v>
      </c>
      <c r="G258">
        <v>144</v>
      </c>
      <c r="H258">
        <v>597307.12</v>
      </c>
      <c r="I258">
        <v>96</v>
      </c>
      <c r="J258">
        <v>1739412</v>
      </c>
      <c r="Y258" t="s">
        <v>77</v>
      </c>
      <c r="Z258">
        <v>6154.34</v>
      </c>
      <c r="AA258">
        <v>131.72999999999999</v>
      </c>
      <c r="AB258">
        <v>60</v>
      </c>
      <c r="AC258">
        <v>304</v>
      </c>
      <c r="AD258">
        <v>810737.7</v>
      </c>
      <c r="AE258">
        <v>114</v>
      </c>
      <c r="AF258">
        <v>2360941</v>
      </c>
      <c r="AW258" t="s">
        <v>77</v>
      </c>
      <c r="AX258">
        <v>6539.29</v>
      </c>
      <c r="AY258">
        <v>96.91</v>
      </c>
      <c r="AZ258">
        <v>44</v>
      </c>
      <c r="BA258">
        <v>146</v>
      </c>
      <c r="BB258">
        <v>633695.77</v>
      </c>
      <c r="BC258">
        <v>97</v>
      </c>
      <c r="BD258">
        <v>1845379</v>
      </c>
      <c r="BH258" t="s">
        <v>77</v>
      </c>
      <c r="BI258">
        <v>6725.75</v>
      </c>
      <c r="BJ258">
        <v>98.56</v>
      </c>
      <c r="BK258">
        <v>54</v>
      </c>
      <c r="BL258">
        <v>158</v>
      </c>
      <c r="BM258">
        <v>662869.31999999995</v>
      </c>
      <c r="BN258">
        <v>98</v>
      </c>
      <c r="BO258">
        <v>1930335</v>
      </c>
      <c r="BS258" t="s">
        <v>77</v>
      </c>
      <c r="BT258">
        <v>7203.76</v>
      </c>
      <c r="BU258">
        <v>108.35</v>
      </c>
      <c r="BV258">
        <v>62</v>
      </c>
      <c r="BW258">
        <v>164</v>
      </c>
      <c r="BX258">
        <v>780491.72</v>
      </c>
      <c r="BY258">
        <v>108</v>
      </c>
      <c r="BZ258">
        <v>2272862</v>
      </c>
      <c r="CQ258" t="s">
        <v>77</v>
      </c>
      <c r="CR258">
        <v>4184.28</v>
      </c>
      <c r="CS258">
        <v>94.7</v>
      </c>
      <c r="CT258">
        <v>50</v>
      </c>
      <c r="CU258">
        <v>145</v>
      </c>
      <c r="CV258">
        <v>396233.66</v>
      </c>
      <c r="CW258">
        <v>94</v>
      </c>
      <c r="CX258">
        <v>1153868</v>
      </c>
      <c r="DB258" t="s">
        <v>77</v>
      </c>
      <c r="DC258">
        <v>6453.1</v>
      </c>
      <c r="DD258">
        <v>95.82</v>
      </c>
      <c r="DE258">
        <v>55</v>
      </c>
      <c r="DF258">
        <v>151</v>
      </c>
      <c r="DG258">
        <v>618354.21</v>
      </c>
      <c r="DH258">
        <v>96</v>
      </c>
      <c r="DI258">
        <v>1800703</v>
      </c>
      <c r="DM258" t="s">
        <v>77</v>
      </c>
      <c r="DN258">
        <v>6332.22</v>
      </c>
      <c r="DO258">
        <v>95.68</v>
      </c>
      <c r="DP258">
        <v>50</v>
      </c>
      <c r="DQ258">
        <v>146</v>
      </c>
      <c r="DR258">
        <v>605865.93000000005</v>
      </c>
      <c r="DS258">
        <v>96</v>
      </c>
      <c r="DT258">
        <v>1764336</v>
      </c>
    </row>
    <row r="259" spans="3:126" x14ac:dyDescent="0.2">
      <c r="AW259" t="s">
        <v>77</v>
      </c>
      <c r="AX259">
        <v>6539.29</v>
      </c>
      <c r="AY259">
        <v>96.79</v>
      </c>
      <c r="AZ259">
        <v>49</v>
      </c>
      <c r="BA259">
        <v>143</v>
      </c>
      <c r="BB259">
        <v>632931.37</v>
      </c>
      <c r="BC259">
        <v>97</v>
      </c>
      <c r="BD259">
        <v>1843153</v>
      </c>
      <c r="BH259" t="s">
        <v>77</v>
      </c>
      <c r="BI259">
        <v>6725.75</v>
      </c>
      <c r="BJ259">
        <v>98.32</v>
      </c>
      <c r="BK259">
        <v>51</v>
      </c>
      <c r="BL259">
        <v>153</v>
      </c>
      <c r="BM259">
        <v>661296.56000000006</v>
      </c>
      <c r="BN259">
        <v>98</v>
      </c>
      <c r="BO259">
        <v>1925755</v>
      </c>
      <c r="BS259" t="s">
        <v>77</v>
      </c>
      <c r="BT259">
        <v>7203.76</v>
      </c>
      <c r="BU259">
        <v>105.84</v>
      </c>
      <c r="BV259">
        <v>61</v>
      </c>
      <c r="BW259">
        <v>163</v>
      </c>
      <c r="BX259">
        <v>762443.17</v>
      </c>
      <c r="BY259">
        <v>106</v>
      </c>
      <c r="BZ259">
        <v>2220303</v>
      </c>
      <c r="CQ259" t="s">
        <v>77</v>
      </c>
      <c r="CR259">
        <v>4184.28</v>
      </c>
      <c r="CS259">
        <v>94.17</v>
      </c>
      <c r="CT259">
        <v>43</v>
      </c>
      <c r="CU259">
        <v>162</v>
      </c>
      <c r="CV259">
        <v>394017.72</v>
      </c>
      <c r="CW259">
        <v>94</v>
      </c>
      <c r="CX259">
        <v>1147415</v>
      </c>
      <c r="DB259" t="s">
        <v>77</v>
      </c>
      <c r="DC259">
        <v>6453.1</v>
      </c>
      <c r="DD259">
        <v>95.52</v>
      </c>
      <c r="DE259">
        <v>43</v>
      </c>
      <c r="DF259">
        <v>140</v>
      </c>
      <c r="DG259">
        <v>616391.69999999995</v>
      </c>
      <c r="DH259">
        <v>95</v>
      </c>
      <c r="DI259">
        <v>1794988</v>
      </c>
      <c r="DM259" t="s">
        <v>77</v>
      </c>
      <c r="DN259">
        <v>6332.22</v>
      </c>
      <c r="DO259">
        <v>94.96</v>
      </c>
      <c r="DP259">
        <v>47</v>
      </c>
      <c r="DQ259">
        <v>142</v>
      </c>
      <c r="DR259">
        <v>601279.87</v>
      </c>
      <c r="DS259">
        <v>95</v>
      </c>
      <c r="DT259">
        <v>1750981</v>
      </c>
    </row>
    <row r="260" spans="3:126" x14ac:dyDescent="0.2">
      <c r="Y260" t="s">
        <v>76</v>
      </c>
      <c r="Z260">
        <v>5541.38</v>
      </c>
      <c r="AA260">
        <v>210.33</v>
      </c>
      <c r="AB260">
        <v>74</v>
      </c>
      <c r="AC260">
        <v>10090</v>
      </c>
      <c r="AD260">
        <v>1165504.9099999999</v>
      </c>
      <c r="AE260">
        <v>142</v>
      </c>
      <c r="AF260">
        <v>3394055</v>
      </c>
      <c r="AG260">
        <f t="shared" ref="AG260" si="100">AF260-AVERAGE(AF261:AF263)</f>
        <v>1771749.6666666667</v>
      </c>
      <c r="AH260">
        <f>AG260/Z260</f>
        <v>319.7307650200251</v>
      </c>
      <c r="AW260" t="s">
        <v>77</v>
      </c>
      <c r="AX260">
        <v>6539.29</v>
      </c>
      <c r="AY260">
        <v>97.45</v>
      </c>
      <c r="AZ260">
        <v>54</v>
      </c>
      <c r="BA260">
        <v>152</v>
      </c>
      <c r="BB260">
        <v>637262.62</v>
      </c>
      <c r="BC260">
        <v>97</v>
      </c>
      <c r="BD260">
        <v>1855766</v>
      </c>
      <c r="BH260" t="s">
        <v>77</v>
      </c>
      <c r="BI260">
        <v>6725.75</v>
      </c>
      <c r="BJ260">
        <v>97.87</v>
      </c>
      <c r="BK260">
        <v>41</v>
      </c>
      <c r="BL260">
        <v>148</v>
      </c>
      <c r="BM260">
        <v>658251.67000000004</v>
      </c>
      <c r="BN260">
        <v>98</v>
      </c>
      <c r="BO260">
        <v>1916888</v>
      </c>
      <c r="BS260" t="s">
        <v>77</v>
      </c>
      <c r="BT260">
        <v>7203.76</v>
      </c>
      <c r="BU260">
        <v>116.45</v>
      </c>
      <c r="BV260">
        <v>61</v>
      </c>
      <c r="BW260">
        <v>187</v>
      </c>
      <c r="BX260">
        <v>838868.01</v>
      </c>
      <c r="BY260">
        <v>116</v>
      </c>
      <c r="BZ260">
        <v>2442859</v>
      </c>
      <c r="CQ260" t="s">
        <v>77</v>
      </c>
      <c r="CR260">
        <v>4184.28</v>
      </c>
      <c r="CS260">
        <v>94.8</v>
      </c>
      <c r="CT260">
        <v>44</v>
      </c>
      <c r="CU260">
        <v>182</v>
      </c>
      <c r="CV260">
        <v>396652.6</v>
      </c>
      <c r="CW260">
        <v>94</v>
      </c>
      <c r="CX260">
        <v>1155088</v>
      </c>
      <c r="DB260" t="s">
        <v>77</v>
      </c>
      <c r="DC260">
        <v>6453.1</v>
      </c>
      <c r="DD260">
        <v>95.42</v>
      </c>
      <c r="DE260">
        <v>43</v>
      </c>
      <c r="DF260">
        <v>143</v>
      </c>
      <c r="DG260">
        <v>615735.47</v>
      </c>
      <c r="DH260">
        <v>95</v>
      </c>
      <c r="DI260">
        <v>1793077</v>
      </c>
      <c r="DM260" t="s">
        <v>77</v>
      </c>
      <c r="DN260">
        <v>6332.22</v>
      </c>
      <c r="DO260">
        <v>95.27</v>
      </c>
      <c r="DP260">
        <v>50</v>
      </c>
      <c r="DQ260">
        <v>151</v>
      </c>
      <c r="DR260">
        <v>603284.62</v>
      </c>
      <c r="DS260">
        <v>95</v>
      </c>
      <c r="DT260">
        <v>1756819</v>
      </c>
    </row>
    <row r="261" spans="3:126" x14ac:dyDescent="0.2">
      <c r="Y261" t="s">
        <v>77</v>
      </c>
      <c r="Z261">
        <v>5541.38</v>
      </c>
      <c r="AA261">
        <v>101.11</v>
      </c>
      <c r="AB261">
        <v>57</v>
      </c>
      <c r="AC261">
        <v>173</v>
      </c>
      <c r="AD261">
        <v>560309.64</v>
      </c>
      <c r="AE261">
        <v>101</v>
      </c>
      <c r="AF261">
        <v>1631672</v>
      </c>
    </row>
    <row r="262" spans="3:126" x14ac:dyDescent="0.2">
      <c r="Y262" t="s">
        <v>77</v>
      </c>
      <c r="Z262">
        <v>5541.38</v>
      </c>
      <c r="AA262">
        <v>101.1</v>
      </c>
      <c r="AB262">
        <v>51</v>
      </c>
      <c r="AC262">
        <v>151</v>
      </c>
      <c r="AD262">
        <v>560247.48</v>
      </c>
      <c r="AE262">
        <v>101</v>
      </c>
      <c r="AF262">
        <v>1631491</v>
      </c>
      <c r="BH262" t="s">
        <v>76</v>
      </c>
      <c r="BI262">
        <v>6976.78</v>
      </c>
      <c r="BJ262">
        <v>203.1</v>
      </c>
      <c r="BK262">
        <v>70</v>
      </c>
      <c r="BL262">
        <v>10407</v>
      </c>
      <c r="BM262">
        <v>1416969.68</v>
      </c>
      <c r="BN262">
        <v>132</v>
      </c>
      <c r="BO262">
        <v>4126343</v>
      </c>
      <c r="BP262">
        <f>BO262-AVERAGE(BO263:BO265)</f>
        <v>2083004</v>
      </c>
      <c r="BQ262">
        <f>BP262/BI262</f>
        <v>298.56237404647993</v>
      </c>
      <c r="BS262" t="s">
        <v>76</v>
      </c>
      <c r="BT262">
        <v>7592.83</v>
      </c>
      <c r="BU262">
        <v>177.84</v>
      </c>
      <c r="BV262">
        <v>83</v>
      </c>
      <c r="BW262">
        <v>6916</v>
      </c>
      <c r="BX262">
        <v>1350273.25</v>
      </c>
      <c r="BY262">
        <v>147</v>
      </c>
      <c r="BZ262">
        <v>3932117</v>
      </c>
      <c r="CA262">
        <f t="shared" ref="CA262" si="101">BZ262-AVERAGE(BZ263:BZ265)</f>
        <v>1601923</v>
      </c>
      <c r="CB262">
        <f>CA262/BT262</f>
        <v>210.97838355395814</v>
      </c>
      <c r="CQ262" t="s">
        <v>76</v>
      </c>
      <c r="CR262">
        <v>4136.2</v>
      </c>
      <c r="CS262">
        <v>183.94</v>
      </c>
      <c r="CT262">
        <v>69</v>
      </c>
      <c r="CU262">
        <v>5489</v>
      </c>
      <c r="CV262">
        <v>760825.77</v>
      </c>
      <c r="CW262">
        <v>133</v>
      </c>
      <c r="CX262">
        <v>2215593</v>
      </c>
      <c r="CY262">
        <f t="shared" ref="CY262" si="102">CX262-AVERAGE(CX263:CX265)</f>
        <v>1082495.6666666667</v>
      </c>
      <c r="CZ262">
        <f>CY262/CR262</f>
        <v>261.71260254984452</v>
      </c>
      <c r="DB262" t="s">
        <v>76</v>
      </c>
      <c r="DC262">
        <v>6537.23</v>
      </c>
      <c r="DD262">
        <v>191.57</v>
      </c>
      <c r="DE262">
        <v>67</v>
      </c>
      <c r="DF262">
        <v>9948</v>
      </c>
      <c r="DG262">
        <v>1252324.69</v>
      </c>
      <c r="DH262">
        <v>127</v>
      </c>
      <c r="DI262">
        <v>3646882</v>
      </c>
      <c r="DJ262">
        <f>DI262-AVERAGE(DI263:DI265)</f>
        <v>1824414</v>
      </c>
      <c r="DK262">
        <f>DJ262/DC262</f>
        <v>279.08058917920897</v>
      </c>
      <c r="DM262" t="s">
        <v>76</v>
      </c>
      <c r="DN262">
        <v>6481.26</v>
      </c>
      <c r="DO262">
        <v>188.46</v>
      </c>
      <c r="DP262">
        <v>67</v>
      </c>
      <c r="DQ262">
        <v>5870</v>
      </c>
      <c r="DR262">
        <v>1221481.8899999999</v>
      </c>
      <c r="DS262">
        <v>137</v>
      </c>
      <c r="DT262">
        <v>3557065</v>
      </c>
      <c r="DU262">
        <f t="shared" ref="DU262" si="103">DT262-AVERAGE(DT263:DT265)</f>
        <v>1771613.6666666667</v>
      </c>
      <c r="DV262">
        <f>DU262/DN262</f>
        <v>273.34402055567386</v>
      </c>
    </row>
    <row r="263" spans="3:126" x14ac:dyDescent="0.2">
      <c r="Y263" t="s">
        <v>77</v>
      </c>
      <c r="Z263">
        <v>5541.38</v>
      </c>
      <c r="AA263">
        <v>99.38</v>
      </c>
      <c r="AB263">
        <v>53</v>
      </c>
      <c r="AC263">
        <v>152</v>
      </c>
      <c r="AD263">
        <v>550722.37</v>
      </c>
      <c r="AE263">
        <v>99</v>
      </c>
      <c r="AF263">
        <v>1603753</v>
      </c>
      <c r="BH263" t="s">
        <v>77</v>
      </c>
      <c r="BI263">
        <v>6976.78</v>
      </c>
      <c r="BJ263">
        <v>103.13</v>
      </c>
      <c r="BK263">
        <v>45</v>
      </c>
      <c r="BL263">
        <v>797</v>
      </c>
      <c r="BM263">
        <v>719503.22</v>
      </c>
      <c r="BN263">
        <v>100</v>
      </c>
      <c r="BO263">
        <v>2095258</v>
      </c>
      <c r="BS263" t="s">
        <v>77</v>
      </c>
      <c r="BT263">
        <v>7592.83</v>
      </c>
      <c r="BU263">
        <v>106.34</v>
      </c>
      <c r="BV263">
        <v>49</v>
      </c>
      <c r="BW263">
        <v>185</v>
      </c>
      <c r="BX263">
        <v>807408.47</v>
      </c>
      <c r="BY263">
        <v>106</v>
      </c>
      <c r="BZ263">
        <v>2351246</v>
      </c>
      <c r="CQ263" t="s">
        <v>77</v>
      </c>
      <c r="CR263">
        <v>4136.2</v>
      </c>
      <c r="CS263">
        <v>93.86</v>
      </c>
      <c r="CT263">
        <v>47</v>
      </c>
      <c r="CU263">
        <v>138</v>
      </c>
      <c r="CV263">
        <v>388218.79</v>
      </c>
      <c r="CW263">
        <v>94</v>
      </c>
      <c r="CX263">
        <v>1130528</v>
      </c>
      <c r="DB263" t="s">
        <v>77</v>
      </c>
      <c r="DC263">
        <v>6537.23</v>
      </c>
      <c r="DD263">
        <v>96.38</v>
      </c>
      <c r="DE263">
        <v>52</v>
      </c>
      <c r="DF263">
        <v>148</v>
      </c>
      <c r="DG263">
        <v>630034.48</v>
      </c>
      <c r="DH263">
        <v>96</v>
      </c>
      <c r="DI263">
        <v>1834717</v>
      </c>
      <c r="DM263" t="s">
        <v>77</v>
      </c>
      <c r="DN263">
        <v>6481.26</v>
      </c>
      <c r="DO263">
        <v>94.35</v>
      </c>
      <c r="DP263">
        <v>51</v>
      </c>
      <c r="DQ263">
        <v>150</v>
      </c>
      <c r="DR263">
        <v>611478.39</v>
      </c>
      <c r="DS263">
        <v>94</v>
      </c>
      <c r="DT263">
        <v>1780680</v>
      </c>
    </row>
    <row r="264" spans="3:126" x14ac:dyDescent="0.2">
      <c r="BH264" t="s">
        <v>77</v>
      </c>
      <c r="BI264">
        <v>6976.78</v>
      </c>
      <c r="BJ264">
        <v>97.8</v>
      </c>
      <c r="BK264">
        <v>48</v>
      </c>
      <c r="BL264">
        <v>155</v>
      </c>
      <c r="BM264">
        <v>682306.56000000006</v>
      </c>
      <c r="BN264">
        <v>98</v>
      </c>
      <c r="BO264">
        <v>1986938</v>
      </c>
      <c r="BS264" t="s">
        <v>77</v>
      </c>
      <c r="BT264">
        <v>7592.83</v>
      </c>
      <c r="BU264">
        <v>105.12</v>
      </c>
      <c r="BV264">
        <v>62</v>
      </c>
      <c r="BW264">
        <v>185</v>
      </c>
      <c r="BX264">
        <v>798191.38</v>
      </c>
      <c r="BY264">
        <v>105</v>
      </c>
      <c r="BZ264">
        <v>2324405</v>
      </c>
      <c r="CQ264" t="s">
        <v>77</v>
      </c>
      <c r="CR264">
        <v>4136.2</v>
      </c>
      <c r="CS264">
        <v>93.28</v>
      </c>
      <c r="CT264">
        <v>49</v>
      </c>
      <c r="CU264">
        <v>138</v>
      </c>
      <c r="CV264">
        <v>385826.35</v>
      </c>
      <c r="CW264">
        <v>93</v>
      </c>
      <c r="CX264">
        <v>1123561</v>
      </c>
      <c r="DB264" t="s">
        <v>77</v>
      </c>
      <c r="DC264">
        <v>6537.23</v>
      </c>
      <c r="DD264">
        <v>95.57</v>
      </c>
      <c r="DE264">
        <v>43</v>
      </c>
      <c r="DF264">
        <v>145</v>
      </c>
      <c r="DG264">
        <v>624752.02</v>
      </c>
      <c r="DH264">
        <v>95</v>
      </c>
      <c r="DI264">
        <v>1819334</v>
      </c>
      <c r="DM264" t="s">
        <v>77</v>
      </c>
      <c r="DN264">
        <v>6481.26</v>
      </c>
      <c r="DO264">
        <v>95</v>
      </c>
      <c r="DP264">
        <v>45</v>
      </c>
      <c r="DQ264">
        <v>149</v>
      </c>
      <c r="DR264">
        <v>615731.01</v>
      </c>
      <c r="DS264">
        <v>95</v>
      </c>
      <c r="DT264">
        <v>1793064</v>
      </c>
    </row>
    <row r="265" spans="3:126" x14ac:dyDescent="0.2">
      <c r="Y265" t="s">
        <v>76</v>
      </c>
      <c r="Z265">
        <v>6786.88</v>
      </c>
      <c r="AA265">
        <v>198.12</v>
      </c>
      <c r="AB265">
        <v>75</v>
      </c>
      <c r="AC265">
        <v>6777</v>
      </c>
      <c r="AD265">
        <v>1344641.9</v>
      </c>
      <c r="AE265">
        <v>139</v>
      </c>
      <c r="AF265">
        <v>3915718</v>
      </c>
      <c r="AG265">
        <f t="shared" ref="AG265" si="104">AF265-AVERAGE(AF266:AF268)</f>
        <v>1948905</v>
      </c>
      <c r="AH265">
        <f>AG265/Z265</f>
        <v>287.15772195765948</v>
      </c>
      <c r="BH265" t="s">
        <v>77</v>
      </c>
      <c r="BI265">
        <v>6976.78</v>
      </c>
      <c r="BJ265">
        <v>100.79</v>
      </c>
      <c r="BK265">
        <v>48</v>
      </c>
      <c r="BL265">
        <v>179</v>
      </c>
      <c r="BM265">
        <v>703213.54</v>
      </c>
      <c r="BN265">
        <v>99</v>
      </c>
      <c r="BO265">
        <v>2047821</v>
      </c>
      <c r="BS265" t="s">
        <v>77</v>
      </c>
      <c r="BT265">
        <v>7592.83</v>
      </c>
      <c r="BU265">
        <v>104.7</v>
      </c>
      <c r="BV265">
        <v>52</v>
      </c>
      <c r="BW265">
        <v>159</v>
      </c>
      <c r="BX265">
        <v>794938.05</v>
      </c>
      <c r="BY265">
        <v>105</v>
      </c>
      <c r="BZ265">
        <v>2314931</v>
      </c>
      <c r="CQ265" t="s">
        <v>77</v>
      </c>
      <c r="CR265">
        <v>4136.2</v>
      </c>
      <c r="CS265">
        <v>95.08</v>
      </c>
      <c r="CT265">
        <v>36</v>
      </c>
      <c r="CU265">
        <v>184</v>
      </c>
      <c r="CV265">
        <v>393258.13</v>
      </c>
      <c r="CW265">
        <v>94</v>
      </c>
      <c r="CX265">
        <v>1145203</v>
      </c>
      <c r="DB265" t="s">
        <v>77</v>
      </c>
      <c r="DC265">
        <v>6537.23</v>
      </c>
      <c r="DD265">
        <v>95.25</v>
      </c>
      <c r="DE265">
        <v>52</v>
      </c>
      <c r="DF265">
        <v>141</v>
      </c>
      <c r="DG265">
        <v>622698.17000000004</v>
      </c>
      <c r="DH265">
        <v>95</v>
      </c>
      <c r="DI265">
        <v>1813353</v>
      </c>
      <c r="DM265" t="s">
        <v>77</v>
      </c>
      <c r="DN265">
        <v>6481.26</v>
      </c>
      <c r="DO265">
        <v>94.45</v>
      </c>
      <c r="DP265">
        <v>46</v>
      </c>
      <c r="DQ265">
        <v>151</v>
      </c>
      <c r="DR265">
        <v>612141.14</v>
      </c>
      <c r="DS265">
        <v>94</v>
      </c>
      <c r="DT265">
        <v>1782610</v>
      </c>
    </row>
    <row r="266" spans="3:126" x14ac:dyDescent="0.2">
      <c r="Y266" t="s">
        <v>77</v>
      </c>
      <c r="Z266">
        <v>6786.88</v>
      </c>
      <c r="AA266">
        <v>99.71</v>
      </c>
      <c r="AB266">
        <v>51</v>
      </c>
      <c r="AC266">
        <v>149</v>
      </c>
      <c r="AD266">
        <v>676753.5</v>
      </c>
      <c r="AE266">
        <v>99</v>
      </c>
      <c r="AF266">
        <v>1970767</v>
      </c>
    </row>
    <row r="267" spans="3:126" x14ac:dyDescent="0.2">
      <c r="Y267" t="s">
        <v>77</v>
      </c>
      <c r="Z267">
        <v>6786.88</v>
      </c>
      <c r="AA267">
        <v>99.53</v>
      </c>
      <c r="AB267">
        <v>54</v>
      </c>
      <c r="AC267">
        <v>152</v>
      </c>
      <c r="AD267">
        <v>675504.23</v>
      </c>
      <c r="AE267">
        <v>99</v>
      </c>
      <c r="AF267">
        <v>1967129</v>
      </c>
      <c r="BH267" t="s">
        <v>76</v>
      </c>
      <c r="BI267">
        <v>6211.35</v>
      </c>
      <c r="BJ267">
        <v>184.67</v>
      </c>
      <c r="BK267">
        <v>76</v>
      </c>
      <c r="BL267">
        <v>5886</v>
      </c>
      <c r="BM267">
        <v>1147044.97</v>
      </c>
      <c r="BN267">
        <v>137</v>
      </c>
      <c r="BO267">
        <v>3340298</v>
      </c>
      <c r="BP267">
        <f>BO267-AVERAGE(BO268:BO270)</f>
        <v>1520234</v>
      </c>
      <c r="BQ267">
        <f>BP267/BI267</f>
        <v>244.75098006069533</v>
      </c>
      <c r="BS267" t="s">
        <v>76</v>
      </c>
      <c r="BT267" s="20">
        <v>6325.01</v>
      </c>
      <c r="BU267" s="20">
        <v>204.85</v>
      </c>
      <c r="BV267" s="20">
        <v>73</v>
      </c>
      <c r="BW267" s="20">
        <v>6558</v>
      </c>
      <c r="BX267" s="20">
        <v>1295685.6499999999</v>
      </c>
      <c r="BY267" s="20">
        <v>141</v>
      </c>
      <c r="BZ267" s="20">
        <v>3773153</v>
      </c>
      <c r="CA267">
        <f t="shared" ref="CA267" si="105">BZ267-AVERAGE(BZ268:BZ270)</f>
        <v>1852326.6666666667</v>
      </c>
      <c r="CB267">
        <f>CA267/BT267</f>
        <v>292.85750799866986</v>
      </c>
      <c r="CQ267" t="s">
        <v>76</v>
      </c>
      <c r="CR267">
        <v>4485.78</v>
      </c>
      <c r="CS267">
        <v>198.25</v>
      </c>
      <c r="CT267">
        <v>74</v>
      </c>
      <c r="CU267">
        <v>8846</v>
      </c>
      <c r="CV267">
        <v>889284.72</v>
      </c>
      <c r="CW267">
        <v>136</v>
      </c>
      <c r="CX267">
        <v>2589677</v>
      </c>
      <c r="CY267">
        <f t="shared" ref="CY267" si="106">CX267-AVERAGE(CX268:CX270)</f>
        <v>1360554.3333333333</v>
      </c>
      <c r="CZ267">
        <f>CY267/CR267</f>
        <v>303.30384756571505</v>
      </c>
      <c r="DB267" t="s">
        <v>76</v>
      </c>
      <c r="DC267">
        <v>6610.37</v>
      </c>
      <c r="DD267">
        <v>178.82</v>
      </c>
      <c r="DE267">
        <v>59</v>
      </c>
      <c r="DF267">
        <v>7820</v>
      </c>
      <c r="DG267">
        <v>1182043.55</v>
      </c>
      <c r="DH267">
        <v>134</v>
      </c>
      <c r="DI267">
        <v>3442217</v>
      </c>
      <c r="DJ267">
        <f>DI267-AVERAGE(DI268:DI270)</f>
        <v>1603794.6666666667</v>
      </c>
      <c r="DK267">
        <f>DJ267/DC267</f>
        <v>242.6179875962566</v>
      </c>
      <c r="DM267" t="s">
        <v>76</v>
      </c>
      <c r="DN267">
        <v>5609.72</v>
      </c>
      <c r="DO267">
        <v>198.98</v>
      </c>
      <c r="DP267">
        <v>76</v>
      </c>
      <c r="DQ267">
        <v>8142</v>
      </c>
      <c r="DR267">
        <v>1116197.3700000001</v>
      </c>
      <c r="DS267">
        <v>143</v>
      </c>
      <c r="DT267">
        <v>3250467</v>
      </c>
      <c r="DU267">
        <f t="shared" ref="DU267" si="107">DT267-AVERAGE(DT268:DT270)</f>
        <v>1597151.6666666667</v>
      </c>
      <c r="DV267">
        <f>DU267/DN267</f>
        <v>284.71147698399682</v>
      </c>
    </row>
    <row r="268" spans="3:126" x14ac:dyDescent="0.2">
      <c r="Y268" t="s">
        <v>77</v>
      </c>
      <c r="Z268">
        <v>6786.88</v>
      </c>
      <c r="AA268">
        <v>99.3</v>
      </c>
      <c r="AB268">
        <v>53</v>
      </c>
      <c r="AC268">
        <v>163</v>
      </c>
      <c r="AD268">
        <v>673929.42</v>
      </c>
      <c r="AE268">
        <v>99</v>
      </c>
      <c r="AF268">
        <v>1962543</v>
      </c>
      <c r="BH268" t="s">
        <v>77</v>
      </c>
      <c r="BI268">
        <v>6211.35</v>
      </c>
      <c r="BJ268">
        <v>98.88</v>
      </c>
      <c r="BK268">
        <v>48</v>
      </c>
      <c r="BL268">
        <v>152</v>
      </c>
      <c r="BM268">
        <v>614205.64</v>
      </c>
      <c r="BN268">
        <v>99</v>
      </c>
      <c r="BO268">
        <v>1788622</v>
      </c>
      <c r="BS268" t="s">
        <v>77</v>
      </c>
      <c r="BT268" s="20">
        <v>6325.01</v>
      </c>
      <c r="BU268" s="20">
        <v>103.83</v>
      </c>
      <c r="BV268" s="20">
        <v>56</v>
      </c>
      <c r="BW268" s="20">
        <v>156</v>
      </c>
      <c r="BX268" s="20">
        <v>656705.02</v>
      </c>
      <c r="BY268" s="20">
        <v>104</v>
      </c>
      <c r="BZ268" s="20">
        <v>1912384</v>
      </c>
      <c r="CQ268" t="s">
        <v>77</v>
      </c>
      <c r="CR268">
        <v>4485.78</v>
      </c>
      <c r="CS268">
        <v>94.37</v>
      </c>
      <c r="CT268">
        <v>50</v>
      </c>
      <c r="CU268">
        <v>151</v>
      </c>
      <c r="CV268">
        <v>423337.56</v>
      </c>
      <c r="CW268">
        <v>94</v>
      </c>
      <c r="CX268">
        <v>1232797</v>
      </c>
      <c r="DB268" t="s">
        <v>77</v>
      </c>
      <c r="DC268">
        <v>6610.37</v>
      </c>
      <c r="DD268">
        <v>95.39</v>
      </c>
      <c r="DE268">
        <v>51</v>
      </c>
      <c r="DF268">
        <v>142</v>
      </c>
      <c r="DG268">
        <v>630541.32999999996</v>
      </c>
      <c r="DH268">
        <v>95</v>
      </c>
      <c r="DI268">
        <v>1836193</v>
      </c>
      <c r="DM268" t="s">
        <v>77</v>
      </c>
      <c r="DN268">
        <v>5609.72</v>
      </c>
      <c r="DO268">
        <v>101.82</v>
      </c>
      <c r="DP268">
        <v>51</v>
      </c>
      <c r="DQ268">
        <v>169</v>
      </c>
      <c r="DR268">
        <v>571163.69999999995</v>
      </c>
      <c r="DS268">
        <v>101</v>
      </c>
      <c r="DT268">
        <v>1663280</v>
      </c>
    </row>
    <row r="269" spans="3:126" x14ac:dyDescent="0.2">
      <c r="BH269" t="s">
        <v>77</v>
      </c>
      <c r="BI269">
        <v>6211.35</v>
      </c>
      <c r="BJ269">
        <v>98.99</v>
      </c>
      <c r="BK269">
        <v>58</v>
      </c>
      <c r="BL269">
        <v>157</v>
      </c>
      <c r="BM269">
        <v>614840.24</v>
      </c>
      <c r="BN269">
        <v>99</v>
      </c>
      <c r="BO269">
        <v>1790470</v>
      </c>
      <c r="BS269" t="s">
        <v>77</v>
      </c>
      <c r="BT269" s="20">
        <v>6325.01</v>
      </c>
      <c r="BU269" s="20">
        <v>103.35</v>
      </c>
      <c r="BV269" s="20">
        <v>53</v>
      </c>
      <c r="BW269" s="20">
        <v>157</v>
      </c>
      <c r="BX269" s="20">
        <v>653695.15</v>
      </c>
      <c r="BY269" s="20">
        <v>103</v>
      </c>
      <c r="BZ269" s="20">
        <v>1903619</v>
      </c>
      <c r="CQ269" t="s">
        <v>77</v>
      </c>
      <c r="CR269">
        <v>4485.78</v>
      </c>
      <c r="CS269">
        <v>93.92</v>
      </c>
      <c r="CT269">
        <v>43</v>
      </c>
      <c r="CU269">
        <v>148</v>
      </c>
      <c r="CV269">
        <v>421296.41</v>
      </c>
      <c r="CW269">
        <v>94</v>
      </c>
      <c r="CX269">
        <v>1226853</v>
      </c>
      <c r="DB269" t="s">
        <v>77</v>
      </c>
      <c r="DC269">
        <v>6610.37</v>
      </c>
      <c r="DD269">
        <v>95.65</v>
      </c>
      <c r="DE269">
        <v>51</v>
      </c>
      <c r="DF269">
        <v>145</v>
      </c>
      <c r="DG269">
        <v>632287.84</v>
      </c>
      <c r="DH269">
        <v>96</v>
      </c>
      <c r="DI269">
        <v>1841279</v>
      </c>
      <c r="DM269" t="s">
        <v>77</v>
      </c>
      <c r="DN269">
        <v>5609.72</v>
      </c>
      <c r="DO269">
        <v>100.57</v>
      </c>
      <c r="DP269">
        <v>54</v>
      </c>
      <c r="DQ269">
        <v>169</v>
      </c>
      <c r="DR269">
        <v>564175.25</v>
      </c>
      <c r="DS269">
        <v>100</v>
      </c>
      <c r="DT269">
        <v>1642929</v>
      </c>
    </row>
    <row r="270" spans="3:126" x14ac:dyDescent="0.2">
      <c r="BH270" t="s">
        <v>77</v>
      </c>
      <c r="BI270">
        <v>6211.35</v>
      </c>
      <c r="BJ270">
        <v>104</v>
      </c>
      <c r="BK270">
        <v>54</v>
      </c>
      <c r="BL270">
        <v>256</v>
      </c>
      <c r="BM270">
        <v>645962.22</v>
      </c>
      <c r="BN270">
        <v>100</v>
      </c>
      <c r="BO270">
        <v>1881100</v>
      </c>
      <c r="BS270" t="s">
        <v>77</v>
      </c>
      <c r="BT270" s="20">
        <v>6325.01</v>
      </c>
      <c r="BU270" s="20">
        <v>105.68</v>
      </c>
      <c r="BV270" s="20">
        <v>57</v>
      </c>
      <c r="BW270" s="20">
        <v>172</v>
      </c>
      <c r="BX270" s="20">
        <v>668412.06999999995</v>
      </c>
      <c r="BY270" s="20">
        <v>106</v>
      </c>
      <c r="BZ270" s="20">
        <v>1946476</v>
      </c>
      <c r="CQ270" t="s">
        <v>77</v>
      </c>
      <c r="CR270">
        <v>4485.78</v>
      </c>
      <c r="CS270">
        <v>93.98</v>
      </c>
      <c r="CT270">
        <v>50</v>
      </c>
      <c r="CU270">
        <v>142</v>
      </c>
      <c r="CV270">
        <v>421593.45</v>
      </c>
      <c r="CW270">
        <v>94</v>
      </c>
      <c r="CX270">
        <v>1227718</v>
      </c>
      <c r="DB270" t="s">
        <v>77</v>
      </c>
      <c r="DC270">
        <v>6610.37</v>
      </c>
      <c r="DD270">
        <v>95.47</v>
      </c>
      <c r="DE270">
        <v>52</v>
      </c>
      <c r="DF270">
        <v>153</v>
      </c>
      <c r="DG270">
        <v>631091.44999999995</v>
      </c>
      <c r="DH270">
        <v>95</v>
      </c>
      <c r="DI270">
        <v>1837795</v>
      </c>
      <c r="DM270" t="s">
        <v>77</v>
      </c>
      <c r="DN270">
        <v>5609.72</v>
      </c>
      <c r="DO270">
        <v>101.23</v>
      </c>
      <c r="DP270">
        <v>51</v>
      </c>
      <c r="DQ270">
        <v>169</v>
      </c>
      <c r="DR270">
        <v>567886.67000000004</v>
      </c>
      <c r="DS270">
        <v>100</v>
      </c>
      <c r="DT270">
        <v>1653737</v>
      </c>
    </row>
    <row r="271" spans="3:126" x14ac:dyDescent="0.2">
      <c r="BT271" s="20"/>
      <c r="BU271" s="20"/>
      <c r="BV271" s="20"/>
      <c r="BW271" s="20"/>
      <c r="BX271" s="20"/>
      <c r="BY271" s="20"/>
      <c r="BZ271" s="20"/>
    </row>
    <row r="272" spans="3:126" x14ac:dyDescent="0.2">
      <c r="BH272" t="s">
        <v>76</v>
      </c>
      <c r="BI272">
        <v>5566.79</v>
      </c>
      <c r="BJ272">
        <v>211.88</v>
      </c>
      <c r="BK272">
        <v>73</v>
      </c>
      <c r="BL272">
        <v>6350</v>
      </c>
      <c r="BM272">
        <v>1179474.6000000001</v>
      </c>
      <c r="BN272">
        <v>142</v>
      </c>
      <c r="BO272">
        <v>3434736</v>
      </c>
      <c r="BP272">
        <f>BO272-AVERAGE(BO273:BO275)</f>
        <v>1833335.3333333333</v>
      </c>
      <c r="BQ272">
        <f>BP272/BI272</f>
        <v>329.33438001673017</v>
      </c>
      <c r="BS272" t="s">
        <v>76</v>
      </c>
      <c r="BT272">
        <v>9747.2999999999993</v>
      </c>
      <c r="BU272">
        <v>170.7</v>
      </c>
      <c r="BV272">
        <v>67</v>
      </c>
      <c r="BW272">
        <v>5892</v>
      </c>
      <c r="BX272">
        <v>1663903.68</v>
      </c>
      <c r="BY272">
        <v>136</v>
      </c>
      <c r="BZ272">
        <v>4845437</v>
      </c>
      <c r="CA272">
        <f t="shared" ref="CA272" si="108">BZ272-AVERAGE(BZ273:BZ275)</f>
        <v>1684530.6666666665</v>
      </c>
      <c r="CB272">
        <f>CA272/BT272</f>
        <v>172.82023397932417</v>
      </c>
      <c r="CQ272" t="s">
        <v>76</v>
      </c>
      <c r="CR272">
        <v>5479.91</v>
      </c>
      <c r="CS272">
        <v>174.77</v>
      </c>
      <c r="CT272">
        <v>58</v>
      </c>
      <c r="CU272">
        <v>8853</v>
      </c>
      <c r="CV272">
        <v>957736.59</v>
      </c>
      <c r="CW272">
        <v>129</v>
      </c>
      <c r="CX272">
        <v>2789015</v>
      </c>
      <c r="CY272">
        <f t="shared" ref="CY272" si="109">CX272-AVERAGE(CX273:CX275)</f>
        <v>1297256.3333333333</v>
      </c>
      <c r="CZ272">
        <f>CY272/CR272</f>
        <v>236.72949616569127</v>
      </c>
      <c r="DB272" t="s">
        <v>76</v>
      </c>
      <c r="DC272">
        <v>6075.02</v>
      </c>
      <c r="DD272">
        <v>180.96</v>
      </c>
      <c r="DE272">
        <v>60</v>
      </c>
      <c r="DF272">
        <v>8416</v>
      </c>
      <c r="DG272">
        <v>1099318.08</v>
      </c>
      <c r="DH272">
        <v>132</v>
      </c>
      <c r="DI272">
        <v>3201313</v>
      </c>
      <c r="DJ272">
        <f>DI272-AVERAGE(DI273:DI275)</f>
        <v>1505474</v>
      </c>
      <c r="DK272">
        <f>DJ272/DC272</f>
        <v>247.81383435774694</v>
      </c>
      <c r="DM272" t="s">
        <v>76</v>
      </c>
      <c r="DN272" s="20">
        <v>6835.98</v>
      </c>
      <c r="DO272" s="20">
        <v>179.95</v>
      </c>
      <c r="DP272" s="20">
        <v>70</v>
      </c>
      <c r="DQ272" s="20">
        <v>6013</v>
      </c>
      <c r="DR272" s="20">
        <v>1230167.75</v>
      </c>
      <c r="DS272" s="20">
        <v>138</v>
      </c>
      <c r="DT272" s="20">
        <v>3582359</v>
      </c>
      <c r="DU272">
        <f t="shared" ref="DU272" si="110">DT272-AVERAGE(DT273:DT275)</f>
        <v>1690472.3333333333</v>
      </c>
      <c r="DV272">
        <f>DU272/DN272</f>
        <v>247.29041532206551</v>
      </c>
    </row>
    <row r="273" spans="3:126" x14ac:dyDescent="0.2">
      <c r="BH273" t="s">
        <v>77</v>
      </c>
      <c r="BI273">
        <v>5566.79</v>
      </c>
      <c r="BJ273">
        <v>98.61</v>
      </c>
      <c r="BK273">
        <v>52</v>
      </c>
      <c r="BL273">
        <v>156</v>
      </c>
      <c r="BM273">
        <v>548930.87</v>
      </c>
      <c r="BN273">
        <v>99</v>
      </c>
      <c r="BO273">
        <v>1598536</v>
      </c>
      <c r="BS273" t="s">
        <v>77</v>
      </c>
      <c r="BT273">
        <v>9747.2999999999993</v>
      </c>
      <c r="BU273">
        <v>114.83</v>
      </c>
      <c r="BV273">
        <v>40</v>
      </c>
      <c r="BW273">
        <v>282</v>
      </c>
      <c r="BX273">
        <v>1119276.25</v>
      </c>
      <c r="BY273">
        <v>114</v>
      </c>
      <c r="BZ273">
        <v>3259433</v>
      </c>
      <c r="CQ273" t="s">
        <v>77</v>
      </c>
      <c r="CR273">
        <v>5479.91</v>
      </c>
      <c r="CS273">
        <v>94.09</v>
      </c>
      <c r="CT273">
        <v>49</v>
      </c>
      <c r="CU273">
        <v>141</v>
      </c>
      <c r="CV273">
        <v>515617.68</v>
      </c>
      <c r="CW273">
        <v>94</v>
      </c>
      <c r="CX273">
        <v>1501525</v>
      </c>
      <c r="DB273" t="s">
        <v>77</v>
      </c>
      <c r="DC273">
        <v>6075.02</v>
      </c>
      <c r="DD273">
        <v>95.95</v>
      </c>
      <c r="DE273">
        <v>52</v>
      </c>
      <c r="DF273">
        <v>141</v>
      </c>
      <c r="DG273">
        <v>582903.03</v>
      </c>
      <c r="DH273">
        <v>96</v>
      </c>
      <c r="DI273">
        <v>1697466</v>
      </c>
      <c r="DM273" t="s">
        <v>77</v>
      </c>
      <c r="DN273" s="20">
        <v>6835.98</v>
      </c>
      <c r="DO273" s="20">
        <v>97.46</v>
      </c>
      <c r="DP273" s="20">
        <v>51</v>
      </c>
      <c r="DQ273" s="20">
        <v>165</v>
      </c>
      <c r="DR273" s="20">
        <v>666267.91</v>
      </c>
      <c r="DS273" s="20">
        <v>97</v>
      </c>
      <c r="DT273" s="20">
        <v>1940232</v>
      </c>
    </row>
    <row r="274" spans="3:126" x14ac:dyDescent="0.2">
      <c r="BH274" t="s">
        <v>77</v>
      </c>
      <c r="BI274">
        <v>5566.79</v>
      </c>
      <c r="BJ274">
        <v>98.75</v>
      </c>
      <c r="BK274">
        <v>53</v>
      </c>
      <c r="BL274">
        <v>154</v>
      </c>
      <c r="BM274">
        <v>549729.61</v>
      </c>
      <c r="BN274">
        <v>99</v>
      </c>
      <c r="BO274">
        <v>1600862</v>
      </c>
      <c r="BS274" t="s">
        <v>77</v>
      </c>
      <c r="BT274">
        <v>9747.2999999999993</v>
      </c>
      <c r="BU274">
        <v>106.93</v>
      </c>
      <c r="BV274">
        <v>54</v>
      </c>
      <c r="BW274">
        <v>161</v>
      </c>
      <c r="BX274">
        <v>1042314</v>
      </c>
      <c r="BY274">
        <v>107</v>
      </c>
      <c r="BZ274">
        <v>3035312</v>
      </c>
      <c r="CQ274" t="s">
        <v>77</v>
      </c>
      <c r="CR274">
        <v>5479.91</v>
      </c>
      <c r="CS274">
        <v>93.4</v>
      </c>
      <c r="CT274">
        <v>54</v>
      </c>
      <c r="CU274">
        <v>141</v>
      </c>
      <c r="CV274">
        <v>511799.46</v>
      </c>
      <c r="CW274">
        <v>93</v>
      </c>
      <c r="CX274">
        <v>1490406</v>
      </c>
      <c r="DB274" t="s">
        <v>77</v>
      </c>
      <c r="DC274">
        <v>6075.02</v>
      </c>
      <c r="DD274">
        <v>95.93</v>
      </c>
      <c r="DE274">
        <v>55</v>
      </c>
      <c r="DF274">
        <v>141</v>
      </c>
      <c r="DG274">
        <v>582751.93999999994</v>
      </c>
      <c r="DH274">
        <v>96</v>
      </c>
      <c r="DI274">
        <v>1697026</v>
      </c>
      <c r="DM274" t="s">
        <v>77</v>
      </c>
      <c r="DN274" s="20">
        <v>6698.28</v>
      </c>
      <c r="DO274" s="20">
        <v>97.73</v>
      </c>
      <c r="DP274" s="20">
        <v>43</v>
      </c>
      <c r="DQ274" s="20">
        <v>158</v>
      </c>
      <c r="DR274" s="20">
        <v>654639.15</v>
      </c>
      <c r="DS274" s="20">
        <v>97</v>
      </c>
      <c r="DT274" s="20">
        <v>1906368</v>
      </c>
    </row>
    <row r="275" spans="3:126" x14ac:dyDescent="0.2">
      <c r="C275" s="23" t="s">
        <v>82</v>
      </c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BH275" t="s">
        <v>77</v>
      </c>
      <c r="BI275">
        <v>5566.79</v>
      </c>
      <c r="BJ275">
        <v>98.99</v>
      </c>
      <c r="BK275">
        <v>52</v>
      </c>
      <c r="BL275">
        <v>146</v>
      </c>
      <c r="BM275">
        <v>551083.27</v>
      </c>
      <c r="BN275">
        <v>99</v>
      </c>
      <c r="BO275">
        <v>1604804</v>
      </c>
      <c r="BS275" t="s">
        <v>77</v>
      </c>
      <c r="BT275">
        <v>9747.2999999999993</v>
      </c>
      <c r="BU275">
        <v>112.31</v>
      </c>
      <c r="BV275">
        <v>59</v>
      </c>
      <c r="BW275">
        <v>329</v>
      </c>
      <c r="BX275">
        <v>1094737.52</v>
      </c>
      <c r="BY275">
        <v>112</v>
      </c>
      <c r="BZ275">
        <v>3187974</v>
      </c>
      <c r="CQ275" t="s">
        <v>77</v>
      </c>
      <c r="CR275">
        <v>5479.91</v>
      </c>
      <c r="CS275">
        <v>92.95</v>
      </c>
      <c r="CT275">
        <v>43</v>
      </c>
      <c r="CU275">
        <v>154</v>
      </c>
      <c r="CV275">
        <v>509374.74</v>
      </c>
      <c r="CW275">
        <v>93</v>
      </c>
      <c r="CX275">
        <v>1483345</v>
      </c>
      <c r="DB275" t="s">
        <v>77</v>
      </c>
      <c r="DC275">
        <v>6075.02</v>
      </c>
      <c r="DD275">
        <v>95.7</v>
      </c>
      <c r="DE275">
        <v>56</v>
      </c>
      <c r="DF275">
        <v>139</v>
      </c>
      <c r="DG275">
        <v>581378.01</v>
      </c>
      <c r="DH275">
        <v>95</v>
      </c>
      <c r="DI275">
        <v>1693025</v>
      </c>
      <c r="DM275" t="s">
        <v>77</v>
      </c>
      <c r="DN275" s="20">
        <v>6517.66</v>
      </c>
      <c r="DO275" s="20">
        <v>96.37</v>
      </c>
      <c r="DP275" s="20">
        <v>50</v>
      </c>
      <c r="DQ275" s="20">
        <v>155</v>
      </c>
      <c r="DR275" s="20">
        <v>628091.89</v>
      </c>
      <c r="DS275" s="20">
        <v>96</v>
      </c>
      <c r="DT275" s="20">
        <v>1829060</v>
      </c>
    </row>
    <row r="276" spans="3:126" x14ac:dyDescent="0.2">
      <c r="DN276" s="20"/>
      <c r="DO276" s="20"/>
      <c r="DP276" s="20"/>
      <c r="DQ276" s="20"/>
      <c r="DR276" s="20"/>
      <c r="DS276" s="20"/>
      <c r="DT276" s="20"/>
    </row>
    <row r="277" spans="3:126" x14ac:dyDescent="0.2">
      <c r="C277" s="42" t="s">
        <v>102</v>
      </c>
      <c r="D277" s="42"/>
      <c r="E277" s="42"/>
      <c r="F277" s="42"/>
      <c r="G277" s="42"/>
      <c r="H277" s="42"/>
      <c r="I277" s="42"/>
      <c r="J277" s="42"/>
      <c r="K277" s="24"/>
      <c r="L277" s="24"/>
      <c r="N277" s="42" t="s">
        <v>103</v>
      </c>
      <c r="O277" s="42"/>
      <c r="P277" s="42"/>
      <c r="Q277" s="42"/>
      <c r="R277" s="42"/>
      <c r="S277" s="42"/>
      <c r="T277" s="42"/>
      <c r="U277" s="42"/>
      <c r="V277" s="24"/>
      <c r="W277" s="24"/>
      <c r="Y277" s="42" t="s">
        <v>104</v>
      </c>
      <c r="Z277" s="42"/>
      <c r="AA277" s="42"/>
      <c r="AB277" s="42"/>
      <c r="AC277" s="42"/>
      <c r="AD277" s="42"/>
      <c r="AE277" s="42"/>
      <c r="AF277" s="42"/>
      <c r="AG277" s="24"/>
      <c r="AH277" s="24"/>
      <c r="AK277" s="13" t="s">
        <v>65</v>
      </c>
      <c r="AL277" s="5"/>
      <c r="AM277" s="5"/>
      <c r="AN277" s="5"/>
      <c r="AO277" s="5"/>
      <c r="AP277" s="5"/>
      <c r="AQ277" s="5"/>
      <c r="AR277" s="5"/>
      <c r="AS277" s="5"/>
      <c r="AT277" s="5"/>
      <c r="BH277" t="s">
        <v>76</v>
      </c>
      <c r="BI277">
        <v>6387.17</v>
      </c>
      <c r="BJ277">
        <v>227.31</v>
      </c>
      <c r="BK277">
        <v>71</v>
      </c>
      <c r="BL277">
        <v>8350</v>
      </c>
      <c r="BM277">
        <v>1451886.87</v>
      </c>
      <c r="BN277">
        <v>149</v>
      </c>
      <c r="BO277">
        <v>4228025</v>
      </c>
      <c r="BP277">
        <f>BO277-AVERAGE(BO278:BO280)</f>
        <v>2416837.333333333</v>
      </c>
      <c r="BQ277">
        <f>BP277/BI277</f>
        <v>378.38938580518965</v>
      </c>
      <c r="BS277" t="s">
        <v>76</v>
      </c>
      <c r="BT277">
        <v>7965.76</v>
      </c>
      <c r="BU277">
        <v>187.73</v>
      </c>
      <c r="BV277">
        <v>67</v>
      </c>
      <c r="BW277">
        <v>9973</v>
      </c>
      <c r="BX277">
        <v>1495430.17</v>
      </c>
      <c r="BY277">
        <v>133</v>
      </c>
      <c r="BZ277">
        <v>4354827</v>
      </c>
      <c r="CA277">
        <f t="shared" ref="CA277" si="111">BZ277-AVERAGE(BZ278:BZ280)</f>
        <v>1804416</v>
      </c>
      <c r="CB277">
        <f>CA277/BT277</f>
        <v>226.52151207166673</v>
      </c>
      <c r="DB277" t="s">
        <v>76</v>
      </c>
      <c r="DC277">
        <v>6378.58</v>
      </c>
      <c r="DD277">
        <v>182.46</v>
      </c>
      <c r="DE277">
        <v>64</v>
      </c>
      <c r="DF277">
        <v>8731</v>
      </c>
      <c r="DG277">
        <v>1163837.3799999999</v>
      </c>
      <c r="DH277">
        <v>127</v>
      </c>
      <c r="DI277">
        <v>3389199</v>
      </c>
      <c r="DJ277">
        <f>DI277-AVERAGE(DI278:DI280)</f>
        <v>1622823.6666666667</v>
      </c>
      <c r="DK277">
        <f>DJ277/DC277</f>
        <v>254.41770216359546</v>
      </c>
      <c r="DM277" t="s">
        <v>76</v>
      </c>
      <c r="DN277">
        <v>6863.8</v>
      </c>
      <c r="DO277">
        <v>176.77</v>
      </c>
      <c r="DP277">
        <v>59</v>
      </c>
      <c r="DQ277">
        <v>8117</v>
      </c>
      <c r="DR277">
        <v>1213311.1299999999</v>
      </c>
      <c r="DS277">
        <v>123</v>
      </c>
      <c r="DT277">
        <v>3533271</v>
      </c>
      <c r="DU277">
        <f t="shared" ref="DU277" si="112">DT277-AVERAGE(DT278:DT280)</f>
        <v>1099360.6666666665</v>
      </c>
      <c r="DV277">
        <f>DU277/DN277</f>
        <v>160.1679341861165</v>
      </c>
    </row>
    <row r="278" spans="3:126" x14ac:dyDescent="0.2">
      <c r="BH278" t="s">
        <v>77</v>
      </c>
      <c r="BI278">
        <v>6387.17</v>
      </c>
      <c r="BJ278">
        <v>97.98</v>
      </c>
      <c r="BK278">
        <v>52</v>
      </c>
      <c r="BL278">
        <v>148</v>
      </c>
      <c r="BM278">
        <v>625833.03</v>
      </c>
      <c r="BN278">
        <v>98</v>
      </c>
      <c r="BO278">
        <v>1822482</v>
      </c>
      <c r="BS278" t="s">
        <v>77</v>
      </c>
      <c r="BT278">
        <v>7965.76</v>
      </c>
      <c r="BU278">
        <v>112.02</v>
      </c>
      <c r="BV278">
        <v>58</v>
      </c>
      <c r="BW278">
        <v>167</v>
      </c>
      <c r="BX278">
        <v>892291.5</v>
      </c>
      <c r="BY278">
        <v>112</v>
      </c>
      <c r="BZ278">
        <v>2598433</v>
      </c>
      <c r="DB278" t="s">
        <v>77</v>
      </c>
      <c r="DC278">
        <v>6378.58</v>
      </c>
      <c r="DD278">
        <v>95.36</v>
      </c>
      <c r="DE278">
        <v>50</v>
      </c>
      <c r="DF278">
        <v>150</v>
      </c>
      <c r="DG278">
        <v>608274.16</v>
      </c>
      <c r="DH278">
        <v>95</v>
      </c>
      <c r="DI278">
        <v>1771349</v>
      </c>
      <c r="DM278" t="s">
        <v>77</v>
      </c>
      <c r="DN278">
        <v>6863.8</v>
      </c>
      <c r="DO278">
        <v>118.77</v>
      </c>
      <c r="DP278">
        <v>38</v>
      </c>
      <c r="DQ278">
        <v>433</v>
      </c>
      <c r="DR278">
        <v>815188.11</v>
      </c>
      <c r="DS278">
        <v>107</v>
      </c>
      <c r="DT278">
        <v>2373901</v>
      </c>
    </row>
    <row r="279" spans="3:126" x14ac:dyDescent="0.2">
      <c r="C279" s="3" t="s">
        <v>66</v>
      </c>
      <c r="D279" s="3" t="s">
        <v>67</v>
      </c>
      <c r="E279" s="3" t="s">
        <v>68</v>
      </c>
      <c r="F279" s="3" t="s">
        <v>69</v>
      </c>
      <c r="G279" s="3" t="s">
        <v>70</v>
      </c>
      <c r="H279" s="3" t="s">
        <v>71</v>
      </c>
      <c r="I279" s="3" t="s">
        <v>72</v>
      </c>
      <c r="J279" s="3" t="s">
        <v>73</v>
      </c>
      <c r="K279" s="3" t="s">
        <v>74</v>
      </c>
      <c r="L279" s="3" t="s">
        <v>75</v>
      </c>
      <c r="N279" s="3" t="s">
        <v>66</v>
      </c>
      <c r="O279" s="3" t="s">
        <v>67</v>
      </c>
      <c r="P279" s="3" t="s">
        <v>68</v>
      </c>
      <c r="Q279" s="3" t="s">
        <v>69</v>
      </c>
      <c r="R279" s="3" t="s">
        <v>70</v>
      </c>
      <c r="S279" s="3" t="s">
        <v>71</v>
      </c>
      <c r="T279" s="3" t="s">
        <v>72</v>
      </c>
      <c r="U279" s="3" t="s">
        <v>73</v>
      </c>
      <c r="V279" s="3" t="s">
        <v>74</v>
      </c>
      <c r="W279" s="3" t="s">
        <v>75</v>
      </c>
      <c r="Y279" s="3" t="s">
        <v>66</v>
      </c>
      <c r="Z279" s="3" t="s">
        <v>67</v>
      </c>
      <c r="AA279" s="3" t="s">
        <v>68</v>
      </c>
      <c r="AB279" s="3" t="s">
        <v>69</v>
      </c>
      <c r="AC279" s="3" t="s">
        <v>70</v>
      </c>
      <c r="AD279" s="3" t="s">
        <v>71</v>
      </c>
      <c r="AE279" s="3" t="s">
        <v>72</v>
      </c>
      <c r="AF279" s="3" t="s">
        <v>73</v>
      </c>
      <c r="AG279" s="3" t="s">
        <v>74</v>
      </c>
      <c r="AH279" s="3" t="s">
        <v>75</v>
      </c>
      <c r="AK279" s="18" t="s">
        <v>3</v>
      </c>
      <c r="AL279" s="17" t="s">
        <v>81</v>
      </c>
      <c r="AM279" s="17"/>
      <c r="AN279" s="17"/>
      <c r="AO279" s="17"/>
      <c r="AP279" s="17"/>
      <c r="AQ279" s="27"/>
      <c r="AR279" s="27"/>
      <c r="AS279" s="27"/>
      <c r="BH279" t="s">
        <v>77</v>
      </c>
      <c r="BI279">
        <v>6387.17</v>
      </c>
      <c r="BJ279">
        <v>97.41</v>
      </c>
      <c r="BK279">
        <v>49</v>
      </c>
      <c r="BL279">
        <v>148</v>
      </c>
      <c r="BM279">
        <v>622195.78</v>
      </c>
      <c r="BN279">
        <v>97</v>
      </c>
      <c r="BO279">
        <v>1811890</v>
      </c>
      <c r="BS279" t="s">
        <v>77</v>
      </c>
      <c r="BT279">
        <v>7965.76</v>
      </c>
      <c r="BU279">
        <v>113.53</v>
      </c>
      <c r="BV279">
        <v>66</v>
      </c>
      <c r="BW279">
        <v>176</v>
      </c>
      <c r="BX279">
        <v>904391.06</v>
      </c>
      <c r="BY279">
        <v>113</v>
      </c>
      <c r="BZ279">
        <v>2633668</v>
      </c>
      <c r="DB279" t="s">
        <v>77</v>
      </c>
      <c r="DC279">
        <v>6378.58</v>
      </c>
      <c r="DD279">
        <v>95.06</v>
      </c>
      <c r="DE279">
        <v>44</v>
      </c>
      <c r="DF279">
        <v>150</v>
      </c>
      <c r="DG279">
        <v>606325.05000000005</v>
      </c>
      <c r="DH279">
        <v>95</v>
      </c>
      <c r="DI279">
        <v>1765673</v>
      </c>
      <c r="DM279" t="s">
        <v>77</v>
      </c>
      <c r="DN279">
        <v>6863.8</v>
      </c>
      <c r="DO279">
        <v>122.09</v>
      </c>
      <c r="DP279">
        <v>38</v>
      </c>
      <c r="DQ279">
        <v>433</v>
      </c>
      <c r="DR279">
        <v>838019.82</v>
      </c>
      <c r="DS279">
        <v>110</v>
      </c>
      <c r="DT279">
        <v>2440389</v>
      </c>
    </row>
    <row r="280" spans="3:126" x14ac:dyDescent="0.2">
      <c r="AK280" s="37" t="s">
        <v>26</v>
      </c>
      <c r="AL280" s="34" t="s">
        <v>53</v>
      </c>
      <c r="AM280" s="34"/>
      <c r="AN280" s="34"/>
      <c r="AO280" s="34"/>
      <c r="AP280" s="34"/>
      <c r="BH280" t="s">
        <v>77</v>
      </c>
      <c r="BI280">
        <v>6387.17</v>
      </c>
      <c r="BJ280">
        <v>96.73</v>
      </c>
      <c r="BK280">
        <v>47</v>
      </c>
      <c r="BL280">
        <v>146</v>
      </c>
      <c r="BM280">
        <v>617834.99</v>
      </c>
      <c r="BN280">
        <v>97</v>
      </c>
      <c r="BO280">
        <v>1799191</v>
      </c>
      <c r="BS280" t="s">
        <v>77</v>
      </c>
      <c r="BT280">
        <v>7965.76</v>
      </c>
      <c r="BU280">
        <v>104.29</v>
      </c>
      <c r="BV280">
        <v>40</v>
      </c>
      <c r="BW280">
        <v>162</v>
      </c>
      <c r="BX280">
        <v>830720.25</v>
      </c>
      <c r="BY280">
        <v>104</v>
      </c>
      <c r="BZ280">
        <v>2419132</v>
      </c>
      <c r="DB280" t="s">
        <v>77</v>
      </c>
      <c r="DC280">
        <v>6378.58</v>
      </c>
      <c r="DD280">
        <v>94.86</v>
      </c>
      <c r="DE280">
        <v>46</v>
      </c>
      <c r="DF280">
        <v>139</v>
      </c>
      <c r="DG280">
        <v>605099.47</v>
      </c>
      <c r="DH280">
        <v>95</v>
      </c>
      <c r="DI280">
        <v>1762104</v>
      </c>
      <c r="DM280" t="s">
        <v>77</v>
      </c>
      <c r="DN280">
        <v>6863.8</v>
      </c>
      <c r="DO280">
        <v>124.45</v>
      </c>
      <c r="DP280">
        <v>38</v>
      </c>
      <c r="DQ280">
        <v>433</v>
      </c>
      <c r="DR280">
        <v>854177.29</v>
      </c>
      <c r="DS280">
        <v>113</v>
      </c>
      <c r="DT280">
        <v>2487441</v>
      </c>
    </row>
    <row r="281" spans="3:126" x14ac:dyDescent="0.2">
      <c r="C281" t="s">
        <v>76</v>
      </c>
      <c r="D281">
        <v>5525.59</v>
      </c>
      <c r="E281">
        <v>167.88</v>
      </c>
      <c r="F281">
        <v>47</v>
      </c>
      <c r="G281">
        <v>14423</v>
      </c>
      <c r="H281">
        <v>927614.58</v>
      </c>
      <c r="I281">
        <v>110</v>
      </c>
      <c r="J281">
        <v>2701297</v>
      </c>
      <c r="K281">
        <f>J281-AVERAGE(J282:J284)</f>
        <v>1450883</v>
      </c>
      <c r="L281">
        <f>K281/D281</f>
        <v>262.57521821199185</v>
      </c>
      <c r="N281" t="s">
        <v>76</v>
      </c>
      <c r="O281">
        <v>6738.8</v>
      </c>
      <c r="P281">
        <v>115.99</v>
      </c>
      <c r="Q281">
        <v>49</v>
      </c>
      <c r="R281">
        <v>4267</v>
      </c>
      <c r="S281">
        <v>781612.22</v>
      </c>
      <c r="T281">
        <v>93</v>
      </c>
      <c r="U281">
        <v>2276125</v>
      </c>
      <c r="V281">
        <f>U281-AVERAGE(U282:U284)</f>
        <v>778976</v>
      </c>
      <c r="W281">
        <f>V281/O281</f>
        <v>115.59565501276191</v>
      </c>
      <c r="Y281" t="s">
        <v>76</v>
      </c>
      <c r="Z281">
        <v>7411.86</v>
      </c>
      <c r="AA281">
        <v>179.55</v>
      </c>
      <c r="AB281">
        <v>42</v>
      </c>
      <c r="AC281">
        <v>12786</v>
      </c>
      <c r="AD281">
        <v>1330797.8899999999</v>
      </c>
      <c r="AE281">
        <v>121</v>
      </c>
      <c r="AF281">
        <v>3875403</v>
      </c>
      <c r="AG281">
        <f>AF281-AVERAGE(AF282:AF284)</f>
        <v>2218423.666666667</v>
      </c>
      <c r="AH281">
        <f>AG281/Z281</f>
        <v>299.30728139315465</v>
      </c>
      <c r="AK281" s="37"/>
      <c r="AL281" s="34"/>
      <c r="AM281" s="34"/>
      <c r="AN281" s="34"/>
      <c r="AO281" s="34"/>
      <c r="AP281" s="34"/>
    </row>
    <row r="282" spans="3:126" x14ac:dyDescent="0.2">
      <c r="C282" t="s">
        <v>77</v>
      </c>
      <c r="D282">
        <v>5525.59</v>
      </c>
      <c r="E282">
        <v>77.7</v>
      </c>
      <c r="F282">
        <v>35</v>
      </c>
      <c r="G282">
        <v>122</v>
      </c>
      <c r="H282">
        <v>429316.77</v>
      </c>
      <c r="I282">
        <v>78</v>
      </c>
      <c r="J282">
        <v>1250209</v>
      </c>
      <c r="N282" t="s">
        <v>77</v>
      </c>
      <c r="O282">
        <v>6738.8</v>
      </c>
      <c r="P282">
        <v>76.5</v>
      </c>
      <c r="Q282">
        <v>39</v>
      </c>
      <c r="R282">
        <v>122</v>
      </c>
      <c r="S282">
        <v>515544.19</v>
      </c>
      <c r="T282">
        <v>76</v>
      </c>
      <c r="U282">
        <v>1501311</v>
      </c>
      <c r="Y282" t="s">
        <v>77</v>
      </c>
      <c r="Z282">
        <v>7411.86</v>
      </c>
      <c r="AA282">
        <v>76.569999999999993</v>
      </c>
      <c r="AB282">
        <v>37</v>
      </c>
      <c r="AC282">
        <v>124</v>
      </c>
      <c r="AD282">
        <v>567542.59</v>
      </c>
      <c r="AE282">
        <v>76</v>
      </c>
      <c r="AF282">
        <v>1652735</v>
      </c>
      <c r="AK282" s="36" t="s">
        <v>27</v>
      </c>
      <c r="AL282" s="34"/>
      <c r="AM282" s="34"/>
      <c r="AN282" s="34"/>
      <c r="AO282" s="34"/>
      <c r="AP282" s="34"/>
    </row>
    <row r="283" spans="3:126" x14ac:dyDescent="0.2">
      <c r="C283" t="s">
        <v>77</v>
      </c>
      <c r="D283">
        <v>5525.59</v>
      </c>
      <c r="E283">
        <v>77.42</v>
      </c>
      <c r="F283">
        <v>36</v>
      </c>
      <c r="G283">
        <v>132</v>
      </c>
      <c r="H283">
        <v>427815.44</v>
      </c>
      <c r="I283">
        <v>77</v>
      </c>
      <c r="J283">
        <v>1245837</v>
      </c>
      <c r="N283" t="s">
        <v>77</v>
      </c>
      <c r="O283">
        <v>6738.8</v>
      </c>
      <c r="P283">
        <v>76.27</v>
      </c>
      <c r="Q283">
        <v>39</v>
      </c>
      <c r="R283">
        <v>120</v>
      </c>
      <c r="S283">
        <v>513970.41</v>
      </c>
      <c r="T283">
        <v>76</v>
      </c>
      <c r="U283">
        <v>1496728</v>
      </c>
      <c r="Y283" t="s">
        <v>77</v>
      </c>
      <c r="Z283">
        <v>7411.86</v>
      </c>
      <c r="AA283">
        <v>77.12</v>
      </c>
      <c r="AB283">
        <v>39</v>
      </c>
      <c r="AC283">
        <v>124</v>
      </c>
      <c r="AD283">
        <v>571572.68000000005</v>
      </c>
      <c r="AE283">
        <v>77</v>
      </c>
      <c r="AF283">
        <v>1664471</v>
      </c>
      <c r="AK283" s="37" t="s">
        <v>12</v>
      </c>
      <c r="AL283" s="34">
        <v>1.2849999999999999</v>
      </c>
      <c r="AM283" s="34"/>
      <c r="AN283" s="34"/>
      <c r="AO283" s="34"/>
      <c r="AP283" s="34"/>
    </row>
    <row r="284" spans="3:126" x14ac:dyDescent="0.2">
      <c r="C284" t="s">
        <v>77</v>
      </c>
      <c r="D284">
        <v>5525.59</v>
      </c>
      <c r="E284">
        <v>78.010000000000005</v>
      </c>
      <c r="F284">
        <v>28</v>
      </c>
      <c r="G284">
        <v>123</v>
      </c>
      <c r="H284">
        <v>431029.29</v>
      </c>
      <c r="I284">
        <v>78</v>
      </c>
      <c r="J284">
        <v>1255196</v>
      </c>
      <c r="N284" t="s">
        <v>77</v>
      </c>
      <c r="O284">
        <v>6738.8</v>
      </c>
      <c r="P284">
        <v>76.099999999999994</v>
      </c>
      <c r="Q284">
        <v>33</v>
      </c>
      <c r="R284">
        <v>119</v>
      </c>
      <c r="S284">
        <v>512830.33</v>
      </c>
      <c r="T284">
        <v>76</v>
      </c>
      <c r="U284">
        <v>1493408</v>
      </c>
      <c r="Y284" t="s">
        <v>77</v>
      </c>
      <c r="Z284">
        <v>7411.86</v>
      </c>
      <c r="AA284">
        <v>76.62</v>
      </c>
      <c r="AB284">
        <v>37</v>
      </c>
      <c r="AC284">
        <v>121</v>
      </c>
      <c r="AD284">
        <v>567884.94999999995</v>
      </c>
      <c r="AE284">
        <v>77</v>
      </c>
      <c r="AF284">
        <v>1653732</v>
      </c>
      <c r="AK284" s="37" t="s">
        <v>4</v>
      </c>
      <c r="AL284" s="34">
        <v>0.28110000000000002</v>
      </c>
      <c r="AM284" s="34"/>
      <c r="AN284" s="34"/>
      <c r="AO284" s="34"/>
      <c r="AP284" s="34"/>
    </row>
    <row r="285" spans="3:126" x14ac:dyDescent="0.2">
      <c r="AK285" s="37" t="s">
        <v>5</v>
      </c>
      <c r="AL285" s="34" t="s">
        <v>25</v>
      </c>
      <c r="AM285" s="34"/>
      <c r="AN285" s="34"/>
      <c r="AO285" s="34"/>
      <c r="AP285" s="34"/>
    </row>
    <row r="286" spans="3:126" x14ac:dyDescent="0.2">
      <c r="C286" t="s">
        <v>76</v>
      </c>
      <c r="D286">
        <v>4016.7</v>
      </c>
      <c r="E286">
        <v>307.92</v>
      </c>
      <c r="F286">
        <v>58</v>
      </c>
      <c r="G286">
        <v>16383</v>
      </c>
      <c r="H286">
        <v>1236814.52</v>
      </c>
      <c r="I286">
        <v>159</v>
      </c>
      <c r="J286">
        <v>3601715</v>
      </c>
      <c r="K286">
        <f>J286-AVERAGE(J287:J289)</f>
        <v>2707491</v>
      </c>
      <c r="L286">
        <f>K286/D286</f>
        <v>674.05855553065953</v>
      </c>
      <c r="N286" t="s">
        <v>76</v>
      </c>
      <c r="O286">
        <v>6254.27</v>
      </c>
      <c r="P286">
        <v>151.30000000000001</v>
      </c>
      <c r="Q286">
        <v>49</v>
      </c>
      <c r="R286">
        <v>11090</v>
      </c>
      <c r="S286">
        <v>946241.41</v>
      </c>
      <c r="T286">
        <v>100</v>
      </c>
      <c r="U286">
        <v>2755540</v>
      </c>
      <c r="V286">
        <f>U286-AVERAGE(U287:U289)</f>
        <v>1365348</v>
      </c>
      <c r="W286">
        <f>V286/O286</f>
        <v>218.30653297667033</v>
      </c>
      <c r="Y286" t="s">
        <v>76</v>
      </c>
      <c r="Z286">
        <v>7250.81</v>
      </c>
      <c r="AA286">
        <v>177.92</v>
      </c>
      <c r="AB286">
        <v>42</v>
      </c>
      <c r="AC286">
        <v>11971</v>
      </c>
      <c r="AD286">
        <v>1290058.76</v>
      </c>
      <c r="AE286">
        <v>119</v>
      </c>
      <c r="AF286">
        <v>3756767</v>
      </c>
      <c r="AG286">
        <f>AF286-AVERAGE(AF287:AF289)</f>
        <v>2112253.333333333</v>
      </c>
      <c r="AH286">
        <f>AG286/Z286</f>
        <v>291.3127406914997</v>
      </c>
      <c r="AK286" s="37" t="s">
        <v>30</v>
      </c>
      <c r="AL286" s="34" t="s">
        <v>7</v>
      </c>
      <c r="AM286" s="34"/>
      <c r="AN286" s="34"/>
      <c r="AO286" s="34"/>
      <c r="AP286" s="34"/>
    </row>
    <row r="287" spans="3:126" x14ac:dyDescent="0.2">
      <c r="C287" t="s">
        <v>77</v>
      </c>
      <c r="D287">
        <v>4016.7</v>
      </c>
      <c r="E287">
        <v>76.900000000000006</v>
      </c>
      <c r="F287">
        <v>42</v>
      </c>
      <c r="G287">
        <v>116</v>
      </c>
      <c r="H287">
        <v>308869.25</v>
      </c>
      <c r="I287">
        <v>77</v>
      </c>
      <c r="J287">
        <v>899455</v>
      </c>
      <c r="N287" t="s">
        <v>77</v>
      </c>
      <c r="O287">
        <v>6254.27</v>
      </c>
      <c r="P287">
        <v>76.31</v>
      </c>
      <c r="Q287">
        <v>35</v>
      </c>
      <c r="R287">
        <v>118</v>
      </c>
      <c r="S287">
        <v>477286.1</v>
      </c>
      <c r="T287">
        <v>76</v>
      </c>
      <c r="U287">
        <v>1389900</v>
      </c>
      <c r="Y287" t="s">
        <v>77</v>
      </c>
      <c r="Z287">
        <v>7250.81</v>
      </c>
      <c r="AA287">
        <v>77.989999999999995</v>
      </c>
      <c r="AB287">
        <v>37</v>
      </c>
      <c r="AC287">
        <v>124</v>
      </c>
      <c r="AD287">
        <v>565507.62</v>
      </c>
      <c r="AE287">
        <v>78</v>
      </c>
      <c r="AF287">
        <v>1646809</v>
      </c>
      <c r="AK287" s="37" t="s">
        <v>24</v>
      </c>
      <c r="AL287" s="34">
        <v>2.5309999999999999E-2</v>
      </c>
      <c r="AM287" s="34"/>
      <c r="AN287" s="34"/>
      <c r="AO287" s="34"/>
      <c r="AP287" s="34"/>
      <c r="AW287" s="23" t="s">
        <v>82</v>
      </c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</row>
    <row r="288" spans="3:126" x14ac:dyDescent="0.2">
      <c r="C288" t="s">
        <v>77</v>
      </c>
      <c r="D288">
        <v>4016.7</v>
      </c>
      <c r="E288">
        <v>77.64</v>
      </c>
      <c r="F288">
        <v>37</v>
      </c>
      <c r="G288">
        <v>121</v>
      </c>
      <c r="H288">
        <v>311845.46000000002</v>
      </c>
      <c r="I288">
        <v>78</v>
      </c>
      <c r="J288">
        <v>908122</v>
      </c>
      <c r="N288" t="s">
        <v>77</v>
      </c>
      <c r="O288">
        <v>6254.27</v>
      </c>
      <c r="P288">
        <v>76.42</v>
      </c>
      <c r="Q288">
        <v>33</v>
      </c>
      <c r="R288">
        <v>120</v>
      </c>
      <c r="S288">
        <v>477925.16</v>
      </c>
      <c r="T288">
        <v>76</v>
      </c>
      <c r="U288">
        <v>1391761</v>
      </c>
      <c r="Y288" t="s">
        <v>77</v>
      </c>
      <c r="Z288">
        <v>7250.81</v>
      </c>
      <c r="AA288">
        <v>78.25</v>
      </c>
      <c r="AB288">
        <v>34</v>
      </c>
      <c r="AC288">
        <v>120</v>
      </c>
      <c r="AD288">
        <v>567393.21</v>
      </c>
      <c r="AE288">
        <v>78</v>
      </c>
      <c r="AF288">
        <v>1652300</v>
      </c>
      <c r="AK288" s="37"/>
      <c r="AL288" s="34"/>
      <c r="AM288" s="34"/>
      <c r="AN288" s="34"/>
      <c r="AO288" s="34"/>
      <c r="AP288" s="34"/>
    </row>
    <row r="289" spans="3:138" x14ac:dyDescent="0.2">
      <c r="C289" t="s">
        <v>77</v>
      </c>
      <c r="D289">
        <v>3756.07</v>
      </c>
      <c r="E289">
        <v>80.010000000000005</v>
      </c>
      <c r="F289">
        <v>36</v>
      </c>
      <c r="G289">
        <v>186</v>
      </c>
      <c r="H289">
        <v>300504.12</v>
      </c>
      <c r="I289">
        <v>79</v>
      </c>
      <c r="J289">
        <v>875095</v>
      </c>
      <c r="N289" t="s">
        <v>77</v>
      </c>
      <c r="O289">
        <v>6254.27</v>
      </c>
      <c r="P289">
        <v>76.260000000000005</v>
      </c>
      <c r="Q289">
        <v>26</v>
      </c>
      <c r="R289">
        <v>123</v>
      </c>
      <c r="S289">
        <v>476947.86</v>
      </c>
      <c r="T289">
        <v>76</v>
      </c>
      <c r="U289">
        <v>1388915</v>
      </c>
      <c r="Y289" t="s">
        <v>77</v>
      </c>
      <c r="Z289">
        <v>7250.81</v>
      </c>
      <c r="AA289">
        <v>77.41</v>
      </c>
      <c r="AB289">
        <v>37</v>
      </c>
      <c r="AC289">
        <v>129</v>
      </c>
      <c r="AD289">
        <v>561257.41</v>
      </c>
      <c r="AE289">
        <v>77</v>
      </c>
      <c r="AF289">
        <v>1634432</v>
      </c>
      <c r="AK289" s="36" t="s">
        <v>31</v>
      </c>
      <c r="AL289" s="34"/>
      <c r="AM289" s="34"/>
      <c r="AN289" s="34"/>
      <c r="AO289" s="34"/>
      <c r="AP289" s="34"/>
      <c r="AW289" s="42" t="s">
        <v>102</v>
      </c>
      <c r="AX289" s="42"/>
      <c r="AY289" s="42"/>
      <c r="AZ289" s="42"/>
      <c r="BA289" s="42"/>
      <c r="BB289" s="42"/>
      <c r="BC289" s="42"/>
      <c r="BD289" s="42"/>
      <c r="BE289" s="24"/>
      <c r="BF289" s="24"/>
      <c r="BH289" s="42" t="s">
        <v>103</v>
      </c>
      <c r="BI289" s="42"/>
      <c r="BJ289" s="42"/>
      <c r="BK289" s="42"/>
      <c r="BL289" s="42"/>
      <c r="BM289" s="42"/>
      <c r="BN289" s="42"/>
      <c r="BO289" s="42"/>
      <c r="BP289" s="24"/>
      <c r="BQ289" s="24"/>
      <c r="BS289" s="42" t="s">
        <v>104</v>
      </c>
      <c r="BT289" s="42"/>
      <c r="BU289" s="42"/>
      <c r="BV289" s="42"/>
      <c r="BW289" s="42"/>
      <c r="BX289" s="42"/>
      <c r="BY289" s="42"/>
      <c r="BZ289" s="42"/>
      <c r="CA289" s="24"/>
      <c r="CB289" s="24"/>
      <c r="CE289" s="13" t="s">
        <v>65</v>
      </c>
      <c r="CF289" s="5"/>
      <c r="CG289" s="5"/>
      <c r="CH289" s="5"/>
      <c r="CI289" s="5"/>
      <c r="CJ289" s="5"/>
      <c r="CK289" s="5"/>
      <c r="CL289" s="5"/>
      <c r="CM289" s="5"/>
      <c r="CN289" s="5"/>
    </row>
    <row r="290" spans="3:138" x14ac:dyDescent="0.2">
      <c r="AK290" s="37" t="s">
        <v>32</v>
      </c>
      <c r="AL290" s="34" t="s">
        <v>205</v>
      </c>
      <c r="AM290" s="34"/>
      <c r="AN290" s="34"/>
      <c r="AO290" s="34"/>
      <c r="AP290" s="34"/>
    </row>
    <row r="291" spans="3:138" x14ac:dyDescent="0.2">
      <c r="C291" t="s">
        <v>76</v>
      </c>
      <c r="D291">
        <v>4760.16</v>
      </c>
      <c r="E291">
        <v>148.41</v>
      </c>
      <c r="F291">
        <v>51</v>
      </c>
      <c r="G291">
        <v>4717</v>
      </c>
      <c r="H291">
        <v>706475.8</v>
      </c>
      <c r="I291">
        <v>109</v>
      </c>
      <c r="J291">
        <v>2057321</v>
      </c>
      <c r="K291">
        <f t="shared" ref="K291:K326" si="113">J291-AVERAGE(J292:J294)</f>
        <v>946806.66666666674</v>
      </c>
      <c r="L291">
        <f>K291/D291</f>
        <v>198.90227779458397</v>
      </c>
      <c r="N291" t="s">
        <v>76</v>
      </c>
      <c r="O291">
        <v>5154.72</v>
      </c>
      <c r="P291">
        <v>130.9</v>
      </c>
      <c r="Q291">
        <v>46</v>
      </c>
      <c r="R291">
        <v>8480</v>
      </c>
      <c r="S291">
        <v>674744.98</v>
      </c>
      <c r="T291">
        <v>96</v>
      </c>
      <c r="U291">
        <v>1964918</v>
      </c>
      <c r="V291">
        <f t="shared" ref="V291:V301" si="114">U291-AVERAGE(U292:U294)</f>
        <v>823657</v>
      </c>
      <c r="W291">
        <f>V291/O291</f>
        <v>159.78695254058417</v>
      </c>
      <c r="Y291" t="s">
        <v>76</v>
      </c>
      <c r="Z291">
        <v>6918.74</v>
      </c>
      <c r="AA291">
        <v>246.57</v>
      </c>
      <c r="AB291">
        <v>51</v>
      </c>
      <c r="AC291">
        <v>16383</v>
      </c>
      <c r="AD291">
        <v>1705937.41</v>
      </c>
      <c r="AE291">
        <v>142</v>
      </c>
      <c r="AF291">
        <v>4967843</v>
      </c>
      <c r="AG291">
        <f t="shared" ref="AG291:AG296" si="115">AF291-AVERAGE(AF292:AF294)</f>
        <v>3409865.333333333</v>
      </c>
      <c r="AH291">
        <f>AG291/Z291</f>
        <v>492.84484361796126</v>
      </c>
      <c r="AK291" s="37" t="s">
        <v>4</v>
      </c>
      <c r="AL291" s="34">
        <v>0.3911</v>
      </c>
      <c r="AM291" s="34"/>
      <c r="AN291" s="34"/>
      <c r="AO291" s="34"/>
      <c r="AP291" s="34"/>
      <c r="AW291" s="3" t="s">
        <v>66</v>
      </c>
      <c r="AX291" s="3" t="s">
        <v>67</v>
      </c>
      <c r="AY291" s="3" t="s">
        <v>68</v>
      </c>
      <c r="AZ291" s="3" t="s">
        <v>69</v>
      </c>
      <c r="BA291" s="3" t="s">
        <v>70</v>
      </c>
      <c r="BB291" s="3" t="s">
        <v>71</v>
      </c>
      <c r="BC291" s="3" t="s">
        <v>72</v>
      </c>
      <c r="BD291" s="3" t="s">
        <v>73</v>
      </c>
      <c r="BE291" s="3" t="s">
        <v>74</v>
      </c>
      <c r="BF291" s="3" t="s">
        <v>75</v>
      </c>
      <c r="BH291" s="3" t="s">
        <v>66</v>
      </c>
      <c r="BI291" s="3" t="s">
        <v>67</v>
      </c>
      <c r="BJ291" s="3" t="s">
        <v>68</v>
      </c>
      <c r="BK291" s="3" t="s">
        <v>69</v>
      </c>
      <c r="BL291" s="3" t="s">
        <v>70</v>
      </c>
      <c r="BM291" s="3" t="s">
        <v>71</v>
      </c>
      <c r="BN291" s="3" t="s">
        <v>72</v>
      </c>
      <c r="BO291" s="3" t="s">
        <v>73</v>
      </c>
      <c r="BP291" s="3" t="s">
        <v>74</v>
      </c>
      <c r="BQ291" s="3" t="s">
        <v>75</v>
      </c>
      <c r="BS291" s="3" t="s">
        <v>66</v>
      </c>
      <c r="BT291" s="3" t="s">
        <v>67</v>
      </c>
      <c r="BU291" s="3" t="s">
        <v>68</v>
      </c>
      <c r="BV291" s="3" t="s">
        <v>69</v>
      </c>
      <c r="BW291" s="3" t="s">
        <v>70</v>
      </c>
      <c r="BX291" s="3" t="s">
        <v>71</v>
      </c>
      <c r="BY291" s="3" t="s">
        <v>72</v>
      </c>
      <c r="BZ291" s="3" t="s">
        <v>73</v>
      </c>
      <c r="CA291" s="3" t="s">
        <v>74</v>
      </c>
      <c r="CB291" s="3" t="s">
        <v>75</v>
      </c>
      <c r="CE291" s="18" t="s">
        <v>3</v>
      </c>
      <c r="CF291" s="17" t="s">
        <v>81</v>
      </c>
      <c r="CG291" s="17"/>
      <c r="CH291" s="17"/>
      <c r="CI291" s="17"/>
      <c r="CJ291" s="17"/>
      <c r="CK291" s="27"/>
      <c r="CL291" s="27"/>
      <c r="CM291" s="27"/>
    </row>
    <row r="292" spans="3:138" x14ac:dyDescent="0.2">
      <c r="C292" t="s">
        <v>77</v>
      </c>
      <c r="D292">
        <v>4760.16</v>
      </c>
      <c r="E292">
        <v>77.239999999999995</v>
      </c>
      <c r="F292">
        <v>39</v>
      </c>
      <c r="G292">
        <v>116</v>
      </c>
      <c r="H292">
        <v>367661.05</v>
      </c>
      <c r="I292">
        <v>77</v>
      </c>
      <c r="J292">
        <v>1070662</v>
      </c>
      <c r="N292" t="s">
        <v>77</v>
      </c>
      <c r="O292">
        <v>5154.72</v>
      </c>
      <c r="P292">
        <v>76.23</v>
      </c>
      <c r="Q292">
        <v>40</v>
      </c>
      <c r="R292">
        <v>116</v>
      </c>
      <c r="S292">
        <v>392945.98</v>
      </c>
      <c r="T292">
        <v>76</v>
      </c>
      <c r="U292">
        <v>1144294</v>
      </c>
      <c r="Y292" t="s">
        <v>77</v>
      </c>
      <c r="Z292">
        <v>6918.74</v>
      </c>
      <c r="AA292">
        <v>77.44</v>
      </c>
      <c r="AB292">
        <v>32</v>
      </c>
      <c r="AC292">
        <v>123</v>
      </c>
      <c r="AD292">
        <v>535815.54</v>
      </c>
      <c r="AE292">
        <v>77</v>
      </c>
      <c r="AF292">
        <v>1560343</v>
      </c>
      <c r="AK292" s="37" t="s">
        <v>5</v>
      </c>
      <c r="AL292" s="34" t="s">
        <v>25</v>
      </c>
      <c r="AM292" s="34"/>
      <c r="AN292" s="34"/>
      <c r="AO292" s="34"/>
      <c r="AP292" s="34"/>
      <c r="CQ292" s="23" t="s">
        <v>82</v>
      </c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</row>
    <row r="293" spans="3:138" x14ac:dyDescent="0.2">
      <c r="C293" t="s">
        <v>77</v>
      </c>
      <c r="D293">
        <v>4760.16</v>
      </c>
      <c r="E293">
        <v>76.569999999999993</v>
      </c>
      <c r="F293">
        <v>35</v>
      </c>
      <c r="G293">
        <v>119</v>
      </c>
      <c r="H293">
        <v>364507.99</v>
      </c>
      <c r="I293">
        <v>77</v>
      </c>
      <c r="J293">
        <v>1061480</v>
      </c>
      <c r="N293" t="s">
        <v>77</v>
      </c>
      <c r="O293">
        <v>5154.72</v>
      </c>
      <c r="P293">
        <v>75.959999999999994</v>
      </c>
      <c r="Q293">
        <v>36</v>
      </c>
      <c r="R293">
        <v>119</v>
      </c>
      <c r="S293">
        <v>391538.75</v>
      </c>
      <c r="T293">
        <v>76</v>
      </c>
      <c r="U293">
        <v>1140196</v>
      </c>
      <c r="Y293" t="s">
        <v>77</v>
      </c>
      <c r="Z293">
        <v>6918.74</v>
      </c>
      <c r="AA293">
        <v>77.28</v>
      </c>
      <c r="AB293">
        <v>37</v>
      </c>
      <c r="AC293">
        <v>119</v>
      </c>
      <c r="AD293">
        <v>534684.74</v>
      </c>
      <c r="AE293">
        <v>77</v>
      </c>
      <c r="AF293">
        <v>1557050</v>
      </c>
      <c r="AK293" s="37" t="s">
        <v>33</v>
      </c>
      <c r="AL293" s="34" t="s">
        <v>7</v>
      </c>
      <c r="AM293" s="34"/>
      <c r="AN293" s="34"/>
      <c r="AO293" s="34"/>
      <c r="AP293" s="34"/>
      <c r="AW293" t="s">
        <v>76</v>
      </c>
      <c r="AX293">
        <v>6250.84</v>
      </c>
      <c r="AY293">
        <v>203.27</v>
      </c>
      <c r="AZ293">
        <v>53</v>
      </c>
      <c r="BA293">
        <v>16383</v>
      </c>
      <c r="BB293">
        <v>1270636.97</v>
      </c>
      <c r="BC293">
        <v>124</v>
      </c>
      <c r="BD293">
        <v>3700209</v>
      </c>
      <c r="BE293">
        <f>BD293-AVERAGE(BD294:BD296)</f>
        <v>2296785.333333333</v>
      </c>
      <c r="BF293">
        <f>BE293/AX293</f>
        <v>367.43626989865891</v>
      </c>
      <c r="BH293" t="s">
        <v>76</v>
      </c>
      <c r="BI293">
        <v>5998.1</v>
      </c>
      <c r="BJ293">
        <v>181</v>
      </c>
      <c r="BK293">
        <v>50</v>
      </c>
      <c r="BL293">
        <v>6765</v>
      </c>
      <c r="BM293">
        <v>1085656.4099999999</v>
      </c>
      <c r="BN293">
        <v>110</v>
      </c>
      <c r="BO293">
        <v>3161529</v>
      </c>
      <c r="BP293">
        <f>BO293-AVERAGE(BO294:BO296)</f>
        <v>1834794.6666666667</v>
      </c>
      <c r="BQ293">
        <f>BP293/BI293</f>
        <v>305.89597817086519</v>
      </c>
      <c r="BS293" t="s">
        <v>76</v>
      </c>
      <c r="BT293">
        <v>6991.54</v>
      </c>
      <c r="BU293">
        <v>141.97999999999999</v>
      </c>
      <c r="BV293">
        <v>46</v>
      </c>
      <c r="BW293">
        <v>5243</v>
      </c>
      <c r="BX293">
        <v>992680.92</v>
      </c>
      <c r="BY293">
        <v>120</v>
      </c>
      <c r="BZ293">
        <v>2890776</v>
      </c>
      <c r="CA293">
        <f>BZ293-AVERAGE(BZ294:BZ296)</f>
        <v>1394431.6666666667</v>
      </c>
      <c r="CB293">
        <f>CA293/BT293</f>
        <v>199.44556802459354</v>
      </c>
    </row>
    <row r="294" spans="3:138" x14ac:dyDescent="0.2">
      <c r="C294" t="s">
        <v>77</v>
      </c>
      <c r="D294">
        <v>4760.16</v>
      </c>
      <c r="E294">
        <v>86.52</v>
      </c>
      <c r="F294">
        <v>41</v>
      </c>
      <c r="G294">
        <v>185</v>
      </c>
      <c r="H294">
        <v>411869.51</v>
      </c>
      <c r="I294">
        <v>81</v>
      </c>
      <c r="J294">
        <v>1199401</v>
      </c>
      <c r="N294" t="s">
        <v>77</v>
      </c>
      <c r="O294">
        <v>5154.72</v>
      </c>
      <c r="P294">
        <v>75.900000000000006</v>
      </c>
      <c r="Q294">
        <v>38</v>
      </c>
      <c r="R294">
        <v>114</v>
      </c>
      <c r="S294">
        <v>391228.66</v>
      </c>
      <c r="T294">
        <v>76</v>
      </c>
      <c r="U294">
        <v>1139293</v>
      </c>
      <c r="Y294" t="s">
        <v>77</v>
      </c>
      <c r="Z294">
        <v>6918.74</v>
      </c>
      <c r="AA294">
        <v>77.260000000000005</v>
      </c>
      <c r="AB294">
        <v>38</v>
      </c>
      <c r="AC294">
        <v>117</v>
      </c>
      <c r="AD294">
        <v>534509.61</v>
      </c>
      <c r="AE294">
        <v>77</v>
      </c>
      <c r="AF294">
        <v>1556540</v>
      </c>
      <c r="AK294" s="37"/>
      <c r="AL294" s="34"/>
      <c r="AM294" s="34"/>
      <c r="AN294" s="34"/>
      <c r="AO294" s="34"/>
      <c r="AP294" s="34"/>
      <c r="AW294" t="s">
        <v>77</v>
      </c>
      <c r="AX294">
        <v>6250.84</v>
      </c>
      <c r="AY294">
        <v>77.16</v>
      </c>
      <c r="AZ294">
        <v>35</v>
      </c>
      <c r="BA294">
        <v>120</v>
      </c>
      <c r="BB294">
        <v>482324.75</v>
      </c>
      <c r="BC294">
        <v>77</v>
      </c>
      <c r="BD294">
        <v>1404573</v>
      </c>
      <c r="BH294" t="s">
        <v>77</v>
      </c>
      <c r="BI294">
        <v>5998.1</v>
      </c>
      <c r="BJ294">
        <v>76.41</v>
      </c>
      <c r="BK294">
        <v>38</v>
      </c>
      <c r="BL294">
        <v>124</v>
      </c>
      <c r="BM294">
        <v>458310.72</v>
      </c>
      <c r="BN294">
        <v>76</v>
      </c>
      <c r="BO294">
        <v>1334642</v>
      </c>
      <c r="BS294" t="s">
        <v>77</v>
      </c>
      <c r="BT294">
        <v>6991.54</v>
      </c>
      <c r="BU294">
        <v>73.680000000000007</v>
      </c>
      <c r="BV294">
        <v>27</v>
      </c>
      <c r="BW294">
        <v>123</v>
      </c>
      <c r="BX294">
        <v>515135.55</v>
      </c>
      <c r="BY294">
        <v>73</v>
      </c>
      <c r="BZ294">
        <v>1500121</v>
      </c>
      <c r="CQ294" s="42" t="s">
        <v>102</v>
      </c>
      <c r="CR294" s="42"/>
      <c r="CS294" s="42"/>
      <c r="CT294" s="42"/>
      <c r="CU294" s="42"/>
      <c r="CV294" s="42"/>
      <c r="CW294" s="42"/>
      <c r="CX294" s="42"/>
      <c r="CY294" s="24"/>
      <c r="CZ294" s="24"/>
      <c r="DB294" s="42" t="s">
        <v>103</v>
      </c>
      <c r="DC294" s="42"/>
      <c r="DD294" s="42"/>
      <c r="DE294" s="42"/>
      <c r="DF294" s="42"/>
      <c r="DG294" s="42"/>
      <c r="DH294" s="42"/>
      <c r="DI294" s="42"/>
      <c r="DJ294" s="24"/>
      <c r="DK294" s="24"/>
      <c r="DM294" s="42" t="s">
        <v>104</v>
      </c>
      <c r="DN294" s="42"/>
      <c r="DO294" s="42"/>
      <c r="DP294" s="42"/>
      <c r="DQ294" s="42"/>
      <c r="DR294" s="42"/>
      <c r="DS294" s="42"/>
      <c r="DT294" s="42"/>
      <c r="DU294" s="24"/>
      <c r="DV294" s="24"/>
      <c r="DY294" s="13" t="s">
        <v>65</v>
      </c>
      <c r="DZ294" s="5"/>
      <c r="EA294" s="5"/>
      <c r="EB294" s="5"/>
      <c r="EC294" s="5"/>
      <c r="ED294" s="5"/>
      <c r="EE294" s="5"/>
      <c r="EF294" s="5"/>
      <c r="EG294" s="5"/>
      <c r="EH294" s="5"/>
    </row>
    <row r="295" spans="3:138" x14ac:dyDescent="0.2">
      <c r="AK295" s="36" t="s">
        <v>34</v>
      </c>
      <c r="AL295" s="34"/>
      <c r="AM295" s="34"/>
      <c r="AN295" s="34"/>
      <c r="AO295" s="34"/>
      <c r="AP295" s="34"/>
      <c r="AW295" t="s">
        <v>77</v>
      </c>
      <c r="AX295">
        <v>6250.84</v>
      </c>
      <c r="AY295">
        <v>76.63</v>
      </c>
      <c r="AZ295">
        <v>41</v>
      </c>
      <c r="BA295">
        <v>123</v>
      </c>
      <c r="BB295">
        <v>479009.6</v>
      </c>
      <c r="BC295">
        <v>77</v>
      </c>
      <c r="BD295">
        <v>1394919</v>
      </c>
      <c r="BH295" t="s">
        <v>77</v>
      </c>
      <c r="BI295">
        <v>5998.1</v>
      </c>
      <c r="BJ295">
        <v>75.010000000000005</v>
      </c>
      <c r="BK295">
        <v>30</v>
      </c>
      <c r="BL295">
        <v>119</v>
      </c>
      <c r="BM295">
        <v>449894.09</v>
      </c>
      <c r="BN295">
        <v>75</v>
      </c>
      <c r="BO295">
        <v>1310132</v>
      </c>
      <c r="BS295" t="s">
        <v>77</v>
      </c>
      <c r="BT295">
        <v>6991.54</v>
      </c>
      <c r="BU295">
        <v>73.47</v>
      </c>
      <c r="BV295">
        <v>31</v>
      </c>
      <c r="BW295">
        <v>119</v>
      </c>
      <c r="BX295">
        <v>513703.25</v>
      </c>
      <c r="BY295">
        <v>73</v>
      </c>
      <c r="BZ295">
        <v>1495950</v>
      </c>
    </row>
    <row r="296" spans="3:138" x14ac:dyDescent="0.2">
      <c r="C296" t="s">
        <v>76</v>
      </c>
      <c r="D296">
        <v>7094.56</v>
      </c>
      <c r="E296">
        <v>138.79</v>
      </c>
      <c r="F296">
        <v>47</v>
      </c>
      <c r="G296">
        <v>10471</v>
      </c>
      <c r="H296">
        <v>984643.73</v>
      </c>
      <c r="I296">
        <v>98</v>
      </c>
      <c r="J296">
        <v>2867371</v>
      </c>
      <c r="K296">
        <f t="shared" si="113"/>
        <v>1284084.3333333333</v>
      </c>
      <c r="L296">
        <f>K296/D296</f>
        <v>180.99562669613525</v>
      </c>
      <c r="N296" t="s">
        <v>76</v>
      </c>
      <c r="O296">
        <v>6527.61</v>
      </c>
      <c r="P296">
        <v>120.95</v>
      </c>
      <c r="Q296">
        <v>44</v>
      </c>
      <c r="R296">
        <v>6258</v>
      </c>
      <c r="S296">
        <v>789532.65</v>
      </c>
      <c r="T296">
        <v>95</v>
      </c>
      <c r="U296">
        <v>2299190</v>
      </c>
      <c r="V296">
        <f t="shared" si="114"/>
        <v>849927.33333333326</v>
      </c>
      <c r="W296">
        <f>V296/O296</f>
        <v>130.20498058758616</v>
      </c>
      <c r="Y296" t="s">
        <v>76</v>
      </c>
      <c r="Z296">
        <v>5543.44</v>
      </c>
      <c r="AA296">
        <v>98.28</v>
      </c>
      <c r="AB296">
        <v>31</v>
      </c>
      <c r="AC296">
        <v>1971</v>
      </c>
      <c r="AD296">
        <v>544799.81000000006</v>
      </c>
      <c r="AE296">
        <v>89</v>
      </c>
      <c r="AF296">
        <v>1586506</v>
      </c>
      <c r="AG296">
        <f t="shared" si="115"/>
        <v>345564.33333333326</v>
      </c>
      <c r="AH296">
        <f>AG296/Z296</f>
        <v>62.3375256759942</v>
      </c>
      <c r="AK296" s="37" t="s">
        <v>35</v>
      </c>
      <c r="AL296" s="34">
        <v>4.2830000000000004</v>
      </c>
      <c r="AM296" s="34"/>
      <c r="AN296" s="34"/>
      <c r="AO296" s="34"/>
      <c r="AP296" s="34"/>
      <c r="AW296" t="s">
        <v>77</v>
      </c>
      <c r="AX296">
        <v>6250.84</v>
      </c>
      <c r="AY296">
        <v>77.5</v>
      </c>
      <c r="AZ296">
        <v>41</v>
      </c>
      <c r="BA296">
        <v>125</v>
      </c>
      <c r="BB296">
        <v>484455.87</v>
      </c>
      <c r="BC296">
        <v>77</v>
      </c>
      <c r="BD296">
        <v>1410779</v>
      </c>
      <c r="BH296" t="s">
        <v>77</v>
      </c>
      <c r="BI296">
        <v>5998.1</v>
      </c>
      <c r="BJ296">
        <v>76.45</v>
      </c>
      <c r="BK296">
        <v>33</v>
      </c>
      <c r="BL296">
        <v>127</v>
      </c>
      <c r="BM296">
        <v>458580.98</v>
      </c>
      <c r="BN296">
        <v>76</v>
      </c>
      <c r="BO296">
        <v>1335429</v>
      </c>
      <c r="BS296" t="s">
        <v>77</v>
      </c>
      <c r="BT296">
        <v>6991.54</v>
      </c>
      <c r="BU296">
        <v>73.33</v>
      </c>
      <c r="BV296">
        <v>35</v>
      </c>
      <c r="BW296">
        <v>117</v>
      </c>
      <c r="BX296">
        <v>512677.18</v>
      </c>
      <c r="BY296">
        <v>73</v>
      </c>
      <c r="BZ296">
        <v>1492962</v>
      </c>
      <c r="CQ296" s="3" t="s">
        <v>66</v>
      </c>
      <c r="CR296" s="3" t="s">
        <v>67</v>
      </c>
      <c r="CS296" s="3" t="s">
        <v>68</v>
      </c>
      <c r="CT296" s="3" t="s">
        <v>69</v>
      </c>
      <c r="CU296" s="3" t="s">
        <v>70</v>
      </c>
      <c r="CV296" s="3" t="s">
        <v>71</v>
      </c>
      <c r="CW296" s="3" t="s">
        <v>72</v>
      </c>
      <c r="CX296" s="3" t="s">
        <v>73</v>
      </c>
      <c r="CY296" s="3" t="s">
        <v>74</v>
      </c>
      <c r="CZ296" s="3" t="s">
        <v>75</v>
      </c>
      <c r="DB296" s="3" t="s">
        <v>66</v>
      </c>
      <c r="DC296" s="3" t="s">
        <v>67</v>
      </c>
      <c r="DD296" s="3" t="s">
        <v>68</v>
      </c>
      <c r="DE296" s="3" t="s">
        <v>69</v>
      </c>
      <c r="DF296" s="3" t="s">
        <v>70</v>
      </c>
      <c r="DG296" s="3" t="s">
        <v>71</v>
      </c>
      <c r="DH296" s="3" t="s">
        <v>72</v>
      </c>
      <c r="DI296" s="3" t="s">
        <v>73</v>
      </c>
      <c r="DJ296" s="3" t="s">
        <v>74</v>
      </c>
      <c r="DK296" s="3" t="s">
        <v>75</v>
      </c>
      <c r="DM296" s="3" t="s">
        <v>66</v>
      </c>
      <c r="DN296" s="3" t="s">
        <v>67</v>
      </c>
      <c r="DO296" s="3" t="s">
        <v>68</v>
      </c>
      <c r="DP296" s="3" t="s">
        <v>69</v>
      </c>
      <c r="DQ296" s="3" t="s">
        <v>70</v>
      </c>
      <c r="DR296" s="3" t="s">
        <v>71</v>
      </c>
      <c r="DS296" s="3" t="s">
        <v>72</v>
      </c>
      <c r="DT296" s="3" t="s">
        <v>73</v>
      </c>
      <c r="DU296" s="3" t="s">
        <v>74</v>
      </c>
      <c r="DV296" s="3" t="s">
        <v>75</v>
      </c>
      <c r="DY296" s="18" t="s">
        <v>3</v>
      </c>
      <c r="DZ296" s="17" t="s">
        <v>81</v>
      </c>
      <c r="EA296" s="17"/>
      <c r="EB296" s="17"/>
      <c r="EC296" s="17"/>
      <c r="ED296" s="17"/>
      <c r="EE296" s="27"/>
      <c r="EF296" s="27"/>
      <c r="EG296" s="27"/>
    </row>
    <row r="297" spans="3:138" x14ac:dyDescent="0.2">
      <c r="C297" t="s">
        <v>77</v>
      </c>
      <c r="D297">
        <v>7094.56</v>
      </c>
      <c r="E297">
        <v>76.69</v>
      </c>
      <c r="F297">
        <v>35</v>
      </c>
      <c r="G297">
        <v>138</v>
      </c>
      <c r="H297">
        <v>544053.61</v>
      </c>
      <c r="I297">
        <v>77</v>
      </c>
      <c r="J297">
        <v>1584333</v>
      </c>
      <c r="N297" t="s">
        <v>77</v>
      </c>
      <c r="O297">
        <v>6527.61</v>
      </c>
      <c r="P297">
        <v>76.400000000000006</v>
      </c>
      <c r="Q297">
        <v>30</v>
      </c>
      <c r="R297">
        <v>130</v>
      </c>
      <c r="S297">
        <v>498732.55</v>
      </c>
      <c r="T297">
        <v>76</v>
      </c>
      <c r="U297">
        <v>1452354</v>
      </c>
      <c r="Y297" t="s">
        <v>77</v>
      </c>
      <c r="Z297">
        <v>5543.44</v>
      </c>
      <c r="AA297">
        <v>76.900000000000006</v>
      </c>
      <c r="AB297">
        <v>33</v>
      </c>
      <c r="AC297">
        <v>118</v>
      </c>
      <c r="AD297">
        <v>426316.86</v>
      </c>
      <c r="AE297">
        <v>77</v>
      </c>
      <c r="AF297">
        <v>1241473</v>
      </c>
      <c r="AK297" s="37" t="s">
        <v>4</v>
      </c>
      <c r="AL297" s="34">
        <v>0.11749999999999999</v>
      </c>
      <c r="AM297" s="34"/>
      <c r="AN297" s="34"/>
      <c r="AO297" s="34"/>
      <c r="AP297" s="34"/>
    </row>
    <row r="298" spans="3:138" x14ac:dyDescent="0.2">
      <c r="C298" t="s">
        <v>77</v>
      </c>
      <c r="D298">
        <v>7094.56</v>
      </c>
      <c r="E298">
        <v>76.55</v>
      </c>
      <c r="F298">
        <v>35</v>
      </c>
      <c r="G298">
        <v>137</v>
      </c>
      <c r="H298">
        <v>543061.89</v>
      </c>
      <c r="I298">
        <v>76</v>
      </c>
      <c r="J298">
        <v>1581445</v>
      </c>
      <c r="N298" t="s">
        <v>77</v>
      </c>
      <c r="O298">
        <v>6527.61</v>
      </c>
      <c r="P298">
        <v>76.22</v>
      </c>
      <c r="Q298">
        <v>28</v>
      </c>
      <c r="R298">
        <v>122</v>
      </c>
      <c r="S298">
        <v>497533.76</v>
      </c>
      <c r="T298">
        <v>76</v>
      </c>
      <c r="U298">
        <v>1448863</v>
      </c>
      <c r="Y298" t="s">
        <v>77</v>
      </c>
      <c r="Z298">
        <v>5543.44</v>
      </c>
      <c r="AA298">
        <v>76.569999999999993</v>
      </c>
      <c r="AB298">
        <v>36</v>
      </c>
      <c r="AC298">
        <v>115</v>
      </c>
      <c r="AD298">
        <v>424437.11</v>
      </c>
      <c r="AE298">
        <v>76</v>
      </c>
      <c r="AF298">
        <v>1235999</v>
      </c>
      <c r="AK298" s="37" t="s">
        <v>5</v>
      </c>
      <c r="AL298" s="34" t="s">
        <v>25</v>
      </c>
      <c r="AM298" s="34"/>
      <c r="AN298" s="34"/>
      <c r="AO298" s="34"/>
      <c r="AP298" s="34"/>
      <c r="AW298" t="s">
        <v>76</v>
      </c>
      <c r="AX298">
        <v>7221.62</v>
      </c>
      <c r="AY298">
        <v>187.11</v>
      </c>
      <c r="AZ298">
        <v>43</v>
      </c>
      <c r="BA298">
        <v>16383</v>
      </c>
      <c r="BB298">
        <v>1351260.86</v>
      </c>
      <c r="BC298">
        <v>105</v>
      </c>
      <c r="BD298">
        <v>3934993</v>
      </c>
      <c r="BE298">
        <f>BD298-AVERAGE(BD299:BD301)</f>
        <v>2399803</v>
      </c>
      <c r="BF298">
        <f>BE298/AX298</f>
        <v>332.30812476978849</v>
      </c>
      <c r="BH298" t="s">
        <v>76</v>
      </c>
      <c r="BI298">
        <v>7903.26</v>
      </c>
      <c r="BJ298">
        <v>139.12</v>
      </c>
      <c r="BK298">
        <v>45</v>
      </c>
      <c r="BL298">
        <v>4530</v>
      </c>
      <c r="BM298">
        <v>1099475.3500000001</v>
      </c>
      <c r="BN298">
        <v>98</v>
      </c>
      <c r="BO298">
        <v>3201771</v>
      </c>
      <c r="BP298">
        <f>BO298-AVERAGE(BO299:BO301)</f>
        <v>1460956.6666666667</v>
      </c>
      <c r="BQ298">
        <f>BP298/BI298</f>
        <v>184.85494171603449</v>
      </c>
      <c r="BS298" t="s">
        <v>76</v>
      </c>
      <c r="BT298">
        <v>8608.59</v>
      </c>
      <c r="BU298">
        <v>124.8</v>
      </c>
      <c r="BV298">
        <v>43</v>
      </c>
      <c r="BW298">
        <v>7800</v>
      </c>
      <c r="BX298">
        <v>1074351.1299999999</v>
      </c>
      <c r="BY298">
        <v>89</v>
      </c>
      <c r="BZ298">
        <v>3128607</v>
      </c>
      <c r="CA298">
        <f>BZ298-AVERAGE(BZ299:BZ301)</f>
        <v>1292342.6666666667</v>
      </c>
      <c r="CB298">
        <f>CA298/BT298</f>
        <v>150.12245520656307</v>
      </c>
      <c r="CQ298" t="s">
        <v>76</v>
      </c>
      <c r="CR298">
        <v>7144.01</v>
      </c>
      <c r="CS298">
        <v>137.47999999999999</v>
      </c>
      <c r="CT298">
        <v>45</v>
      </c>
      <c r="CU298">
        <v>9457</v>
      </c>
      <c r="CV298">
        <v>982169.91</v>
      </c>
      <c r="CW298">
        <v>99</v>
      </c>
      <c r="CX298">
        <v>2860167</v>
      </c>
      <c r="CY298">
        <f>CX298-AVERAGE(CX299:CX301)</f>
        <v>1264115.6666666667</v>
      </c>
      <c r="CZ298">
        <f>CY298/CR298</f>
        <v>176.94763398520811</v>
      </c>
      <c r="DB298" t="s">
        <v>76</v>
      </c>
      <c r="DC298">
        <v>7320.17</v>
      </c>
      <c r="DD298">
        <v>235.97</v>
      </c>
      <c r="DE298">
        <v>51</v>
      </c>
      <c r="DF298">
        <v>16383</v>
      </c>
      <c r="DG298">
        <v>1727314.16</v>
      </c>
      <c r="DH298">
        <v>136</v>
      </c>
      <c r="DI298">
        <v>5030094</v>
      </c>
      <c r="DJ298">
        <f>DI298-AVERAGE(DI299:DI301)</f>
        <v>3396180.666666667</v>
      </c>
      <c r="DK298">
        <f>DJ298/DC298</f>
        <v>463.9483327117631</v>
      </c>
      <c r="DM298" t="s">
        <v>76</v>
      </c>
      <c r="DN298">
        <v>6387.17</v>
      </c>
      <c r="DO298">
        <v>175.73</v>
      </c>
      <c r="DP298">
        <v>56</v>
      </c>
      <c r="DQ298">
        <v>12952</v>
      </c>
      <c r="DR298">
        <v>1122392.92</v>
      </c>
      <c r="DS298">
        <v>119</v>
      </c>
      <c r="DT298">
        <v>3268509</v>
      </c>
      <c r="DU298">
        <f>DT298-AVERAGE(DT299:DT301)</f>
        <v>1749339.6666666667</v>
      </c>
      <c r="DV298">
        <f>DU298/DN298</f>
        <v>273.88337349196382</v>
      </c>
    </row>
    <row r="299" spans="3:138" x14ac:dyDescent="0.2">
      <c r="C299" t="s">
        <v>77</v>
      </c>
      <c r="D299">
        <v>7094.56</v>
      </c>
      <c r="E299">
        <v>76.67</v>
      </c>
      <c r="F299">
        <v>37</v>
      </c>
      <c r="G299">
        <v>116</v>
      </c>
      <c r="H299">
        <v>543967.42000000004</v>
      </c>
      <c r="I299">
        <v>77</v>
      </c>
      <c r="J299">
        <v>1584082</v>
      </c>
      <c r="N299" t="s">
        <v>77</v>
      </c>
      <c r="O299">
        <v>6527.61</v>
      </c>
      <c r="P299">
        <v>76.099999999999994</v>
      </c>
      <c r="Q299">
        <v>28</v>
      </c>
      <c r="R299">
        <v>119</v>
      </c>
      <c r="S299">
        <v>496746.7</v>
      </c>
      <c r="T299">
        <v>76</v>
      </c>
      <c r="U299">
        <v>1446571</v>
      </c>
      <c r="Y299" t="s">
        <v>77</v>
      </c>
      <c r="Z299">
        <v>5543.44</v>
      </c>
      <c r="AA299">
        <v>77.150000000000006</v>
      </c>
      <c r="AB299">
        <v>39</v>
      </c>
      <c r="AC299">
        <v>116</v>
      </c>
      <c r="AD299">
        <v>427649.24</v>
      </c>
      <c r="AE299">
        <v>77</v>
      </c>
      <c r="AF299">
        <v>1245353</v>
      </c>
      <c r="AK299" s="37" t="s">
        <v>33</v>
      </c>
      <c r="AL299" s="34" t="s">
        <v>7</v>
      </c>
      <c r="AM299" s="34"/>
      <c r="AN299" s="34"/>
      <c r="AO299" s="34"/>
      <c r="AP299" s="34"/>
      <c r="AW299" t="s">
        <v>77</v>
      </c>
      <c r="AX299">
        <v>7221.62</v>
      </c>
      <c r="AY299">
        <v>73.12</v>
      </c>
      <c r="AZ299">
        <v>39</v>
      </c>
      <c r="BA299">
        <v>120</v>
      </c>
      <c r="BB299">
        <v>528035.91</v>
      </c>
      <c r="BC299">
        <v>73</v>
      </c>
      <c r="BD299">
        <v>1537688</v>
      </c>
      <c r="BH299" t="s">
        <v>77</v>
      </c>
      <c r="BI299">
        <v>7903.26</v>
      </c>
      <c r="BJ299">
        <v>76.11</v>
      </c>
      <c r="BK299">
        <v>31</v>
      </c>
      <c r="BL299">
        <v>121</v>
      </c>
      <c r="BM299">
        <v>601506.51</v>
      </c>
      <c r="BN299">
        <v>76</v>
      </c>
      <c r="BO299">
        <v>1751641</v>
      </c>
      <c r="BS299" t="s">
        <v>77</v>
      </c>
      <c r="BT299">
        <v>8608.59</v>
      </c>
      <c r="BU299">
        <v>73.900000000000006</v>
      </c>
      <c r="BV299">
        <v>27</v>
      </c>
      <c r="BW299">
        <v>123</v>
      </c>
      <c r="BX299">
        <v>636165.47</v>
      </c>
      <c r="BY299">
        <v>74</v>
      </c>
      <c r="BZ299">
        <v>1852571</v>
      </c>
      <c r="CQ299" t="s">
        <v>77</v>
      </c>
      <c r="CR299">
        <v>7144.01</v>
      </c>
      <c r="CS299">
        <v>76.81</v>
      </c>
      <c r="CT299">
        <v>37</v>
      </c>
      <c r="CU299">
        <v>120</v>
      </c>
      <c r="CV299">
        <v>548712.81000000006</v>
      </c>
      <c r="CW299">
        <v>77</v>
      </c>
      <c r="CX299">
        <v>1597901</v>
      </c>
      <c r="DB299" t="s">
        <v>77</v>
      </c>
      <c r="DC299">
        <v>7320.17</v>
      </c>
      <c r="DD299">
        <v>76.87</v>
      </c>
      <c r="DE299">
        <v>33</v>
      </c>
      <c r="DF299">
        <v>126</v>
      </c>
      <c r="DG299">
        <v>562689.37</v>
      </c>
      <c r="DH299">
        <v>77</v>
      </c>
      <c r="DI299">
        <v>1638602</v>
      </c>
      <c r="DM299" t="s">
        <v>77</v>
      </c>
      <c r="DN299">
        <v>6387.17</v>
      </c>
      <c r="DO299">
        <v>82.34</v>
      </c>
      <c r="DP299">
        <v>44</v>
      </c>
      <c r="DQ299">
        <v>124</v>
      </c>
      <c r="DR299">
        <v>525940.85</v>
      </c>
      <c r="DS299">
        <v>82</v>
      </c>
      <c r="DT299">
        <v>1531587</v>
      </c>
    </row>
    <row r="300" spans="3:138" x14ac:dyDescent="0.2">
      <c r="AK300" s="37"/>
      <c r="AL300" s="34"/>
      <c r="AM300" s="34"/>
      <c r="AN300" s="34"/>
      <c r="AO300" s="34"/>
      <c r="AP300" s="34"/>
      <c r="AW300" t="s">
        <v>77</v>
      </c>
      <c r="AX300">
        <v>7221.62</v>
      </c>
      <c r="AY300">
        <v>73.099999999999994</v>
      </c>
      <c r="AZ300">
        <v>24</v>
      </c>
      <c r="BA300">
        <v>117</v>
      </c>
      <c r="BB300">
        <v>527914</v>
      </c>
      <c r="BC300">
        <v>73</v>
      </c>
      <c r="BD300">
        <v>1537333</v>
      </c>
      <c r="BH300" t="s">
        <v>77</v>
      </c>
      <c r="BI300">
        <v>7903.26</v>
      </c>
      <c r="BJ300">
        <v>76.06</v>
      </c>
      <c r="BK300">
        <v>38</v>
      </c>
      <c r="BL300">
        <v>120</v>
      </c>
      <c r="BM300">
        <v>601112.64</v>
      </c>
      <c r="BN300">
        <v>76</v>
      </c>
      <c r="BO300">
        <v>1750494</v>
      </c>
      <c r="BS300" t="s">
        <v>77</v>
      </c>
      <c r="BT300">
        <v>8608.59</v>
      </c>
      <c r="BU300">
        <v>73.03</v>
      </c>
      <c r="BV300">
        <v>38</v>
      </c>
      <c r="BW300">
        <v>123</v>
      </c>
      <c r="BX300">
        <v>628673.6</v>
      </c>
      <c r="BY300">
        <v>73</v>
      </c>
      <c r="BZ300">
        <v>1830754</v>
      </c>
      <c r="CQ300" t="s">
        <v>77</v>
      </c>
      <c r="CR300">
        <v>7144.01</v>
      </c>
      <c r="CS300">
        <v>76.680000000000007</v>
      </c>
      <c r="CT300">
        <v>32</v>
      </c>
      <c r="CU300">
        <v>118</v>
      </c>
      <c r="CV300">
        <v>547785.30000000005</v>
      </c>
      <c r="CW300">
        <v>77</v>
      </c>
      <c r="CX300">
        <v>1595200</v>
      </c>
      <c r="DB300" t="s">
        <v>77</v>
      </c>
      <c r="DC300">
        <v>7320.17</v>
      </c>
      <c r="DD300">
        <v>76.58</v>
      </c>
      <c r="DE300">
        <v>39</v>
      </c>
      <c r="DF300">
        <v>120</v>
      </c>
      <c r="DG300">
        <v>560586.76</v>
      </c>
      <c r="DH300">
        <v>77</v>
      </c>
      <c r="DI300">
        <v>1632479</v>
      </c>
      <c r="DM300" t="s">
        <v>77</v>
      </c>
      <c r="DN300">
        <v>6387.17</v>
      </c>
      <c r="DO300">
        <v>81.84</v>
      </c>
      <c r="DP300">
        <v>44</v>
      </c>
      <c r="DQ300">
        <v>129</v>
      </c>
      <c r="DR300">
        <v>522719.79</v>
      </c>
      <c r="DS300">
        <v>82</v>
      </c>
      <c r="DT300">
        <v>1522207</v>
      </c>
    </row>
    <row r="301" spans="3:138" x14ac:dyDescent="0.2">
      <c r="C301" t="s">
        <v>76</v>
      </c>
      <c r="D301">
        <v>6218.21</v>
      </c>
      <c r="E301">
        <v>150.54</v>
      </c>
      <c r="F301">
        <v>50</v>
      </c>
      <c r="G301">
        <v>6595</v>
      </c>
      <c r="H301">
        <v>936092.69</v>
      </c>
      <c r="I301">
        <v>111</v>
      </c>
      <c r="J301">
        <v>2725986</v>
      </c>
      <c r="K301">
        <f t="shared" si="113"/>
        <v>1314994</v>
      </c>
      <c r="L301">
        <f>K301/D301</f>
        <v>211.47468483695468</v>
      </c>
      <c r="N301" t="s">
        <v>76</v>
      </c>
      <c r="O301">
        <v>7591.11</v>
      </c>
      <c r="P301">
        <v>128.21</v>
      </c>
      <c r="Q301">
        <v>49</v>
      </c>
      <c r="R301">
        <v>3698</v>
      </c>
      <c r="S301">
        <v>973246.76</v>
      </c>
      <c r="T301">
        <v>98</v>
      </c>
      <c r="U301">
        <v>2834182</v>
      </c>
      <c r="V301">
        <f t="shared" si="114"/>
        <v>1153304.6666666667</v>
      </c>
      <c r="W301">
        <f>V301/O301</f>
        <v>151.92833020028255</v>
      </c>
      <c r="AK301" s="36" t="s">
        <v>36</v>
      </c>
      <c r="AL301" s="39" t="s">
        <v>14</v>
      </c>
      <c r="AM301" s="39" t="s">
        <v>15</v>
      </c>
      <c r="AN301" s="39" t="s">
        <v>16</v>
      </c>
      <c r="AO301" s="39" t="s">
        <v>32</v>
      </c>
      <c r="AP301" s="39" t="s">
        <v>4</v>
      </c>
      <c r="AW301" t="s">
        <v>77</v>
      </c>
      <c r="AX301">
        <v>7221.62</v>
      </c>
      <c r="AY301">
        <v>72.78</v>
      </c>
      <c r="AZ301">
        <v>20</v>
      </c>
      <c r="BA301">
        <v>121</v>
      </c>
      <c r="BB301">
        <v>525584.4</v>
      </c>
      <c r="BC301">
        <v>73</v>
      </c>
      <c r="BD301">
        <v>1530549</v>
      </c>
      <c r="BH301" t="s">
        <v>77</v>
      </c>
      <c r="BI301">
        <v>7903.26</v>
      </c>
      <c r="BJ301">
        <v>74.75</v>
      </c>
      <c r="BK301">
        <v>17</v>
      </c>
      <c r="BL301">
        <v>119</v>
      </c>
      <c r="BM301">
        <v>590746.89</v>
      </c>
      <c r="BN301">
        <v>75</v>
      </c>
      <c r="BO301">
        <v>1720308</v>
      </c>
      <c r="BS301" t="s">
        <v>77</v>
      </c>
      <c r="BT301">
        <v>8608.59</v>
      </c>
      <c r="BU301">
        <v>72.819999999999993</v>
      </c>
      <c r="BV301">
        <v>22</v>
      </c>
      <c r="BW301">
        <v>117</v>
      </c>
      <c r="BX301">
        <v>626858.41</v>
      </c>
      <c r="BY301">
        <v>73</v>
      </c>
      <c r="BZ301">
        <v>1825468</v>
      </c>
      <c r="CQ301" t="s">
        <v>77</v>
      </c>
      <c r="CR301">
        <v>7144.01</v>
      </c>
      <c r="CS301">
        <v>76.67</v>
      </c>
      <c r="CT301">
        <v>38</v>
      </c>
      <c r="CU301">
        <v>117</v>
      </c>
      <c r="CV301">
        <v>547734.81999999995</v>
      </c>
      <c r="CW301">
        <v>77</v>
      </c>
      <c r="CX301">
        <v>1595053</v>
      </c>
      <c r="DB301" t="s">
        <v>77</v>
      </c>
      <c r="DC301">
        <v>7320.17</v>
      </c>
      <c r="DD301">
        <v>76.5</v>
      </c>
      <c r="DE301">
        <v>38</v>
      </c>
      <c r="DF301">
        <v>117</v>
      </c>
      <c r="DG301">
        <v>559961.78</v>
      </c>
      <c r="DH301">
        <v>76</v>
      </c>
      <c r="DI301">
        <v>1630659</v>
      </c>
      <c r="DM301" t="s">
        <v>77</v>
      </c>
      <c r="DN301">
        <v>6387.17</v>
      </c>
      <c r="DO301">
        <v>80.84</v>
      </c>
      <c r="DP301">
        <v>37</v>
      </c>
      <c r="DQ301">
        <v>121</v>
      </c>
      <c r="DR301">
        <v>516369.37</v>
      </c>
      <c r="DS301">
        <v>81</v>
      </c>
      <c r="DT301">
        <v>1503714</v>
      </c>
    </row>
    <row r="302" spans="3:138" x14ac:dyDescent="0.2">
      <c r="C302" t="s">
        <v>77</v>
      </c>
      <c r="D302">
        <v>6218.21</v>
      </c>
      <c r="E302">
        <v>78.22</v>
      </c>
      <c r="F302">
        <v>36</v>
      </c>
      <c r="G302">
        <v>126</v>
      </c>
      <c r="H302">
        <v>486366.86</v>
      </c>
      <c r="I302">
        <v>78</v>
      </c>
      <c r="J302">
        <v>1416344</v>
      </c>
      <c r="N302" t="s">
        <v>77</v>
      </c>
      <c r="O302">
        <v>7591.11</v>
      </c>
      <c r="P302">
        <v>76.17</v>
      </c>
      <c r="Q302">
        <v>33</v>
      </c>
      <c r="R302">
        <v>128</v>
      </c>
      <c r="S302">
        <v>578245.9</v>
      </c>
      <c r="T302">
        <v>76</v>
      </c>
      <c r="U302">
        <v>1683904</v>
      </c>
      <c r="AK302" s="37" t="s">
        <v>37</v>
      </c>
      <c r="AL302" s="34">
        <v>48705</v>
      </c>
      <c r="AM302" s="34">
        <v>2</v>
      </c>
      <c r="AN302" s="34">
        <v>24353</v>
      </c>
      <c r="AO302" s="34" t="s">
        <v>206</v>
      </c>
      <c r="AP302" s="34" t="s">
        <v>207</v>
      </c>
    </row>
    <row r="303" spans="3:138" x14ac:dyDescent="0.2">
      <c r="C303" t="s">
        <v>77</v>
      </c>
      <c r="D303">
        <v>6218.21</v>
      </c>
      <c r="E303">
        <v>77.819999999999993</v>
      </c>
      <c r="F303">
        <v>39</v>
      </c>
      <c r="G303">
        <v>118</v>
      </c>
      <c r="H303">
        <v>483919.14</v>
      </c>
      <c r="I303">
        <v>78</v>
      </c>
      <c r="J303">
        <v>1409216</v>
      </c>
      <c r="N303" t="s">
        <v>77</v>
      </c>
      <c r="O303">
        <v>7591.11</v>
      </c>
      <c r="P303">
        <v>75.87</v>
      </c>
      <c r="Q303">
        <v>34</v>
      </c>
      <c r="R303">
        <v>117</v>
      </c>
      <c r="S303">
        <v>575934.5</v>
      </c>
      <c r="T303">
        <v>76</v>
      </c>
      <c r="U303">
        <v>1677173</v>
      </c>
      <c r="AK303" s="37" t="s">
        <v>39</v>
      </c>
      <c r="AL303" s="34">
        <v>1875795</v>
      </c>
      <c r="AM303" s="34">
        <v>99</v>
      </c>
      <c r="AN303" s="34">
        <v>18947</v>
      </c>
      <c r="AO303" s="34"/>
      <c r="AP303" s="34"/>
      <c r="AW303" t="s">
        <v>76</v>
      </c>
      <c r="AX303">
        <v>6628.57</v>
      </c>
      <c r="AY303">
        <v>154.18</v>
      </c>
      <c r="AZ303">
        <v>45</v>
      </c>
      <c r="BA303">
        <v>10182</v>
      </c>
      <c r="BB303">
        <v>1022004.19</v>
      </c>
      <c r="BC303">
        <v>97</v>
      </c>
      <c r="BD303">
        <v>2976168</v>
      </c>
      <c r="BE303">
        <f t="shared" ref="BE303:BE338" si="116">BD303-AVERAGE(BD304:BD306)</f>
        <v>1564922.6666666667</v>
      </c>
      <c r="BF303">
        <f>BE303/AX303</f>
        <v>236.08752214529935</v>
      </c>
      <c r="BH303" t="s">
        <v>76</v>
      </c>
      <c r="BI303">
        <v>6437.3</v>
      </c>
      <c r="BJ303">
        <v>145.13</v>
      </c>
      <c r="BK303">
        <v>41</v>
      </c>
      <c r="BL303">
        <v>8731</v>
      </c>
      <c r="BM303">
        <v>934254.83</v>
      </c>
      <c r="BN303">
        <v>102</v>
      </c>
      <c r="BO303">
        <v>2720634</v>
      </c>
      <c r="BP303">
        <f t="shared" ref="BP303:BP308" si="117">BO303-AVERAGE(BO304:BO306)</f>
        <v>1298433</v>
      </c>
      <c r="BQ303">
        <f>BP303/BI303</f>
        <v>201.70459664766284</v>
      </c>
      <c r="BS303" t="s">
        <v>76</v>
      </c>
      <c r="BT303">
        <v>7757.66</v>
      </c>
      <c r="BU303">
        <v>142.01</v>
      </c>
      <c r="BV303">
        <v>36</v>
      </c>
      <c r="BW303">
        <v>8596</v>
      </c>
      <c r="BX303">
        <v>1101676.18</v>
      </c>
      <c r="BY303">
        <v>107</v>
      </c>
      <c r="BZ303">
        <v>3208180</v>
      </c>
      <c r="CA303">
        <f t="shared" ref="CA303:CA313" si="118">BZ303-AVERAGE(BZ304:BZ306)</f>
        <v>1538249.6666666667</v>
      </c>
      <c r="CB303">
        <f>CA303/BT303</f>
        <v>198.28784281170698</v>
      </c>
      <c r="CQ303" t="s">
        <v>76</v>
      </c>
      <c r="CR303">
        <v>7340.78</v>
      </c>
      <c r="CS303">
        <v>232.92</v>
      </c>
      <c r="CT303">
        <v>35</v>
      </c>
      <c r="CU303">
        <v>16383</v>
      </c>
      <c r="CV303">
        <v>1709844.92</v>
      </c>
      <c r="CW303">
        <v>130</v>
      </c>
      <c r="CX303">
        <v>4979222</v>
      </c>
      <c r="CY303">
        <f>CX303-AVERAGE(CX304:CX306)</f>
        <v>3340314</v>
      </c>
      <c r="CZ303">
        <f>CY303/CR303</f>
        <v>455.03529597672184</v>
      </c>
      <c r="DB303" t="s">
        <v>76</v>
      </c>
      <c r="DC303">
        <v>8749.39</v>
      </c>
      <c r="DD303">
        <v>184.13</v>
      </c>
      <c r="DE303">
        <v>51</v>
      </c>
      <c r="DF303">
        <v>16383</v>
      </c>
      <c r="DG303">
        <v>1611045.42</v>
      </c>
      <c r="DH303">
        <v>115</v>
      </c>
      <c r="DI303">
        <v>4691509</v>
      </c>
      <c r="DJ303">
        <f>DI303-AVERAGE(DI304:DI306)</f>
        <v>2729192.666666667</v>
      </c>
      <c r="DK303">
        <f>DJ303/DC303</f>
        <v>311.92947927417424</v>
      </c>
      <c r="DM303" t="s">
        <v>76</v>
      </c>
      <c r="DN303">
        <v>4706.24</v>
      </c>
      <c r="DO303">
        <v>349.87</v>
      </c>
      <c r="DP303">
        <v>57</v>
      </c>
      <c r="DQ303">
        <v>11234</v>
      </c>
      <c r="DR303">
        <v>1646586.57</v>
      </c>
      <c r="DS303">
        <v>223</v>
      </c>
      <c r="DT303">
        <v>4795008</v>
      </c>
      <c r="DU303">
        <f>DT303-AVERAGE(DT304:DT306)</f>
        <v>2257389</v>
      </c>
      <c r="DV303">
        <f>DU303/DN303</f>
        <v>479.65870843815873</v>
      </c>
    </row>
    <row r="304" spans="3:138" x14ac:dyDescent="0.2">
      <c r="C304" t="s">
        <v>77</v>
      </c>
      <c r="D304">
        <v>6218.21</v>
      </c>
      <c r="E304">
        <v>77.72</v>
      </c>
      <c r="F304">
        <v>24</v>
      </c>
      <c r="G304">
        <v>124</v>
      </c>
      <c r="H304">
        <v>483301.02</v>
      </c>
      <c r="I304">
        <v>78</v>
      </c>
      <c r="J304">
        <v>1407416</v>
      </c>
      <c r="N304" t="s">
        <v>77</v>
      </c>
      <c r="O304">
        <v>7591.11</v>
      </c>
      <c r="P304">
        <v>76.069999999999993</v>
      </c>
      <c r="Q304">
        <v>36</v>
      </c>
      <c r="R304">
        <v>123</v>
      </c>
      <c r="S304">
        <v>577439.26</v>
      </c>
      <c r="T304">
        <v>76</v>
      </c>
      <c r="U304">
        <v>1681555</v>
      </c>
      <c r="AK304" s="37" t="s">
        <v>40</v>
      </c>
      <c r="AL304" s="34">
        <v>1924500</v>
      </c>
      <c r="AM304" s="34">
        <v>101</v>
      </c>
      <c r="AN304" s="34"/>
      <c r="AO304" s="34"/>
      <c r="AP304" s="34"/>
      <c r="AW304" t="s">
        <v>77</v>
      </c>
      <c r="AX304">
        <v>6628.57</v>
      </c>
      <c r="AY304">
        <v>73.12</v>
      </c>
      <c r="AZ304">
        <v>32</v>
      </c>
      <c r="BA304">
        <v>116</v>
      </c>
      <c r="BB304">
        <v>484677.01</v>
      </c>
      <c r="BC304">
        <v>73</v>
      </c>
      <c r="BD304">
        <v>1411423</v>
      </c>
      <c r="BH304" t="s">
        <v>77</v>
      </c>
      <c r="BI304">
        <v>6437.3</v>
      </c>
      <c r="BJ304">
        <v>75.92</v>
      </c>
      <c r="BK304">
        <v>37</v>
      </c>
      <c r="BL304">
        <v>120</v>
      </c>
      <c r="BM304">
        <v>488747.63</v>
      </c>
      <c r="BN304">
        <v>76</v>
      </c>
      <c r="BO304">
        <v>1423277</v>
      </c>
      <c r="BS304" t="s">
        <v>77</v>
      </c>
      <c r="BT304">
        <v>7757.66</v>
      </c>
      <c r="BU304">
        <v>74.08</v>
      </c>
      <c r="BV304">
        <v>37</v>
      </c>
      <c r="BW304">
        <v>116</v>
      </c>
      <c r="BX304">
        <v>574669.09</v>
      </c>
      <c r="BY304">
        <v>74</v>
      </c>
      <c r="BZ304">
        <v>1673488</v>
      </c>
      <c r="CQ304" t="s">
        <v>77</v>
      </c>
      <c r="CR304">
        <v>7340.78</v>
      </c>
      <c r="CS304">
        <v>76.87</v>
      </c>
      <c r="CT304">
        <v>29</v>
      </c>
      <c r="CU304">
        <v>121</v>
      </c>
      <c r="CV304">
        <v>564288.91</v>
      </c>
      <c r="CW304">
        <v>77</v>
      </c>
      <c r="CX304">
        <v>1643260</v>
      </c>
      <c r="DB304" t="s">
        <v>77</v>
      </c>
      <c r="DC304">
        <v>8749.39</v>
      </c>
      <c r="DD304">
        <v>76.959999999999994</v>
      </c>
      <c r="DE304">
        <v>33</v>
      </c>
      <c r="DF304">
        <v>116</v>
      </c>
      <c r="DG304">
        <v>673378.61</v>
      </c>
      <c r="DH304">
        <v>77</v>
      </c>
      <c r="DI304">
        <v>1960939</v>
      </c>
      <c r="DM304" t="s">
        <v>77</v>
      </c>
      <c r="DN304">
        <v>4706.24</v>
      </c>
      <c r="DO304">
        <v>175.54</v>
      </c>
      <c r="DP304">
        <v>34</v>
      </c>
      <c r="DQ304">
        <v>1715</v>
      </c>
      <c r="DR304">
        <v>826151.71</v>
      </c>
      <c r="DS304">
        <v>83</v>
      </c>
      <c r="DT304">
        <v>2405828</v>
      </c>
    </row>
    <row r="305" spans="3:126" x14ac:dyDescent="0.2">
      <c r="AK305" s="37"/>
      <c r="AL305" s="34"/>
      <c r="AM305" s="34"/>
      <c r="AN305" s="34"/>
      <c r="AO305" s="34"/>
      <c r="AP305" s="34"/>
      <c r="AW305" t="s">
        <v>77</v>
      </c>
      <c r="AX305">
        <v>6628.57</v>
      </c>
      <c r="AY305">
        <v>72.94</v>
      </c>
      <c r="AZ305">
        <v>35</v>
      </c>
      <c r="BA305">
        <v>113</v>
      </c>
      <c r="BB305">
        <v>483497.79</v>
      </c>
      <c r="BC305">
        <v>73</v>
      </c>
      <c r="BD305">
        <v>1407989</v>
      </c>
      <c r="BH305" t="s">
        <v>77</v>
      </c>
      <c r="BI305">
        <v>6437.3</v>
      </c>
      <c r="BJ305">
        <v>76.56</v>
      </c>
      <c r="BK305">
        <v>23</v>
      </c>
      <c r="BL305">
        <v>117</v>
      </c>
      <c r="BM305">
        <v>492811.03</v>
      </c>
      <c r="BN305">
        <v>77</v>
      </c>
      <c r="BO305">
        <v>1435110</v>
      </c>
      <c r="BS305" t="s">
        <v>77</v>
      </c>
      <c r="BT305">
        <v>7757.66</v>
      </c>
      <c r="BU305">
        <v>74.349999999999994</v>
      </c>
      <c r="BV305">
        <v>32</v>
      </c>
      <c r="BW305">
        <v>121</v>
      </c>
      <c r="BX305">
        <v>576777.54</v>
      </c>
      <c r="BY305">
        <v>74</v>
      </c>
      <c r="BZ305">
        <v>1679628</v>
      </c>
      <c r="CQ305" t="s">
        <v>77</v>
      </c>
      <c r="CR305">
        <v>7340.78</v>
      </c>
      <c r="CS305">
        <v>76.489999999999995</v>
      </c>
      <c r="CT305">
        <v>31</v>
      </c>
      <c r="CU305">
        <v>139</v>
      </c>
      <c r="CV305">
        <v>561525.94999999995</v>
      </c>
      <c r="CW305">
        <v>76</v>
      </c>
      <c r="CX305">
        <v>1635214</v>
      </c>
      <c r="DB305" t="s">
        <v>77</v>
      </c>
      <c r="DC305">
        <v>8749.39</v>
      </c>
      <c r="DD305">
        <v>77.069999999999993</v>
      </c>
      <c r="DE305">
        <v>39</v>
      </c>
      <c r="DF305">
        <v>127</v>
      </c>
      <c r="DG305">
        <v>674333.59</v>
      </c>
      <c r="DH305">
        <v>77</v>
      </c>
      <c r="DI305">
        <v>1963720</v>
      </c>
      <c r="DM305" t="s">
        <v>77</v>
      </c>
      <c r="DN305">
        <v>4706.24</v>
      </c>
      <c r="DO305">
        <v>204.56</v>
      </c>
      <c r="DP305">
        <v>41</v>
      </c>
      <c r="DQ305">
        <v>3010</v>
      </c>
      <c r="DR305">
        <v>962731.98</v>
      </c>
      <c r="DS305">
        <v>85</v>
      </c>
      <c r="DT305">
        <v>2803562</v>
      </c>
    </row>
    <row r="306" spans="3:126" x14ac:dyDescent="0.2">
      <c r="C306" t="s">
        <v>76</v>
      </c>
      <c r="D306">
        <v>5866.23</v>
      </c>
      <c r="E306">
        <v>204.07</v>
      </c>
      <c r="F306">
        <v>52</v>
      </c>
      <c r="G306">
        <v>16383</v>
      </c>
      <c r="H306">
        <v>1197106.96</v>
      </c>
      <c r="I306">
        <v>121</v>
      </c>
      <c r="J306">
        <v>3486083</v>
      </c>
      <c r="K306">
        <f t="shared" si="113"/>
        <v>2157274.666666667</v>
      </c>
      <c r="L306">
        <f>K306/D306</f>
        <v>367.74464462979921</v>
      </c>
      <c r="AK306" s="36" t="s">
        <v>41</v>
      </c>
      <c r="AL306" s="34"/>
      <c r="AM306" s="34"/>
      <c r="AN306" s="34"/>
      <c r="AO306" s="34"/>
      <c r="AP306" s="34"/>
      <c r="AW306" t="s">
        <v>77</v>
      </c>
      <c r="AX306">
        <v>6628.57</v>
      </c>
      <c r="AY306">
        <v>73.27</v>
      </c>
      <c r="AZ306">
        <v>32</v>
      </c>
      <c r="BA306">
        <v>122</v>
      </c>
      <c r="BB306">
        <v>485673.2</v>
      </c>
      <c r="BC306">
        <v>73</v>
      </c>
      <c r="BD306">
        <v>1414324</v>
      </c>
      <c r="BH306" t="s">
        <v>77</v>
      </c>
      <c r="BI306">
        <v>6437.3</v>
      </c>
      <c r="BJ306">
        <v>75.12</v>
      </c>
      <c r="BK306">
        <v>39</v>
      </c>
      <c r="BL306">
        <v>119</v>
      </c>
      <c r="BM306">
        <v>483575.74</v>
      </c>
      <c r="BN306">
        <v>75</v>
      </c>
      <c r="BO306">
        <v>1408216</v>
      </c>
      <c r="BS306" t="s">
        <v>77</v>
      </c>
      <c r="BT306">
        <v>7757.66</v>
      </c>
      <c r="BU306">
        <v>73.33</v>
      </c>
      <c r="BV306">
        <v>32</v>
      </c>
      <c r="BW306">
        <v>116</v>
      </c>
      <c r="BX306">
        <v>568895.56999999995</v>
      </c>
      <c r="BY306">
        <v>73</v>
      </c>
      <c r="BZ306">
        <v>1656675</v>
      </c>
      <c r="CQ306" t="s">
        <v>77</v>
      </c>
      <c r="CR306">
        <v>7340.78</v>
      </c>
      <c r="CS306">
        <v>76.64</v>
      </c>
      <c r="CT306">
        <v>38</v>
      </c>
      <c r="CU306">
        <v>122</v>
      </c>
      <c r="CV306">
        <v>562568.5</v>
      </c>
      <c r="CW306">
        <v>77</v>
      </c>
      <c r="CX306">
        <v>1638250</v>
      </c>
      <c r="DB306" t="s">
        <v>77</v>
      </c>
      <c r="DC306">
        <v>8749.39</v>
      </c>
      <c r="DD306">
        <v>77.02</v>
      </c>
      <c r="DE306">
        <v>39</v>
      </c>
      <c r="DF306">
        <v>127</v>
      </c>
      <c r="DG306">
        <v>673842.54</v>
      </c>
      <c r="DH306">
        <v>77</v>
      </c>
      <c r="DI306">
        <v>1962290</v>
      </c>
      <c r="DM306" t="s">
        <v>77</v>
      </c>
      <c r="DN306">
        <v>4706.24</v>
      </c>
      <c r="DO306">
        <v>175.37</v>
      </c>
      <c r="DP306">
        <v>31</v>
      </c>
      <c r="DQ306">
        <v>1791</v>
      </c>
      <c r="DR306">
        <v>825340.95</v>
      </c>
      <c r="DS306">
        <v>83</v>
      </c>
      <c r="DT306">
        <v>2403467</v>
      </c>
    </row>
    <row r="307" spans="3:126" x14ac:dyDescent="0.2">
      <c r="C307" t="s">
        <v>77</v>
      </c>
      <c r="D307">
        <v>5866.23</v>
      </c>
      <c r="E307">
        <v>77.739999999999995</v>
      </c>
      <c r="F307">
        <v>37</v>
      </c>
      <c r="G307">
        <v>120</v>
      </c>
      <c r="H307">
        <v>456037.44</v>
      </c>
      <c r="I307">
        <v>78</v>
      </c>
      <c r="J307">
        <v>1328022</v>
      </c>
      <c r="AK307" s="37" t="s">
        <v>42</v>
      </c>
      <c r="AL307" s="34">
        <v>3</v>
      </c>
      <c r="AM307" s="34"/>
      <c r="AN307" s="34"/>
      <c r="AO307" s="34"/>
      <c r="AP307" s="34"/>
    </row>
    <row r="308" spans="3:126" x14ac:dyDescent="0.2">
      <c r="C308" t="s">
        <v>77</v>
      </c>
      <c r="D308">
        <v>5866.23</v>
      </c>
      <c r="E308">
        <v>77.66</v>
      </c>
      <c r="F308">
        <v>37</v>
      </c>
      <c r="G308">
        <v>130</v>
      </c>
      <c r="H308">
        <v>455547.07</v>
      </c>
      <c r="I308">
        <v>78</v>
      </c>
      <c r="J308">
        <v>1326594</v>
      </c>
      <c r="AK308" s="37" t="s">
        <v>43</v>
      </c>
      <c r="AL308" s="34">
        <v>102</v>
      </c>
      <c r="AM308" s="34"/>
      <c r="AN308" s="34"/>
      <c r="AO308" s="34"/>
      <c r="AP308" s="34"/>
      <c r="AW308" t="s">
        <v>76</v>
      </c>
      <c r="AX308">
        <v>6455.16</v>
      </c>
      <c r="AY308">
        <v>163.76</v>
      </c>
      <c r="AZ308">
        <v>43</v>
      </c>
      <c r="BA308">
        <v>9762</v>
      </c>
      <c r="BB308">
        <v>1057118.1399999999</v>
      </c>
      <c r="BC308">
        <v>104</v>
      </c>
      <c r="BD308">
        <v>3078423</v>
      </c>
      <c r="BE308">
        <f t="shared" si="116"/>
        <v>1696598</v>
      </c>
      <c r="BF308">
        <f>BE308/AX308</f>
        <v>262.82818706275293</v>
      </c>
      <c r="BH308" t="s">
        <v>76</v>
      </c>
      <c r="BI308">
        <v>6050.98</v>
      </c>
      <c r="BJ308">
        <v>228.61</v>
      </c>
      <c r="BK308">
        <v>50</v>
      </c>
      <c r="BL308">
        <v>14099</v>
      </c>
      <c r="BM308">
        <v>1383330.27</v>
      </c>
      <c r="BN308">
        <v>124</v>
      </c>
      <c r="BO308">
        <v>4028382</v>
      </c>
      <c r="BP308">
        <f t="shared" si="117"/>
        <v>2696536.666666667</v>
      </c>
      <c r="BQ308">
        <f>BP308/BI308</f>
        <v>445.63635422140993</v>
      </c>
      <c r="BS308" t="s">
        <v>76</v>
      </c>
      <c r="BT308">
        <v>7579.44</v>
      </c>
      <c r="BU308">
        <v>129.27000000000001</v>
      </c>
      <c r="BV308">
        <v>42</v>
      </c>
      <c r="BW308">
        <v>5862</v>
      </c>
      <c r="BX308">
        <v>979808.03</v>
      </c>
      <c r="BY308">
        <v>96</v>
      </c>
      <c r="BZ308">
        <v>2853289</v>
      </c>
      <c r="CA308">
        <f t="shared" si="118"/>
        <v>1244996</v>
      </c>
      <c r="CB308">
        <f>CA308/BT308</f>
        <v>164.25962867969139</v>
      </c>
      <c r="CQ308" t="s">
        <v>76</v>
      </c>
      <c r="CR308">
        <v>6314.71</v>
      </c>
      <c r="CS308">
        <v>190.58</v>
      </c>
      <c r="CT308">
        <v>48</v>
      </c>
      <c r="CU308">
        <v>7998</v>
      </c>
      <c r="CV308">
        <v>1203432.31</v>
      </c>
      <c r="CW308">
        <v>132</v>
      </c>
      <c r="CX308">
        <v>3504503</v>
      </c>
      <c r="CY308">
        <f t="shared" ref="CY308:CY343" si="119">CX308-AVERAGE(CX309:CX311)</f>
        <v>2102392.666666667</v>
      </c>
      <c r="CZ308">
        <f>CY308/CR308</f>
        <v>332.93574315632338</v>
      </c>
      <c r="DB308" t="s">
        <v>76</v>
      </c>
      <c r="DC308">
        <v>6817.44</v>
      </c>
      <c r="DD308">
        <v>268.94</v>
      </c>
      <c r="DE308">
        <v>51</v>
      </c>
      <c r="DF308">
        <v>16383</v>
      </c>
      <c r="DG308">
        <v>1833499.41</v>
      </c>
      <c r="DH308">
        <v>162</v>
      </c>
      <c r="DI308">
        <v>5339315</v>
      </c>
      <c r="DJ308">
        <f t="shared" ref="DJ308:DJ318" si="120">DI308-AVERAGE(DI309:DI311)</f>
        <v>3809379.666666667</v>
      </c>
      <c r="DK308">
        <f>DJ308/DC308</f>
        <v>558.76981193331619</v>
      </c>
      <c r="DM308" t="s">
        <v>76</v>
      </c>
      <c r="DN308">
        <v>7455.47</v>
      </c>
      <c r="DO308">
        <v>116.31</v>
      </c>
      <c r="DP308">
        <v>47</v>
      </c>
      <c r="DQ308">
        <v>3724</v>
      </c>
      <c r="DR308">
        <v>867156.28</v>
      </c>
      <c r="DS308">
        <v>98</v>
      </c>
      <c r="DT308">
        <v>2525237</v>
      </c>
      <c r="DU308">
        <f t="shared" ref="DU308:DU313" si="121">DT308-AVERAGE(DT309:DT311)</f>
        <v>708420.33333333326</v>
      </c>
      <c r="DV308">
        <f>DU308/DN308</f>
        <v>95.020211111215417</v>
      </c>
    </row>
    <row r="309" spans="3:126" x14ac:dyDescent="0.2">
      <c r="C309" t="s">
        <v>77</v>
      </c>
      <c r="D309">
        <v>5866.23</v>
      </c>
      <c r="E309">
        <v>77.959999999999994</v>
      </c>
      <c r="F309">
        <v>42</v>
      </c>
      <c r="G309">
        <v>123</v>
      </c>
      <c r="H309">
        <v>457337.88</v>
      </c>
      <c r="I309">
        <v>78</v>
      </c>
      <c r="J309">
        <v>1331809</v>
      </c>
      <c r="AW309" t="s">
        <v>77</v>
      </c>
      <c r="AX309">
        <v>6455.16</v>
      </c>
      <c r="AY309">
        <v>73.650000000000006</v>
      </c>
      <c r="AZ309">
        <v>33</v>
      </c>
      <c r="BA309">
        <v>124</v>
      </c>
      <c r="BB309">
        <v>475440</v>
      </c>
      <c r="BC309">
        <v>74</v>
      </c>
      <c r="BD309">
        <v>1384524</v>
      </c>
      <c r="BH309" t="s">
        <v>77</v>
      </c>
      <c r="BI309">
        <v>6050.98</v>
      </c>
      <c r="BJ309">
        <v>75.8</v>
      </c>
      <c r="BK309">
        <v>37</v>
      </c>
      <c r="BL309">
        <v>119</v>
      </c>
      <c r="BM309">
        <v>458647.94</v>
      </c>
      <c r="BN309">
        <v>76</v>
      </c>
      <c r="BO309">
        <v>1335624</v>
      </c>
      <c r="BS309" t="s">
        <v>77</v>
      </c>
      <c r="BT309">
        <v>7579.44</v>
      </c>
      <c r="BU309">
        <v>72.989999999999995</v>
      </c>
      <c r="BV309">
        <v>32</v>
      </c>
      <c r="BW309">
        <v>120</v>
      </c>
      <c r="BX309">
        <v>553214.05000000005</v>
      </c>
      <c r="BY309">
        <v>73</v>
      </c>
      <c r="BZ309">
        <v>1611009</v>
      </c>
      <c r="CQ309" t="s">
        <v>77</v>
      </c>
      <c r="CR309">
        <v>6314.71</v>
      </c>
      <c r="CS309">
        <v>76.38</v>
      </c>
      <c r="CT309">
        <v>36</v>
      </c>
      <c r="CU309">
        <v>125</v>
      </c>
      <c r="CV309">
        <v>482314.45</v>
      </c>
      <c r="CW309">
        <v>76</v>
      </c>
      <c r="CX309">
        <v>1404543</v>
      </c>
      <c r="DB309" t="s">
        <v>77</v>
      </c>
      <c r="DC309">
        <v>6817.44</v>
      </c>
      <c r="DD309">
        <v>77.16</v>
      </c>
      <c r="DE309">
        <v>30</v>
      </c>
      <c r="DF309">
        <v>123</v>
      </c>
      <c r="DG309">
        <v>526011.59</v>
      </c>
      <c r="DH309">
        <v>77</v>
      </c>
      <c r="DI309">
        <v>1531793</v>
      </c>
      <c r="DM309" t="s">
        <v>77</v>
      </c>
      <c r="DN309">
        <v>7455.47</v>
      </c>
      <c r="DO309">
        <v>91.04</v>
      </c>
      <c r="DP309">
        <v>36</v>
      </c>
      <c r="DQ309">
        <v>326</v>
      </c>
      <c r="DR309">
        <v>678756.53</v>
      </c>
      <c r="DS309">
        <v>81</v>
      </c>
      <c r="DT309">
        <v>1976600</v>
      </c>
    </row>
    <row r="310" spans="3:126" x14ac:dyDescent="0.2">
      <c r="AK310" s="38" t="s">
        <v>1</v>
      </c>
      <c r="AW310" t="s">
        <v>77</v>
      </c>
      <c r="AX310">
        <v>6455.16</v>
      </c>
      <c r="AY310">
        <v>73.459999999999994</v>
      </c>
      <c r="AZ310">
        <v>32</v>
      </c>
      <c r="BA310">
        <v>110</v>
      </c>
      <c r="BB310">
        <v>474172.53</v>
      </c>
      <c r="BC310">
        <v>73</v>
      </c>
      <c r="BD310">
        <v>1380833</v>
      </c>
      <c r="BH310" t="s">
        <v>77</v>
      </c>
      <c r="BI310">
        <v>6050.98</v>
      </c>
      <c r="BJ310">
        <v>75.989999999999995</v>
      </c>
      <c r="BK310">
        <v>39</v>
      </c>
      <c r="BL310">
        <v>120</v>
      </c>
      <c r="BM310">
        <v>459789.04</v>
      </c>
      <c r="BN310">
        <v>76</v>
      </c>
      <c r="BO310">
        <v>1338947</v>
      </c>
      <c r="BS310" t="s">
        <v>77</v>
      </c>
      <c r="BT310">
        <v>7579.44</v>
      </c>
      <c r="BU310">
        <v>72.930000000000007</v>
      </c>
      <c r="BV310">
        <v>31</v>
      </c>
      <c r="BW310">
        <v>116</v>
      </c>
      <c r="BX310">
        <v>552796.48</v>
      </c>
      <c r="BY310">
        <v>73</v>
      </c>
      <c r="BZ310">
        <v>1609793</v>
      </c>
      <c r="CQ310" t="s">
        <v>77</v>
      </c>
      <c r="CR310">
        <v>6314.71</v>
      </c>
      <c r="CS310">
        <v>76.13</v>
      </c>
      <c r="CT310">
        <v>36</v>
      </c>
      <c r="CU310">
        <v>125</v>
      </c>
      <c r="CV310">
        <v>480739.29</v>
      </c>
      <c r="CW310">
        <v>76</v>
      </c>
      <c r="CX310">
        <v>1399956</v>
      </c>
      <c r="DB310" t="s">
        <v>77</v>
      </c>
      <c r="DC310">
        <v>6817.44</v>
      </c>
      <c r="DD310">
        <v>76.88</v>
      </c>
      <c r="DE310">
        <v>39</v>
      </c>
      <c r="DF310">
        <v>119</v>
      </c>
      <c r="DG310">
        <v>524121.54</v>
      </c>
      <c r="DH310">
        <v>77</v>
      </c>
      <c r="DI310">
        <v>1526289</v>
      </c>
      <c r="DM310" t="s">
        <v>77</v>
      </c>
      <c r="DN310">
        <v>7455.47</v>
      </c>
      <c r="DO310">
        <v>77.569999999999993</v>
      </c>
      <c r="DP310">
        <v>35</v>
      </c>
      <c r="DQ310">
        <v>128</v>
      </c>
      <c r="DR310">
        <v>578308.74</v>
      </c>
      <c r="DS310">
        <v>77</v>
      </c>
      <c r="DT310">
        <v>1684087</v>
      </c>
    </row>
    <row r="311" spans="3:126" x14ac:dyDescent="0.2">
      <c r="C311" t="s">
        <v>76</v>
      </c>
      <c r="D311">
        <v>5450.04</v>
      </c>
      <c r="E311">
        <v>211.45</v>
      </c>
      <c r="F311">
        <v>56</v>
      </c>
      <c r="G311">
        <v>16383</v>
      </c>
      <c r="H311">
        <v>1152400.58</v>
      </c>
      <c r="I311">
        <v>117</v>
      </c>
      <c r="J311">
        <v>3355894</v>
      </c>
      <c r="K311">
        <f t="shared" si="113"/>
        <v>2118928.666666667</v>
      </c>
      <c r="L311">
        <f>K311/D311</f>
        <v>388.79139724968383</v>
      </c>
      <c r="AW311" t="s">
        <v>77</v>
      </c>
      <c r="AX311">
        <v>6455.16</v>
      </c>
      <c r="AY311">
        <v>73.42</v>
      </c>
      <c r="AZ311">
        <v>32</v>
      </c>
      <c r="BA311">
        <v>116</v>
      </c>
      <c r="BB311">
        <v>473927</v>
      </c>
      <c r="BC311">
        <v>73</v>
      </c>
      <c r="BD311">
        <v>1380118</v>
      </c>
      <c r="BH311" t="s">
        <v>77</v>
      </c>
      <c r="BI311">
        <v>6050.98</v>
      </c>
      <c r="BJ311">
        <v>74.97</v>
      </c>
      <c r="BK311">
        <v>30</v>
      </c>
      <c r="BL311">
        <v>119</v>
      </c>
      <c r="BM311">
        <v>453614.1</v>
      </c>
      <c r="BN311">
        <v>75</v>
      </c>
      <c r="BO311">
        <v>1320965</v>
      </c>
      <c r="BS311" t="s">
        <v>77</v>
      </c>
      <c r="BT311">
        <v>7579.44</v>
      </c>
      <c r="BU311">
        <v>72.67</v>
      </c>
      <c r="BV311">
        <v>31</v>
      </c>
      <c r="BW311">
        <v>124</v>
      </c>
      <c r="BX311">
        <v>550833.63</v>
      </c>
      <c r="BY311">
        <v>73</v>
      </c>
      <c r="BZ311">
        <v>1604077</v>
      </c>
      <c r="CQ311" t="s">
        <v>77</v>
      </c>
      <c r="CR311">
        <v>6314.71</v>
      </c>
      <c r="CS311">
        <v>76.23</v>
      </c>
      <c r="CT311">
        <v>38</v>
      </c>
      <c r="CU311">
        <v>120</v>
      </c>
      <c r="CV311">
        <v>481383.5</v>
      </c>
      <c r="CW311">
        <v>76</v>
      </c>
      <c r="CX311">
        <v>1401832</v>
      </c>
      <c r="DB311" t="s">
        <v>77</v>
      </c>
      <c r="DC311">
        <v>6817.44</v>
      </c>
      <c r="DD311">
        <v>77.150000000000006</v>
      </c>
      <c r="DE311">
        <v>32</v>
      </c>
      <c r="DF311">
        <v>116</v>
      </c>
      <c r="DG311">
        <v>525987.89</v>
      </c>
      <c r="DH311">
        <v>77</v>
      </c>
      <c r="DI311">
        <v>1531724</v>
      </c>
      <c r="DM311" t="s">
        <v>77</v>
      </c>
      <c r="DN311">
        <v>7455.47</v>
      </c>
      <c r="DO311">
        <v>82.44</v>
      </c>
      <c r="DP311">
        <v>37</v>
      </c>
      <c r="DQ311">
        <v>141</v>
      </c>
      <c r="DR311">
        <v>614597.46</v>
      </c>
      <c r="DS311">
        <v>82</v>
      </c>
      <c r="DT311">
        <v>1789763</v>
      </c>
    </row>
    <row r="312" spans="3:126" x14ac:dyDescent="0.2">
      <c r="C312" t="s">
        <v>77</v>
      </c>
      <c r="D312">
        <v>5450.04</v>
      </c>
      <c r="E312">
        <v>77.97</v>
      </c>
      <c r="F312">
        <v>37</v>
      </c>
      <c r="G312">
        <v>116</v>
      </c>
      <c r="H312">
        <v>424926.11</v>
      </c>
      <c r="I312">
        <v>78</v>
      </c>
      <c r="J312">
        <v>1237423</v>
      </c>
      <c r="AK312" s="37" t="s">
        <v>44</v>
      </c>
      <c r="AL312" s="34">
        <v>1</v>
      </c>
      <c r="AM312" s="34"/>
      <c r="AN312" s="34"/>
      <c r="AO312" s="34"/>
      <c r="AP312" s="34"/>
      <c r="AQ312" s="34"/>
      <c r="AR312" s="34"/>
      <c r="AS312" s="34"/>
    </row>
    <row r="313" spans="3:126" x14ac:dyDescent="0.2">
      <c r="C313" t="s">
        <v>77</v>
      </c>
      <c r="D313">
        <v>5450.04</v>
      </c>
      <c r="E313">
        <v>77.88</v>
      </c>
      <c r="F313">
        <v>39</v>
      </c>
      <c r="G313">
        <v>128</v>
      </c>
      <c r="H313">
        <v>424429.9</v>
      </c>
      <c r="I313">
        <v>78</v>
      </c>
      <c r="J313">
        <v>1235978</v>
      </c>
      <c r="AK313" s="37" t="s">
        <v>45</v>
      </c>
      <c r="AL313" s="34">
        <v>3</v>
      </c>
      <c r="AM313" s="34"/>
      <c r="AN313" s="34"/>
      <c r="AO313" s="34"/>
      <c r="AP313" s="34"/>
      <c r="AQ313" s="34"/>
      <c r="AR313" s="34"/>
      <c r="AS313" s="34"/>
      <c r="AW313" t="s">
        <v>76</v>
      </c>
      <c r="AX313">
        <v>6838.04</v>
      </c>
      <c r="AY313">
        <v>131.74</v>
      </c>
      <c r="AZ313">
        <v>43</v>
      </c>
      <c r="BA313">
        <v>5690</v>
      </c>
      <c r="BB313">
        <v>900811.15</v>
      </c>
      <c r="BC313">
        <v>99</v>
      </c>
      <c r="BD313">
        <v>2623243</v>
      </c>
      <c r="BE313">
        <f t="shared" si="116"/>
        <v>1153785.3333333333</v>
      </c>
      <c r="BF313">
        <f>BE313/AX313</f>
        <v>168.73041592815093</v>
      </c>
      <c r="BH313" t="s">
        <v>76</v>
      </c>
      <c r="BI313">
        <v>6811.26</v>
      </c>
      <c r="BJ313">
        <v>119.87</v>
      </c>
      <c r="BK313">
        <v>42</v>
      </c>
      <c r="BL313">
        <v>4936</v>
      </c>
      <c r="BM313">
        <v>816465.88</v>
      </c>
      <c r="BN313">
        <v>95</v>
      </c>
      <c r="BO313">
        <v>2377622</v>
      </c>
      <c r="BP313">
        <f>BO313-AVERAGE(BO314:BO316)</f>
        <v>553284.66666666674</v>
      </c>
      <c r="BQ313">
        <f>BP313/BI313</f>
        <v>81.230883370575597</v>
      </c>
      <c r="BS313" t="s">
        <v>76</v>
      </c>
      <c r="BT313">
        <v>5608.34</v>
      </c>
      <c r="BU313">
        <v>180.28</v>
      </c>
      <c r="BV313">
        <v>30</v>
      </c>
      <c r="BW313">
        <v>11750</v>
      </c>
      <c r="BX313">
        <v>1011056.72</v>
      </c>
      <c r="BY313">
        <v>113</v>
      </c>
      <c r="BZ313">
        <v>2944288</v>
      </c>
      <c r="CA313">
        <f t="shared" si="118"/>
        <v>1755214</v>
      </c>
      <c r="CB313">
        <f>CA313/BT313</f>
        <v>312.96497715901677</v>
      </c>
      <c r="CQ313" t="s">
        <v>76</v>
      </c>
      <c r="CR313">
        <v>6510.44</v>
      </c>
      <c r="CS313">
        <v>130.44</v>
      </c>
      <c r="CT313">
        <v>46</v>
      </c>
      <c r="CU313">
        <v>4123</v>
      </c>
      <c r="CV313">
        <v>849234.79</v>
      </c>
      <c r="CW313">
        <v>100</v>
      </c>
      <c r="CX313">
        <v>2473048</v>
      </c>
      <c r="CY313">
        <f>CX313-AVERAGE(CX314:CX316)</f>
        <v>1015408</v>
      </c>
      <c r="CZ313">
        <f>CY313/CR313</f>
        <v>155.96610981746241</v>
      </c>
      <c r="DB313" t="s">
        <v>76</v>
      </c>
      <c r="DC313">
        <v>9188.59</v>
      </c>
      <c r="DD313">
        <v>235.06</v>
      </c>
      <c r="DE313">
        <v>42</v>
      </c>
      <c r="DF313">
        <v>16383</v>
      </c>
      <c r="DG313">
        <v>2159906.58</v>
      </c>
      <c r="DH313">
        <v>129</v>
      </c>
      <c r="DI313">
        <v>6289842</v>
      </c>
      <c r="DJ313">
        <f t="shared" si="120"/>
        <v>4224376</v>
      </c>
      <c r="DK313">
        <f>DJ313/DC313</f>
        <v>459.74148373145391</v>
      </c>
      <c r="DM313" t="s">
        <v>76</v>
      </c>
      <c r="DN313">
        <v>6224.74</v>
      </c>
      <c r="DO313">
        <v>158.58000000000001</v>
      </c>
      <c r="DP313">
        <v>42</v>
      </c>
      <c r="DQ313">
        <v>5253</v>
      </c>
      <c r="DR313">
        <v>987097.3</v>
      </c>
      <c r="DS313">
        <v>117</v>
      </c>
      <c r="DT313">
        <v>2874516</v>
      </c>
      <c r="DU313">
        <f t="shared" si="121"/>
        <v>1511561</v>
      </c>
      <c r="DV313">
        <f>DU313/DN313</f>
        <v>242.8311865234532</v>
      </c>
    </row>
    <row r="314" spans="3:126" x14ac:dyDescent="0.2">
      <c r="C314" t="s">
        <v>77</v>
      </c>
      <c r="D314">
        <v>5450.04</v>
      </c>
      <c r="E314">
        <v>77.97</v>
      </c>
      <c r="F314">
        <v>40</v>
      </c>
      <c r="G314">
        <v>118</v>
      </c>
      <c r="H314">
        <v>424950.83</v>
      </c>
      <c r="I314">
        <v>78</v>
      </c>
      <c r="J314">
        <v>1237495</v>
      </c>
      <c r="AK314" s="37" t="s">
        <v>46</v>
      </c>
      <c r="AL314" s="34">
        <v>0.05</v>
      </c>
      <c r="AM314" s="34"/>
      <c r="AN314" s="34"/>
      <c r="AO314" s="34"/>
      <c r="AP314" s="34"/>
      <c r="AQ314" s="34"/>
      <c r="AR314" s="34"/>
      <c r="AS314" s="34"/>
      <c r="AW314" t="s">
        <v>77</v>
      </c>
      <c r="AX314">
        <v>6838.04</v>
      </c>
      <c r="AY314">
        <v>73.72</v>
      </c>
      <c r="AZ314">
        <v>38</v>
      </c>
      <c r="BA314">
        <v>114</v>
      </c>
      <c r="BB314">
        <v>504097.77</v>
      </c>
      <c r="BC314">
        <v>74</v>
      </c>
      <c r="BD314">
        <v>1467978</v>
      </c>
      <c r="BH314" t="s">
        <v>77</v>
      </c>
      <c r="BI314">
        <v>6811.26</v>
      </c>
      <c r="BJ314">
        <v>76.069999999999993</v>
      </c>
      <c r="BK314">
        <v>31</v>
      </c>
      <c r="BL314">
        <v>118</v>
      </c>
      <c r="BM314">
        <v>518154</v>
      </c>
      <c r="BN314">
        <v>76</v>
      </c>
      <c r="BO314">
        <v>1508911</v>
      </c>
      <c r="BS314" t="s">
        <v>77</v>
      </c>
      <c r="BT314">
        <v>5608.34</v>
      </c>
      <c r="BU314">
        <v>73.03</v>
      </c>
      <c r="BV314">
        <v>31</v>
      </c>
      <c r="BW314">
        <v>125</v>
      </c>
      <c r="BX314">
        <v>409585.24</v>
      </c>
      <c r="BY314">
        <v>73</v>
      </c>
      <c r="BZ314">
        <v>1192749</v>
      </c>
      <c r="CQ314" t="s">
        <v>77</v>
      </c>
      <c r="CR314">
        <v>6510.44</v>
      </c>
      <c r="CS314">
        <v>76.849999999999994</v>
      </c>
      <c r="CT314">
        <v>39</v>
      </c>
      <c r="CU314">
        <v>120</v>
      </c>
      <c r="CV314">
        <v>500304.28</v>
      </c>
      <c r="CW314">
        <v>77</v>
      </c>
      <c r="CX314">
        <v>1456931</v>
      </c>
      <c r="DB314" t="s">
        <v>77</v>
      </c>
      <c r="DC314">
        <v>9188.59</v>
      </c>
      <c r="DD314">
        <v>77.42</v>
      </c>
      <c r="DE314">
        <v>38</v>
      </c>
      <c r="DF314">
        <v>124</v>
      </c>
      <c r="DG314">
        <v>711353.74</v>
      </c>
      <c r="DH314">
        <v>77</v>
      </c>
      <c r="DI314">
        <v>2071526</v>
      </c>
      <c r="DM314" t="s">
        <v>77</v>
      </c>
      <c r="DN314">
        <v>6224.74</v>
      </c>
      <c r="DO314">
        <v>75.69</v>
      </c>
      <c r="DP314">
        <v>36</v>
      </c>
      <c r="DQ314">
        <v>117</v>
      </c>
      <c r="DR314">
        <v>471167.47</v>
      </c>
      <c r="DS314">
        <v>76</v>
      </c>
      <c r="DT314">
        <v>1372082</v>
      </c>
    </row>
    <row r="315" spans="3:126" x14ac:dyDescent="0.2">
      <c r="AK315" s="37"/>
      <c r="AL315" s="34"/>
      <c r="AM315" s="34"/>
      <c r="AN315" s="34"/>
      <c r="AO315" s="34"/>
      <c r="AP315" s="34"/>
      <c r="AQ315" s="34"/>
      <c r="AR315" s="34"/>
      <c r="AS315" s="34"/>
      <c r="AW315" t="s">
        <v>77</v>
      </c>
      <c r="AX315">
        <v>6838.04</v>
      </c>
      <c r="AY315">
        <v>73.78</v>
      </c>
      <c r="AZ315">
        <v>25</v>
      </c>
      <c r="BA315">
        <v>130</v>
      </c>
      <c r="BB315">
        <v>504495.08</v>
      </c>
      <c r="BC315">
        <v>74</v>
      </c>
      <c r="BD315">
        <v>1469135</v>
      </c>
      <c r="BH315" t="s">
        <v>77</v>
      </c>
      <c r="BI315">
        <v>6811.26</v>
      </c>
      <c r="BJ315">
        <v>97.99</v>
      </c>
      <c r="BK315">
        <v>38</v>
      </c>
      <c r="BL315">
        <v>708</v>
      </c>
      <c r="BM315">
        <v>667455.03</v>
      </c>
      <c r="BN315">
        <v>84</v>
      </c>
      <c r="BO315">
        <v>1943689</v>
      </c>
      <c r="BS315" t="s">
        <v>77</v>
      </c>
      <c r="BT315">
        <v>5608.34</v>
      </c>
      <c r="BU315">
        <v>72.900000000000006</v>
      </c>
      <c r="BV315">
        <v>35</v>
      </c>
      <c r="BW315">
        <v>125</v>
      </c>
      <c r="BX315">
        <v>408823.93</v>
      </c>
      <c r="BY315">
        <v>73</v>
      </c>
      <c r="BZ315">
        <v>1190532</v>
      </c>
      <c r="CQ315" t="s">
        <v>77</v>
      </c>
      <c r="CR315">
        <v>6510.44</v>
      </c>
      <c r="CS315">
        <v>76.92</v>
      </c>
      <c r="CT315">
        <v>37</v>
      </c>
      <c r="CU315">
        <v>130</v>
      </c>
      <c r="CV315">
        <v>500799.8</v>
      </c>
      <c r="CW315">
        <v>77</v>
      </c>
      <c r="CX315">
        <v>1458374</v>
      </c>
      <c r="DB315" t="s">
        <v>77</v>
      </c>
      <c r="DC315">
        <v>9188.59</v>
      </c>
      <c r="DD315">
        <v>77.319999999999993</v>
      </c>
      <c r="DE315">
        <v>35</v>
      </c>
      <c r="DF315">
        <v>135</v>
      </c>
      <c r="DG315">
        <v>710461.6</v>
      </c>
      <c r="DH315">
        <v>77</v>
      </c>
      <c r="DI315">
        <v>2068928</v>
      </c>
      <c r="DM315" t="s">
        <v>77</v>
      </c>
      <c r="DN315">
        <v>6224.74</v>
      </c>
      <c r="DO315">
        <v>75</v>
      </c>
      <c r="DP315">
        <v>39</v>
      </c>
      <c r="DQ315">
        <v>121</v>
      </c>
      <c r="DR315">
        <v>466884.98</v>
      </c>
      <c r="DS315">
        <v>75</v>
      </c>
      <c r="DT315">
        <v>1359611</v>
      </c>
    </row>
    <row r="316" spans="3:126" x14ac:dyDescent="0.2">
      <c r="C316" t="s">
        <v>76</v>
      </c>
      <c r="D316">
        <v>6223.37</v>
      </c>
      <c r="E316">
        <v>198.38</v>
      </c>
      <c r="F316">
        <v>49</v>
      </c>
      <c r="G316">
        <v>16264</v>
      </c>
      <c r="H316">
        <v>1234587.26</v>
      </c>
      <c r="I316">
        <v>115</v>
      </c>
      <c r="J316">
        <v>3595229</v>
      </c>
      <c r="K316">
        <f t="shared" si="113"/>
        <v>2187625.666666667</v>
      </c>
      <c r="L316">
        <f>K316/D316</f>
        <v>351.51785393872888</v>
      </c>
      <c r="AK316" s="36" t="s">
        <v>47</v>
      </c>
      <c r="AL316" s="39" t="s">
        <v>48</v>
      </c>
      <c r="AM316" s="39" t="s">
        <v>49</v>
      </c>
      <c r="AN316" s="39" t="s">
        <v>50</v>
      </c>
      <c r="AO316" s="39" t="s">
        <v>51</v>
      </c>
      <c r="AP316" s="39" t="s">
        <v>52</v>
      </c>
      <c r="AQ316" s="34"/>
      <c r="AR316" s="34"/>
      <c r="AS316" s="34"/>
      <c r="AW316" t="s">
        <v>77</v>
      </c>
      <c r="AX316">
        <v>6838.04</v>
      </c>
      <c r="AY316">
        <v>73.88</v>
      </c>
      <c r="AZ316">
        <v>34</v>
      </c>
      <c r="BA316">
        <v>120</v>
      </c>
      <c r="BB316">
        <v>505224.8</v>
      </c>
      <c r="BC316">
        <v>74</v>
      </c>
      <c r="BD316">
        <v>1471260</v>
      </c>
      <c r="BH316" t="s">
        <v>77</v>
      </c>
      <c r="BI316">
        <v>6811.26</v>
      </c>
      <c r="BJ316">
        <v>101.86</v>
      </c>
      <c r="BK316">
        <v>44</v>
      </c>
      <c r="BL316">
        <v>708</v>
      </c>
      <c r="BM316">
        <v>693801.4</v>
      </c>
      <c r="BN316">
        <v>88</v>
      </c>
      <c r="BO316">
        <v>2020412</v>
      </c>
      <c r="BS316" t="s">
        <v>77</v>
      </c>
      <c r="BT316">
        <v>5608.34</v>
      </c>
      <c r="BU316">
        <v>72.489999999999995</v>
      </c>
      <c r="BV316">
        <v>38</v>
      </c>
      <c r="BW316">
        <v>113</v>
      </c>
      <c r="BX316">
        <v>406560.6</v>
      </c>
      <c r="BY316">
        <v>72</v>
      </c>
      <c r="BZ316">
        <v>1183941</v>
      </c>
      <c r="CQ316" t="s">
        <v>77</v>
      </c>
      <c r="CR316">
        <v>6510.44</v>
      </c>
      <c r="CS316">
        <v>76.88</v>
      </c>
      <c r="CT316">
        <v>33</v>
      </c>
      <c r="CU316">
        <v>117</v>
      </c>
      <c r="CV316">
        <v>500539.16</v>
      </c>
      <c r="CW316">
        <v>77</v>
      </c>
      <c r="CX316">
        <v>1457615</v>
      </c>
      <c r="DB316" t="s">
        <v>77</v>
      </c>
      <c r="DC316">
        <v>9188.59</v>
      </c>
      <c r="DD316">
        <v>76.83</v>
      </c>
      <c r="DE316">
        <v>25</v>
      </c>
      <c r="DF316">
        <v>127</v>
      </c>
      <c r="DG316">
        <v>706002.95</v>
      </c>
      <c r="DH316">
        <v>77</v>
      </c>
      <c r="DI316">
        <v>2055944</v>
      </c>
      <c r="DM316" t="s">
        <v>77</v>
      </c>
      <c r="DN316">
        <v>6224.74</v>
      </c>
      <c r="DO316">
        <v>74.87</v>
      </c>
      <c r="DP316">
        <v>29</v>
      </c>
      <c r="DQ316">
        <v>122</v>
      </c>
      <c r="DR316">
        <v>466047.44</v>
      </c>
      <c r="DS316">
        <v>75</v>
      </c>
      <c r="DT316">
        <v>1357172</v>
      </c>
    </row>
    <row r="317" spans="3:126" x14ac:dyDescent="0.2">
      <c r="C317" t="s">
        <v>77</v>
      </c>
      <c r="D317">
        <v>6223.37</v>
      </c>
      <c r="E317">
        <v>77.709999999999994</v>
      </c>
      <c r="F317">
        <v>31</v>
      </c>
      <c r="G317">
        <v>122</v>
      </c>
      <c r="H317">
        <v>483634.81</v>
      </c>
      <c r="I317">
        <v>78</v>
      </c>
      <c r="J317">
        <v>1408388</v>
      </c>
      <c r="AK317" s="37" t="s">
        <v>208</v>
      </c>
      <c r="AL317" s="34">
        <v>11.24</v>
      </c>
      <c r="AM317" s="34" t="s">
        <v>209</v>
      </c>
      <c r="AN317" s="34" t="s">
        <v>7</v>
      </c>
      <c r="AO317" s="34" t="s">
        <v>25</v>
      </c>
      <c r="AP317" s="34">
        <v>0.94379999999999997</v>
      </c>
      <c r="AQ317" s="34" t="s">
        <v>61</v>
      </c>
      <c r="AR317" s="34"/>
      <c r="AS317" s="34"/>
    </row>
    <row r="318" spans="3:126" x14ac:dyDescent="0.2">
      <c r="C318" t="s">
        <v>77</v>
      </c>
      <c r="D318">
        <v>6223.37</v>
      </c>
      <c r="E318">
        <v>77.7</v>
      </c>
      <c r="F318">
        <v>35</v>
      </c>
      <c r="G318">
        <v>121</v>
      </c>
      <c r="H318">
        <v>483535.56</v>
      </c>
      <c r="I318">
        <v>78</v>
      </c>
      <c r="J318">
        <v>1408099</v>
      </c>
      <c r="AK318" s="37" t="s">
        <v>210</v>
      </c>
      <c r="AL318" s="34">
        <v>49.18</v>
      </c>
      <c r="AM318" s="34" t="s">
        <v>211</v>
      </c>
      <c r="AN318" s="34" t="s">
        <v>7</v>
      </c>
      <c r="AO318" s="34" t="s">
        <v>25</v>
      </c>
      <c r="AP318" s="34">
        <v>0.27850000000000003</v>
      </c>
      <c r="AQ318" s="34" t="s">
        <v>53</v>
      </c>
      <c r="AR318" s="34"/>
      <c r="AS318" s="34"/>
      <c r="AW318" t="s">
        <v>76</v>
      </c>
      <c r="AX318">
        <v>5944.87</v>
      </c>
      <c r="AY318">
        <v>168.43</v>
      </c>
      <c r="AZ318">
        <v>46</v>
      </c>
      <c r="BA318">
        <v>11515</v>
      </c>
      <c r="BB318">
        <v>1001282.64</v>
      </c>
      <c r="BC318">
        <v>102</v>
      </c>
      <c r="BD318">
        <v>2915825</v>
      </c>
      <c r="BE318">
        <f t="shared" si="116"/>
        <v>1651474</v>
      </c>
      <c r="BF318">
        <f>BE318/AX318</f>
        <v>277.7981688413708</v>
      </c>
      <c r="BH318" t="s">
        <v>76</v>
      </c>
      <c r="BI318">
        <v>6061.28</v>
      </c>
      <c r="BJ318">
        <v>131.81</v>
      </c>
      <c r="BK318">
        <v>47</v>
      </c>
      <c r="BL318">
        <v>8302</v>
      </c>
      <c r="BM318">
        <v>798960.24</v>
      </c>
      <c r="BN318">
        <v>91</v>
      </c>
      <c r="BO318">
        <v>2326644</v>
      </c>
      <c r="BP318">
        <f t="shared" ref="BP318" si="122">BO318-AVERAGE(BO319:BO321)</f>
        <v>893004</v>
      </c>
      <c r="BQ318">
        <f>BP318/BI318</f>
        <v>147.32927698439934</v>
      </c>
      <c r="BS318" t="s">
        <v>76</v>
      </c>
      <c r="BT318">
        <v>7356.57</v>
      </c>
      <c r="BU318">
        <v>193.57</v>
      </c>
      <c r="BV318">
        <v>45</v>
      </c>
      <c r="BW318">
        <v>15899</v>
      </c>
      <c r="BX318">
        <v>1423976.68</v>
      </c>
      <c r="BY318">
        <v>118</v>
      </c>
      <c r="BZ318">
        <v>4146748</v>
      </c>
      <c r="CA318">
        <f t="shared" ref="CA318" si="123">BZ318-AVERAGE(BZ319:BZ321)</f>
        <v>2565746</v>
      </c>
      <c r="CB318">
        <f>CA318/BT318</f>
        <v>348.76933135958745</v>
      </c>
      <c r="CQ318" t="s">
        <v>76</v>
      </c>
      <c r="CR318">
        <v>7110.36</v>
      </c>
      <c r="CS318">
        <v>189.28</v>
      </c>
      <c r="CT318">
        <v>50</v>
      </c>
      <c r="CU318">
        <v>16383</v>
      </c>
      <c r="CV318">
        <v>1345817.34</v>
      </c>
      <c r="CW318">
        <v>120</v>
      </c>
      <c r="CX318">
        <v>3919141</v>
      </c>
      <c r="CY318">
        <f>CX318-AVERAGE(CX319:CX321)</f>
        <v>2326188</v>
      </c>
      <c r="CZ318">
        <f>CY318/CR318</f>
        <v>327.15474321975262</v>
      </c>
      <c r="DB318" t="s">
        <v>76</v>
      </c>
      <c r="DC318">
        <v>8482.2199999999993</v>
      </c>
      <c r="DD318">
        <v>136.02000000000001</v>
      </c>
      <c r="DE318">
        <v>47</v>
      </c>
      <c r="DF318">
        <v>8635</v>
      </c>
      <c r="DG318">
        <v>1153722.99</v>
      </c>
      <c r="DH318">
        <v>102</v>
      </c>
      <c r="DI318">
        <v>3359745</v>
      </c>
      <c r="DJ318">
        <f t="shared" si="120"/>
        <v>1450767</v>
      </c>
      <c r="DK318">
        <f>DJ318/DC318</f>
        <v>171.03623815463405</v>
      </c>
      <c r="DM318" t="s">
        <v>76</v>
      </c>
      <c r="DN318">
        <v>6513.19</v>
      </c>
      <c r="DO318">
        <v>227.29</v>
      </c>
      <c r="DP318">
        <v>52</v>
      </c>
      <c r="DQ318">
        <v>14535</v>
      </c>
      <c r="DR318">
        <v>1480360.24</v>
      </c>
      <c r="DS318">
        <v>118</v>
      </c>
      <c r="DT318">
        <v>4310942</v>
      </c>
      <c r="DU318">
        <f>DT318-AVERAGE(DT319:DT321)</f>
        <v>2868464.333333333</v>
      </c>
      <c r="DV318">
        <f>DU318/DN318</f>
        <v>440.40851461930839</v>
      </c>
    </row>
    <row r="319" spans="3:126" x14ac:dyDescent="0.2">
      <c r="C319" t="s">
        <v>77</v>
      </c>
      <c r="D319">
        <v>6223.37</v>
      </c>
      <c r="E319">
        <v>77.599999999999994</v>
      </c>
      <c r="F319">
        <v>26</v>
      </c>
      <c r="G319">
        <v>118</v>
      </c>
      <c r="H319">
        <v>482925.69</v>
      </c>
      <c r="I319">
        <v>78</v>
      </c>
      <c r="J319">
        <v>1406323</v>
      </c>
      <c r="AK319" s="37" t="s">
        <v>212</v>
      </c>
      <c r="AL319" s="34">
        <v>37.94</v>
      </c>
      <c r="AM319" s="34" t="s">
        <v>213</v>
      </c>
      <c r="AN319" s="34" t="s">
        <v>7</v>
      </c>
      <c r="AO319" s="34" t="s">
        <v>25</v>
      </c>
      <c r="AP319" s="34">
        <v>0.51219999999999999</v>
      </c>
      <c r="AQ319" s="34" t="s">
        <v>62</v>
      </c>
      <c r="AR319" s="34"/>
      <c r="AS319" s="34"/>
      <c r="AW319" t="s">
        <v>77</v>
      </c>
      <c r="AX319">
        <v>5944.87</v>
      </c>
      <c r="AY319">
        <v>73.08</v>
      </c>
      <c r="AZ319">
        <v>34</v>
      </c>
      <c r="BA319">
        <v>116</v>
      </c>
      <c r="BB319">
        <v>434473.55</v>
      </c>
      <c r="BC319">
        <v>73</v>
      </c>
      <c r="BD319">
        <v>1265226</v>
      </c>
      <c r="BH319" t="s">
        <v>77</v>
      </c>
      <c r="BI319">
        <v>6061.28</v>
      </c>
      <c r="BJ319">
        <v>75.89</v>
      </c>
      <c r="BK319">
        <v>32</v>
      </c>
      <c r="BL319">
        <v>121</v>
      </c>
      <c r="BM319">
        <v>459984.09</v>
      </c>
      <c r="BN319">
        <v>76</v>
      </c>
      <c r="BO319">
        <v>1339515</v>
      </c>
      <c r="BS319" t="s">
        <v>77</v>
      </c>
      <c r="BT319">
        <v>7356.57</v>
      </c>
      <c r="BU319">
        <v>74.69</v>
      </c>
      <c r="BV319">
        <v>39</v>
      </c>
      <c r="BW319">
        <v>115</v>
      </c>
      <c r="BX319">
        <v>549462.44999999995</v>
      </c>
      <c r="BY319">
        <v>74</v>
      </c>
      <c r="BZ319">
        <v>1600084</v>
      </c>
      <c r="CQ319" t="s">
        <v>77</v>
      </c>
      <c r="CR319">
        <v>7110.36</v>
      </c>
      <c r="CS319">
        <v>76.64</v>
      </c>
      <c r="CT319">
        <v>33</v>
      </c>
      <c r="CU319">
        <v>122</v>
      </c>
      <c r="CV319">
        <v>544934.43000000005</v>
      </c>
      <c r="CW319">
        <v>76</v>
      </c>
      <c r="CX319">
        <v>1586898</v>
      </c>
      <c r="DB319" t="s">
        <v>77</v>
      </c>
      <c r="DC319">
        <v>8482.2199999999993</v>
      </c>
      <c r="DD319">
        <v>77.37</v>
      </c>
      <c r="DE319">
        <v>40</v>
      </c>
      <c r="DF319">
        <v>125</v>
      </c>
      <c r="DG319">
        <v>656266.5</v>
      </c>
      <c r="DH319">
        <v>77</v>
      </c>
      <c r="DI319">
        <v>1911107</v>
      </c>
      <c r="DM319" t="s">
        <v>77</v>
      </c>
      <c r="DN319">
        <v>6513.19</v>
      </c>
      <c r="DO319">
        <v>76.17</v>
      </c>
      <c r="DP319">
        <v>37</v>
      </c>
      <c r="DQ319">
        <v>123</v>
      </c>
      <c r="DR319">
        <v>496107.98</v>
      </c>
      <c r="DS319">
        <v>76</v>
      </c>
      <c r="DT319">
        <v>1444711</v>
      </c>
    </row>
    <row r="320" spans="3:126" x14ac:dyDescent="0.2">
      <c r="AK320" s="37"/>
      <c r="AL320" s="34"/>
      <c r="AM320" s="34"/>
      <c r="AN320" s="34"/>
      <c r="AO320" s="34"/>
      <c r="AP320" s="34"/>
      <c r="AQ320" s="34"/>
      <c r="AR320" s="34"/>
      <c r="AS320" s="34"/>
      <c r="AW320" t="s">
        <v>77</v>
      </c>
      <c r="AX320">
        <v>5944.87</v>
      </c>
      <c r="AY320">
        <v>72.81</v>
      </c>
      <c r="AZ320">
        <v>10</v>
      </c>
      <c r="BA320">
        <v>124</v>
      </c>
      <c r="BB320">
        <v>432868.17</v>
      </c>
      <c r="BC320">
        <v>73</v>
      </c>
      <c r="BD320">
        <v>1260551</v>
      </c>
      <c r="BH320" t="s">
        <v>77</v>
      </c>
      <c r="BI320">
        <v>6061.28</v>
      </c>
      <c r="BJ320">
        <v>92.72</v>
      </c>
      <c r="BK320">
        <v>44</v>
      </c>
      <c r="BL320">
        <v>197</v>
      </c>
      <c r="BM320">
        <v>561972.36</v>
      </c>
      <c r="BN320">
        <v>90</v>
      </c>
      <c r="BO320">
        <v>1636514</v>
      </c>
      <c r="BS320" t="s">
        <v>77</v>
      </c>
      <c r="BT320">
        <v>7356.57</v>
      </c>
      <c r="BU320">
        <v>73.430000000000007</v>
      </c>
      <c r="BV320">
        <v>33</v>
      </c>
      <c r="BW320">
        <v>112</v>
      </c>
      <c r="BX320">
        <v>540196.93000000005</v>
      </c>
      <c r="BY320">
        <v>73</v>
      </c>
      <c r="BZ320">
        <v>1573102</v>
      </c>
      <c r="CQ320" t="s">
        <v>77</v>
      </c>
      <c r="CR320">
        <v>7110.36</v>
      </c>
      <c r="CS320">
        <v>77.069999999999993</v>
      </c>
      <c r="CT320">
        <v>28</v>
      </c>
      <c r="CU320">
        <v>124</v>
      </c>
      <c r="CV320">
        <v>547982.06999999995</v>
      </c>
      <c r="CW320">
        <v>77</v>
      </c>
      <c r="CX320">
        <v>1595773</v>
      </c>
      <c r="DB320" t="s">
        <v>77</v>
      </c>
      <c r="DC320">
        <v>8482.2199999999993</v>
      </c>
      <c r="DD320">
        <v>77.23</v>
      </c>
      <c r="DE320">
        <v>39</v>
      </c>
      <c r="DF320">
        <v>122</v>
      </c>
      <c r="DG320">
        <v>655066.67000000004</v>
      </c>
      <c r="DH320">
        <v>77</v>
      </c>
      <c r="DI320">
        <v>1907613</v>
      </c>
      <c r="DM320" t="s">
        <v>77</v>
      </c>
      <c r="DN320">
        <v>6513.19</v>
      </c>
      <c r="DO320">
        <v>75.81</v>
      </c>
      <c r="DP320">
        <v>37</v>
      </c>
      <c r="DQ320">
        <v>117</v>
      </c>
      <c r="DR320">
        <v>493771.17</v>
      </c>
      <c r="DS320">
        <v>76</v>
      </c>
      <c r="DT320">
        <v>1437906</v>
      </c>
    </row>
    <row r="321" spans="1:126" x14ac:dyDescent="0.2">
      <c r="C321" t="s">
        <v>76</v>
      </c>
      <c r="D321">
        <v>6428.03</v>
      </c>
      <c r="E321">
        <v>169.97</v>
      </c>
      <c r="F321">
        <v>50</v>
      </c>
      <c r="G321">
        <v>8696</v>
      </c>
      <c r="H321">
        <v>1092560.73</v>
      </c>
      <c r="I321">
        <v>117</v>
      </c>
      <c r="J321">
        <v>3181635</v>
      </c>
      <c r="K321">
        <f t="shared" si="113"/>
        <v>1717213.3333333333</v>
      </c>
      <c r="L321">
        <f>K321/D321</f>
        <v>267.1445735837159</v>
      </c>
      <c r="AK321" s="36" t="s">
        <v>54</v>
      </c>
      <c r="AL321" s="39" t="s">
        <v>55</v>
      </c>
      <c r="AM321" s="39" t="s">
        <v>56</v>
      </c>
      <c r="AN321" s="39" t="s">
        <v>48</v>
      </c>
      <c r="AO321" s="39" t="s">
        <v>57</v>
      </c>
      <c r="AP321" s="39" t="s">
        <v>58</v>
      </c>
      <c r="AQ321" s="39" t="s">
        <v>59</v>
      </c>
      <c r="AR321" s="39" t="s">
        <v>60</v>
      </c>
      <c r="AS321" s="39" t="s">
        <v>15</v>
      </c>
      <c r="AW321" t="s">
        <v>77</v>
      </c>
      <c r="AX321">
        <v>5944.87</v>
      </c>
      <c r="AY321">
        <v>73.2</v>
      </c>
      <c r="AZ321">
        <v>30</v>
      </c>
      <c r="BA321">
        <v>116</v>
      </c>
      <c r="BB321">
        <v>435177.51</v>
      </c>
      <c r="BC321">
        <v>73</v>
      </c>
      <c r="BD321">
        <v>1267276</v>
      </c>
      <c r="BH321" t="s">
        <v>77</v>
      </c>
      <c r="BI321">
        <v>6061.28</v>
      </c>
      <c r="BJ321">
        <v>75.06</v>
      </c>
      <c r="BK321">
        <v>29</v>
      </c>
      <c r="BL321">
        <v>120</v>
      </c>
      <c r="BM321">
        <v>454962.27</v>
      </c>
      <c r="BN321">
        <v>75</v>
      </c>
      <c r="BO321">
        <v>1324891</v>
      </c>
      <c r="BS321" t="s">
        <v>77</v>
      </c>
      <c r="BT321">
        <v>7356.57</v>
      </c>
      <c r="BU321">
        <v>73.28</v>
      </c>
      <c r="BV321">
        <v>38</v>
      </c>
      <c r="BW321">
        <v>124</v>
      </c>
      <c r="BX321">
        <v>539069.91</v>
      </c>
      <c r="BY321">
        <v>73</v>
      </c>
      <c r="BZ321">
        <v>1569820</v>
      </c>
      <c r="CQ321" t="s">
        <v>77</v>
      </c>
      <c r="CR321">
        <v>7110.36</v>
      </c>
      <c r="CS321">
        <v>77.09</v>
      </c>
      <c r="CT321">
        <v>36</v>
      </c>
      <c r="CU321">
        <v>120</v>
      </c>
      <c r="CV321">
        <v>548124.56999999995</v>
      </c>
      <c r="CW321">
        <v>77</v>
      </c>
      <c r="CX321">
        <v>1596188</v>
      </c>
      <c r="DB321" t="s">
        <v>77</v>
      </c>
      <c r="DC321">
        <v>8482.2199999999993</v>
      </c>
      <c r="DD321">
        <v>77.25</v>
      </c>
      <c r="DE321">
        <v>33</v>
      </c>
      <c r="DF321">
        <v>119</v>
      </c>
      <c r="DG321">
        <v>655273.05000000005</v>
      </c>
      <c r="DH321">
        <v>77</v>
      </c>
      <c r="DI321">
        <v>1908214</v>
      </c>
      <c r="DM321" t="s">
        <v>77</v>
      </c>
      <c r="DN321">
        <v>6513.19</v>
      </c>
      <c r="DO321">
        <v>76.180000000000007</v>
      </c>
      <c r="DP321">
        <v>27</v>
      </c>
      <c r="DQ321">
        <v>115</v>
      </c>
      <c r="DR321">
        <v>496144.04</v>
      </c>
      <c r="DS321">
        <v>76</v>
      </c>
      <c r="DT321">
        <v>1444816</v>
      </c>
    </row>
    <row r="322" spans="1:126" x14ac:dyDescent="0.2">
      <c r="C322" t="s">
        <v>77</v>
      </c>
      <c r="D322">
        <v>6428.03</v>
      </c>
      <c r="E322">
        <v>78.540000000000006</v>
      </c>
      <c r="F322">
        <v>36</v>
      </c>
      <c r="G322">
        <v>126</v>
      </c>
      <c r="H322">
        <v>504838.48</v>
      </c>
      <c r="I322">
        <v>78</v>
      </c>
      <c r="J322">
        <v>1470135</v>
      </c>
      <c r="AK322" s="37" t="s">
        <v>208</v>
      </c>
      <c r="AL322" s="34">
        <v>302.2</v>
      </c>
      <c r="AM322" s="34">
        <v>291</v>
      </c>
      <c r="AN322" s="34">
        <v>11.24</v>
      </c>
      <c r="AO322" s="34">
        <v>34.68</v>
      </c>
      <c r="AP322" s="34">
        <v>36</v>
      </c>
      <c r="AQ322" s="34">
        <v>28</v>
      </c>
      <c r="AR322" s="34">
        <v>0.45829999999999999</v>
      </c>
      <c r="AS322" s="34">
        <v>99</v>
      </c>
    </row>
    <row r="323" spans="1:126" x14ac:dyDescent="0.2">
      <c r="C323" t="s">
        <v>77</v>
      </c>
      <c r="D323">
        <v>6428.03</v>
      </c>
      <c r="E323">
        <v>78.39</v>
      </c>
      <c r="F323">
        <v>36</v>
      </c>
      <c r="G323">
        <v>127</v>
      </c>
      <c r="H323">
        <v>503874.91</v>
      </c>
      <c r="I323">
        <v>78</v>
      </c>
      <c r="J323">
        <v>1467329</v>
      </c>
      <c r="AK323" s="37" t="s">
        <v>210</v>
      </c>
      <c r="AL323" s="34">
        <v>302.2</v>
      </c>
      <c r="AM323" s="34">
        <v>253</v>
      </c>
      <c r="AN323" s="34">
        <v>49.18</v>
      </c>
      <c r="AO323" s="34">
        <v>32.01</v>
      </c>
      <c r="AP323" s="34">
        <v>36</v>
      </c>
      <c r="AQ323" s="34">
        <v>38</v>
      </c>
      <c r="AR323" s="34">
        <v>2.173</v>
      </c>
      <c r="AS323" s="34">
        <v>99</v>
      </c>
      <c r="AW323" t="s">
        <v>76</v>
      </c>
      <c r="AX323">
        <v>5478.88</v>
      </c>
      <c r="AY323">
        <v>92.28</v>
      </c>
      <c r="AZ323">
        <v>36</v>
      </c>
      <c r="BA323">
        <v>2688</v>
      </c>
      <c r="BB323">
        <v>505577.47</v>
      </c>
      <c r="BC323">
        <v>82</v>
      </c>
      <c r="BD323">
        <v>1472287</v>
      </c>
      <c r="BE323">
        <f t="shared" si="116"/>
        <v>303658</v>
      </c>
      <c r="BF323">
        <f>BE323/AX323</f>
        <v>55.423371199953273</v>
      </c>
      <c r="BH323" t="s">
        <v>76</v>
      </c>
      <c r="BI323">
        <v>9526.84</v>
      </c>
      <c r="BJ323">
        <v>121.09</v>
      </c>
      <c r="BK323">
        <v>40</v>
      </c>
      <c r="BL323">
        <v>7924</v>
      </c>
      <c r="BM323">
        <v>1153565.03</v>
      </c>
      <c r="BN323">
        <v>88</v>
      </c>
      <c r="BO323">
        <v>3359285</v>
      </c>
      <c r="BP323">
        <f t="shared" ref="BP323" si="124">BO323-AVERAGE(BO324:BO326)</f>
        <v>1274222.6666666667</v>
      </c>
      <c r="BQ323">
        <f>BP323/BI323</f>
        <v>133.75082048892043</v>
      </c>
      <c r="BS323" t="s">
        <v>76</v>
      </c>
      <c r="BT323">
        <v>6592.17</v>
      </c>
      <c r="BU323">
        <v>129.97</v>
      </c>
      <c r="BV323">
        <v>47</v>
      </c>
      <c r="BW323">
        <v>5646</v>
      </c>
      <c r="BX323">
        <v>856815.26</v>
      </c>
      <c r="BY323">
        <v>98</v>
      </c>
      <c r="BZ323">
        <v>2495123</v>
      </c>
      <c r="CA323">
        <f t="shared" ref="CA323" si="125">BZ323-AVERAGE(BZ324:BZ326)</f>
        <v>1039178.3333333333</v>
      </c>
      <c r="CB323">
        <f>CA323/BT323</f>
        <v>157.63827894810558</v>
      </c>
      <c r="CQ323" t="s">
        <v>76</v>
      </c>
      <c r="CR323">
        <v>6281.06</v>
      </c>
      <c r="CS323">
        <v>173.49</v>
      </c>
      <c r="CT323">
        <v>38</v>
      </c>
      <c r="CU323">
        <v>13638</v>
      </c>
      <c r="CV323">
        <v>1089685.82</v>
      </c>
      <c r="CW323">
        <v>105</v>
      </c>
      <c r="CX323">
        <v>3173263</v>
      </c>
      <c r="CY323">
        <f t="shared" si="119"/>
        <v>1775022.3333333333</v>
      </c>
      <c r="CZ323">
        <f>CY323/CR323</f>
        <v>282.59916850552821</v>
      </c>
      <c r="DB323" t="s">
        <v>76</v>
      </c>
      <c r="DC323">
        <v>7801.27</v>
      </c>
      <c r="DD323">
        <v>152.79</v>
      </c>
      <c r="DE323">
        <v>48</v>
      </c>
      <c r="DF323">
        <v>8746</v>
      </c>
      <c r="DG323">
        <v>1191981.77</v>
      </c>
      <c r="DH323">
        <v>112</v>
      </c>
      <c r="DI323">
        <v>3471158</v>
      </c>
      <c r="DJ323">
        <f t="shared" ref="DJ323" si="126">DI323-AVERAGE(DI324:DI326)</f>
        <v>1727108.3333333333</v>
      </c>
      <c r="DK323">
        <f>DJ323/DC323</f>
        <v>221.38809877537031</v>
      </c>
      <c r="DM323" t="s">
        <v>76</v>
      </c>
      <c r="DN323">
        <v>6926.3</v>
      </c>
      <c r="DO323">
        <v>202.68</v>
      </c>
      <c r="DP323">
        <v>52</v>
      </c>
      <c r="DQ323">
        <v>16383</v>
      </c>
      <c r="DR323">
        <v>1403800.79</v>
      </c>
      <c r="DS323">
        <v>114</v>
      </c>
      <c r="DT323">
        <v>4087994</v>
      </c>
      <c r="DU323">
        <f t="shared" ref="DU323" si="127">DT323-AVERAGE(DT324:DT326)</f>
        <v>2464100.666666667</v>
      </c>
      <c r="DV323">
        <f>DU323/DN323</f>
        <v>355.76002579539824</v>
      </c>
    </row>
    <row r="324" spans="1:126" x14ac:dyDescent="0.2">
      <c r="C324" t="s">
        <v>77</v>
      </c>
      <c r="D324">
        <v>6428.03</v>
      </c>
      <c r="E324">
        <v>77.77</v>
      </c>
      <c r="F324">
        <v>28</v>
      </c>
      <c r="G324">
        <v>122</v>
      </c>
      <c r="H324">
        <v>499916.24</v>
      </c>
      <c r="I324">
        <v>78</v>
      </c>
      <c r="J324">
        <v>1455801</v>
      </c>
      <c r="AK324" s="37" t="s">
        <v>212</v>
      </c>
      <c r="AL324" s="34">
        <v>291</v>
      </c>
      <c r="AM324" s="34">
        <v>253</v>
      </c>
      <c r="AN324" s="34">
        <v>37.94</v>
      </c>
      <c r="AO324" s="34">
        <v>34.28</v>
      </c>
      <c r="AP324" s="34">
        <v>28</v>
      </c>
      <c r="AQ324" s="34">
        <v>38</v>
      </c>
      <c r="AR324" s="34">
        <v>1.5649999999999999</v>
      </c>
      <c r="AS324" s="34">
        <v>99</v>
      </c>
      <c r="AW324" t="s">
        <v>77</v>
      </c>
      <c r="AX324">
        <v>5478.88</v>
      </c>
      <c r="AY324">
        <v>73.09</v>
      </c>
      <c r="AZ324">
        <v>37</v>
      </c>
      <c r="BA324">
        <v>107</v>
      </c>
      <c r="BB324">
        <v>400451.93</v>
      </c>
      <c r="BC324">
        <v>73</v>
      </c>
      <c r="BD324">
        <v>1166152</v>
      </c>
      <c r="BH324" t="s">
        <v>77</v>
      </c>
      <c r="BI324">
        <v>9526.84</v>
      </c>
      <c r="BJ324">
        <v>74.680000000000007</v>
      </c>
      <c r="BK324">
        <v>29</v>
      </c>
      <c r="BL324">
        <v>116</v>
      </c>
      <c r="BM324">
        <v>711467.06</v>
      </c>
      <c r="BN324">
        <v>75</v>
      </c>
      <c r="BO324">
        <v>2071856</v>
      </c>
      <c r="BS324" t="s">
        <v>77</v>
      </c>
      <c r="BT324">
        <v>6592.17</v>
      </c>
      <c r="BU324">
        <v>75.7</v>
      </c>
      <c r="BV324">
        <v>26</v>
      </c>
      <c r="BW324">
        <v>117</v>
      </c>
      <c r="BX324">
        <v>499041.95</v>
      </c>
      <c r="BY324">
        <v>76</v>
      </c>
      <c r="BZ324">
        <v>1453255</v>
      </c>
      <c r="CQ324" t="s">
        <v>77</v>
      </c>
      <c r="CR324">
        <v>6281.06</v>
      </c>
      <c r="CS324">
        <v>76.75</v>
      </c>
      <c r="CT324">
        <v>34</v>
      </c>
      <c r="CU324">
        <v>121</v>
      </c>
      <c r="CV324">
        <v>482065.14</v>
      </c>
      <c r="CW324">
        <v>77</v>
      </c>
      <c r="CX324">
        <v>1403817</v>
      </c>
      <c r="DB324" t="s">
        <v>77</v>
      </c>
      <c r="DC324">
        <v>7801.27</v>
      </c>
      <c r="DD324">
        <v>76.930000000000007</v>
      </c>
      <c r="DE324">
        <v>36</v>
      </c>
      <c r="DF324">
        <v>117</v>
      </c>
      <c r="DG324">
        <v>600158.34</v>
      </c>
      <c r="DH324">
        <v>77</v>
      </c>
      <c r="DI324">
        <v>1747715</v>
      </c>
      <c r="DM324" t="s">
        <v>77</v>
      </c>
      <c r="DN324">
        <v>6926.3</v>
      </c>
      <c r="DO324">
        <v>79.42</v>
      </c>
      <c r="DP324">
        <v>36</v>
      </c>
      <c r="DQ324">
        <v>129</v>
      </c>
      <c r="DR324">
        <v>550098.76</v>
      </c>
      <c r="DS324">
        <v>79</v>
      </c>
      <c r="DT324">
        <v>1601937</v>
      </c>
    </row>
    <row r="325" spans="1:126" x14ac:dyDescent="0.2">
      <c r="AW325" t="s">
        <v>77</v>
      </c>
      <c r="AX325">
        <v>5478.88</v>
      </c>
      <c r="AY325">
        <v>73.06</v>
      </c>
      <c r="AZ325">
        <v>22</v>
      </c>
      <c r="BA325">
        <v>114</v>
      </c>
      <c r="BB325">
        <v>400273.37</v>
      </c>
      <c r="BC325">
        <v>73</v>
      </c>
      <c r="BD325">
        <v>1165632</v>
      </c>
      <c r="BH325" t="s">
        <v>77</v>
      </c>
      <c r="BI325">
        <v>9526.84</v>
      </c>
      <c r="BJ325">
        <v>74.36</v>
      </c>
      <c r="BK325">
        <v>22</v>
      </c>
      <c r="BL325">
        <v>116</v>
      </c>
      <c r="BM325">
        <v>708453.08</v>
      </c>
      <c r="BN325">
        <v>74</v>
      </c>
      <c r="BO325">
        <v>2063079</v>
      </c>
      <c r="BS325" t="s">
        <v>77</v>
      </c>
      <c r="BT325">
        <v>6592.17</v>
      </c>
      <c r="BU325">
        <v>75.89</v>
      </c>
      <c r="BV325">
        <v>35</v>
      </c>
      <c r="BW325">
        <v>114</v>
      </c>
      <c r="BX325">
        <v>500280.24</v>
      </c>
      <c r="BY325">
        <v>76</v>
      </c>
      <c r="BZ325">
        <v>1456861</v>
      </c>
      <c r="CQ325" t="s">
        <v>77</v>
      </c>
      <c r="CR325">
        <v>6281.06</v>
      </c>
      <c r="CS325">
        <v>76.28</v>
      </c>
      <c r="CT325">
        <v>31</v>
      </c>
      <c r="CU325">
        <v>121</v>
      </c>
      <c r="CV325">
        <v>479110.91</v>
      </c>
      <c r="CW325">
        <v>76</v>
      </c>
      <c r="CX325">
        <v>1395214</v>
      </c>
      <c r="DB325" t="s">
        <v>77</v>
      </c>
      <c r="DC325">
        <v>7801.27</v>
      </c>
      <c r="DD325">
        <v>76.73</v>
      </c>
      <c r="DE325">
        <v>36</v>
      </c>
      <c r="DF325">
        <v>123</v>
      </c>
      <c r="DG325">
        <v>598569.44999999995</v>
      </c>
      <c r="DH325">
        <v>77</v>
      </c>
      <c r="DI325">
        <v>1743088</v>
      </c>
      <c r="DM325" t="s">
        <v>77</v>
      </c>
      <c r="DN325">
        <v>6926.3</v>
      </c>
      <c r="DO325">
        <v>81.28</v>
      </c>
      <c r="DP325">
        <v>42</v>
      </c>
      <c r="DQ325">
        <v>129</v>
      </c>
      <c r="DR325">
        <v>562980.56999999995</v>
      </c>
      <c r="DS325">
        <v>81</v>
      </c>
      <c r="DT325">
        <v>1639450</v>
      </c>
    </row>
    <row r="326" spans="1:126" x14ac:dyDescent="0.2">
      <c r="C326" t="s">
        <v>76</v>
      </c>
      <c r="D326">
        <v>5333.63</v>
      </c>
      <c r="E326">
        <v>169.88</v>
      </c>
      <c r="F326">
        <v>49</v>
      </c>
      <c r="G326">
        <v>15296</v>
      </c>
      <c r="H326">
        <v>906077.82</v>
      </c>
      <c r="I326">
        <v>110</v>
      </c>
      <c r="J326">
        <v>2638580</v>
      </c>
      <c r="K326">
        <f t="shared" si="113"/>
        <v>1437498</v>
      </c>
      <c r="L326">
        <f>K326/D326</f>
        <v>269.51588317899814</v>
      </c>
      <c r="AW326" t="s">
        <v>77</v>
      </c>
      <c r="AX326">
        <v>5478.88</v>
      </c>
      <c r="AY326">
        <v>73.59</v>
      </c>
      <c r="AZ326">
        <v>35</v>
      </c>
      <c r="BA326">
        <v>113</v>
      </c>
      <c r="BB326">
        <v>403182.27</v>
      </c>
      <c r="BC326">
        <v>74</v>
      </c>
      <c r="BD326">
        <v>1174103</v>
      </c>
      <c r="BH326" t="s">
        <v>77</v>
      </c>
      <c r="BI326">
        <v>9526.84</v>
      </c>
      <c r="BJ326">
        <v>76.42</v>
      </c>
      <c r="BK326">
        <v>37</v>
      </c>
      <c r="BL326">
        <v>191</v>
      </c>
      <c r="BM326">
        <v>728086.06</v>
      </c>
      <c r="BN326">
        <v>76</v>
      </c>
      <c r="BO326">
        <v>2120252</v>
      </c>
      <c r="BS326" t="s">
        <v>77</v>
      </c>
      <c r="BT326">
        <v>6592.17</v>
      </c>
      <c r="BU326">
        <v>75.930000000000007</v>
      </c>
      <c r="BV326">
        <v>35</v>
      </c>
      <c r="BW326">
        <v>134</v>
      </c>
      <c r="BX326">
        <v>500574.53</v>
      </c>
      <c r="BY326">
        <v>76</v>
      </c>
      <c r="BZ326">
        <v>1457718</v>
      </c>
      <c r="CQ326" t="s">
        <v>77</v>
      </c>
      <c r="CR326">
        <v>6281.06</v>
      </c>
      <c r="CS326">
        <v>76.3</v>
      </c>
      <c r="CT326">
        <v>30</v>
      </c>
      <c r="CU326">
        <v>119</v>
      </c>
      <c r="CV326">
        <v>479274.71</v>
      </c>
      <c r="CW326">
        <v>76</v>
      </c>
      <c r="CX326">
        <v>1395691</v>
      </c>
      <c r="DB326" t="s">
        <v>77</v>
      </c>
      <c r="DC326">
        <v>7801.27</v>
      </c>
      <c r="DD326">
        <v>76.650000000000006</v>
      </c>
      <c r="DE326">
        <v>31</v>
      </c>
      <c r="DF326">
        <v>125</v>
      </c>
      <c r="DG326">
        <v>597971.25</v>
      </c>
      <c r="DH326">
        <v>77</v>
      </c>
      <c r="DI326">
        <v>1741346</v>
      </c>
      <c r="DM326" t="s">
        <v>77</v>
      </c>
      <c r="DN326">
        <v>6926.3</v>
      </c>
      <c r="DO326">
        <v>80.83</v>
      </c>
      <c r="DP326">
        <v>25</v>
      </c>
      <c r="DQ326">
        <v>127</v>
      </c>
      <c r="DR326">
        <v>559836.1</v>
      </c>
      <c r="DS326">
        <v>81</v>
      </c>
      <c r="DT326">
        <v>1630293</v>
      </c>
    </row>
    <row r="327" spans="1:126" x14ac:dyDescent="0.2">
      <c r="C327" t="s">
        <v>77</v>
      </c>
      <c r="D327">
        <v>5333.63</v>
      </c>
      <c r="E327">
        <v>77.63</v>
      </c>
      <c r="F327">
        <v>43</v>
      </c>
      <c r="G327">
        <v>115</v>
      </c>
      <c r="H327">
        <v>414060.37</v>
      </c>
      <c r="I327">
        <v>78</v>
      </c>
      <c r="J327">
        <v>1205781</v>
      </c>
    </row>
    <row r="328" spans="1:126" x14ac:dyDescent="0.2">
      <c r="C328" t="s">
        <v>77</v>
      </c>
      <c r="D328">
        <v>5333.63</v>
      </c>
      <c r="E328">
        <v>77.22</v>
      </c>
      <c r="F328">
        <v>22</v>
      </c>
      <c r="G328">
        <v>120</v>
      </c>
      <c r="H328">
        <v>411871.22</v>
      </c>
      <c r="I328">
        <v>77</v>
      </c>
      <c r="J328">
        <v>1199406</v>
      </c>
      <c r="AW328" t="s">
        <v>76</v>
      </c>
      <c r="AX328">
        <v>6205.51</v>
      </c>
      <c r="AY328">
        <v>146.91</v>
      </c>
      <c r="AZ328">
        <v>43</v>
      </c>
      <c r="BA328">
        <v>10108</v>
      </c>
      <c r="BB328">
        <v>911642.55</v>
      </c>
      <c r="BC328">
        <v>98</v>
      </c>
      <c r="BD328">
        <v>2654785</v>
      </c>
      <c r="BE328">
        <f t="shared" si="116"/>
        <v>1324292</v>
      </c>
      <c r="BF328">
        <f>BE328/AX328</f>
        <v>213.40582804636523</v>
      </c>
      <c r="BH328" t="s">
        <v>76</v>
      </c>
      <c r="BI328">
        <v>8108.27</v>
      </c>
      <c r="BJ328">
        <v>121.68</v>
      </c>
      <c r="BK328">
        <v>46</v>
      </c>
      <c r="BL328">
        <v>7495</v>
      </c>
      <c r="BM328">
        <v>986622.04</v>
      </c>
      <c r="BN328">
        <v>95</v>
      </c>
      <c r="BO328">
        <v>2873132</v>
      </c>
      <c r="BP328">
        <f t="shared" ref="BP328" si="128">BO328-AVERAGE(BO329:BO331)</f>
        <v>1032556.6666666667</v>
      </c>
      <c r="BQ328">
        <f>BP328/BI328</f>
        <v>127.34611287816843</v>
      </c>
      <c r="BS328" t="s">
        <v>76</v>
      </c>
      <c r="BT328">
        <v>7198.95</v>
      </c>
      <c r="BU328">
        <v>108.07</v>
      </c>
      <c r="BV328">
        <v>46</v>
      </c>
      <c r="BW328">
        <v>2848</v>
      </c>
      <c r="BX328">
        <v>777970.16</v>
      </c>
      <c r="BY328">
        <v>92</v>
      </c>
      <c r="BZ328">
        <v>2265519</v>
      </c>
      <c r="CA328">
        <f t="shared" ref="CA328" si="129">BZ328-AVERAGE(BZ329:BZ331)</f>
        <v>660679</v>
      </c>
      <c r="CB328">
        <f>CA328/BT328</f>
        <v>91.774355982469672</v>
      </c>
      <c r="CQ328" t="s">
        <v>76</v>
      </c>
      <c r="CR328">
        <v>7013.18</v>
      </c>
      <c r="CS328">
        <v>116.61</v>
      </c>
      <c r="CT328">
        <v>41</v>
      </c>
      <c r="CU328">
        <v>4289</v>
      </c>
      <c r="CV328">
        <v>817832.26</v>
      </c>
      <c r="CW328">
        <v>94</v>
      </c>
      <c r="CX328">
        <v>2381601</v>
      </c>
      <c r="CY328">
        <f t="shared" si="119"/>
        <v>819987.33333333326</v>
      </c>
      <c r="CZ328">
        <f>CY328/CR328</f>
        <v>116.92090226307228</v>
      </c>
      <c r="DB328" t="s">
        <v>76</v>
      </c>
      <c r="DC328">
        <v>6664.63</v>
      </c>
      <c r="DD328">
        <v>208.65</v>
      </c>
      <c r="DE328">
        <v>50</v>
      </c>
      <c r="DF328">
        <v>11548</v>
      </c>
      <c r="DG328">
        <v>1390559.09</v>
      </c>
      <c r="DH328">
        <v>116</v>
      </c>
      <c r="DI328">
        <v>4049433</v>
      </c>
      <c r="DJ328">
        <f t="shared" ref="DJ328" si="130">DI328-AVERAGE(DI329:DI331)</f>
        <v>2560551</v>
      </c>
      <c r="DK328">
        <f>DJ328/DC328</f>
        <v>384.20002310705922</v>
      </c>
      <c r="DM328" t="s">
        <v>76</v>
      </c>
      <c r="DN328">
        <v>5393.38</v>
      </c>
      <c r="DO328">
        <v>153.58000000000001</v>
      </c>
      <c r="DP328">
        <v>50</v>
      </c>
      <c r="DQ328">
        <v>8832</v>
      </c>
      <c r="DR328">
        <v>828339.49</v>
      </c>
      <c r="DS328">
        <v>105</v>
      </c>
      <c r="DT328">
        <v>2412199</v>
      </c>
      <c r="DU328">
        <f t="shared" ref="DU328" si="131">DT328-AVERAGE(DT329:DT331)</f>
        <v>1217606.3333333333</v>
      </c>
      <c r="DV328">
        <f>DU328/DN328</f>
        <v>225.75941864532692</v>
      </c>
    </row>
    <row r="329" spans="1:126" x14ac:dyDescent="0.2">
      <c r="C329" t="s">
        <v>77</v>
      </c>
      <c r="D329">
        <v>5333.63</v>
      </c>
      <c r="E329">
        <v>77.13</v>
      </c>
      <c r="F329">
        <v>37</v>
      </c>
      <c r="G329">
        <v>129</v>
      </c>
      <c r="H329">
        <v>411408.67</v>
      </c>
      <c r="I329">
        <v>77</v>
      </c>
      <c r="J329">
        <v>1198059</v>
      </c>
      <c r="AW329" t="s">
        <v>77</v>
      </c>
      <c r="AX329">
        <v>6205.51</v>
      </c>
      <c r="AY329">
        <v>73.66</v>
      </c>
      <c r="AZ329">
        <v>33</v>
      </c>
      <c r="BA329">
        <v>114</v>
      </c>
      <c r="BB329">
        <v>457120.86</v>
      </c>
      <c r="BC329">
        <v>74</v>
      </c>
      <c r="BD329">
        <v>1331177</v>
      </c>
      <c r="BH329" t="s">
        <v>77</v>
      </c>
      <c r="BI329">
        <v>8108.27</v>
      </c>
      <c r="BJ329">
        <v>77.680000000000007</v>
      </c>
      <c r="BK329">
        <v>29</v>
      </c>
      <c r="BL329">
        <v>124</v>
      </c>
      <c r="BM329">
        <v>629869.65</v>
      </c>
      <c r="BN329">
        <v>78</v>
      </c>
      <c r="BO329">
        <v>1834237</v>
      </c>
      <c r="BS329" t="s">
        <v>77</v>
      </c>
      <c r="BT329">
        <v>7198.95</v>
      </c>
      <c r="BU329">
        <v>75.75</v>
      </c>
      <c r="BV329">
        <v>40</v>
      </c>
      <c r="BW329">
        <v>134</v>
      </c>
      <c r="BX329">
        <v>545319.37</v>
      </c>
      <c r="BY329">
        <v>76</v>
      </c>
      <c r="BZ329">
        <v>1588019</v>
      </c>
      <c r="CQ329" t="s">
        <v>77</v>
      </c>
      <c r="CR329">
        <v>7013.18</v>
      </c>
      <c r="CS329">
        <v>76.709999999999994</v>
      </c>
      <c r="CT329">
        <v>34</v>
      </c>
      <c r="CU329">
        <v>119</v>
      </c>
      <c r="CV329">
        <v>537972.06999999995</v>
      </c>
      <c r="CW329">
        <v>77</v>
      </c>
      <c r="CX329">
        <v>1566623</v>
      </c>
      <c r="DB329" t="s">
        <v>77</v>
      </c>
      <c r="DC329">
        <v>6664.63</v>
      </c>
      <c r="DD329">
        <v>76.900000000000006</v>
      </c>
      <c r="DE329">
        <v>39</v>
      </c>
      <c r="DF329">
        <v>125</v>
      </c>
      <c r="DG329">
        <v>512491.75</v>
      </c>
      <c r="DH329">
        <v>77</v>
      </c>
      <c r="DI329">
        <v>1492422</v>
      </c>
      <c r="DM329" t="s">
        <v>77</v>
      </c>
      <c r="DN329">
        <v>5393.38</v>
      </c>
      <c r="DO329">
        <v>76.239999999999995</v>
      </c>
      <c r="DP329">
        <v>34</v>
      </c>
      <c r="DQ329">
        <v>120</v>
      </c>
      <c r="DR329">
        <v>411198.17</v>
      </c>
      <c r="DS329">
        <v>76</v>
      </c>
      <c r="DT329">
        <v>1197446</v>
      </c>
    </row>
    <row r="330" spans="1:126" x14ac:dyDescent="0.2">
      <c r="AW330" t="s">
        <v>77</v>
      </c>
      <c r="AX330">
        <v>6205.51</v>
      </c>
      <c r="AY330">
        <v>73.39</v>
      </c>
      <c r="AZ330">
        <v>28</v>
      </c>
      <c r="BA330">
        <v>120</v>
      </c>
      <c r="BB330">
        <v>455393.23</v>
      </c>
      <c r="BC330">
        <v>73</v>
      </c>
      <c r="BD330">
        <v>1326146</v>
      </c>
      <c r="BH330" t="s">
        <v>77</v>
      </c>
      <c r="BI330">
        <v>8108.27</v>
      </c>
      <c r="BJ330">
        <v>77.349999999999994</v>
      </c>
      <c r="BK330">
        <v>34</v>
      </c>
      <c r="BL330">
        <v>123</v>
      </c>
      <c r="BM330">
        <v>627205.24</v>
      </c>
      <c r="BN330">
        <v>77</v>
      </c>
      <c r="BO330">
        <v>1826478</v>
      </c>
      <c r="BS330" t="s">
        <v>77</v>
      </c>
      <c r="BT330">
        <v>7198.95</v>
      </c>
      <c r="BU330">
        <v>75.88</v>
      </c>
      <c r="BV330">
        <v>35</v>
      </c>
      <c r="BW330">
        <v>134</v>
      </c>
      <c r="BX330">
        <v>546232.46</v>
      </c>
      <c r="BY330">
        <v>76</v>
      </c>
      <c r="BZ330">
        <v>1590678</v>
      </c>
      <c r="CQ330" t="s">
        <v>77</v>
      </c>
      <c r="CR330">
        <v>7013.18</v>
      </c>
      <c r="CS330">
        <v>76.459999999999994</v>
      </c>
      <c r="CT330">
        <v>36</v>
      </c>
      <c r="CU330">
        <v>136</v>
      </c>
      <c r="CV330">
        <v>536238.94999999995</v>
      </c>
      <c r="CW330">
        <v>76</v>
      </c>
      <c r="CX330">
        <v>1561576</v>
      </c>
      <c r="DB330" t="s">
        <v>77</v>
      </c>
      <c r="DC330">
        <v>6664.63</v>
      </c>
      <c r="DD330">
        <v>76.510000000000005</v>
      </c>
      <c r="DE330">
        <v>38</v>
      </c>
      <c r="DF330">
        <v>125</v>
      </c>
      <c r="DG330">
        <v>509936.54</v>
      </c>
      <c r="DH330">
        <v>76</v>
      </c>
      <c r="DI330">
        <v>1484981</v>
      </c>
      <c r="DM330" t="s">
        <v>77</v>
      </c>
      <c r="DN330">
        <v>5393.38</v>
      </c>
      <c r="DO330">
        <v>75.77</v>
      </c>
      <c r="DP330">
        <v>34</v>
      </c>
      <c r="DQ330">
        <v>117</v>
      </c>
      <c r="DR330">
        <v>408640.21</v>
      </c>
      <c r="DS330">
        <v>76</v>
      </c>
      <c r="DT330">
        <v>1189997</v>
      </c>
    </row>
    <row r="331" spans="1:126" x14ac:dyDescent="0.2">
      <c r="AW331" t="s">
        <v>77</v>
      </c>
      <c r="AX331">
        <v>6205.51</v>
      </c>
      <c r="AY331">
        <v>73.83</v>
      </c>
      <c r="AZ331">
        <v>36</v>
      </c>
      <c r="BA331">
        <v>116</v>
      </c>
      <c r="BB331">
        <v>458143.83</v>
      </c>
      <c r="BC331">
        <v>74</v>
      </c>
      <c r="BD331">
        <v>1334156</v>
      </c>
      <c r="BH331" t="s">
        <v>77</v>
      </c>
      <c r="BI331">
        <v>8108.27</v>
      </c>
      <c r="BJ331">
        <v>78.819999999999993</v>
      </c>
      <c r="BK331">
        <v>32</v>
      </c>
      <c r="BL331">
        <v>123</v>
      </c>
      <c r="BM331">
        <v>639063.73</v>
      </c>
      <c r="BN331">
        <v>79</v>
      </c>
      <c r="BO331">
        <v>1861011</v>
      </c>
      <c r="BS331" t="s">
        <v>77</v>
      </c>
      <c r="BT331">
        <v>7198.95</v>
      </c>
      <c r="BU331">
        <v>78.03</v>
      </c>
      <c r="BV331">
        <v>31</v>
      </c>
      <c r="BW331">
        <v>187</v>
      </c>
      <c r="BX331">
        <v>561735.06999999995</v>
      </c>
      <c r="BY331">
        <v>77</v>
      </c>
      <c r="BZ331">
        <v>1635823</v>
      </c>
      <c r="CQ331" t="s">
        <v>77</v>
      </c>
      <c r="CR331">
        <v>7013.18</v>
      </c>
      <c r="CS331">
        <v>76.22</v>
      </c>
      <c r="CT331">
        <v>35</v>
      </c>
      <c r="CU331">
        <v>136</v>
      </c>
      <c r="CV331">
        <v>534544.64000000001</v>
      </c>
      <c r="CW331">
        <v>76</v>
      </c>
      <c r="CX331">
        <v>1556642</v>
      </c>
      <c r="DB331" t="s">
        <v>77</v>
      </c>
      <c r="DC331">
        <v>6664.63</v>
      </c>
      <c r="DD331">
        <v>76.73</v>
      </c>
      <c r="DE331">
        <v>38</v>
      </c>
      <c r="DF331">
        <v>120</v>
      </c>
      <c r="DG331">
        <v>511400.09</v>
      </c>
      <c r="DH331">
        <v>77</v>
      </c>
      <c r="DI331">
        <v>1489243</v>
      </c>
      <c r="DM331" t="s">
        <v>77</v>
      </c>
      <c r="DN331">
        <v>5393.38</v>
      </c>
      <c r="DO331">
        <v>76.17</v>
      </c>
      <c r="DP331">
        <v>37</v>
      </c>
      <c r="DQ331">
        <v>117</v>
      </c>
      <c r="DR331">
        <v>410816.65</v>
      </c>
      <c r="DS331">
        <v>76</v>
      </c>
      <c r="DT331">
        <v>1196335</v>
      </c>
    </row>
    <row r="333" spans="1:126" x14ac:dyDescent="0.2">
      <c r="AW333" t="s">
        <v>76</v>
      </c>
      <c r="AX333">
        <v>6228.86</v>
      </c>
      <c r="AY333">
        <v>130.74</v>
      </c>
      <c r="AZ333">
        <v>24</v>
      </c>
      <c r="BA333">
        <v>4308</v>
      </c>
      <c r="BB333">
        <v>814336.49</v>
      </c>
      <c r="BC333">
        <v>97</v>
      </c>
      <c r="BD333">
        <v>2371421</v>
      </c>
      <c r="BE333">
        <f t="shared" si="116"/>
        <v>1052641.3333333333</v>
      </c>
      <c r="BF333">
        <f>BE333/AX333</f>
        <v>168.99421938096751</v>
      </c>
      <c r="BH333" t="s">
        <v>76</v>
      </c>
      <c r="BI333">
        <v>8392.6</v>
      </c>
      <c r="BJ333">
        <v>134.12</v>
      </c>
      <c r="BK333">
        <v>36</v>
      </c>
      <c r="BL333">
        <v>5863</v>
      </c>
      <c r="BM333">
        <v>1125638.01</v>
      </c>
      <c r="BN333">
        <v>97</v>
      </c>
      <c r="BO333">
        <v>3277959</v>
      </c>
      <c r="BP333">
        <f t="shared" ref="BP333" si="132">BO333-AVERAGE(BO334:BO336)</f>
        <v>1364263</v>
      </c>
      <c r="BQ333">
        <f>BP333/BI333</f>
        <v>162.55546552915663</v>
      </c>
      <c r="BS333" t="s">
        <v>76</v>
      </c>
      <c r="BT333">
        <v>8764.15</v>
      </c>
      <c r="BU333">
        <v>197.24</v>
      </c>
      <c r="BV333">
        <v>41</v>
      </c>
      <c r="BW333">
        <v>16383</v>
      </c>
      <c r="BX333">
        <v>1728634.52</v>
      </c>
      <c r="BY333">
        <v>110</v>
      </c>
      <c r="BZ333">
        <v>5033939</v>
      </c>
      <c r="CA333">
        <f t="shared" ref="CA333" si="133">BZ333-AVERAGE(BZ334:BZ336)</f>
        <v>3146034</v>
      </c>
      <c r="CB333">
        <f>CA333/BT333</f>
        <v>358.96624316105954</v>
      </c>
      <c r="CQ333" t="s">
        <v>76</v>
      </c>
      <c r="CR333">
        <v>7591.8</v>
      </c>
      <c r="CS333">
        <v>172.03</v>
      </c>
      <c r="CT333">
        <v>49</v>
      </c>
      <c r="CU333">
        <v>12770</v>
      </c>
      <c r="CV333">
        <v>1306007.1000000001</v>
      </c>
      <c r="CW333">
        <v>114</v>
      </c>
      <c r="CX333">
        <v>3803210</v>
      </c>
      <c r="CY333">
        <f t="shared" si="119"/>
        <v>2112771</v>
      </c>
      <c r="CZ333">
        <f>CY333/CR333</f>
        <v>278.29645143444242</v>
      </c>
      <c r="DB333" t="s">
        <v>76</v>
      </c>
      <c r="DC333">
        <v>7241.88</v>
      </c>
      <c r="DD333">
        <v>243.87</v>
      </c>
      <c r="DE333">
        <v>51</v>
      </c>
      <c r="DF333">
        <v>10623</v>
      </c>
      <c r="DG333">
        <v>1766110.01</v>
      </c>
      <c r="DH333">
        <v>127</v>
      </c>
      <c r="DI333">
        <v>5143071</v>
      </c>
      <c r="DJ333">
        <f t="shared" ref="DJ333" si="134">DI333-AVERAGE(DI334:DI336)</f>
        <v>3520362.333333333</v>
      </c>
      <c r="DK333">
        <f>DJ333/DC333</f>
        <v>486.11166345387289</v>
      </c>
      <c r="DM333" t="s">
        <v>76</v>
      </c>
      <c r="DN333">
        <v>6793.75</v>
      </c>
      <c r="DO333">
        <v>247.89</v>
      </c>
      <c r="DP333">
        <v>46</v>
      </c>
      <c r="DQ333">
        <v>16383</v>
      </c>
      <c r="DR333">
        <v>1684097.43</v>
      </c>
      <c r="DS333">
        <v>140</v>
      </c>
      <c r="DT333">
        <v>4904243</v>
      </c>
      <c r="DU333">
        <f t="shared" ref="DU333" si="135">DT333-AVERAGE(DT334:DT336)</f>
        <v>3120905.666666667</v>
      </c>
      <c r="DV333">
        <f>DU333/DN333</f>
        <v>459.37893897577436</v>
      </c>
    </row>
    <row r="334" spans="1:126" s="22" customFormat="1" x14ac:dyDescent="0.2">
      <c r="A334" s="31" t="s">
        <v>231</v>
      </c>
      <c r="B334" s="31" t="s">
        <v>100</v>
      </c>
      <c r="AW334" s="22" t="s">
        <v>77</v>
      </c>
      <c r="AX334" s="22">
        <v>6228.86</v>
      </c>
      <c r="AY334" s="22">
        <v>72.8</v>
      </c>
      <c r="AZ334" s="22">
        <v>32</v>
      </c>
      <c r="BA334" s="22">
        <v>111</v>
      </c>
      <c r="BB334" s="22">
        <v>453479.83</v>
      </c>
      <c r="BC334" s="22">
        <v>73</v>
      </c>
      <c r="BD334" s="22">
        <v>1320574</v>
      </c>
      <c r="BH334" s="22" t="s">
        <v>77</v>
      </c>
      <c r="BI334" s="22">
        <v>8392.6</v>
      </c>
      <c r="BJ334" s="22">
        <v>78.760000000000005</v>
      </c>
      <c r="BK334" s="22">
        <v>32</v>
      </c>
      <c r="BL334" s="22">
        <v>125</v>
      </c>
      <c r="BM334" s="22">
        <v>660988.54</v>
      </c>
      <c r="BN334" s="22">
        <v>79</v>
      </c>
      <c r="BO334" s="22">
        <v>1924858</v>
      </c>
      <c r="BS334" s="22" t="s">
        <v>77</v>
      </c>
      <c r="BT334" s="22">
        <v>8764.15</v>
      </c>
      <c r="BU334" s="22">
        <v>74.59</v>
      </c>
      <c r="BV334" s="22">
        <v>33</v>
      </c>
      <c r="BW334" s="22">
        <v>127</v>
      </c>
      <c r="BX334" s="22">
        <v>653715.06999999995</v>
      </c>
      <c r="BY334" s="22">
        <v>74</v>
      </c>
      <c r="BZ334" s="22">
        <v>1903677</v>
      </c>
      <c r="CQ334" s="22" t="s">
        <v>77</v>
      </c>
      <c r="CR334" s="22">
        <v>7591.8</v>
      </c>
      <c r="CS334" s="22">
        <v>76.56</v>
      </c>
      <c r="CT334" s="22">
        <v>39</v>
      </c>
      <c r="CU334" s="22">
        <v>117</v>
      </c>
      <c r="CV334" s="22">
        <v>581204.93999999994</v>
      </c>
      <c r="CW334" s="22">
        <v>77</v>
      </c>
      <c r="CX334" s="22">
        <v>1692521</v>
      </c>
      <c r="DB334" s="22" t="s">
        <v>77</v>
      </c>
      <c r="DC334" s="22">
        <v>7241.88</v>
      </c>
      <c r="DD334" s="22">
        <v>77.14</v>
      </c>
      <c r="DE334" s="22">
        <v>22</v>
      </c>
      <c r="DF334" s="22">
        <v>126</v>
      </c>
      <c r="DG334" s="22">
        <v>558620.81999999995</v>
      </c>
      <c r="DH334" s="22">
        <v>77</v>
      </c>
      <c r="DI334" s="22">
        <v>1626754</v>
      </c>
      <c r="DM334" s="22" t="s">
        <v>77</v>
      </c>
      <c r="DN334" s="22">
        <v>6793.75</v>
      </c>
      <c r="DO334" s="22">
        <v>90.26</v>
      </c>
      <c r="DP334" s="22">
        <v>40</v>
      </c>
      <c r="DQ334" s="22">
        <v>254</v>
      </c>
      <c r="DR334" s="22">
        <v>613203.61</v>
      </c>
      <c r="DS334" s="22">
        <v>80</v>
      </c>
      <c r="DT334" s="22">
        <v>1785704</v>
      </c>
    </row>
    <row r="335" spans="1:126" x14ac:dyDescent="0.2">
      <c r="AW335" t="s">
        <v>77</v>
      </c>
      <c r="AX335">
        <v>6228.86</v>
      </c>
      <c r="AY335">
        <v>72.56</v>
      </c>
      <c r="AZ335">
        <v>27</v>
      </c>
      <c r="BA335">
        <v>117</v>
      </c>
      <c r="BB335">
        <v>451935.58</v>
      </c>
      <c r="BC335">
        <v>73</v>
      </c>
      <c r="BD335">
        <v>1316077</v>
      </c>
      <c r="BH335" t="s">
        <v>77</v>
      </c>
      <c r="BI335">
        <v>8392.6</v>
      </c>
      <c r="BJ335">
        <v>77.27</v>
      </c>
      <c r="BK335">
        <v>28</v>
      </c>
      <c r="BL335">
        <v>119</v>
      </c>
      <c r="BM335">
        <v>648532.18999999994</v>
      </c>
      <c r="BN335">
        <v>77</v>
      </c>
      <c r="BO335">
        <v>1888584</v>
      </c>
      <c r="BS335" t="s">
        <v>77</v>
      </c>
      <c r="BT335">
        <v>8764.15</v>
      </c>
      <c r="BU335">
        <v>73.64</v>
      </c>
      <c r="BV335">
        <v>20</v>
      </c>
      <c r="BW335">
        <v>115</v>
      </c>
      <c r="BX335">
        <v>645434.42000000004</v>
      </c>
      <c r="BY335">
        <v>74</v>
      </c>
      <c r="BZ335">
        <v>1879563</v>
      </c>
      <c r="CQ335" t="s">
        <v>77</v>
      </c>
      <c r="CR335">
        <v>7591.8</v>
      </c>
      <c r="CS335">
        <v>76.47</v>
      </c>
      <c r="CT335">
        <v>25</v>
      </c>
      <c r="CU335">
        <v>118</v>
      </c>
      <c r="CV335">
        <v>580558.32999999996</v>
      </c>
      <c r="CW335">
        <v>76</v>
      </c>
      <c r="CX335">
        <v>1690638</v>
      </c>
      <c r="DB335" t="s">
        <v>77</v>
      </c>
      <c r="DC335">
        <v>7241.88</v>
      </c>
      <c r="DD335">
        <v>76.61</v>
      </c>
      <c r="DE335">
        <v>36</v>
      </c>
      <c r="DF335">
        <v>124</v>
      </c>
      <c r="DG335">
        <v>554783.02</v>
      </c>
      <c r="DH335">
        <v>76</v>
      </c>
      <c r="DI335">
        <v>1615578</v>
      </c>
      <c r="DM335" t="s">
        <v>77</v>
      </c>
      <c r="DN335">
        <v>6793.75</v>
      </c>
      <c r="DO335">
        <v>90.19</v>
      </c>
      <c r="DP335">
        <v>37</v>
      </c>
      <c r="DQ335">
        <v>254</v>
      </c>
      <c r="DR335">
        <v>612706.37</v>
      </c>
      <c r="DS335">
        <v>83</v>
      </c>
      <c r="DT335">
        <v>1784256</v>
      </c>
    </row>
    <row r="336" spans="1:126" x14ac:dyDescent="0.2">
      <c r="C336" s="41" t="s">
        <v>86</v>
      </c>
      <c r="D336" s="41"/>
      <c r="E336" s="41"/>
      <c r="F336" s="41"/>
      <c r="G336" s="3"/>
      <c r="H336" s="41" t="s">
        <v>87</v>
      </c>
      <c r="I336" s="41"/>
      <c r="J336" s="41"/>
      <c r="K336" s="41"/>
      <c r="L336" s="3"/>
      <c r="M336" s="3"/>
      <c r="AW336" t="s">
        <v>77</v>
      </c>
      <c r="AX336">
        <v>6228.86</v>
      </c>
      <c r="AY336">
        <v>72.75</v>
      </c>
      <c r="AZ336">
        <v>33</v>
      </c>
      <c r="BA336">
        <v>117</v>
      </c>
      <c r="BB336">
        <v>453175.58</v>
      </c>
      <c r="BC336">
        <v>73</v>
      </c>
      <c r="BD336">
        <v>1319688</v>
      </c>
      <c r="BH336" t="s">
        <v>77</v>
      </c>
      <c r="BI336">
        <v>8392.6</v>
      </c>
      <c r="BJ336">
        <v>78.87</v>
      </c>
      <c r="BK336">
        <v>29</v>
      </c>
      <c r="BL336">
        <v>124</v>
      </c>
      <c r="BM336">
        <v>661945.93000000005</v>
      </c>
      <c r="BN336">
        <v>79</v>
      </c>
      <c r="BO336">
        <v>1927646</v>
      </c>
      <c r="BS336" t="s">
        <v>77</v>
      </c>
      <c r="BT336">
        <v>8764.15</v>
      </c>
      <c r="BU336">
        <v>73.680000000000007</v>
      </c>
      <c r="BV336">
        <v>36</v>
      </c>
      <c r="BW336">
        <v>124</v>
      </c>
      <c r="BX336">
        <v>645747.59</v>
      </c>
      <c r="BY336">
        <v>74</v>
      </c>
      <c r="BZ336">
        <v>1880475</v>
      </c>
      <c r="CQ336" t="s">
        <v>77</v>
      </c>
      <c r="CR336">
        <v>7591.8</v>
      </c>
      <c r="CS336">
        <v>76.36</v>
      </c>
      <c r="CT336">
        <v>30</v>
      </c>
      <c r="CU336">
        <v>127</v>
      </c>
      <c r="CV336">
        <v>579706.69999999995</v>
      </c>
      <c r="CW336">
        <v>76</v>
      </c>
      <c r="CX336">
        <v>1688158</v>
      </c>
      <c r="DB336" t="s">
        <v>77</v>
      </c>
      <c r="DC336">
        <v>7241.88</v>
      </c>
      <c r="DD336">
        <v>77.09</v>
      </c>
      <c r="DE336">
        <v>32</v>
      </c>
      <c r="DF336">
        <v>126</v>
      </c>
      <c r="DG336">
        <v>558291.16</v>
      </c>
      <c r="DH336">
        <v>77</v>
      </c>
      <c r="DI336">
        <v>1625794</v>
      </c>
      <c r="DM336" t="s">
        <v>77</v>
      </c>
      <c r="DN336">
        <v>6793.75</v>
      </c>
      <c r="DO336">
        <v>89.97</v>
      </c>
      <c r="DP336">
        <v>28</v>
      </c>
      <c r="DQ336">
        <v>254</v>
      </c>
      <c r="DR336">
        <v>611262.74</v>
      </c>
      <c r="DS336">
        <v>83</v>
      </c>
      <c r="DT336">
        <v>1780052</v>
      </c>
    </row>
    <row r="337" spans="3:126" x14ac:dyDescent="0.2">
      <c r="C337" s="3" t="s">
        <v>88</v>
      </c>
      <c r="D337" s="3" t="s">
        <v>67</v>
      </c>
      <c r="E337" s="3" t="s">
        <v>73</v>
      </c>
      <c r="F337" s="3" t="s">
        <v>89</v>
      </c>
      <c r="G337" s="3"/>
      <c r="H337" s="3" t="s">
        <v>88</v>
      </c>
      <c r="I337" s="3" t="s">
        <v>67</v>
      </c>
      <c r="J337" s="3" t="s">
        <v>73</v>
      </c>
      <c r="K337" s="3" t="s">
        <v>89</v>
      </c>
      <c r="L337" s="3"/>
      <c r="M337" s="3" t="s">
        <v>90</v>
      </c>
      <c r="N337" s="3" t="s">
        <v>101</v>
      </c>
      <c r="Q337" s="40" t="s">
        <v>234</v>
      </c>
    </row>
    <row r="338" spans="3:126" x14ac:dyDescent="0.2">
      <c r="C338" s="20" t="s">
        <v>91</v>
      </c>
      <c r="D338">
        <v>2176077</v>
      </c>
      <c r="E338">
        <v>53362903</v>
      </c>
      <c r="F338" s="30">
        <f>(E338-$F$348*D338)/10^7</f>
        <v>2.6023171733932609</v>
      </c>
      <c r="H338" t="s">
        <v>91</v>
      </c>
      <c r="I338">
        <v>2.61</v>
      </c>
      <c r="J338">
        <v>283566562</v>
      </c>
      <c r="K338" s="30">
        <f>(J338-$K$348*I338)/10^7</f>
        <v>22.997739345454548</v>
      </c>
      <c r="M338" s="30">
        <f>K338/F338</f>
        <v>8.8374082838898982</v>
      </c>
      <c r="N338" s="32">
        <f>M338/MAX(M$338:M$345)</f>
        <v>0.83324013084890503</v>
      </c>
      <c r="Q338" t="s">
        <v>233</v>
      </c>
      <c r="AW338" t="s">
        <v>76</v>
      </c>
      <c r="AX338">
        <v>6659.14</v>
      </c>
      <c r="AY338">
        <v>145.99</v>
      </c>
      <c r="AZ338">
        <v>37</v>
      </c>
      <c r="BA338">
        <v>8371</v>
      </c>
      <c r="BB338">
        <v>972192.88</v>
      </c>
      <c r="BC338">
        <v>107</v>
      </c>
      <c r="BD338">
        <v>2831113</v>
      </c>
      <c r="BE338">
        <f t="shared" si="116"/>
        <v>1405246.6666666667</v>
      </c>
      <c r="BF338">
        <f>BE338/AX338</f>
        <v>211.02524750443251</v>
      </c>
      <c r="BS338" t="s">
        <v>76</v>
      </c>
      <c r="BT338">
        <v>7018.67</v>
      </c>
      <c r="BU338">
        <v>158.91999999999999</v>
      </c>
      <c r="BV338">
        <v>33</v>
      </c>
      <c r="BW338">
        <v>8383</v>
      </c>
      <c r="BX338">
        <v>1115393.48</v>
      </c>
      <c r="BY338">
        <v>101</v>
      </c>
      <c r="BZ338">
        <v>3248126</v>
      </c>
      <c r="CA338">
        <f t="shared" ref="CA338" si="136">BZ338-AVERAGE(BZ339:BZ341)</f>
        <v>1732213</v>
      </c>
      <c r="CB338">
        <f>CA338/BT338</f>
        <v>246.80074715010107</v>
      </c>
      <c r="CQ338" t="s">
        <v>76</v>
      </c>
      <c r="CR338">
        <v>5448.32</v>
      </c>
      <c r="CS338">
        <v>258.06</v>
      </c>
      <c r="CT338">
        <v>46</v>
      </c>
      <c r="CU338">
        <v>16383</v>
      </c>
      <c r="CV338">
        <v>1405974.83</v>
      </c>
      <c r="CW338">
        <v>127</v>
      </c>
      <c r="CX338">
        <v>4094325</v>
      </c>
      <c r="CY338">
        <f t="shared" si="119"/>
        <v>2867456</v>
      </c>
      <c r="CZ338">
        <f>CY338/CR338</f>
        <v>526.30095148596263</v>
      </c>
      <c r="DB338" t="s">
        <v>76</v>
      </c>
      <c r="DC338">
        <v>8478.4500000000007</v>
      </c>
      <c r="DD338">
        <v>157.46</v>
      </c>
      <c r="DE338">
        <v>35</v>
      </c>
      <c r="DF338">
        <v>6750</v>
      </c>
      <c r="DG338">
        <v>1334977.3600000001</v>
      </c>
      <c r="DH338">
        <v>115</v>
      </c>
      <c r="DI338">
        <v>3887574</v>
      </c>
      <c r="DJ338">
        <f t="shared" ref="DJ338" si="137">DI338-AVERAGE(DI339:DI341)</f>
        <v>1969928.3333333333</v>
      </c>
      <c r="DK338">
        <f>DJ338/DC338</f>
        <v>232.34533827920589</v>
      </c>
      <c r="DM338" t="s">
        <v>76</v>
      </c>
      <c r="DN338">
        <v>6694.85</v>
      </c>
      <c r="DO338">
        <v>205.54</v>
      </c>
      <c r="DP338">
        <v>52</v>
      </c>
      <c r="DQ338">
        <v>16055</v>
      </c>
      <c r="DR338">
        <v>1376047.87</v>
      </c>
      <c r="DS338">
        <v>117</v>
      </c>
      <c r="DT338">
        <v>4007175</v>
      </c>
      <c r="DU338">
        <f t="shared" ref="DU338" si="138">DT338-AVERAGE(DT339:DT341)</f>
        <v>2348584.666666667</v>
      </c>
      <c r="DV338">
        <f>DU338/DN338</f>
        <v>350.8046732438616</v>
      </c>
    </row>
    <row r="339" spans="3:126" x14ac:dyDescent="0.2">
      <c r="C339" s="20" t="s">
        <v>92</v>
      </c>
      <c r="D339">
        <v>2022654</v>
      </c>
      <c r="E339">
        <v>57439596</v>
      </c>
      <c r="F339" s="30">
        <f t="shared" ref="F339:F345" si="139">(E339-$F$348*D339)/10^7</f>
        <v>3.2027436042316393</v>
      </c>
      <c r="H339" t="s">
        <v>92</v>
      </c>
      <c r="I339">
        <v>2.54</v>
      </c>
      <c r="J339">
        <v>386445314</v>
      </c>
      <c r="K339" s="30">
        <f t="shared" ref="K339:K345" si="140">(J339-$K$348*I339)/10^7</f>
        <v>33.429340284848486</v>
      </c>
      <c r="M339" s="30">
        <f t="shared" ref="M339:M345" si="141">K339/F339</f>
        <v>10.437719785211598</v>
      </c>
      <c r="N339" s="32">
        <f t="shared" ref="N339:N345" si="142">M339/MAX(M$338:M$345)</f>
        <v>0.98412642261287098</v>
      </c>
      <c r="AW339" t="s">
        <v>77</v>
      </c>
      <c r="AX339">
        <v>6659.14</v>
      </c>
      <c r="AY339">
        <v>73.569999999999993</v>
      </c>
      <c r="AZ339">
        <v>29</v>
      </c>
      <c r="BA339">
        <v>117</v>
      </c>
      <c r="BB339">
        <v>489914.83</v>
      </c>
      <c r="BC339">
        <v>74</v>
      </c>
      <c r="BD339">
        <v>1426676</v>
      </c>
      <c r="BH339" t="s">
        <v>76</v>
      </c>
      <c r="BI339">
        <v>7298.2</v>
      </c>
      <c r="BJ339">
        <v>150.69999999999999</v>
      </c>
      <c r="BK339">
        <v>46</v>
      </c>
      <c r="BL339">
        <v>8874</v>
      </c>
      <c r="BM339">
        <v>1099814.29</v>
      </c>
      <c r="BN339">
        <v>108</v>
      </c>
      <c r="BO339">
        <v>3202758</v>
      </c>
      <c r="BP339">
        <f t="shared" ref="BP339" si="143">BO339-AVERAGE(BO340:BO342)</f>
        <v>1286575.6666666667</v>
      </c>
      <c r="BQ339">
        <f>BP339/BI339</f>
        <v>176.28670996501421</v>
      </c>
      <c r="BS339" t="s">
        <v>77</v>
      </c>
      <c r="BT339">
        <v>7018.67</v>
      </c>
      <c r="BU339">
        <v>74.430000000000007</v>
      </c>
      <c r="BV339">
        <v>25</v>
      </c>
      <c r="BW339">
        <v>125</v>
      </c>
      <c r="BX339">
        <v>522434.09</v>
      </c>
      <c r="BY339">
        <v>74</v>
      </c>
      <c r="BZ339">
        <v>1521375</v>
      </c>
      <c r="CQ339" t="s">
        <v>77</v>
      </c>
      <c r="CR339">
        <v>5448.32</v>
      </c>
      <c r="CS339">
        <v>76.650000000000006</v>
      </c>
      <c r="CT339">
        <v>40</v>
      </c>
      <c r="CU339">
        <v>121</v>
      </c>
      <c r="CV339">
        <v>417640.28</v>
      </c>
      <c r="CW339">
        <v>77</v>
      </c>
      <c r="CX339">
        <v>1216206</v>
      </c>
      <c r="DB339" t="s">
        <v>77</v>
      </c>
      <c r="DC339">
        <v>8478.4500000000007</v>
      </c>
      <c r="DD339">
        <v>77.91</v>
      </c>
      <c r="DE339">
        <v>28</v>
      </c>
      <c r="DF339">
        <v>122</v>
      </c>
      <c r="DG339">
        <v>660562.73</v>
      </c>
      <c r="DH339">
        <v>78</v>
      </c>
      <c r="DI339">
        <v>1923618</v>
      </c>
      <c r="DM339" t="s">
        <v>77</v>
      </c>
      <c r="DN339">
        <v>6694.85</v>
      </c>
      <c r="DO339">
        <v>79.099999999999994</v>
      </c>
      <c r="DP339">
        <v>38</v>
      </c>
      <c r="DQ339">
        <v>254</v>
      </c>
      <c r="DR339">
        <v>529531.74</v>
      </c>
      <c r="DS339">
        <v>77</v>
      </c>
      <c r="DT339">
        <v>1542044</v>
      </c>
    </row>
    <row r="340" spans="3:126" x14ac:dyDescent="0.2">
      <c r="C340" s="20" t="s">
        <v>93</v>
      </c>
      <c r="D340">
        <v>2130888</v>
      </c>
      <c r="E340">
        <v>53929827</v>
      </c>
      <c r="F340" s="30">
        <f t="shared" si="139"/>
        <v>2.7157839943435453</v>
      </c>
      <c r="H340" t="s">
        <v>93</v>
      </c>
      <c r="I340">
        <v>2.5499999999999998</v>
      </c>
      <c r="J340">
        <v>299537223</v>
      </c>
      <c r="K340" s="30">
        <f t="shared" si="140"/>
        <v>24.717998936363639</v>
      </c>
      <c r="M340" s="30">
        <f t="shared" si="141"/>
        <v>9.1016071189190555</v>
      </c>
      <c r="N340" s="32">
        <f t="shared" si="142"/>
        <v>0.85815027020176571</v>
      </c>
      <c r="AW340" t="s">
        <v>77</v>
      </c>
      <c r="AX340">
        <v>6659.14</v>
      </c>
      <c r="AY340">
        <v>73.260000000000005</v>
      </c>
      <c r="AZ340">
        <v>35</v>
      </c>
      <c r="BA340">
        <v>117</v>
      </c>
      <c r="BB340">
        <v>487847.93</v>
      </c>
      <c r="BC340">
        <v>73</v>
      </c>
      <c r="BD340">
        <v>1420657</v>
      </c>
      <c r="BH340" t="s">
        <v>77</v>
      </c>
      <c r="BI340">
        <v>7298.2</v>
      </c>
      <c r="BJ340">
        <v>77.52</v>
      </c>
      <c r="BK340">
        <v>33</v>
      </c>
      <c r="BL340">
        <v>134</v>
      </c>
      <c r="BM340">
        <v>565739.42000000004</v>
      </c>
      <c r="BN340">
        <v>77</v>
      </c>
      <c r="BO340">
        <v>1647484</v>
      </c>
      <c r="BS340" t="s">
        <v>77</v>
      </c>
      <c r="BT340">
        <v>7018.67</v>
      </c>
      <c r="BU340">
        <v>74.22</v>
      </c>
      <c r="BV340">
        <v>32</v>
      </c>
      <c r="BW340">
        <v>119</v>
      </c>
      <c r="BX340">
        <v>520898.08</v>
      </c>
      <c r="BY340">
        <v>74</v>
      </c>
      <c r="BZ340">
        <v>1516902</v>
      </c>
      <c r="CQ340" t="s">
        <v>77</v>
      </c>
      <c r="CR340">
        <v>5448.32</v>
      </c>
      <c r="CS340">
        <v>77.63</v>
      </c>
      <c r="CT340">
        <v>34</v>
      </c>
      <c r="CU340">
        <v>124</v>
      </c>
      <c r="CV340">
        <v>422939.91</v>
      </c>
      <c r="CW340">
        <v>77</v>
      </c>
      <c r="CX340">
        <v>1231639</v>
      </c>
      <c r="DB340" t="s">
        <v>77</v>
      </c>
      <c r="DC340">
        <v>8478.4500000000007</v>
      </c>
      <c r="DD340">
        <v>77.66</v>
      </c>
      <c r="DE340">
        <v>38</v>
      </c>
      <c r="DF340">
        <v>119</v>
      </c>
      <c r="DG340">
        <v>658422</v>
      </c>
      <c r="DH340">
        <v>78</v>
      </c>
      <c r="DI340">
        <v>1917384</v>
      </c>
      <c r="DM340" t="s">
        <v>77</v>
      </c>
      <c r="DN340">
        <v>6694.85</v>
      </c>
      <c r="DO340">
        <v>82.12</v>
      </c>
      <c r="DP340">
        <v>38</v>
      </c>
      <c r="DQ340">
        <v>254</v>
      </c>
      <c r="DR340">
        <v>549802.06000000006</v>
      </c>
      <c r="DS340">
        <v>78</v>
      </c>
      <c r="DT340">
        <v>1601073</v>
      </c>
    </row>
    <row r="341" spans="3:126" x14ac:dyDescent="0.2">
      <c r="C341" s="20" t="s">
        <v>94</v>
      </c>
      <c r="D341">
        <v>2145177</v>
      </c>
      <c r="E341">
        <v>61881167</v>
      </c>
      <c r="F341" s="30">
        <f t="shared" si="139"/>
        <v>3.4929656231700599</v>
      </c>
      <c r="H341" t="s">
        <v>94</v>
      </c>
      <c r="I341">
        <v>2.7</v>
      </c>
      <c r="J341">
        <v>425903665</v>
      </c>
      <c r="K341" s="30">
        <f t="shared" si="140"/>
        <v>37.046659409090907</v>
      </c>
      <c r="M341" s="30">
        <f t="shared" si="141"/>
        <v>10.606076155845191</v>
      </c>
      <c r="N341" s="32">
        <f t="shared" si="142"/>
        <v>1</v>
      </c>
      <c r="AW341" t="s">
        <v>77</v>
      </c>
      <c r="AX341">
        <v>6659.14</v>
      </c>
      <c r="AY341">
        <v>73.760000000000005</v>
      </c>
      <c r="AZ341">
        <v>32</v>
      </c>
      <c r="BA341">
        <v>111</v>
      </c>
      <c r="BB341">
        <v>491147.62</v>
      </c>
      <c r="BC341">
        <v>74</v>
      </c>
      <c r="BD341">
        <v>1430266</v>
      </c>
      <c r="BH341" t="s">
        <v>77</v>
      </c>
      <c r="BI341">
        <v>7298.2</v>
      </c>
      <c r="BJ341">
        <v>101.19</v>
      </c>
      <c r="BK341">
        <v>42</v>
      </c>
      <c r="BL341">
        <v>268</v>
      </c>
      <c r="BM341">
        <v>738497.82</v>
      </c>
      <c r="BN341">
        <v>89</v>
      </c>
      <c r="BO341">
        <v>2150572</v>
      </c>
      <c r="BS341" t="s">
        <v>77</v>
      </c>
      <c r="BT341">
        <v>7018.67</v>
      </c>
      <c r="BU341">
        <v>73.849999999999994</v>
      </c>
      <c r="BV341">
        <v>28</v>
      </c>
      <c r="BW341">
        <v>115</v>
      </c>
      <c r="BX341">
        <v>518343.21</v>
      </c>
      <c r="BY341">
        <v>74</v>
      </c>
      <c r="BZ341">
        <v>1509462</v>
      </c>
      <c r="CQ341" t="s">
        <v>77</v>
      </c>
      <c r="CR341">
        <v>5448.32</v>
      </c>
      <c r="CS341">
        <v>77.7</v>
      </c>
      <c r="CT341">
        <v>34</v>
      </c>
      <c r="CU341">
        <v>127</v>
      </c>
      <c r="CV341">
        <v>423325.54</v>
      </c>
      <c r="CW341">
        <v>77</v>
      </c>
      <c r="CX341">
        <v>1232762</v>
      </c>
      <c r="DB341" t="s">
        <v>77</v>
      </c>
      <c r="DC341">
        <v>8478.4500000000007</v>
      </c>
      <c r="DD341">
        <v>77.44</v>
      </c>
      <c r="DE341">
        <v>37</v>
      </c>
      <c r="DF341">
        <v>122</v>
      </c>
      <c r="DG341">
        <v>656550.82999999996</v>
      </c>
      <c r="DH341">
        <v>77</v>
      </c>
      <c r="DI341">
        <v>1911935</v>
      </c>
      <c r="DM341" t="s">
        <v>77</v>
      </c>
      <c r="DN341">
        <v>6694.85</v>
      </c>
      <c r="DO341">
        <v>94</v>
      </c>
      <c r="DP341">
        <v>27</v>
      </c>
      <c r="DQ341">
        <v>289</v>
      </c>
      <c r="DR341">
        <v>629326.05000000005</v>
      </c>
      <c r="DS341">
        <v>84</v>
      </c>
      <c r="DT341">
        <v>1832654</v>
      </c>
    </row>
    <row r="342" spans="3:126" x14ac:dyDescent="0.2">
      <c r="C342" s="20" t="s">
        <v>95</v>
      </c>
      <c r="D342">
        <v>2096409</v>
      </c>
      <c r="E342">
        <v>42909049</v>
      </c>
      <c r="F342" s="30">
        <f t="shared" si="139"/>
        <v>1.65702481745857</v>
      </c>
      <c r="H342" t="s">
        <v>95</v>
      </c>
      <c r="I342">
        <v>2.46</v>
      </c>
      <c r="J342">
        <v>218948975</v>
      </c>
      <c r="K342" s="30">
        <f t="shared" si="140"/>
        <v>16.843964372727271</v>
      </c>
      <c r="M342" s="30">
        <f t="shared" si="141"/>
        <v>10.165185334134813</v>
      </c>
      <c r="N342" s="32">
        <f t="shared" si="142"/>
        <v>0.95843035489921546</v>
      </c>
      <c r="BH342" t="s">
        <v>77</v>
      </c>
      <c r="BI342">
        <v>7298.2</v>
      </c>
      <c r="BJ342">
        <v>91.77</v>
      </c>
      <c r="BK342">
        <v>46</v>
      </c>
      <c r="BL342">
        <v>224</v>
      </c>
      <c r="BM342">
        <v>669790.81000000006</v>
      </c>
      <c r="BN342">
        <v>89</v>
      </c>
      <c r="BO342">
        <v>1950491</v>
      </c>
    </row>
    <row r="343" spans="3:126" x14ac:dyDescent="0.2">
      <c r="C343" s="20" t="s">
        <v>96</v>
      </c>
      <c r="D343">
        <v>1987638</v>
      </c>
      <c r="E343">
        <v>52055079</v>
      </c>
      <c r="F343" s="30">
        <f t="shared" si="139"/>
        <v>2.70828520180395</v>
      </c>
      <c r="H343" t="s">
        <v>96</v>
      </c>
      <c r="I343">
        <v>2.36</v>
      </c>
      <c r="J343">
        <v>263444223</v>
      </c>
      <c r="K343" s="30">
        <f t="shared" si="140"/>
        <v>21.498811657575757</v>
      </c>
      <c r="M343" s="30">
        <f t="shared" si="141"/>
        <v>7.9381638400770003</v>
      </c>
      <c r="N343" s="32">
        <f t="shared" si="142"/>
        <v>0.74845435045289033</v>
      </c>
      <c r="AW343" t="s">
        <v>76</v>
      </c>
      <c r="AX343">
        <v>6624.11</v>
      </c>
      <c r="AY343">
        <v>162.61000000000001</v>
      </c>
      <c r="AZ343">
        <v>37</v>
      </c>
      <c r="BA343">
        <v>13973</v>
      </c>
      <c r="BB343">
        <v>1077137.44</v>
      </c>
      <c r="BC343">
        <v>106</v>
      </c>
      <c r="BD343">
        <v>3136721</v>
      </c>
      <c r="BE343">
        <f t="shared" ref="BE343" si="144">BD343-AVERAGE(BD344:BD346)</f>
        <v>1731957</v>
      </c>
      <c r="BF343">
        <f>BE343/AX343</f>
        <v>261.46259648465985</v>
      </c>
      <c r="BS343" t="s">
        <v>76</v>
      </c>
      <c r="BT343">
        <v>8429.34</v>
      </c>
      <c r="BU343">
        <v>145.32</v>
      </c>
      <c r="BV343">
        <v>46</v>
      </c>
      <c r="BW343">
        <v>5045</v>
      </c>
      <c r="BX343">
        <v>1224981.78</v>
      </c>
      <c r="BY343">
        <v>107</v>
      </c>
      <c r="BZ343">
        <v>3567257</v>
      </c>
      <c r="CA343">
        <f t="shared" ref="CA343" si="145">BZ343-AVERAGE(BZ344:BZ346)</f>
        <v>1741495.6666666667</v>
      </c>
      <c r="CB343">
        <f>CA343/BT343</f>
        <v>206.59929088952003</v>
      </c>
      <c r="CQ343" t="s">
        <v>76</v>
      </c>
      <c r="CR343">
        <v>6250.84</v>
      </c>
      <c r="CS343">
        <v>143.02000000000001</v>
      </c>
      <c r="CT343">
        <v>43</v>
      </c>
      <c r="CU343">
        <v>7733</v>
      </c>
      <c r="CV343">
        <v>894013.97</v>
      </c>
      <c r="CW343">
        <v>102</v>
      </c>
      <c r="CX343">
        <v>2603449</v>
      </c>
      <c r="CY343">
        <f t="shared" si="119"/>
        <v>1198878.3333333333</v>
      </c>
      <c r="CZ343">
        <f>CY343/CR343</f>
        <v>191.79475611811105</v>
      </c>
      <c r="DB343" t="s">
        <v>76</v>
      </c>
      <c r="DC343">
        <v>8861.68</v>
      </c>
      <c r="DD343">
        <v>183.17</v>
      </c>
      <c r="DE343">
        <v>49</v>
      </c>
      <c r="DF343">
        <v>16383</v>
      </c>
      <c r="DG343">
        <v>1623204.05</v>
      </c>
      <c r="DH343">
        <v>115</v>
      </c>
      <c r="DI343">
        <v>4726916</v>
      </c>
      <c r="DJ343">
        <f t="shared" ref="DJ343" si="146">DI343-AVERAGE(DI344:DI346)</f>
        <v>2723732.333333333</v>
      </c>
      <c r="DK343">
        <f>DJ343/DC343</f>
        <v>307.36071865981768</v>
      </c>
      <c r="DM343" t="s">
        <v>76</v>
      </c>
      <c r="DN343">
        <v>6535.51</v>
      </c>
      <c r="DO343">
        <v>159.82</v>
      </c>
      <c r="DP343">
        <v>49</v>
      </c>
      <c r="DQ343">
        <v>12542</v>
      </c>
      <c r="DR343">
        <v>1044495.94</v>
      </c>
      <c r="DS343">
        <v>106</v>
      </c>
      <c r="DT343">
        <v>3041666</v>
      </c>
      <c r="DU343">
        <f t="shared" ref="DU343" si="147">DT343-AVERAGE(DT344:DT346)</f>
        <v>1252491.6666666667</v>
      </c>
      <c r="DV343">
        <f>DU343/DN343</f>
        <v>191.6440594026582</v>
      </c>
    </row>
    <row r="344" spans="3:126" x14ac:dyDescent="0.2">
      <c r="C344" s="20" t="s">
        <v>97</v>
      </c>
      <c r="D344">
        <v>2147187</v>
      </c>
      <c r="E344">
        <v>57100698</v>
      </c>
      <c r="F344" s="30">
        <f t="shared" si="139"/>
        <v>3.0123934053690453</v>
      </c>
      <c r="H344" t="s">
        <v>97</v>
      </c>
      <c r="I344">
        <v>2.64</v>
      </c>
      <c r="J344">
        <v>270527905</v>
      </c>
      <c r="K344" s="30">
        <f t="shared" si="140"/>
        <v>21.632276900000001</v>
      </c>
      <c r="M344" s="30">
        <f t="shared" si="141"/>
        <v>7.1810929015594001</v>
      </c>
      <c r="N344" s="32">
        <f t="shared" si="142"/>
        <v>0.67707348090290453</v>
      </c>
      <c r="AW344" t="s">
        <v>77</v>
      </c>
      <c r="AX344">
        <v>6624.11</v>
      </c>
      <c r="AY344">
        <v>72.790000000000006</v>
      </c>
      <c r="AZ344">
        <v>35</v>
      </c>
      <c r="BA344">
        <v>119</v>
      </c>
      <c r="BB344">
        <v>482159.23</v>
      </c>
      <c r="BC344">
        <v>73</v>
      </c>
      <c r="BD344">
        <v>1404091</v>
      </c>
      <c r="BS344" t="s">
        <v>77</v>
      </c>
      <c r="BT344">
        <v>8429.34</v>
      </c>
      <c r="BU344">
        <v>74.97</v>
      </c>
      <c r="BV344">
        <v>38</v>
      </c>
      <c r="BW344">
        <v>119</v>
      </c>
      <c r="BX344">
        <v>631926.93000000005</v>
      </c>
      <c r="BY344">
        <v>75</v>
      </c>
      <c r="BZ344">
        <v>1840228</v>
      </c>
      <c r="CQ344" t="s">
        <v>77</v>
      </c>
      <c r="CR344">
        <v>6250.84</v>
      </c>
      <c r="CS344">
        <v>77.45</v>
      </c>
      <c r="CT344">
        <v>31</v>
      </c>
      <c r="CU344">
        <v>120</v>
      </c>
      <c r="CV344">
        <v>484111.78</v>
      </c>
      <c r="CW344">
        <v>77</v>
      </c>
      <c r="CX344">
        <v>1409777</v>
      </c>
      <c r="DB344" t="s">
        <v>77</v>
      </c>
      <c r="DC344">
        <v>8860.99</v>
      </c>
      <c r="DD344">
        <v>77.62</v>
      </c>
      <c r="DE344">
        <v>38</v>
      </c>
      <c r="DF344">
        <v>119</v>
      </c>
      <c r="DG344">
        <v>687785.44</v>
      </c>
      <c r="DH344">
        <v>78</v>
      </c>
      <c r="DI344">
        <v>2002893</v>
      </c>
      <c r="DM344" t="s">
        <v>77</v>
      </c>
      <c r="DN344">
        <v>6535.51</v>
      </c>
      <c r="DO344">
        <v>89.54</v>
      </c>
      <c r="DP344">
        <v>40</v>
      </c>
      <c r="DQ344">
        <v>236</v>
      </c>
      <c r="DR344">
        <v>585212.37</v>
      </c>
      <c r="DS344">
        <v>86</v>
      </c>
      <c r="DT344">
        <v>1704191</v>
      </c>
    </row>
    <row r="345" spans="3:126" x14ac:dyDescent="0.2">
      <c r="C345" s="20" t="s">
        <v>98</v>
      </c>
      <c r="D345">
        <v>2472324</v>
      </c>
      <c r="E345">
        <v>66180780</v>
      </c>
      <c r="F345" s="30">
        <f t="shared" si="139"/>
        <v>3.5119069517030508</v>
      </c>
      <c r="H345" t="s">
        <v>98</v>
      </c>
      <c r="I345">
        <v>2.9</v>
      </c>
      <c r="J345">
        <v>284340185</v>
      </c>
      <c r="K345" s="30">
        <f t="shared" si="140"/>
        <v>22.479666439393942</v>
      </c>
      <c r="M345" s="30">
        <f t="shared" si="141"/>
        <v>6.400985774549846</v>
      </c>
      <c r="N345" s="32">
        <f t="shared" si="142"/>
        <v>0.60352063105092379</v>
      </c>
      <c r="AW345" t="s">
        <v>77</v>
      </c>
      <c r="AX345">
        <v>6624.11</v>
      </c>
      <c r="AY345">
        <v>72.989999999999995</v>
      </c>
      <c r="AZ345">
        <v>30</v>
      </c>
      <c r="BA345">
        <v>114</v>
      </c>
      <c r="BB345">
        <v>483489.21</v>
      </c>
      <c r="BC345">
        <v>73</v>
      </c>
      <c r="BD345">
        <v>1407964</v>
      </c>
      <c r="BS345" t="s">
        <v>77</v>
      </c>
      <c r="BT345">
        <v>8429.34</v>
      </c>
      <c r="BU345">
        <v>74.25</v>
      </c>
      <c r="BV345">
        <v>39</v>
      </c>
      <c r="BW345">
        <v>118</v>
      </c>
      <c r="BX345">
        <v>625845.05000000005</v>
      </c>
      <c r="BY345">
        <v>74</v>
      </c>
      <c r="BZ345">
        <v>1822517</v>
      </c>
      <c r="CQ345" t="s">
        <v>77</v>
      </c>
      <c r="CR345">
        <v>6250.84</v>
      </c>
      <c r="CS345">
        <v>76.92</v>
      </c>
      <c r="CT345">
        <v>31</v>
      </c>
      <c r="CU345">
        <v>120</v>
      </c>
      <c r="CV345">
        <v>480828.92</v>
      </c>
      <c r="CW345">
        <v>77</v>
      </c>
      <c r="CX345">
        <v>1400217</v>
      </c>
      <c r="DB345" t="s">
        <v>77</v>
      </c>
      <c r="DC345">
        <v>8861.68</v>
      </c>
      <c r="DD345">
        <v>77.64</v>
      </c>
      <c r="DE345">
        <v>35</v>
      </c>
      <c r="DF345">
        <v>125</v>
      </c>
      <c r="DG345">
        <v>688059.47</v>
      </c>
      <c r="DH345">
        <v>78</v>
      </c>
      <c r="DI345">
        <v>2003691</v>
      </c>
      <c r="DM345" t="s">
        <v>77</v>
      </c>
      <c r="DN345">
        <v>6535.51</v>
      </c>
      <c r="DO345">
        <v>97.33</v>
      </c>
      <c r="DP345">
        <v>34</v>
      </c>
      <c r="DQ345">
        <v>279</v>
      </c>
      <c r="DR345">
        <v>636111.21</v>
      </c>
      <c r="DS345">
        <v>94</v>
      </c>
      <c r="DT345">
        <v>1852413</v>
      </c>
    </row>
    <row r="346" spans="3:126" x14ac:dyDescent="0.2">
      <c r="C346" s="20"/>
      <c r="F346" s="29"/>
      <c r="K346" s="29"/>
      <c r="AW346" t="s">
        <v>77</v>
      </c>
      <c r="AX346">
        <v>6624.11</v>
      </c>
      <c r="AY346">
        <v>72.69</v>
      </c>
      <c r="AZ346">
        <v>28</v>
      </c>
      <c r="BA346">
        <v>117</v>
      </c>
      <c r="BB346">
        <v>481522.58</v>
      </c>
      <c r="BC346">
        <v>73</v>
      </c>
      <c r="BD346">
        <v>1402237</v>
      </c>
      <c r="BS346" t="s">
        <v>77</v>
      </c>
      <c r="BT346">
        <v>8429.34</v>
      </c>
      <c r="BU346">
        <v>73.92</v>
      </c>
      <c r="BV346">
        <v>34</v>
      </c>
      <c r="BW346">
        <v>126</v>
      </c>
      <c r="BX346">
        <v>623105.43000000005</v>
      </c>
      <c r="BY346">
        <v>74</v>
      </c>
      <c r="BZ346">
        <v>1814539</v>
      </c>
      <c r="CQ346" t="s">
        <v>77</v>
      </c>
      <c r="CR346">
        <v>6250.84</v>
      </c>
      <c r="CS346">
        <v>77.11</v>
      </c>
      <c r="CT346">
        <v>23</v>
      </c>
      <c r="CU346">
        <v>124</v>
      </c>
      <c r="CV346">
        <v>482031.15</v>
      </c>
      <c r="CW346">
        <v>77</v>
      </c>
      <c r="CX346">
        <v>1403718</v>
      </c>
      <c r="DB346" t="s">
        <v>77</v>
      </c>
      <c r="DC346">
        <v>8861.68</v>
      </c>
      <c r="DD346">
        <v>77.62</v>
      </c>
      <c r="DE346">
        <v>35</v>
      </c>
      <c r="DF346">
        <v>125</v>
      </c>
      <c r="DG346">
        <v>687810.86</v>
      </c>
      <c r="DH346">
        <v>78</v>
      </c>
      <c r="DI346">
        <v>2002967</v>
      </c>
      <c r="DM346" t="s">
        <v>77</v>
      </c>
      <c r="DN346">
        <v>6535.51</v>
      </c>
      <c r="DO346">
        <v>95.15</v>
      </c>
      <c r="DP346">
        <v>40</v>
      </c>
      <c r="DQ346">
        <v>238</v>
      </c>
      <c r="DR346">
        <v>621862.34</v>
      </c>
      <c r="DS346">
        <v>92</v>
      </c>
      <c r="DT346">
        <v>1810919</v>
      </c>
    </row>
    <row r="347" spans="3:126" x14ac:dyDescent="0.2">
      <c r="C347" s="20" t="s">
        <v>99</v>
      </c>
      <c r="D347">
        <v>65412</v>
      </c>
      <c r="E347">
        <v>844562</v>
      </c>
      <c r="F347" s="29">
        <f>AVERAGE(E347:E349)</f>
        <v>821821.33333333337</v>
      </c>
      <c r="H347" t="s">
        <v>99</v>
      </c>
      <c r="I347">
        <v>0.44</v>
      </c>
      <c r="J347">
        <v>9563636</v>
      </c>
      <c r="K347" s="29">
        <f>AVERAGE(J347:J349)</f>
        <v>9034189.333333334</v>
      </c>
    </row>
    <row r="348" spans="3:126" x14ac:dyDescent="0.2">
      <c r="C348" s="20" t="s">
        <v>99</v>
      </c>
      <c r="D348">
        <v>65412</v>
      </c>
      <c r="E348">
        <v>811806</v>
      </c>
      <c r="F348" s="29">
        <f>F347/D348</f>
        <v>12.563770154304002</v>
      </c>
      <c r="H348" t="s">
        <v>99</v>
      </c>
      <c r="I348">
        <v>0.44</v>
      </c>
      <c r="J348">
        <v>9347719</v>
      </c>
      <c r="K348" s="29">
        <f>K347/I348</f>
        <v>20532248.484848484</v>
      </c>
      <c r="BS348" t="s">
        <v>76</v>
      </c>
      <c r="BT348">
        <v>6685.23</v>
      </c>
      <c r="BU348">
        <v>168.08</v>
      </c>
      <c r="BV348">
        <v>52</v>
      </c>
      <c r="BW348">
        <v>7952</v>
      </c>
      <c r="BX348">
        <v>1123657.3</v>
      </c>
      <c r="BY348">
        <v>112</v>
      </c>
      <c r="BZ348">
        <v>3272191</v>
      </c>
      <c r="CA348">
        <f t="shared" ref="CA348" si="148">BZ348-AVERAGE(BZ349:BZ351)</f>
        <v>1822193.6666666667</v>
      </c>
      <c r="CB348">
        <f>CA348/BT348</f>
        <v>272.5700786160935</v>
      </c>
      <c r="CQ348" t="s">
        <v>76</v>
      </c>
      <c r="CR348">
        <v>6849.72</v>
      </c>
      <c r="CS348">
        <v>141.57</v>
      </c>
      <c r="CT348">
        <v>41</v>
      </c>
      <c r="CU348">
        <v>9914</v>
      </c>
      <c r="CV348">
        <v>969681.97</v>
      </c>
      <c r="CW348">
        <v>100</v>
      </c>
      <c r="CX348">
        <v>2823801</v>
      </c>
      <c r="CY348">
        <f t="shared" ref="CY348" si="149">CX348-AVERAGE(CX349:CX351)</f>
        <v>1289201.6666666667</v>
      </c>
      <c r="CZ348">
        <f>CY348/CR348</f>
        <v>188.21231622119834</v>
      </c>
      <c r="DM348" t="s">
        <v>76</v>
      </c>
      <c r="DN348">
        <v>5560.61</v>
      </c>
      <c r="DO348">
        <v>170.37</v>
      </c>
      <c r="DP348">
        <v>41</v>
      </c>
      <c r="DQ348">
        <v>16383</v>
      </c>
      <c r="DR348">
        <v>947381.49</v>
      </c>
      <c r="DS348">
        <v>106</v>
      </c>
      <c r="DT348">
        <v>2758860</v>
      </c>
      <c r="DU348">
        <f t="shared" ref="DU348" si="150">DT348-AVERAGE(DT349:DT351)</f>
        <v>1537719.3333333333</v>
      </c>
      <c r="DV348">
        <f>DU348/DN348</f>
        <v>276.53788583147053</v>
      </c>
    </row>
    <row r="349" spans="3:126" x14ac:dyDescent="0.2">
      <c r="C349" s="20" t="s">
        <v>99</v>
      </c>
      <c r="D349">
        <v>65412</v>
      </c>
      <c r="E349">
        <v>809096</v>
      </c>
      <c r="H349" t="s">
        <v>99</v>
      </c>
      <c r="I349">
        <v>0.44</v>
      </c>
      <c r="J349">
        <v>8191213</v>
      </c>
      <c r="BS349" t="s">
        <v>77</v>
      </c>
      <c r="BT349">
        <v>6685.23</v>
      </c>
      <c r="BU349">
        <v>74.7</v>
      </c>
      <c r="BV349">
        <v>38</v>
      </c>
      <c r="BW349">
        <v>125</v>
      </c>
      <c r="BX349">
        <v>499391.19</v>
      </c>
      <c r="BY349">
        <v>75</v>
      </c>
      <c r="BZ349">
        <v>1454272</v>
      </c>
      <c r="CQ349" t="s">
        <v>77</v>
      </c>
      <c r="CR349">
        <v>6849.72</v>
      </c>
      <c r="CS349">
        <v>76.819999999999993</v>
      </c>
      <c r="CT349">
        <v>33</v>
      </c>
      <c r="CU349">
        <v>125</v>
      </c>
      <c r="CV349">
        <v>526172.64</v>
      </c>
      <c r="CW349">
        <v>77</v>
      </c>
      <c r="CX349">
        <v>1532262</v>
      </c>
      <c r="DM349" t="s">
        <v>77</v>
      </c>
      <c r="DN349">
        <v>5560.61</v>
      </c>
      <c r="DO349">
        <v>75.38</v>
      </c>
      <c r="DP349">
        <v>33</v>
      </c>
      <c r="DQ349">
        <v>113</v>
      </c>
      <c r="DR349">
        <v>419143.32</v>
      </c>
      <c r="DS349">
        <v>75</v>
      </c>
      <c r="DT349">
        <v>1220583</v>
      </c>
    </row>
    <row r="350" spans="3:126" x14ac:dyDescent="0.2">
      <c r="BS350" t="s">
        <v>77</v>
      </c>
      <c r="BT350">
        <v>6685.23</v>
      </c>
      <c r="BU350">
        <v>74.239999999999995</v>
      </c>
      <c r="BV350">
        <v>38</v>
      </c>
      <c r="BW350">
        <v>117</v>
      </c>
      <c r="BX350">
        <v>496287.57</v>
      </c>
      <c r="BY350">
        <v>74</v>
      </c>
      <c r="BZ350">
        <v>1445234</v>
      </c>
      <c r="CQ350" t="s">
        <v>77</v>
      </c>
      <c r="CR350">
        <v>6849.72</v>
      </c>
      <c r="CS350">
        <v>77.02</v>
      </c>
      <c r="CT350">
        <v>34</v>
      </c>
      <c r="CU350">
        <v>116</v>
      </c>
      <c r="CV350">
        <v>527560.65</v>
      </c>
      <c r="CW350">
        <v>77</v>
      </c>
      <c r="CX350">
        <v>1536304</v>
      </c>
      <c r="DM350" t="s">
        <v>77</v>
      </c>
      <c r="DN350">
        <v>5560.61</v>
      </c>
      <c r="DO350">
        <v>75.459999999999994</v>
      </c>
      <c r="DP350">
        <v>40</v>
      </c>
      <c r="DQ350">
        <v>119</v>
      </c>
      <c r="DR350">
        <v>419587.67</v>
      </c>
      <c r="DS350">
        <v>75</v>
      </c>
      <c r="DT350">
        <v>1221877</v>
      </c>
    </row>
    <row r="351" spans="3:126" x14ac:dyDescent="0.2">
      <c r="BS351" t="s">
        <v>77</v>
      </c>
      <c r="BT351">
        <v>6685.23</v>
      </c>
      <c r="BU351">
        <v>74.510000000000005</v>
      </c>
      <c r="BV351">
        <v>31</v>
      </c>
      <c r="BW351">
        <v>122</v>
      </c>
      <c r="BX351">
        <v>498091.09</v>
      </c>
      <c r="BY351">
        <v>74</v>
      </c>
      <c r="BZ351">
        <v>1450486</v>
      </c>
      <c r="CQ351" t="s">
        <v>77</v>
      </c>
      <c r="CR351">
        <v>6849.72</v>
      </c>
      <c r="CS351">
        <v>76.97</v>
      </c>
      <c r="CT351">
        <v>38</v>
      </c>
      <c r="CU351">
        <v>121</v>
      </c>
      <c r="CV351">
        <v>527192.53</v>
      </c>
      <c r="CW351">
        <v>77</v>
      </c>
      <c r="CX351">
        <v>1535232</v>
      </c>
      <c r="DM351" t="s">
        <v>77</v>
      </c>
      <c r="DN351">
        <v>5560.61</v>
      </c>
      <c r="DO351">
        <v>75.400000000000006</v>
      </c>
      <c r="DP351">
        <v>37</v>
      </c>
      <c r="DQ351">
        <v>113</v>
      </c>
      <c r="DR351">
        <v>419273.47</v>
      </c>
      <c r="DS351">
        <v>75</v>
      </c>
      <c r="DT351">
        <v>1220962</v>
      </c>
    </row>
    <row r="353" spans="17:126" x14ac:dyDescent="0.2">
      <c r="BS353" t="s">
        <v>76</v>
      </c>
      <c r="BT353">
        <v>7024.17</v>
      </c>
      <c r="BU353">
        <v>204.35</v>
      </c>
      <c r="BV353">
        <v>41</v>
      </c>
      <c r="BW353">
        <v>3454</v>
      </c>
      <c r="BX353">
        <v>1435416.91</v>
      </c>
      <c r="BY353">
        <v>143</v>
      </c>
      <c r="BZ353">
        <v>4180063</v>
      </c>
      <c r="CA353">
        <f t="shared" ref="CA353" si="151">BZ353-AVERAGE(BZ354:BZ356)</f>
        <v>2659542.666666667</v>
      </c>
      <c r="CB353">
        <f>CA353/BT353</f>
        <v>378.62732061818934</v>
      </c>
      <c r="DM353" t="s">
        <v>76</v>
      </c>
      <c r="DN353">
        <v>6610.37</v>
      </c>
      <c r="DO353">
        <v>152.02000000000001</v>
      </c>
      <c r="DP353">
        <v>44</v>
      </c>
      <c r="DQ353">
        <v>8112</v>
      </c>
      <c r="DR353">
        <v>1004906.5</v>
      </c>
      <c r="DS353">
        <v>104</v>
      </c>
      <c r="DT353">
        <v>2926378</v>
      </c>
      <c r="DU353">
        <f t="shared" ref="DU353" si="152">DT353-AVERAGE(DT354:DT356)</f>
        <v>1217964.6666666667</v>
      </c>
      <c r="DV353">
        <f>DU353/DN353</f>
        <v>184.25060422739827</v>
      </c>
    </row>
    <row r="354" spans="17:126" x14ac:dyDescent="0.2">
      <c r="BS354" t="s">
        <v>77</v>
      </c>
      <c r="BT354">
        <v>7024.17</v>
      </c>
      <c r="BU354">
        <v>75.31</v>
      </c>
      <c r="BV354">
        <v>30</v>
      </c>
      <c r="BW354">
        <v>140</v>
      </c>
      <c r="BX354">
        <v>528955.87</v>
      </c>
      <c r="BY354">
        <v>75</v>
      </c>
      <c r="BZ354">
        <v>1540367</v>
      </c>
      <c r="CQ354" t="s">
        <v>76</v>
      </c>
      <c r="CR354">
        <v>10743.83</v>
      </c>
      <c r="CS354">
        <v>140.91</v>
      </c>
      <c r="CT354">
        <v>43</v>
      </c>
      <c r="CU354">
        <v>8491</v>
      </c>
      <c r="CV354">
        <v>1513894.92</v>
      </c>
      <c r="CW354">
        <v>103</v>
      </c>
      <c r="CX354">
        <v>4408598</v>
      </c>
      <c r="CY354">
        <f t="shared" ref="CY354" si="153">CX354-AVERAGE(CX355:CX357)</f>
        <v>1974534.6666666665</v>
      </c>
      <c r="CZ354">
        <f>CY354/CR354</f>
        <v>183.78312637734089</v>
      </c>
      <c r="DM354" t="s">
        <v>77</v>
      </c>
      <c r="DN354">
        <v>6610.37</v>
      </c>
      <c r="DO354">
        <v>83.76</v>
      </c>
      <c r="DP354">
        <v>38</v>
      </c>
      <c r="DQ354">
        <v>302</v>
      </c>
      <c r="DR354">
        <v>553670.76</v>
      </c>
      <c r="DS354">
        <v>80</v>
      </c>
      <c r="DT354">
        <v>1612339</v>
      </c>
    </row>
    <row r="355" spans="17:126" x14ac:dyDescent="0.2">
      <c r="BS355" t="s">
        <v>77</v>
      </c>
      <c r="BT355">
        <v>7024.17</v>
      </c>
      <c r="BU355">
        <v>74.19</v>
      </c>
      <c r="BV355">
        <v>30</v>
      </c>
      <c r="BW355">
        <v>121</v>
      </c>
      <c r="BX355">
        <v>521095.53</v>
      </c>
      <c r="BY355">
        <v>74</v>
      </c>
      <c r="BZ355">
        <v>1517477</v>
      </c>
      <c r="CQ355" t="s">
        <v>77</v>
      </c>
      <c r="CR355">
        <v>10743.83</v>
      </c>
      <c r="CS355">
        <v>78.13</v>
      </c>
      <c r="CT355">
        <v>27</v>
      </c>
      <c r="CU355">
        <v>126</v>
      </c>
      <c r="CV355">
        <v>839416.41</v>
      </c>
      <c r="CW355">
        <v>78</v>
      </c>
      <c r="CX355">
        <v>2444456</v>
      </c>
      <c r="DM355" t="s">
        <v>77</v>
      </c>
      <c r="DN355">
        <v>6610.37</v>
      </c>
      <c r="DO355">
        <v>88.53</v>
      </c>
      <c r="DP355">
        <v>30</v>
      </c>
      <c r="DQ355">
        <v>171</v>
      </c>
      <c r="DR355">
        <v>585235.72</v>
      </c>
      <c r="DS355">
        <v>85</v>
      </c>
      <c r="DT355">
        <v>1704259</v>
      </c>
    </row>
    <row r="356" spans="17:126" x14ac:dyDescent="0.2">
      <c r="BS356" t="s">
        <v>77</v>
      </c>
      <c r="BT356">
        <v>7024.17</v>
      </c>
      <c r="BU356">
        <v>73.510000000000005</v>
      </c>
      <c r="BV356">
        <v>16</v>
      </c>
      <c r="BW356">
        <v>126</v>
      </c>
      <c r="BX356">
        <v>516370.4</v>
      </c>
      <c r="BY356">
        <v>73</v>
      </c>
      <c r="BZ356">
        <v>1503717</v>
      </c>
      <c r="CQ356" t="s">
        <v>77</v>
      </c>
      <c r="CR356">
        <v>10743.83</v>
      </c>
      <c r="CS356">
        <v>77.73</v>
      </c>
      <c r="CT356">
        <v>34</v>
      </c>
      <c r="CU356">
        <v>122</v>
      </c>
      <c r="CV356">
        <v>835069.71</v>
      </c>
      <c r="CW356">
        <v>78</v>
      </c>
      <c r="CX356">
        <v>2431798</v>
      </c>
      <c r="DM356" t="s">
        <v>77</v>
      </c>
      <c r="DN356">
        <v>6610.37</v>
      </c>
      <c r="DO356">
        <v>93.96</v>
      </c>
      <c r="DP356">
        <v>36</v>
      </c>
      <c r="DQ356">
        <v>191</v>
      </c>
      <c r="DR356">
        <v>621080.43000000005</v>
      </c>
      <c r="DS356">
        <v>92</v>
      </c>
      <c r="DT356">
        <v>1808642</v>
      </c>
    </row>
    <row r="357" spans="17:126" x14ac:dyDescent="0.2">
      <c r="CQ357" t="s">
        <v>77</v>
      </c>
      <c r="CR357">
        <v>10743.83</v>
      </c>
      <c r="CS357">
        <v>77.540000000000006</v>
      </c>
      <c r="CT357">
        <v>35</v>
      </c>
      <c r="CU357">
        <v>118</v>
      </c>
      <c r="CV357">
        <v>833056.72</v>
      </c>
      <c r="CW357">
        <v>77</v>
      </c>
      <c r="CX357">
        <v>2425936</v>
      </c>
    </row>
    <row r="358" spans="17:126" x14ac:dyDescent="0.2">
      <c r="BS358" t="s">
        <v>76</v>
      </c>
      <c r="BT358">
        <v>7630.95</v>
      </c>
      <c r="BU358">
        <v>118.02</v>
      </c>
      <c r="BV358">
        <v>45</v>
      </c>
      <c r="BW358">
        <v>5002</v>
      </c>
      <c r="BX358">
        <v>900615.07</v>
      </c>
      <c r="BY358">
        <v>95</v>
      </c>
      <c r="BZ358">
        <v>2622672</v>
      </c>
      <c r="CA358">
        <f t="shared" ref="CA358" si="154">BZ358-AVERAGE(BZ359:BZ361)</f>
        <v>978375.33333333326</v>
      </c>
      <c r="CB358">
        <f>CA358/BT358</f>
        <v>128.21147214086494</v>
      </c>
      <c r="DM358" t="s">
        <v>76</v>
      </c>
      <c r="DN358">
        <v>6826.37</v>
      </c>
      <c r="DO358">
        <v>171</v>
      </c>
      <c r="DP358">
        <v>48</v>
      </c>
      <c r="DQ358">
        <v>7363</v>
      </c>
      <c r="DR358">
        <v>1167289.54</v>
      </c>
      <c r="DS358">
        <v>126</v>
      </c>
      <c r="DT358">
        <v>3399252</v>
      </c>
      <c r="DU358">
        <f t="shared" ref="DU358" si="155">DT358-AVERAGE(DT359:DT361)</f>
        <v>1518308</v>
      </c>
      <c r="DV358">
        <f>DU358/DN358</f>
        <v>222.41806406626068</v>
      </c>
    </row>
    <row r="359" spans="17:126" x14ac:dyDescent="0.2">
      <c r="BS359" t="s">
        <v>77</v>
      </c>
      <c r="BT359">
        <v>7630.95</v>
      </c>
      <c r="BU359">
        <v>74.12</v>
      </c>
      <c r="BV359">
        <v>35</v>
      </c>
      <c r="BW359">
        <v>118</v>
      </c>
      <c r="BX359">
        <v>565630.56000000006</v>
      </c>
      <c r="BY359">
        <v>74</v>
      </c>
      <c r="BZ359">
        <v>1647167</v>
      </c>
      <c r="CQ359" t="s">
        <v>76</v>
      </c>
      <c r="CR359">
        <v>5229.92</v>
      </c>
      <c r="CS359">
        <v>268.36</v>
      </c>
      <c r="CT359">
        <v>47</v>
      </c>
      <c r="CU359">
        <v>16383</v>
      </c>
      <c r="CV359">
        <v>1403493.79</v>
      </c>
      <c r="CW359">
        <v>129</v>
      </c>
      <c r="CX359">
        <v>4087100</v>
      </c>
      <c r="CY359">
        <f t="shared" ref="CY359" si="156">CX359-AVERAGE(CX360:CX362)</f>
        <v>2922759.666666667</v>
      </c>
      <c r="CZ359">
        <f>CY359/CR359</f>
        <v>558.85360897808516</v>
      </c>
      <c r="DM359" t="s">
        <v>77</v>
      </c>
      <c r="DN359">
        <v>6826.37</v>
      </c>
      <c r="DO359">
        <v>97.5</v>
      </c>
      <c r="DP359">
        <v>41</v>
      </c>
      <c r="DQ359">
        <v>314</v>
      </c>
      <c r="DR359">
        <v>665567.04</v>
      </c>
      <c r="DS359">
        <v>96</v>
      </c>
      <c r="DT359">
        <v>1938191</v>
      </c>
    </row>
    <row r="360" spans="17:126" x14ac:dyDescent="0.2">
      <c r="BS360" t="s">
        <v>77</v>
      </c>
      <c r="BT360">
        <v>7630.95</v>
      </c>
      <c r="BU360">
        <v>74.010000000000005</v>
      </c>
      <c r="BV360">
        <v>36</v>
      </c>
      <c r="BW360">
        <v>114</v>
      </c>
      <c r="BX360">
        <v>564779.28</v>
      </c>
      <c r="BY360">
        <v>74</v>
      </c>
      <c r="BZ360">
        <v>1644688</v>
      </c>
      <c r="CQ360" t="s">
        <v>77</v>
      </c>
      <c r="CR360">
        <v>5229.92</v>
      </c>
      <c r="CS360">
        <v>76.27</v>
      </c>
      <c r="CT360">
        <v>40</v>
      </c>
      <c r="CU360">
        <v>118</v>
      </c>
      <c r="CV360">
        <v>398907.34</v>
      </c>
      <c r="CW360">
        <v>76</v>
      </c>
      <c r="CX360">
        <v>1161654</v>
      </c>
      <c r="DM360" t="s">
        <v>77</v>
      </c>
      <c r="DN360">
        <v>6826.37</v>
      </c>
      <c r="DO360">
        <v>93.73</v>
      </c>
      <c r="DP360">
        <v>37</v>
      </c>
      <c r="DQ360">
        <v>314</v>
      </c>
      <c r="DR360">
        <v>639814.05000000005</v>
      </c>
      <c r="DS360">
        <v>91</v>
      </c>
      <c r="DT360">
        <v>1863196</v>
      </c>
    </row>
    <row r="361" spans="17:126" x14ac:dyDescent="0.2">
      <c r="BS361" t="s">
        <v>77</v>
      </c>
      <c r="BT361">
        <v>7630.95</v>
      </c>
      <c r="BU361">
        <v>73.849999999999994</v>
      </c>
      <c r="BV361">
        <v>34</v>
      </c>
      <c r="BW361">
        <v>136</v>
      </c>
      <c r="BX361">
        <v>563524.85</v>
      </c>
      <c r="BY361">
        <v>74</v>
      </c>
      <c r="BZ361">
        <v>1641035</v>
      </c>
      <c r="CQ361" t="s">
        <v>77</v>
      </c>
      <c r="CR361">
        <v>5229.92</v>
      </c>
      <c r="CS361">
        <v>76.59</v>
      </c>
      <c r="CT361">
        <v>37</v>
      </c>
      <c r="CU361">
        <v>122</v>
      </c>
      <c r="CV361">
        <v>400543.62</v>
      </c>
      <c r="CW361">
        <v>77</v>
      </c>
      <c r="CX361">
        <v>1166419</v>
      </c>
      <c r="DM361" t="s">
        <v>77</v>
      </c>
      <c r="DN361">
        <v>6826.37</v>
      </c>
      <c r="DO361">
        <v>92.63</v>
      </c>
      <c r="DP361">
        <v>37</v>
      </c>
      <c r="DQ361">
        <v>314</v>
      </c>
      <c r="DR361">
        <v>632344.85</v>
      </c>
      <c r="DS361">
        <v>90</v>
      </c>
      <c r="DT361">
        <v>1841445</v>
      </c>
    </row>
    <row r="362" spans="17:126" x14ac:dyDescent="0.2">
      <c r="CQ362" t="s">
        <v>77</v>
      </c>
      <c r="CR362">
        <v>5229.92</v>
      </c>
      <c r="CS362">
        <v>76.489999999999995</v>
      </c>
      <c r="CT362">
        <v>35</v>
      </c>
      <c r="CU362">
        <v>116</v>
      </c>
      <c r="CV362">
        <v>400038.48</v>
      </c>
      <c r="CW362">
        <v>76</v>
      </c>
      <c r="CX362">
        <v>1164948</v>
      </c>
    </row>
    <row r="363" spans="17:126" x14ac:dyDescent="0.2">
      <c r="Q363" s="15"/>
      <c r="BS363" t="s">
        <v>76</v>
      </c>
      <c r="BT363">
        <v>6421.16</v>
      </c>
      <c r="BU363">
        <v>129.63</v>
      </c>
      <c r="BV363">
        <v>45</v>
      </c>
      <c r="BW363">
        <v>7199</v>
      </c>
      <c r="BX363">
        <v>832385.72</v>
      </c>
      <c r="BY363">
        <v>97</v>
      </c>
      <c r="BZ363">
        <v>2423982</v>
      </c>
      <c r="CA363">
        <f t="shared" ref="CA363" si="157">BZ363-AVERAGE(BZ364:BZ366)</f>
        <v>1038406</v>
      </c>
      <c r="CB363">
        <f>CA363/BT363</f>
        <v>161.71626310510874</v>
      </c>
      <c r="DM363" t="s">
        <v>76</v>
      </c>
      <c r="DN363">
        <v>5680.11</v>
      </c>
      <c r="DO363">
        <v>155.36000000000001</v>
      </c>
      <c r="DP363">
        <v>51</v>
      </c>
      <c r="DQ363">
        <v>11442</v>
      </c>
      <c r="DR363">
        <v>882452.52</v>
      </c>
      <c r="DS363">
        <v>109</v>
      </c>
      <c r="DT363">
        <v>2569781</v>
      </c>
      <c r="DU363">
        <f t="shared" ref="DU363" si="158">DT363-AVERAGE(DT364:DT366)</f>
        <v>1332003.3333333333</v>
      </c>
      <c r="DV363">
        <f>DU363/DN363</f>
        <v>234.50308767494525</v>
      </c>
    </row>
    <row r="364" spans="17:126" x14ac:dyDescent="0.2">
      <c r="BS364" t="s">
        <v>77</v>
      </c>
      <c r="BT364">
        <v>6421.16</v>
      </c>
      <c r="BU364">
        <v>74.400000000000006</v>
      </c>
      <c r="BV364">
        <v>35</v>
      </c>
      <c r="BW364">
        <v>113</v>
      </c>
      <c r="BX364">
        <v>477738.01</v>
      </c>
      <c r="BY364">
        <v>74</v>
      </c>
      <c r="BZ364">
        <v>1391216</v>
      </c>
      <c r="DM364" t="s">
        <v>77</v>
      </c>
      <c r="DN364">
        <v>5680.11</v>
      </c>
      <c r="DO364">
        <v>74.98</v>
      </c>
      <c r="DP364">
        <v>36</v>
      </c>
      <c r="DQ364">
        <v>113</v>
      </c>
      <c r="DR364">
        <v>425868.73</v>
      </c>
      <c r="DS364">
        <v>75</v>
      </c>
      <c r="DT364">
        <v>1240168</v>
      </c>
    </row>
    <row r="365" spans="17:126" x14ac:dyDescent="0.2">
      <c r="BS365" t="s">
        <v>77</v>
      </c>
      <c r="BT365">
        <v>6421.16</v>
      </c>
      <c r="BU365">
        <v>73.97</v>
      </c>
      <c r="BV365">
        <v>36</v>
      </c>
      <c r="BW365">
        <v>136</v>
      </c>
      <c r="BX365">
        <v>474955.47</v>
      </c>
      <c r="BY365">
        <v>74</v>
      </c>
      <c r="BZ365">
        <v>1383113</v>
      </c>
      <c r="DM365" t="s">
        <v>77</v>
      </c>
      <c r="DN365">
        <v>5680.11</v>
      </c>
      <c r="DO365">
        <v>74.75</v>
      </c>
      <c r="DP365">
        <v>36</v>
      </c>
      <c r="DQ365">
        <v>121</v>
      </c>
      <c r="DR365">
        <v>424597.82</v>
      </c>
      <c r="DS365">
        <v>75</v>
      </c>
      <c r="DT365">
        <v>1236467</v>
      </c>
    </row>
    <row r="366" spans="17:126" x14ac:dyDescent="0.2">
      <c r="BS366" t="s">
        <v>77</v>
      </c>
      <c r="BT366">
        <v>6421.16</v>
      </c>
      <c r="BU366">
        <v>73.930000000000007</v>
      </c>
      <c r="BV366">
        <v>33</v>
      </c>
      <c r="BW366">
        <v>118</v>
      </c>
      <c r="BX366">
        <v>474710.29</v>
      </c>
      <c r="BY366">
        <v>74</v>
      </c>
      <c r="BZ366">
        <v>1382399</v>
      </c>
      <c r="DM366" t="s">
        <v>77</v>
      </c>
      <c r="DN366">
        <v>5680.11</v>
      </c>
      <c r="DO366">
        <v>74.77</v>
      </c>
      <c r="DP366">
        <v>36</v>
      </c>
      <c r="DQ366">
        <v>122</v>
      </c>
      <c r="DR366">
        <v>424677.15</v>
      </c>
      <c r="DS366">
        <v>75</v>
      </c>
      <c r="DT366">
        <v>1236698</v>
      </c>
    </row>
    <row r="368" spans="17:126" x14ac:dyDescent="0.2">
      <c r="BS368" t="s">
        <v>76</v>
      </c>
      <c r="BT368">
        <v>7988.42</v>
      </c>
      <c r="BU368">
        <v>143.55000000000001</v>
      </c>
      <c r="BV368">
        <v>43</v>
      </c>
      <c r="BW368">
        <v>11618</v>
      </c>
      <c r="BX368">
        <v>1146721.49</v>
      </c>
      <c r="BY368">
        <v>104</v>
      </c>
      <c r="BZ368">
        <v>3339356</v>
      </c>
      <c r="CA368">
        <f t="shared" ref="CA368" si="159">BZ368-AVERAGE(BZ369:BZ371)</f>
        <v>1619028</v>
      </c>
      <c r="CB368">
        <f>CA368/BT368</f>
        <v>202.67186752824713</v>
      </c>
    </row>
    <row r="369" spans="1:80" x14ac:dyDescent="0.2">
      <c r="BS369" t="s">
        <v>77</v>
      </c>
      <c r="BT369">
        <v>7988.42</v>
      </c>
      <c r="BU369">
        <v>74.209999999999994</v>
      </c>
      <c r="BV369">
        <v>33</v>
      </c>
      <c r="BW369">
        <v>119</v>
      </c>
      <c r="BX369">
        <v>592798.32999999996</v>
      </c>
      <c r="BY369">
        <v>74</v>
      </c>
      <c r="BZ369">
        <v>1726282</v>
      </c>
    </row>
    <row r="370" spans="1:80" x14ac:dyDescent="0.2">
      <c r="BS370" t="s">
        <v>77</v>
      </c>
      <c r="BT370">
        <v>7988.42</v>
      </c>
      <c r="BU370">
        <v>73.87</v>
      </c>
      <c r="BV370">
        <v>17</v>
      </c>
      <c r="BW370">
        <v>120</v>
      </c>
      <c r="BX370">
        <v>590143.88</v>
      </c>
      <c r="BY370">
        <v>74</v>
      </c>
      <c r="BZ370">
        <v>1718552</v>
      </c>
    </row>
    <row r="371" spans="1:80" x14ac:dyDescent="0.2">
      <c r="BS371" t="s">
        <v>77</v>
      </c>
      <c r="BT371">
        <v>7988.42</v>
      </c>
      <c r="BU371">
        <v>73.77</v>
      </c>
      <c r="BV371">
        <v>33</v>
      </c>
      <c r="BW371">
        <v>118</v>
      </c>
      <c r="BX371">
        <v>589319.05000000005</v>
      </c>
      <c r="BY371">
        <v>74</v>
      </c>
      <c r="BZ371">
        <v>1716150</v>
      </c>
    </row>
    <row r="373" spans="1:80" x14ac:dyDescent="0.2">
      <c r="BS373" t="s">
        <v>76</v>
      </c>
      <c r="BT373">
        <v>7595.58</v>
      </c>
      <c r="BU373">
        <v>123.48</v>
      </c>
      <c r="BV373">
        <v>45</v>
      </c>
      <c r="BW373">
        <v>4578</v>
      </c>
      <c r="BX373">
        <v>937894.14</v>
      </c>
      <c r="BY373">
        <v>94</v>
      </c>
      <c r="BZ373">
        <v>2731232</v>
      </c>
      <c r="CA373">
        <f t="shared" ref="CA373" si="160">BZ373-AVERAGE(BZ374:BZ376)</f>
        <v>1096025.6666666667</v>
      </c>
      <c r="CB373">
        <f>CA373/BT373</f>
        <v>144.29782408541109</v>
      </c>
    </row>
    <row r="374" spans="1:80" x14ac:dyDescent="0.2">
      <c r="BS374" t="s">
        <v>77</v>
      </c>
      <c r="BT374">
        <v>7595.58</v>
      </c>
      <c r="BU374">
        <v>73.66</v>
      </c>
      <c r="BV374">
        <v>17</v>
      </c>
      <c r="BW374">
        <v>116</v>
      </c>
      <c r="BX374">
        <v>559486.86</v>
      </c>
      <c r="BY374">
        <v>74</v>
      </c>
      <c r="BZ374">
        <v>1629276</v>
      </c>
    </row>
    <row r="375" spans="1:80" x14ac:dyDescent="0.2">
      <c r="BS375" t="s">
        <v>77</v>
      </c>
      <c r="BT375">
        <v>7595.58</v>
      </c>
      <c r="BU375">
        <v>74.13</v>
      </c>
      <c r="BV375">
        <v>33</v>
      </c>
      <c r="BW375">
        <v>136</v>
      </c>
      <c r="BX375">
        <v>563096.30000000005</v>
      </c>
      <c r="BY375">
        <v>74</v>
      </c>
      <c r="BZ375">
        <v>1639787</v>
      </c>
    </row>
    <row r="376" spans="1:80" x14ac:dyDescent="0.2">
      <c r="BS376" t="s">
        <v>77</v>
      </c>
      <c r="BT376">
        <v>7595.58</v>
      </c>
      <c r="BU376">
        <v>73.989999999999995</v>
      </c>
      <c r="BV376">
        <v>34</v>
      </c>
      <c r="BW376">
        <v>136</v>
      </c>
      <c r="BX376">
        <v>561986.78</v>
      </c>
      <c r="BY376">
        <v>74</v>
      </c>
      <c r="BZ376">
        <v>1636556</v>
      </c>
    </row>
    <row r="378" spans="1:80" x14ac:dyDescent="0.2">
      <c r="BS378" t="s">
        <v>76</v>
      </c>
      <c r="BT378">
        <v>7168.39</v>
      </c>
      <c r="BU378">
        <v>205.11</v>
      </c>
      <c r="BV378">
        <v>45</v>
      </c>
      <c r="BW378">
        <v>16383</v>
      </c>
      <c r="BX378">
        <v>1470316.25</v>
      </c>
      <c r="BY378">
        <v>114</v>
      </c>
      <c r="BZ378">
        <v>4281693</v>
      </c>
      <c r="CA378">
        <f t="shared" ref="CA378" si="161">BZ378-AVERAGE(BZ379:BZ381)</f>
        <v>2731401</v>
      </c>
      <c r="CB378">
        <f>CA378/BT378</f>
        <v>381.03409552214652</v>
      </c>
    </row>
    <row r="379" spans="1:80" x14ac:dyDescent="0.2">
      <c r="BS379" t="s">
        <v>77</v>
      </c>
      <c r="BT379">
        <v>7168.39</v>
      </c>
      <c r="BU379">
        <v>74.34</v>
      </c>
      <c r="BV379">
        <v>32</v>
      </c>
      <c r="BW379">
        <v>114</v>
      </c>
      <c r="BX379">
        <v>532922.09</v>
      </c>
      <c r="BY379">
        <v>74</v>
      </c>
      <c r="BZ379">
        <v>1551917</v>
      </c>
    </row>
    <row r="380" spans="1:80" s="21" customFormat="1" x14ac:dyDescent="0.2">
      <c r="A380" s="21" t="s">
        <v>204</v>
      </c>
    </row>
    <row r="381" spans="1:80" x14ac:dyDescent="0.2">
      <c r="BS381" t="s">
        <v>77</v>
      </c>
      <c r="BT381">
        <v>7168.39</v>
      </c>
      <c r="BU381">
        <v>74.19</v>
      </c>
      <c r="BV381">
        <v>30</v>
      </c>
      <c r="BW381">
        <v>116</v>
      </c>
      <c r="BX381">
        <v>531806.05000000005</v>
      </c>
      <c r="BY381">
        <v>74</v>
      </c>
      <c r="BZ381">
        <v>1548667</v>
      </c>
    </row>
    <row r="383" spans="1:80" x14ac:dyDescent="0.2">
      <c r="B383" s="5" t="s">
        <v>232</v>
      </c>
      <c r="C383" s="5"/>
      <c r="D383" s="5"/>
      <c r="E383" s="5"/>
      <c r="F383" s="5"/>
      <c r="BS383" t="s">
        <v>76</v>
      </c>
      <c r="BT383">
        <v>8801.58</v>
      </c>
      <c r="BU383">
        <v>115.24</v>
      </c>
      <c r="BV383">
        <v>45</v>
      </c>
      <c r="BW383">
        <v>6109</v>
      </c>
      <c r="BX383">
        <v>1014333.41</v>
      </c>
      <c r="BY383">
        <v>93</v>
      </c>
      <c r="BZ383">
        <v>2953830</v>
      </c>
      <c r="CA383">
        <f t="shared" ref="CA383" si="162">BZ383-AVERAGE(BZ384:BZ386)</f>
        <v>1047592.3333333333</v>
      </c>
      <c r="CB383">
        <f>CA383/BT383</f>
        <v>119.02321325640774</v>
      </c>
    </row>
    <row r="384" spans="1:80" x14ac:dyDescent="0.2">
      <c r="BS384" t="s">
        <v>77</v>
      </c>
      <c r="BT384">
        <v>8801.58</v>
      </c>
      <c r="BU384">
        <v>74.569999999999993</v>
      </c>
      <c r="BV384">
        <v>34</v>
      </c>
      <c r="BW384">
        <v>119</v>
      </c>
      <c r="BX384">
        <v>656346.17000000004</v>
      </c>
      <c r="BY384">
        <v>75</v>
      </c>
      <c r="BZ384">
        <v>1911339</v>
      </c>
    </row>
    <row r="385" spans="2:80" x14ac:dyDescent="0.2">
      <c r="B385" t="s">
        <v>17</v>
      </c>
      <c r="C385" t="s">
        <v>122</v>
      </c>
      <c r="D385" t="s">
        <v>13</v>
      </c>
      <c r="E385" t="s">
        <v>123</v>
      </c>
      <c r="BS385" t="s">
        <v>77</v>
      </c>
      <c r="BT385">
        <v>8801.58</v>
      </c>
      <c r="BU385">
        <v>74.25</v>
      </c>
      <c r="BV385">
        <v>27</v>
      </c>
      <c r="BW385">
        <v>119</v>
      </c>
      <c r="BX385">
        <v>653541.65</v>
      </c>
      <c r="BY385">
        <v>74</v>
      </c>
      <c r="BZ385">
        <v>1903172</v>
      </c>
    </row>
    <row r="386" spans="2:80" x14ac:dyDescent="0.2">
      <c r="B386" t="s">
        <v>10</v>
      </c>
      <c r="C386" t="s">
        <v>186</v>
      </c>
      <c r="D386" t="s">
        <v>191</v>
      </c>
      <c r="E386" t="s">
        <v>196</v>
      </c>
      <c r="BS386" t="s">
        <v>77</v>
      </c>
      <c r="BT386">
        <v>8801.58</v>
      </c>
      <c r="BU386">
        <v>74.290000000000006</v>
      </c>
      <c r="BV386">
        <v>26</v>
      </c>
      <c r="BW386">
        <v>118</v>
      </c>
      <c r="BX386">
        <v>653895.35</v>
      </c>
      <c r="BY386">
        <v>74</v>
      </c>
      <c r="BZ386">
        <v>1904202</v>
      </c>
    </row>
    <row r="387" spans="2:80" x14ac:dyDescent="0.2">
      <c r="B387" t="s">
        <v>10</v>
      </c>
      <c r="C387" t="s">
        <v>187</v>
      </c>
      <c r="D387" t="s">
        <v>195</v>
      </c>
      <c r="E387" t="s">
        <v>197</v>
      </c>
    </row>
    <row r="388" spans="2:80" x14ac:dyDescent="0.2">
      <c r="B388" t="s">
        <v>11</v>
      </c>
      <c r="C388" t="s">
        <v>186</v>
      </c>
      <c r="D388" t="s">
        <v>190</v>
      </c>
      <c r="E388" t="s">
        <v>198</v>
      </c>
      <c r="BS388" t="s">
        <v>76</v>
      </c>
      <c r="BT388">
        <v>8510.0400000000009</v>
      </c>
      <c r="BU388">
        <v>147.1</v>
      </c>
      <c r="BV388">
        <v>49</v>
      </c>
      <c r="BW388">
        <v>9475</v>
      </c>
      <c r="BX388">
        <v>1251815.78</v>
      </c>
      <c r="BY388">
        <v>102</v>
      </c>
      <c r="BZ388">
        <v>3645400</v>
      </c>
      <c r="CA388">
        <f t="shared" ref="CA388" si="163">BZ388-AVERAGE(BZ389:BZ391)</f>
        <v>1814650</v>
      </c>
      <c r="CB388">
        <f>CA388/BT388</f>
        <v>213.23636551649579</v>
      </c>
    </row>
    <row r="389" spans="2:80" x14ac:dyDescent="0.2">
      <c r="B389" t="s">
        <v>11</v>
      </c>
      <c r="C389" t="s">
        <v>187</v>
      </c>
      <c r="D389" t="s">
        <v>194</v>
      </c>
      <c r="E389" t="s">
        <v>199</v>
      </c>
      <c r="BS389" t="s">
        <v>77</v>
      </c>
      <c r="BT389">
        <v>8510.0400000000009</v>
      </c>
      <c r="BU389">
        <v>73.81</v>
      </c>
      <c r="BV389">
        <v>38</v>
      </c>
      <c r="BW389">
        <v>120</v>
      </c>
      <c r="BX389">
        <v>628150.27</v>
      </c>
      <c r="BY389">
        <v>74</v>
      </c>
      <c r="BZ389">
        <v>1829230</v>
      </c>
    </row>
    <row r="390" spans="2:80" x14ac:dyDescent="0.2">
      <c r="B390" t="s">
        <v>110</v>
      </c>
      <c r="C390" t="s">
        <v>186</v>
      </c>
      <c r="D390" t="s">
        <v>189</v>
      </c>
      <c r="E390" t="s">
        <v>200</v>
      </c>
      <c r="BS390" t="s">
        <v>77</v>
      </c>
      <c r="BT390">
        <v>8510.0400000000009</v>
      </c>
      <c r="BU390">
        <v>73.95</v>
      </c>
      <c r="BV390">
        <v>20</v>
      </c>
      <c r="BW390">
        <v>115</v>
      </c>
      <c r="BX390">
        <v>629347.34</v>
      </c>
      <c r="BY390">
        <v>74</v>
      </c>
      <c r="BZ390">
        <v>1832716</v>
      </c>
    </row>
    <row r="391" spans="2:80" x14ac:dyDescent="0.2">
      <c r="B391" t="s">
        <v>110</v>
      </c>
      <c r="C391" t="s">
        <v>187</v>
      </c>
      <c r="D391" t="s">
        <v>193</v>
      </c>
      <c r="E391" t="s">
        <v>201</v>
      </c>
      <c r="BS391" t="s">
        <v>77</v>
      </c>
      <c r="BT391">
        <v>8510.0400000000009</v>
      </c>
      <c r="BU391">
        <v>73.86</v>
      </c>
      <c r="BV391">
        <v>33</v>
      </c>
      <c r="BW391">
        <v>115</v>
      </c>
      <c r="BX391">
        <v>628519.06999999995</v>
      </c>
      <c r="BY391">
        <v>74</v>
      </c>
      <c r="BZ391">
        <v>1830304</v>
      </c>
    </row>
    <row r="392" spans="2:80" x14ac:dyDescent="0.2">
      <c r="B392" t="s">
        <v>9</v>
      </c>
      <c r="C392" t="s">
        <v>186</v>
      </c>
      <c r="D392" t="s">
        <v>188</v>
      </c>
      <c r="E392" t="s">
        <v>202</v>
      </c>
    </row>
    <row r="393" spans="2:80" x14ac:dyDescent="0.2">
      <c r="B393" t="s">
        <v>9</v>
      </c>
      <c r="C393" t="s">
        <v>187</v>
      </c>
      <c r="D393" t="s">
        <v>192</v>
      </c>
      <c r="E393" t="s">
        <v>203</v>
      </c>
    </row>
    <row r="402" spans="1:126" x14ac:dyDescent="0.2">
      <c r="A402" s="4"/>
      <c r="B402" s="31" t="s">
        <v>124</v>
      </c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 t="s">
        <v>77</v>
      </c>
      <c r="AX402" s="22">
        <v>6228.86</v>
      </c>
      <c r="AY402" s="22">
        <v>72.8</v>
      </c>
      <c r="AZ402" s="22">
        <v>32</v>
      </c>
      <c r="BA402" s="22">
        <v>111</v>
      </c>
      <c r="BB402" s="22">
        <v>453479.83</v>
      </c>
      <c r="BC402" s="22">
        <v>73</v>
      </c>
      <c r="BD402" s="22">
        <v>1320574</v>
      </c>
      <c r="BE402" s="22"/>
      <c r="BF402" s="22"/>
      <c r="BG402" s="22"/>
      <c r="BH402" s="22" t="s">
        <v>77</v>
      </c>
      <c r="BI402" s="22">
        <v>8392.6</v>
      </c>
      <c r="BJ402" s="22">
        <v>78.760000000000005</v>
      </c>
      <c r="BK402" s="22">
        <v>32</v>
      </c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</row>
    <row r="405" spans="1:126" x14ac:dyDescent="0.2">
      <c r="B405" s="23" t="s">
        <v>125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126" x14ac:dyDescent="0.2">
      <c r="X406" t="s">
        <v>109</v>
      </c>
      <c r="AG406" s="3"/>
      <c r="AH406" s="3"/>
      <c r="AI406" s="3"/>
      <c r="AJ406" s="3"/>
      <c r="AK406" s="3"/>
      <c r="AL406" s="3"/>
    </row>
    <row r="407" spans="1:126" x14ac:dyDescent="0.2">
      <c r="B407" s="5" t="s">
        <v>0</v>
      </c>
      <c r="C407" s="5" t="s">
        <v>18</v>
      </c>
      <c r="D407" s="5" t="s">
        <v>19</v>
      </c>
      <c r="E407" s="5" t="s">
        <v>20</v>
      </c>
      <c r="F407" s="28"/>
      <c r="G407" s="28"/>
      <c r="I407" s="5" t="s">
        <v>0</v>
      </c>
      <c r="J407" s="5" t="s">
        <v>18</v>
      </c>
      <c r="K407" s="5" t="s">
        <v>19</v>
      </c>
      <c r="L407" s="5" t="s">
        <v>20</v>
      </c>
      <c r="P407" s="5" t="s">
        <v>0</v>
      </c>
      <c r="Q407" s="5" t="s">
        <v>18</v>
      </c>
      <c r="R407" s="5" t="s">
        <v>19</v>
      </c>
      <c r="S407" s="5" t="s">
        <v>20</v>
      </c>
      <c r="X407" t="s">
        <v>157</v>
      </c>
      <c r="AI407" s="35"/>
      <c r="AL407" s="35"/>
    </row>
    <row r="408" spans="1:126" x14ac:dyDescent="0.2">
      <c r="B408">
        <v>1</v>
      </c>
      <c r="C408">
        <v>0</v>
      </c>
      <c r="F408" s="2">
        <v>0</v>
      </c>
      <c r="G408" s="2">
        <v>0</v>
      </c>
      <c r="I408">
        <v>1</v>
      </c>
      <c r="J408">
        <v>0</v>
      </c>
      <c r="M408" s="2">
        <v>0</v>
      </c>
      <c r="N408" s="2">
        <v>0</v>
      </c>
      <c r="P408">
        <v>1</v>
      </c>
      <c r="Q408">
        <v>4</v>
      </c>
      <c r="T408" s="2">
        <v>0</v>
      </c>
      <c r="U408" s="2">
        <v>0</v>
      </c>
      <c r="AI408" s="35"/>
      <c r="AL408" s="35"/>
    </row>
    <row r="409" spans="1:126" x14ac:dyDescent="0.2">
      <c r="B409">
        <v>2</v>
      </c>
      <c r="C409">
        <v>0</v>
      </c>
      <c r="F409" s="2">
        <v>0</v>
      </c>
      <c r="G409" s="2">
        <v>0</v>
      </c>
      <c r="I409">
        <v>2</v>
      </c>
      <c r="J409">
        <v>0</v>
      </c>
      <c r="M409" s="2">
        <v>0</v>
      </c>
      <c r="N409" s="2">
        <v>0</v>
      </c>
      <c r="P409">
        <v>2</v>
      </c>
      <c r="Q409">
        <v>4</v>
      </c>
      <c r="T409" s="2">
        <v>0</v>
      </c>
      <c r="U409" s="2">
        <v>0</v>
      </c>
      <c r="X409" t="s">
        <v>174</v>
      </c>
      <c r="AI409" s="35"/>
      <c r="AL409" s="35"/>
    </row>
    <row r="410" spans="1:126" x14ac:dyDescent="0.2">
      <c r="B410">
        <v>3</v>
      </c>
      <c r="C410">
        <v>2</v>
      </c>
      <c r="F410" s="2">
        <v>0</v>
      </c>
      <c r="G410" s="2">
        <v>0</v>
      </c>
      <c r="I410">
        <v>3.1</v>
      </c>
      <c r="J410">
        <v>1</v>
      </c>
      <c r="M410" s="2">
        <v>0</v>
      </c>
      <c r="N410" s="2">
        <v>0</v>
      </c>
      <c r="P410">
        <v>3</v>
      </c>
      <c r="Q410">
        <v>6</v>
      </c>
      <c r="T410" s="2">
        <v>1</v>
      </c>
      <c r="U410" s="2">
        <v>0</v>
      </c>
      <c r="X410" t="s">
        <v>179</v>
      </c>
      <c r="AI410" s="35"/>
      <c r="AL410" s="35"/>
    </row>
    <row r="411" spans="1:126" x14ac:dyDescent="0.2">
      <c r="B411">
        <v>4</v>
      </c>
      <c r="C411">
        <v>0</v>
      </c>
      <c r="F411" s="2">
        <v>0</v>
      </c>
      <c r="G411" s="2">
        <v>0</v>
      </c>
      <c r="I411">
        <v>3.2</v>
      </c>
      <c r="J411">
        <v>1</v>
      </c>
      <c r="M411" s="2">
        <v>0</v>
      </c>
      <c r="N411" s="2">
        <v>0</v>
      </c>
      <c r="P411">
        <v>4</v>
      </c>
      <c r="Q411">
        <v>0</v>
      </c>
      <c r="T411" s="2">
        <v>0</v>
      </c>
      <c r="U411" s="2">
        <v>0</v>
      </c>
      <c r="AI411" s="35"/>
      <c r="AL411" s="35"/>
    </row>
    <row r="412" spans="1:126" x14ac:dyDescent="0.2">
      <c r="B412">
        <v>5</v>
      </c>
      <c r="C412">
        <v>0</v>
      </c>
      <c r="F412" s="2">
        <v>0</v>
      </c>
      <c r="G412" s="2">
        <v>0</v>
      </c>
      <c r="I412">
        <v>4</v>
      </c>
      <c r="J412">
        <v>0</v>
      </c>
      <c r="M412" s="2">
        <v>0</v>
      </c>
      <c r="N412" s="2">
        <v>0</v>
      </c>
      <c r="P412">
        <v>5</v>
      </c>
      <c r="Q412">
        <v>2</v>
      </c>
      <c r="T412" s="2">
        <v>0</v>
      </c>
      <c r="U412" s="2">
        <v>0</v>
      </c>
      <c r="X412" t="s">
        <v>105</v>
      </c>
      <c r="AI412" s="35"/>
      <c r="AL412" s="35"/>
    </row>
    <row r="413" spans="1:126" x14ac:dyDescent="0.2">
      <c r="B413">
        <v>6</v>
      </c>
      <c r="C413">
        <v>1</v>
      </c>
      <c r="F413" s="2">
        <v>0</v>
      </c>
      <c r="G413" s="2">
        <v>0</v>
      </c>
      <c r="I413">
        <v>5</v>
      </c>
      <c r="J413">
        <v>0</v>
      </c>
      <c r="M413" s="2">
        <v>0</v>
      </c>
      <c r="N413" s="2">
        <v>0</v>
      </c>
      <c r="P413">
        <v>6</v>
      </c>
      <c r="Q413">
        <v>2</v>
      </c>
      <c r="T413" s="2">
        <v>0</v>
      </c>
      <c r="U413" s="2">
        <v>0</v>
      </c>
      <c r="X413" t="s">
        <v>152</v>
      </c>
      <c r="AI413" s="35"/>
      <c r="AL413" s="35"/>
    </row>
    <row r="414" spans="1:126" x14ac:dyDescent="0.2">
      <c r="B414">
        <v>7</v>
      </c>
      <c r="C414">
        <v>0</v>
      </c>
      <c r="F414" s="2">
        <v>0</v>
      </c>
      <c r="G414" s="2">
        <v>0</v>
      </c>
      <c r="I414">
        <v>6</v>
      </c>
      <c r="J414">
        <v>0</v>
      </c>
      <c r="M414" s="2">
        <v>0</v>
      </c>
      <c r="N414" s="2">
        <v>0</v>
      </c>
      <c r="P414">
        <v>7</v>
      </c>
      <c r="Q414">
        <v>3</v>
      </c>
      <c r="R414">
        <v>1</v>
      </c>
      <c r="T414" s="2">
        <v>0</v>
      </c>
      <c r="U414" s="2">
        <v>0</v>
      </c>
      <c r="X414" t="s">
        <v>180</v>
      </c>
      <c r="AI414" s="35"/>
      <c r="AL414" s="35"/>
    </row>
    <row r="415" spans="1:126" x14ac:dyDescent="0.2">
      <c r="B415">
        <v>8</v>
      </c>
      <c r="C415">
        <v>0</v>
      </c>
      <c r="F415" s="2">
        <v>0</v>
      </c>
      <c r="G415" s="2">
        <v>0</v>
      </c>
      <c r="I415">
        <v>7</v>
      </c>
      <c r="J415">
        <v>0</v>
      </c>
      <c r="M415" s="2">
        <v>0</v>
      </c>
      <c r="N415" s="2">
        <v>0</v>
      </c>
      <c r="P415">
        <v>8</v>
      </c>
      <c r="Q415">
        <v>0</v>
      </c>
      <c r="T415" s="2">
        <v>0</v>
      </c>
      <c r="U415" s="2">
        <v>0</v>
      </c>
      <c r="AI415" s="35"/>
      <c r="AL415" s="35"/>
    </row>
    <row r="416" spans="1:126" x14ac:dyDescent="0.2">
      <c r="B416">
        <v>9</v>
      </c>
      <c r="C416">
        <v>3</v>
      </c>
      <c r="F416" s="2">
        <v>0</v>
      </c>
      <c r="G416" s="2">
        <v>0</v>
      </c>
      <c r="I416">
        <v>8</v>
      </c>
      <c r="J416">
        <v>3</v>
      </c>
      <c r="M416" s="2">
        <v>0</v>
      </c>
      <c r="N416" s="2">
        <v>0</v>
      </c>
      <c r="P416">
        <v>9</v>
      </c>
      <c r="Q416">
        <v>0</v>
      </c>
      <c r="T416" s="2">
        <v>0</v>
      </c>
      <c r="U416" s="2">
        <v>0</v>
      </c>
      <c r="X416" t="s">
        <v>108</v>
      </c>
      <c r="AI416" s="35"/>
      <c r="AL416" s="35"/>
    </row>
    <row r="417" spans="2:38" x14ac:dyDescent="0.2">
      <c r="B417">
        <v>10</v>
      </c>
      <c r="C417">
        <v>2</v>
      </c>
      <c r="F417" s="2">
        <v>0</v>
      </c>
      <c r="G417" s="2">
        <v>0</v>
      </c>
      <c r="I417">
        <v>9</v>
      </c>
      <c r="J417">
        <v>2</v>
      </c>
      <c r="M417" s="2">
        <v>0</v>
      </c>
      <c r="N417" s="2">
        <v>0</v>
      </c>
      <c r="P417">
        <v>10</v>
      </c>
      <c r="Q417">
        <v>0</v>
      </c>
      <c r="T417" s="2">
        <v>0</v>
      </c>
      <c r="U417" s="2">
        <v>0</v>
      </c>
      <c r="X417" t="s">
        <v>154</v>
      </c>
      <c r="AI417" s="35"/>
      <c r="AL417" s="35"/>
    </row>
    <row r="418" spans="2:38" x14ac:dyDescent="0.2">
      <c r="B418">
        <v>11</v>
      </c>
      <c r="C418">
        <v>5</v>
      </c>
      <c r="F418" s="2">
        <v>1</v>
      </c>
      <c r="G418" s="2">
        <v>0</v>
      </c>
      <c r="I418">
        <v>10</v>
      </c>
      <c r="J418">
        <v>0</v>
      </c>
      <c r="M418" s="2">
        <v>0</v>
      </c>
      <c r="N418" s="2">
        <v>0</v>
      </c>
      <c r="P418">
        <v>11</v>
      </c>
      <c r="Q418">
        <v>0</v>
      </c>
      <c r="T418" s="2">
        <v>0</v>
      </c>
      <c r="U418" s="2">
        <v>0</v>
      </c>
      <c r="X418" t="s">
        <v>181</v>
      </c>
      <c r="AI418" s="35"/>
      <c r="AL418" s="35"/>
    </row>
    <row r="419" spans="2:38" x14ac:dyDescent="0.2">
      <c r="B419">
        <v>12</v>
      </c>
      <c r="C419">
        <v>5</v>
      </c>
      <c r="F419" s="2">
        <v>1</v>
      </c>
      <c r="G419" s="2">
        <v>0</v>
      </c>
      <c r="K419" s="14">
        <v>11</v>
      </c>
      <c r="L419" s="9">
        <v>1</v>
      </c>
      <c r="M419" s="11">
        <v>0</v>
      </c>
      <c r="N419" s="11">
        <v>0</v>
      </c>
      <c r="P419">
        <v>12</v>
      </c>
      <c r="Q419">
        <v>4</v>
      </c>
      <c r="T419" s="2">
        <v>0</v>
      </c>
      <c r="U419" s="2">
        <v>0</v>
      </c>
      <c r="AI419" s="35"/>
      <c r="AL419" s="35"/>
    </row>
    <row r="420" spans="2:38" x14ac:dyDescent="0.2">
      <c r="B420">
        <v>13</v>
      </c>
      <c r="C420">
        <v>0</v>
      </c>
      <c r="F420" s="2">
        <v>0</v>
      </c>
      <c r="G420" s="2">
        <v>0</v>
      </c>
      <c r="P420">
        <v>13</v>
      </c>
      <c r="Q420">
        <v>3</v>
      </c>
      <c r="T420" s="2">
        <v>0</v>
      </c>
      <c r="U420" s="2">
        <v>0</v>
      </c>
      <c r="AI420" s="35"/>
      <c r="AL420" s="35"/>
    </row>
    <row r="421" spans="2:38" x14ac:dyDescent="0.2">
      <c r="D421" s="14">
        <v>13</v>
      </c>
      <c r="E421" s="9">
        <v>0.84615384615384615</v>
      </c>
      <c r="F421" s="11">
        <v>0.15384615384615385</v>
      </c>
      <c r="G421" s="11">
        <v>0</v>
      </c>
      <c r="R421" s="14">
        <v>13</v>
      </c>
      <c r="S421" s="9">
        <v>0.92307692307692313</v>
      </c>
      <c r="T421" s="11">
        <v>7.6923076923076927E-2</v>
      </c>
      <c r="U421" s="11">
        <v>0</v>
      </c>
      <c r="AI421" s="35"/>
      <c r="AL421" s="35"/>
    </row>
    <row r="422" spans="2:38" x14ac:dyDescent="0.2">
      <c r="AI422" s="35"/>
      <c r="AL422" s="35"/>
    </row>
    <row r="423" spans="2:38" x14ac:dyDescent="0.2">
      <c r="AI423" s="35"/>
      <c r="AL423" s="35"/>
    </row>
    <row r="424" spans="2:38" x14ac:dyDescent="0.2">
      <c r="B424" s="23" t="s">
        <v>126</v>
      </c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AI424" s="35"/>
      <c r="AL424" s="35"/>
    </row>
    <row r="425" spans="2:38" x14ac:dyDescent="0.2">
      <c r="AI425" s="35"/>
      <c r="AL425" s="35"/>
    </row>
    <row r="426" spans="2:38" x14ac:dyDescent="0.2">
      <c r="B426" s="5" t="s">
        <v>0</v>
      </c>
      <c r="C426" s="5" t="s">
        <v>18</v>
      </c>
      <c r="D426" s="5" t="s">
        <v>19</v>
      </c>
      <c r="E426" s="5" t="s">
        <v>20</v>
      </c>
      <c r="I426" s="5" t="s">
        <v>0</v>
      </c>
      <c r="J426" s="5" t="s">
        <v>18</v>
      </c>
      <c r="K426" s="5" t="s">
        <v>19</v>
      </c>
      <c r="L426" s="5" t="s">
        <v>20</v>
      </c>
      <c r="P426" s="5" t="s">
        <v>0</v>
      </c>
      <c r="Q426" s="5" t="s">
        <v>18</v>
      </c>
      <c r="R426" s="5" t="s">
        <v>19</v>
      </c>
      <c r="S426" s="5" t="s">
        <v>20</v>
      </c>
      <c r="AI426" s="35"/>
      <c r="AL426" s="35"/>
    </row>
    <row r="427" spans="2:38" x14ac:dyDescent="0.2">
      <c r="B427">
        <v>1</v>
      </c>
      <c r="C427">
        <v>3</v>
      </c>
      <c r="F427" s="2">
        <v>0</v>
      </c>
      <c r="G427" s="2">
        <v>0</v>
      </c>
      <c r="I427">
        <v>1</v>
      </c>
      <c r="J427">
        <v>4</v>
      </c>
      <c r="M427" s="2">
        <v>0</v>
      </c>
      <c r="N427" s="2">
        <v>0</v>
      </c>
      <c r="P427">
        <v>1</v>
      </c>
      <c r="Q427">
        <v>0</v>
      </c>
      <c r="T427" s="2">
        <v>0</v>
      </c>
      <c r="U427" s="2">
        <v>0</v>
      </c>
      <c r="AI427" s="35"/>
      <c r="AL427" s="35"/>
    </row>
    <row r="428" spans="2:38" x14ac:dyDescent="0.2">
      <c r="B428">
        <v>2</v>
      </c>
      <c r="C428">
        <v>0</v>
      </c>
      <c r="F428" s="2">
        <v>0</v>
      </c>
      <c r="G428" s="2">
        <v>0</v>
      </c>
      <c r="I428">
        <v>2</v>
      </c>
      <c r="J428">
        <v>1</v>
      </c>
      <c r="K428">
        <v>2</v>
      </c>
      <c r="M428" s="2">
        <v>1</v>
      </c>
      <c r="N428" s="2">
        <v>0</v>
      </c>
      <c r="P428">
        <v>2</v>
      </c>
      <c r="Q428">
        <v>2</v>
      </c>
      <c r="T428" s="2">
        <v>0</v>
      </c>
      <c r="U428" s="2">
        <v>0</v>
      </c>
      <c r="AI428" s="35"/>
      <c r="AL428" s="35"/>
    </row>
    <row r="429" spans="2:38" x14ac:dyDescent="0.2">
      <c r="B429">
        <v>3</v>
      </c>
      <c r="C429">
        <v>0</v>
      </c>
      <c r="F429" s="2">
        <v>0</v>
      </c>
      <c r="G429" s="2">
        <v>0</v>
      </c>
      <c r="I429">
        <v>3</v>
      </c>
      <c r="J429">
        <v>2</v>
      </c>
      <c r="M429" s="2">
        <v>0</v>
      </c>
      <c r="N429" s="2">
        <v>0</v>
      </c>
      <c r="P429">
        <v>3</v>
      </c>
      <c r="Q429">
        <v>1</v>
      </c>
      <c r="T429" s="2">
        <v>0</v>
      </c>
      <c r="U429" s="2">
        <v>0</v>
      </c>
      <c r="AI429" s="35"/>
      <c r="AL429" s="35"/>
    </row>
    <row r="430" spans="2:38" x14ac:dyDescent="0.2">
      <c r="B430">
        <v>4</v>
      </c>
      <c r="C430">
        <v>0</v>
      </c>
      <c r="F430" s="2">
        <v>0</v>
      </c>
      <c r="G430" s="2">
        <v>0</v>
      </c>
      <c r="I430">
        <v>4</v>
      </c>
      <c r="J430">
        <v>2</v>
      </c>
      <c r="M430" s="2">
        <v>0</v>
      </c>
      <c r="N430" s="2">
        <v>0</v>
      </c>
      <c r="P430">
        <v>4</v>
      </c>
      <c r="Q430">
        <v>2</v>
      </c>
      <c r="T430" s="2">
        <v>0</v>
      </c>
      <c r="U430" s="2">
        <v>0</v>
      </c>
      <c r="AI430" s="35"/>
      <c r="AL430" s="35"/>
    </row>
    <row r="431" spans="2:38" x14ac:dyDescent="0.2">
      <c r="B431">
        <v>5</v>
      </c>
      <c r="C431">
        <v>0</v>
      </c>
      <c r="F431" s="2">
        <v>0</v>
      </c>
      <c r="G431" s="2">
        <v>0</v>
      </c>
      <c r="I431">
        <v>5.0999999999999996</v>
      </c>
      <c r="J431">
        <v>0</v>
      </c>
      <c r="M431" s="2">
        <v>0</v>
      </c>
      <c r="N431" s="2">
        <v>0</v>
      </c>
      <c r="P431">
        <v>5</v>
      </c>
      <c r="Q431">
        <v>1</v>
      </c>
      <c r="T431" s="2">
        <v>0</v>
      </c>
      <c r="U431" s="2">
        <v>0</v>
      </c>
      <c r="AI431" s="35"/>
      <c r="AL431" s="35"/>
    </row>
    <row r="432" spans="2:38" x14ac:dyDescent="0.2">
      <c r="B432">
        <v>6</v>
      </c>
      <c r="C432">
        <v>3</v>
      </c>
      <c r="F432" s="2">
        <v>0</v>
      </c>
      <c r="G432" s="2">
        <v>0</v>
      </c>
      <c r="I432">
        <v>5.2</v>
      </c>
      <c r="J432">
        <v>2</v>
      </c>
      <c r="M432" s="2">
        <v>0</v>
      </c>
      <c r="N432" s="2">
        <v>0</v>
      </c>
      <c r="P432">
        <v>6</v>
      </c>
      <c r="Q432">
        <v>4</v>
      </c>
      <c r="T432" s="2">
        <v>0</v>
      </c>
      <c r="U432" s="2">
        <v>0</v>
      </c>
      <c r="AI432" s="35"/>
      <c r="AL432" s="35"/>
    </row>
    <row r="433" spans="2:38" x14ac:dyDescent="0.2">
      <c r="B433">
        <v>7</v>
      </c>
      <c r="C433">
        <v>0</v>
      </c>
      <c r="F433" s="2">
        <v>0</v>
      </c>
      <c r="G433" s="2">
        <v>0</v>
      </c>
      <c r="I433">
        <v>6.1</v>
      </c>
      <c r="J433">
        <v>0</v>
      </c>
      <c r="M433" s="2">
        <v>0</v>
      </c>
      <c r="N433" s="2">
        <v>0</v>
      </c>
      <c r="P433">
        <v>7</v>
      </c>
      <c r="Q433">
        <v>5</v>
      </c>
      <c r="T433" s="2">
        <v>1</v>
      </c>
      <c r="U433" s="2">
        <v>0</v>
      </c>
      <c r="AI433" s="35"/>
      <c r="AL433" s="35"/>
    </row>
    <row r="434" spans="2:38" x14ac:dyDescent="0.2">
      <c r="B434">
        <v>8</v>
      </c>
      <c r="C434">
        <v>1</v>
      </c>
      <c r="F434" s="2">
        <v>0</v>
      </c>
      <c r="G434" s="2">
        <v>0</v>
      </c>
      <c r="I434">
        <v>6.2</v>
      </c>
      <c r="J434">
        <v>0</v>
      </c>
      <c r="M434" s="2">
        <v>0</v>
      </c>
      <c r="N434" s="2">
        <v>0</v>
      </c>
      <c r="P434">
        <v>8</v>
      </c>
      <c r="Q434">
        <v>4</v>
      </c>
      <c r="T434" s="2">
        <v>0</v>
      </c>
      <c r="U434" s="2">
        <v>0</v>
      </c>
      <c r="AI434" s="35"/>
      <c r="AL434" s="35"/>
    </row>
    <row r="435" spans="2:38" x14ac:dyDescent="0.2">
      <c r="B435">
        <v>9</v>
      </c>
      <c r="C435">
        <v>0</v>
      </c>
      <c r="F435" s="2">
        <v>0</v>
      </c>
      <c r="G435" s="2">
        <v>0</v>
      </c>
      <c r="I435">
        <v>7</v>
      </c>
      <c r="J435">
        <v>1</v>
      </c>
      <c r="M435" s="2">
        <v>0</v>
      </c>
      <c r="N435" s="2">
        <v>0</v>
      </c>
      <c r="R435" s="14">
        <v>8</v>
      </c>
      <c r="S435" s="9">
        <v>0.875</v>
      </c>
      <c r="T435" s="11">
        <v>0.125</v>
      </c>
      <c r="U435" s="11">
        <v>0</v>
      </c>
      <c r="AI435" s="35"/>
      <c r="AL435" s="35"/>
    </row>
    <row r="436" spans="2:38" x14ac:dyDescent="0.2">
      <c r="D436" s="14">
        <v>9</v>
      </c>
      <c r="E436" s="9">
        <v>1</v>
      </c>
      <c r="F436" s="11">
        <v>0</v>
      </c>
      <c r="G436" s="11">
        <v>0</v>
      </c>
      <c r="I436">
        <v>10</v>
      </c>
      <c r="J436">
        <v>0</v>
      </c>
      <c r="M436" s="2">
        <v>0</v>
      </c>
      <c r="N436" s="2">
        <v>0</v>
      </c>
      <c r="AI436" s="35"/>
      <c r="AL436" s="35"/>
    </row>
    <row r="437" spans="2:38" x14ac:dyDescent="0.2">
      <c r="K437" s="14">
        <v>10</v>
      </c>
      <c r="L437" s="9">
        <v>0.9</v>
      </c>
      <c r="M437" s="11">
        <v>0.1</v>
      </c>
      <c r="N437" s="11">
        <v>0</v>
      </c>
      <c r="AI437" s="35"/>
      <c r="AL437" s="35"/>
    </row>
    <row r="438" spans="2:38" x14ac:dyDescent="0.2">
      <c r="AI438" s="35"/>
      <c r="AL438" s="35"/>
    </row>
    <row r="439" spans="2:38" x14ac:dyDescent="0.2">
      <c r="AI439" s="35"/>
      <c r="AL439" s="35"/>
    </row>
    <row r="440" spans="2:38" x14ac:dyDescent="0.2">
      <c r="B440" s="23" t="s">
        <v>127</v>
      </c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X440" s="33"/>
      <c r="Y440" s="33"/>
      <c r="Z440" s="33"/>
      <c r="AA440" s="33"/>
      <c r="AB440" s="33"/>
      <c r="AC440" s="33"/>
      <c r="AD440" s="33"/>
      <c r="AE440" s="33"/>
      <c r="AI440" s="35"/>
      <c r="AL440" s="35"/>
    </row>
    <row r="441" spans="2:38" x14ac:dyDescent="0.2">
      <c r="X441" t="s">
        <v>109</v>
      </c>
      <c r="Y441" s="33"/>
      <c r="Z441" s="33"/>
      <c r="AA441" s="33"/>
      <c r="AB441" s="33"/>
      <c r="AC441" s="33"/>
      <c r="AD441" s="33"/>
      <c r="AE441" s="33"/>
      <c r="AI441" s="35"/>
      <c r="AL441" s="35"/>
    </row>
    <row r="442" spans="2:38" x14ac:dyDescent="0.2">
      <c r="B442" s="5" t="s">
        <v>0</v>
      </c>
      <c r="C442" s="5" t="s">
        <v>18</v>
      </c>
      <c r="D442" s="5" t="s">
        <v>19</v>
      </c>
      <c r="E442" s="5" t="s">
        <v>20</v>
      </c>
      <c r="I442" s="5" t="s">
        <v>0</v>
      </c>
      <c r="J442" s="5" t="s">
        <v>18</v>
      </c>
      <c r="K442" s="5" t="s">
        <v>19</v>
      </c>
      <c r="L442" s="5" t="s">
        <v>20</v>
      </c>
      <c r="P442" s="5" t="s">
        <v>0</v>
      </c>
      <c r="Q442" s="5" t="s">
        <v>18</v>
      </c>
      <c r="R442" s="5" t="s">
        <v>19</v>
      </c>
      <c r="S442" s="5" t="s">
        <v>20</v>
      </c>
      <c r="X442" t="s">
        <v>157</v>
      </c>
      <c r="Y442" s="33"/>
      <c r="Z442" s="33"/>
      <c r="AA442" s="33"/>
      <c r="AB442" s="33"/>
      <c r="AC442" s="33"/>
      <c r="AD442" s="33"/>
      <c r="AE442" s="33"/>
      <c r="AI442" s="35"/>
      <c r="AL442" s="35"/>
    </row>
    <row r="443" spans="2:38" x14ac:dyDescent="0.2">
      <c r="B443">
        <v>1</v>
      </c>
      <c r="C443">
        <v>3</v>
      </c>
      <c r="F443" s="2">
        <v>0</v>
      </c>
      <c r="G443" s="2">
        <v>0</v>
      </c>
      <c r="I443">
        <v>1</v>
      </c>
      <c r="J443">
        <v>8</v>
      </c>
      <c r="M443" s="2">
        <v>1</v>
      </c>
      <c r="N443" s="2">
        <v>0</v>
      </c>
      <c r="P443">
        <v>1</v>
      </c>
      <c r="Q443">
        <v>10</v>
      </c>
      <c r="T443" s="2">
        <v>0</v>
      </c>
      <c r="U443" s="2">
        <v>1</v>
      </c>
      <c r="Y443" s="33"/>
      <c r="Z443" s="33"/>
      <c r="AA443" s="33"/>
      <c r="AB443" s="33"/>
      <c r="AC443" s="33"/>
      <c r="AD443" s="33"/>
      <c r="AE443" s="33"/>
      <c r="AI443" s="35"/>
      <c r="AL443" s="35"/>
    </row>
    <row r="444" spans="2:38" x14ac:dyDescent="0.2">
      <c r="B444">
        <v>2</v>
      </c>
      <c r="C444">
        <v>5</v>
      </c>
      <c r="F444" s="2">
        <v>1</v>
      </c>
      <c r="G444" s="2">
        <v>0</v>
      </c>
      <c r="I444">
        <v>2</v>
      </c>
      <c r="J444">
        <v>6</v>
      </c>
      <c r="M444" s="2">
        <v>1</v>
      </c>
      <c r="N444" s="2">
        <v>0</v>
      </c>
      <c r="P444">
        <v>2</v>
      </c>
      <c r="Q444">
        <v>1</v>
      </c>
      <c r="T444" s="2">
        <v>0</v>
      </c>
      <c r="U444" s="2">
        <v>0</v>
      </c>
      <c r="X444" t="s">
        <v>150</v>
      </c>
      <c r="Y444" s="33"/>
      <c r="Z444" s="33"/>
      <c r="AA444" s="33"/>
      <c r="AB444" s="33"/>
      <c r="AC444" s="33"/>
      <c r="AD444" s="33"/>
      <c r="AE444" s="33"/>
      <c r="AI444" s="35"/>
      <c r="AL444" s="35"/>
    </row>
    <row r="445" spans="2:38" x14ac:dyDescent="0.2">
      <c r="B445">
        <v>3</v>
      </c>
      <c r="C445">
        <v>5</v>
      </c>
      <c r="F445" s="2">
        <v>1</v>
      </c>
      <c r="G445" s="2">
        <v>0</v>
      </c>
      <c r="I445">
        <v>3</v>
      </c>
      <c r="J445">
        <v>6</v>
      </c>
      <c r="K445">
        <v>1</v>
      </c>
      <c r="M445" s="2">
        <v>1</v>
      </c>
      <c r="N445" s="2">
        <v>0</v>
      </c>
      <c r="P445">
        <v>3</v>
      </c>
      <c r="Q445">
        <v>7</v>
      </c>
      <c r="R445">
        <v>1</v>
      </c>
      <c r="T445" s="2">
        <v>1</v>
      </c>
      <c r="U445" s="2">
        <v>0</v>
      </c>
      <c r="X445" t="s">
        <v>170</v>
      </c>
      <c r="Y445" s="33"/>
      <c r="Z445" s="33"/>
      <c r="AA445" s="33"/>
      <c r="AB445" s="33"/>
      <c r="AC445" s="33"/>
      <c r="AD445" s="33"/>
      <c r="AE445" s="33"/>
      <c r="AI445" s="35"/>
      <c r="AL445" s="35"/>
    </row>
    <row r="446" spans="2:38" x14ac:dyDescent="0.2">
      <c r="B446">
        <v>4</v>
      </c>
      <c r="C446">
        <v>3</v>
      </c>
      <c r="F446" s="2">
        <v>0</v>
      </c>
      <c r="G446" s="2">
        <v>0</v>
      </c>
      <c r="I446">
        <v>4</v>
      </c>
      <c r="J446">
        <v>4</v>
      </c>
      <c r="K446">
        <v>1</v>
      </c>
      <c r="M446" s="2">
        <v>0</v>
      </c>
      <c r="N446" s="2">
        <v>0</v>
      </c>
      <c r="P446">
        <v>4</v>
      </c>
      <c r="Q446">
        <v>2</v>
      </c>
      <c r="T446" s="2">
        <v>0</v>
      </c>
      <c r="U446" s="2">
        <v>0</v>
      </c>
      <c r="Y446" s="33"/>
      <c r="Z446" s="33"/>
      <c r="AA446" s="33"/>
      <c r="AB446" s="33"/>
      <c r="AC446" s="33"/>
      <c r="AD446" s="33"/>
      <c r="AE446" s="33"/>
      <c r="AI446" s="35"/>
      <c r="AL446" s="35"/>
    </row>
    <row r="447" spans="2:38" x14ac:dyDescent="0.2">
      <c r="B447">
        <v>5</v>
      </c>
      <c r="C447">
        <v>0</v>
      </c>
      <c r="F447" s="2">
        <v>0</v>
      </c>
      <c r="G447" s="2">
        <v>0</v>
      </c>
      <c r="I447">
        <v>5</v>
      </c>
      <c r="J447">
        <v>2</v>
      </c>
      <c r="M447" s="2">
        <v>0</v>
      </c>
      <c r="N447" s="2">
        <v>0</v>
      </c>
      <c r="P447">
        <v>5</v>
      </c>
      <c r="Q447">
        <v>2</v>
      </c>
      <c r="T447" s="2">
        <v>0</v>
      </c>
      <c r="U447" s="2">
        <v>0</v>
      </c>
      <c r="X447" t="s">
        <v>105</v>
      </c>
      <c r="Y447" s="33"/>
      <c r="Z447" s="33"/>
      <c r="AA447" s="33"/>
      <c r="AB447" s="33"/>
      <c r="AC447" s="33"/>
      <c r="AD447" s="33"/>
      <c r="AE447" s="33"/>
      <c r="AI447" s="35"/>
      <c r="AL447" s="35"/>
    </row>
    <row r="448" spans="2:38" x14ac:dyDescent="0.2">
      <c r="B448">
        <v>6</v>
      </c>
      <c r="C448">
        <v>1</v>
      </c>
      <c r="F448" s="2">
        <v>0</v>
      </c>
      <c r="G448" s="2">
        <v>0</v>
      </c>
      <c r="I448">
        <v>6</v>
      </c>
      <c r="J448">
        <v>3</v>
      </c>
      <c r="M448" s="2">
        <v>0</v>
      </c>
      <c r="N448" s="2">
        <v>0</v>
      </c>
      <c r="P448">
        <v>6</v>
      </c>
      <c r="Q448">
        <v>3</v>
      </c>
      <c r="T448" s="2">
        <v>0</v>
      </c>
      <c r="U448" s="2">
        <v>0</v>
      </c>
      <c r="X448" t="s">
        <v>152</v>
      </c>
      <c r="Y448" s="33"/>
      <c r="Z448" s="33"/>
      <c r="AA448" s="33"/>
      <c r="AB448" s="33"/>
      <c r="AC448" s="33"/>
      <c r="AD448" s="33"/>
      <c r="AE448" s="33"/>
      <c r="AI448" s="35"/>
      <c r="AL448" s="35"/>
    </row>
    <row r="449" spans="2:38" x14ac:dyDescent="0.2">
      <c r="B449">
        <v>7</v>
      </c>
      <c r="C449">
        <v>2</v>
      </c>
      <c r="F449" s="2">
        <v>0</v>
      </c>
      <c r="G449" s="2">
        <v>0</v>
      </c>
      <c r="I449">
        <v>7</v>
      </c>
      <c r="J449">
        <v>0</v>
      </c>
      <c r="M449" s="2">
        <v>0</v>
      </c>
      <c r="N449" s="2">
        <v>0</v>
      </c>
      <c r="P449">
        <v>7</v>
      </c>
      <c r="Q449">
        <v>4</v>
      </c>
      <c r="T449" s="2">
        <v>0</v>
      </c>
      <c r="U449" s="2">
        <v>0</v>
      </c>
      <c r="X449" t="s">
        <v>171</v>
      </c>
      <c r="Y449" s="33"/>
      <c r="Z449" s="33"/>
      <c r="AA449" s="33"/>
      <c r="AB449" s="33"/>
      <c r="AC449" s="33"/>
      <c r="AD449" s="33"/>
      <c r="AE449" s="33"/>
      <c r="AI449" s="35"/>
      <c r="AL449" s="35"/>
    </row>
    <row r="450" spans="2:38" x14ac:dyDescent="0.2">
      <c r="B450">
        <v>8</v>
      </c>
      <c r="C450">
        <v>11</v>
      </c>
      <c r="F450" s="2">
        <v>0</v>
      </c>
      <c r="G450" s="2">
        <v>1</v>
      </c>
      <c r="I450">
        <v>8</v>
      </c>
      <c r="J450">
        <v>3</v>
      </c>
      <c r="K450">
        <v>2</v>
      </c>
      <c r="M450" s="2">
        <v>1</v>
      </c>
      <c r="N450" s="2">
        <v>0</v>
      </c>
      <c r="P450">
        <v>8</v>
      </c>
      <c r="Q450">
        <v>7</v>
      </c>
      <c r="T450" s="2">
        <v>1</v>
      </c>
      <c r="U450" s="2">
        <v>0</v>
      </c>
      <c r="X450" t="s">
        <v>106</v>
      </c>
      <c r="Y450" s="33"/>
      <c r="Z450" s="33"/>
      <c r="AA450" s="33"/>
      <c r="AB450" s="33"/>
      <c r="AC450" s="33"/>
      <c r="AD450" s="33"/>
      <c r="AE450" s="33"/>
      <c r="AI450" s="35"/>
      <c r="AL450" s="35"/>
    </row>
    <row r="451" spans="2:38" x14ac:dyDescent="0.2">
      <c r="B451">
        <v>9</v>
      </c>
      <c r="C451">
        <v>5</v>
      </c>
      <c r="D451">
        <v>1</v>
      </c>
      <c r="F451" s="2">
        <v>1</v>
      </c>
      <c r="G451" s="2">
        <v>0</v>
      </c>
      <c r="K451" s="14">
        <v>8</v>
      </c>
      <c r="L451" s="9">
        <v>0.5</v>
      </c>
      <c r="M451" s="11">
        <v>0.5</v>
      </c>
      <c r="N451" s="11">
        <v>0</v>
      </c>
      <c r="P451">
        <v>9</v>
      </c>
      <c r="Q451">
        <v>6</v>
      </c>
      <c r="T451" s="2">
        <v>1</v>
      </c>
      <c r="U451" s="2">
        <v>0</v>
      </c>
      <c r="X451" t="s">
        <v>107</v>
      </c>
      <c r="Y451" s="33"/>
      <c r="Z451" s="33"/>
      <c r="AA451" s="33"/>
      <c r="AB451" s="33"/>
      <c r="AC451" s="33"/>
      <c r="AD451" s="33"/>
      <c r="AE451" s="33"/>
      <c r="AI451" s="35"/>
      <c r="AL451" s="35"/>
    </row>
    <row r="452" spans="2:38" x14ac:dyDescent="0.2">
      <c r="B452">
        <v>10</v>
      </c>
      <c r="C452">
        <v>7</v>
      </c>
      <c r="F452" s="2">
        <v>1</v>
      </c>
      <c r="G452" s="2">
        <v>0</v>
      </c>
      <c r="P452">
        <v>10</v>
      </c>
      <c r="Q452">
        <v>4</v>
      </c>
      <c r="T452" s="2">
        <v>0</v>
      </c>
      <c r="U452" s="2">
        <v>0</v>
      </c>
      <c r="Y452" s="33"/>
      <c r="Z452" s="33"/>
      <c r="AA452" s="33"/>
      <c r="AB452" s="33"/>
      <c r="AC452" s="33"/>
      <c r="AD452" s="33"/>
      <c r="AE452" s="33"/>
      <c r="AI452" s="35"/>
      <c r="AL452" s="35"/>
    </row>
    <row r="453" spans="2:38" x14ac:dyDescent="0.2">
      <c r="B453">
        <v>11</v>
      </c>
      <c r="C453">
        <v>3</v>
      </c>
      <c r="F453" s="2">
        <v>0</v>
      </c>
      <c r="G453" s="2">
        <v>0</v>
      </c>
      <c r="P453">
        <v>11</v>
      </c>
      <c r="Q453">
        <v>2</v>
      </c>
      <c r="R453">
        <v>1</v>
      </c>
      <c r="T453" s="2">
        <v>0</v>
      </c>
      <c r="U453" s="2">
        <v>0</v>
      </c>
      <c r="X453" t="s">
        <v>108</v>
      </c>
      <c r="Y453" s="33"/>
      <c r="Z453" s="33"/>
      <c r="AA453" s="33"/>
      <c r="AB453" s="33"/>
      <c r="AC453" s="33"/>
      <c r="AD453" s="33"/>
      <c r="AE453" s="33"/>
      <c r="AI453" s="35"/>
      <c r="AL453" s="35"/>
    </row>
    <row r="454" spans="2:38" x14ac:dyDescent="0.2">
      <c r="B454">
        <v>12</v>
      </c>
      <c r="C454">
        <v>3</v>
      </c>
      <c r="F454" s="2">
        <v>0</v>
      </c>
      <c r="G454" s="2">
        <v>0</v>
      </c>
      <c r="P454">
        <v>12</v>
      </c>
      <c r="Q454">
        <v>4</v>
      </c>
      <c r="R454">
        <v>3</v>
      </c>
      <c r="T454" s="2">
        <v>0</v>
      </c>
      <c r="U454" s="2">
        <v>1</v>
      </c>
      <c r="X454" t="s">
        <v>154</v>
      </c>
      <c r="Y454" s="33"/>
      <c r="Z454" s="33"/>
      <c r="AA454" s="33"/>
      <c r="AB454" s="33"/>
      <c r="AC454" s="33"/>
      <c r="AD454" s="33"/>
      <c r="AE454" s="33"/>
      <c r="AI454" s="35"/>
      <c r="AL454" s="35"/>
    </row>
    <row r="455" spans="2:38" x14ac:dyDescent="0.2">
      <c r="D455" s="14">
        <v>12</v>
      </c>
      <c r="E455" s="9">
        <v>0.58333333333333337</v>
      </c>
      <c r="F455" s="11">
        <v>0.33333333333333331</v>
      </c>
      <c r="G455" s="11">
        <v>8.3333333333333329E-2</v>
      </c>
      <c r="R455" s="14">
        <v>12</v>
      </c>
      <c r="S455" s="9">
        <v>0.58333333333333337</v>
      </c>
      <c r="T455" s="11">
        <v>0.25</v>
      </c>
      <c r="U455" s="11">
        <v>0.16666666666666666</v>
      </c>
      <c r="X455" t="s">
        <v>172</v>
      </c>
      <c r="Y455" s="33"/>
      <c r="Z455" s="33"/>
      <c r="AA455" s="33"/>
      <c r="AB455" s="33"/>
      <c r="AC455" s="33"/>
      <c r="AD455" s="33"/>
      <c r="AE455" s="33"/>
      <c r="AI455" s="35"/>
      <c r="AL455" s="35"/>
    </row>
    <row r="456" spans="2:38" x14ac:dyDescent="0.2">
      <c r="X456" t="s">
        <v>173</v>
      </c>
      <c r="Y456" s="33"/>
      <c r="Z456" s="33"/>
      <c r="AA456" s="33"/>
      <c r="AB456" s="33"/>
      <c r="AC456" s="33"/>
      <c r="AD456" s="33"/>
      <c r="AE456" s="33"/>
      <c r="AI456" s="35"/>
      <c r="AL456" s="35"/>
    </row>
    <row r="457" spans="2:38" x14ac:dyDescent="0.2">
      <c r="X457" s="33"/>
      <c r="Y457" s="33"/>
      <c r="Z457" s="33"/>
      <c r="AA457" s="33"/>
      <c r="AB457" s="33"/>
      <c r="AC457" s="33"/>
      <c r="AD457" s="33"/>
      <c r="AE457" s="33"/>
      <c r="AI457" s="35"/>
      <c r="AL457" s="35"/>
    </row>
    <row r="458" spans="2:38" x14ac:dyDescent="0.2">
      <c r="B458" s="23" t="s">
        <v>128</v>
      </c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AI458" s="35"/>
      <c r="AL458" s="35"/>
    </row>
    <row r="459" spans="2:38" x14ac:dyDescent="0.2">
      <c r="AI459" s="35"/>
      <c r="AL459" s="35"/>
    </row>
    <row r="460" spans="2:38" x14ac:dyDescent="0.2">
      <c r="B460" s="5" t="s">
        <v>0</v>
      </c>
      <c r="C460" s="5" t="s">
        <v>18</v>
      </c>
      <c r="D460" s="5" t="s">
        <v>19</v>
      </c>
      <c r="E460" s="5" t="s">
        <v>20</v>
      </c>
      <c r="I460" s="5" t="s">
        <v>0</v>
      </c>
      <c r="J460" s="5" t="s">
        <v>18</v>
      </c>
      <c r="K460" s="5" t="s">
        <v>19</v>
      </c>
      <c r="L460" s="5" t="s">
        <v>20</v>
      </c>
      <c r="P460" s="5" t="s">
        <v>0</v>
      </c>
      <c r="Q460" s="5" t="s">
        <v>18</v>
      </c>
      <c r="R460" s="5" t="s">
        <v>19</v>
      </c>
      <c r="S460" s="5" t="s">
        <v>20</v>
      </c>
      <c r="AI460" s="35"/>
      <c r="AL460" s="35"/>
    </row>
    <row r="461" spans="2:38" x14ac:dyDescent="0.2">
      <c r="B461">
        <v>1</v>
      </c>
      <c r="C461">
        <v>5</v>
      </c>
      <c r="D461">
        <v>1</v>
      </c>
      <c r="F461" s="2">
        <v>1</v>
      </c>
      <c r="G461" s="2">
        <v>0</v>
      </c>
      <c r="I461">
        <v>1</v>
      </c>
      <c r="J461">
        <v>6</v>
      </c>
      <c r="K461">
        <v>2</v>
      </c>
      <c r="M461" s="2">
        <v>1</v>
      </c>
      <c r="N461" s="2">
        <v>0</v>
      </c>
      <c r="P461">
        <v>1</v>
      </c>
      <c r="Q461">
        <v>4</v>
      </c>
      <c r="R461">
        <v>8</v>
      </c>
      <c r="T461" s="2">
        <v>0</v>
      </c>
      <c r="U461" s="2">
        <v>1</v>
      </c>
      <c r="AI461" s="35"/>
      <c r="AL461" s="35"/>
    </row>
    <row r="462" spans="2:38" x14ac:dyDescent="0.2">
      <c r="B462">
        <v>2</v>
      </c>
      <c r="C462">
        <v>5</v>
      </c>
      <c r="D462">
        <v>1</v>
      </c>
      <c r="F462" s="2">
        <v>1</v>
      </c>
      <c r="G462" s="2">
        <v>0</v>
      </c>
      <c r="I462">
        <v>2</v>
      </c>
      <c r="J462">
        <v>6</v>
      </c>
      <c r="K462">
        <v>3</v>
      </c>
      <c r="M462" s="2">
        <v>0</v>
      </c>
      <c r="N462" s="2">
        <v>1</v>
      </c>
      <c r="P462">
        <v>2</v>
      </c>
      <c r="S462">
        <v>1</v>
      </c>
      <c r="T462" s="2">
        <v>0</v>
      </c>
      <c r="U462" s="2">
        <v>1</v>
      </c>
      <c r="AI462" s="35"/>
      <c r="AL462" s="35"/>
    </row>
    <row r="463" spans="2:38" x14ac:dyDescent="0.2">
      <c r="B463">
        <v>3</v>
      </c>
      <c r="C463">
        <v>6</v>
      </c>
      <c r="D463">
        <v>2</v>
      </c>
      <c r="F463" s="2">
        <v>1</v>
      </c>
      <c r="G463" s="2">
        <v>0</v>
      </c>
      <c r="I463">
        <v>3</v>
      </c>
      <c r="J463">
        <v>0</v>
      </c>
      <c r="K463">
        <v>3</v>
      </c>
      <c r="M463" s="2">
        <v>0</v>
      </c>
      <c r="N463" s="2">
        <v>1</v>
      </c>
      <c r="P463">
        <v>3</v>
      </c>
      <c r="Q463">
        <v>3</v>
      </c>
      <c r="R463">
        <v>1</v>
      </c>
      <c r="T463" s="2">
        <v>0</v>
      </c>
      <c r="U463" s="2">
        <v>0</v>
      </c>
      <c r="AI463" s="35"/>
      <c r="AL463" s="35"/>
    </row>
    <row r="464" spans="2:38" x14ac:dyDescent="0.2">
      <c r="B464">
        <v>4.0999999999999996</v>
      </c>
      <c r="C464">
        <v>2</v>
      </c>
      <c r="F464" s="2">
        <v>0</v>
      </c>
      <c r="G464" s="2">
        <v>0</v>
      </c>
      <c r="I464">
        <v>4</v>
      </c>
      <c r="J464">
        <v>2</v>
      </c>
      <c r="K464">
        <v>1</v>
      </c>
      <c r="M464" s="2">
        <v>0</v>
      </c>
      <c r="N464" s="2">
        <v>0</v>
      </c>
      <c r="P464">
        <v>4</v>
      </c>
      <c r="Q464">
        <v>9</v>
      </c>
      <c r="R464">
        <v>1</v>
      </c>
      <c r="T464" s="2">
        <v>1</v>
      </c>
      <c r="U464" s="2">
        <v>0</v>
      </c>
      <c r="AI464" s="35"/>
      <c r="AL464" s="35"/>
    </row>
    <row r="465" spans="2:38" x14ac:dyDescent="0.2">
      <c r="B465">
        <v>4.2</v>
      </c>
      <c r="C465">
        <v>5</v>
      </c>
      <c r="F465" s="2">
        <v>1</v>
      </c>
      <c r="G465" s="2">
        <v>0</v>
      </c>
      <c r="I465">
        <v>5</v>
      </c>
      <c r="J465">
        <v>15</v>
      </c>
      <c r="K465">
        <v>1</v>
      </c>
      <c r="M465" s="2">
        <v>0</v>
      </c>
      <c r="N465" s="2">
        <v>1</v>
      </c>
      <c r="P465">
        <v>5</v>
      </c>
      <c r="Q465">
        <v>3</v>
      </c>
      <c r="T465" s="2">
        <v>0</v>
      </c>
      <c r="U465" s="2">
        <v>0</v>
      </c>
      <c r="AI465" s="35"/>
      <c r="AL465" s="35"/>
    </row>
    <row r="466" spans="2:38" x14ac:dyDescent="0.2">
      <c r="B466">
        <v>5</v>
      </c>
      <c r="C466">
        <v>6</v>
      </c>
      <c r="D466">
        <v>1</v>
      </c>
      <c r="F466" s="2">
        <v>1</v>
      </c>
      <c r="G466" s="2">
        <v>0</v>
      </c>
      <c r="I466">
        <v>6</v>
      </c>
      <c r="J466">
        <v>2</v>
      </c>
      <c r="K466">
        <v>3</v>
      </c>
      <c r="M466" s="2">
        <v>0</v>
      </c>
      <c r="N466" s="2">
        <v>1</v>
      </c>
      <c r="P466">
        <v>6</v>
      </c>
      <c r="Q466">
        <v>5</v>
      </c>
      <c r="R466">
        <v>1</v>
      </c>
      <c r="T466" s="2">
        <v>1</v>
      </c>
      <c r="U466" s="2">
        <v>0</v>
      </c>
      <c r="AI466" s="35"/>
      <c r="AL466" s="35"/>
    </row>
    <row r="467" spans="2:38" x14ac:dyDescent="0.2">
      <c r="B467">
        <v>6</v>
      </c>
      <c r="C467">
        <v>5</v>
      </c>
      <c r="D467">
        <v>1</v>
      </c>
      <c r="F467" s="2">
        <v>1</v>
      </c>
      <c r="G467" s="2">
        <v>0</v>
      </c>
      <c r="I467">
        <v>7</v>
      </c>
      <c r="J467">
        <v>13</v>
      </c>
      <c r="K467">
        <v>1</v>
      </c>
      <c r="M467" s="2">
        <v>0</v>
      </c>
      <c r="N467" s="2">
        <v>1</v>
      </c>
      <c r="P467">
        <v>7</v>
      </c>
      <c r="Q467">
        <v>1</v>
      </c>
      <c r="T467" s="2">
        <v>0</v>
      </c>
      <c r="U467" s="2">
        <v>0</v>
      </c>
      <c r="AI467" s="35"/>
      <c r="AL467" s="35"/>
    </row>
    <row r="468" spans="2:38" x14ac:dyDescent="0.2">
      <c r="B468">
        <v>7</v>
      </c>
      <c r="C468">
        <v>3</v>
      </c>
      <c r="D468">
        <v>2</v>
      </c>
      <c r="F468" s="2">
        <v>1</v>
      </c>
      <c r="G468" s="2">
        <v>0</v>
      </c>
      <c r="I468">
        <v>8</v>
      </c>
      <c r="J468">
        <v>5</v>
      </c>
      <c r="K468">
        <v>2</v>
      </c>
      <c r="M468" s="2">
        <v>1</v>
      </c>
      <c r="N468" s="2">
        <v>0</v>
      </c>
      <c r="P468">
        <v>8</v>
      </c>
      <c r="Q468">
        <v>3</v>
      </c>
      <c r="R468">
        <v>2</v>
      </c>
      <c r="T468" s="2">
        <v>1</v>
      </c>
      <c r="U468" s="2">
        <v>0</v>
      </c>
      <c r="AI468" s="35"/>
      <c r="AL468" s="35"/>
    </row>
    <row r="469" spans="2:38" x14ac:dyDescent="0.2">
      <c r="B469">
        <v>9</v>
      </c>
      <c r="C469">
        <v>1</v>
      </c>
      <c r="F469" s="2">
        <v>0</v>
      </c>
      <c r="G469" s="2">
        <v>0</v>
      </c>
      <c r="I469">
        <v>9</v>
      </c>
      <c r="J469">
        <v>7</v>
      </c>
      <c r="K469">
        <v>2</v>
      </c>
      <c r="M469" s="2">
        <v>1</v>
      </c>
      <c r="N469" s="2">
        <v>0</v>
      </c>
      <c r="P469">
        <v>9</v>
      </c>
      <c r="Q469">
        <v>7</v>
      </c>
      <c r="R469">
        <v>2</v>
      </c>
      <c r="T469" s="2">
        <v>1</v>
      </c>
      <c r="U469" s="2">
        <v>0</v>
      </c>
      <c r="AI469" s="35"/>
      <c r="AL469" s="35"/>
    </row>
    <row r="470" spans="2:38" x14ac:dyDescent="0.2">
      <c r="B470">
        <v>10</v>
      </c>
      <c r="C470">
        <v>1</v>
      </c>
      <c r="F470" s="2">
        <v>0</v>
      </c>
      <c r="G470" s="2">
        <v>0</v>
      </c>
      <c r="I470">
        <v>10</v>
      </c>
      <c r="J470">
        <v>2</v>
      </c>
      <c r="K470">
        <v>3</v>
      </c>
      <c r="M470" s="2">
        <v>0</v>
      </c>
      <c r="N470" s="2">
        <v>1</v>
      </c>
      <c r="P470">
        <v>10</v>
      </c>
      <c r="Q470">
        <v>3</v>
      </c>
      <c r="T470" s="2">
        <v>0</v>
      </c>
      <c r="U470" s="2">
        <v>0</v>
      </c>
      <c r="AI470" s="35"/>
      <c r="AL470" s="35"/>
    </row>
    <row r="471" spans="2:38" x14ac:dyDescent="0.2">
      <c r="D471" s="14">
        <v>10</v>
      </c>
      <c r="E471" s="9">
        <v>0.3</v>
      </c>
      <c r="F471" s="11">
        <v>0.7</v>
      </c>
      <c r="G471" s="11">
        <v>0</v>
      </c>
      <c r="I471">
        <v>11</v>
      </c>
      <c r="J471">
        <v>1</v>
      </c>
      <c r="K471">
        <v>2</v>
      </c>
      <c r="M471" s="2">
        <v>1</v>
      </c>
      <c r="N471" s="2">
        <v>0</v>
      </c>
      <c r="P471">
        <v>11</v>
      </c>
      <c r="Q471">
        <v>2</v>
      </c>
      <c r="T471" s="2">
        <v>0</v>
      </c>
      <c r="U471" s="2">
        <v>0</v>
      </c>
      <c r="AI471" s="35"/>
      <c r="AL471" s="35"/>
    </row>
    <row r="472" spans="2:38" x14ac:dyDescent="0.2">
      <c r="K472" s="14">
        <v>11</v>
      </c>
      <c r="L472" s="9">
        <v>9.0909090909090912E-2</v>
      </c>
      <c r="M472" s="11">
        <v>0.36363636363636365</v>
      </c>
      <c r="N472" s="11">
        <v>0.54545454545454541</v>
      </c>
      <c r="R472" s="14">
        <v>11</v>
      </c>
      <c r="S472" s="9">
        <v>0.45454545454545453</v>
      </c>
      <c r="T472" s="11">
        <v>0.36363636363636365</v>
      </c>
      <c r="U472" s="11">
        <v>0.18181818181818182</v>
      </c>
      <c r="AI472" s="35"/>
      <c r="AL472" s="35"/>
    </row>
    <row r="473" spans="2:38" x14ac:dyDescent="0.2">
      <c r="AI473" s="35"/>
      <c r="AL473" s="35"/>
    </row>
    <row r="474" spans="2:38" x14ac:dyDescent="0.2">
      <c r="AI474" s="35"/>
      <c r="AL474" s="35"/>
    </row>
    <row r="475" spans="2:38" x14ac:dyDescent="0.2">
      <c r="B475" s="23" t="s">
        <v>129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AI475" s="35"/>
      <c r="AL475" s="35"/>
    </row>
    <row r="476" spans="2:38" x14ac:dyDescent="0.2">
      <c r="AI476" s="35"/>
      <c r="AL476" s="35"/>
    </row>
    <row r="477" spans="2:38" x14ac:dyDescent="0.2">
      <c r="B477" s="5" t="s">
        <v>0</v>
      </c>
      <c r="C477" s="5" t="s">
        <v>18</v>
      </c>
      <c r="D477" s="5" t="s">
        <v>19</v>
      </c>
      <c r="E477" s="5" t="s">
        <v>20</v>
      </c>
      <c r="I477" s="5" t="s">
        <v>0</v>
      </c>
      <c r="J477" s="5" t="s">
        <v>18</v>
      </c>
      <c r="K477" s="5" t="s">
        <v>19</v>
      </c>
      <c r="L477" s="5" t="s">
        <v>20</v>
      </c>
      <c r="P477" s="5" t="s">
        <v>0</v>
      </c>
      <c r="Q477" s="5" t="s">
        <v>18</v>
      </c>
      <c r="R477" s="5" t="s">
        <v>19</v>
      </c>
      <c r="S477" s="5" t="s">
        <v>20</v>
      </c>
      <c r="X477" t="s">
        <v>109</v>
      </c>
      <c r="AI477" s="35"/>
      <c r="AL477" s="35"/>
    </row>
    <row r="478" spans="2:38" x14ac:dyDescent="0.2">
      <c r="B478">
        <v>1</v>
      </c>
      <c r="C478">
        <v>4</v>
      </c>
      <c r="D478">
        <v>2</v>
      </c>
      <c r="F478" s="2">
        <v>1</v>
      </c>
      <c r="G478" s="2">
        <v>0</v>
      </c>
      <c r="I478">
        <v>1</v>
      </c>
      <c r="J478">
        <v>14</v>
      </c>
      <c r="M478" s="2">
        <v>0</v>
      </c>
      <c r="N478" s="2">
        <v>1</v>
      </c>
      <c r="P478">
        <v>1</v>
      </c>
      <c r="Q478">
        <v>13</v>
      </c>
      <c r="T478" s="2">
        <v>0</v>
      </c>
      <c r="U478" s="2">
        <v>1</v>
      </c>
      <c r="X478" t="s">
        <v>157</v>
      </c>
      <c r="AI478" s="35"/>
      <c r="AL478" s="35"/>
    </row>
    <row r="479" spans="2:38" x14ac:dyDescent="0.2">
      <c r="B479">
        <v>2</v>
      </c>
      <c r="C479">
        <v>3</v>
      </c>
      <c r="F479" s="2">
        <v>0</v>
      </c>
      <c r="G479" s="2">
        <v>0</v>
      </c>
      <c r="I479">
        <v>2</v>
      </c>
      <c r="J479">
        <v>5</v>
      </c>
      <c r="K479">
        <v>2</v>
      </c>
      <c r="M479" s="2">
        <v>1</v>
      </c>
      <c r="N479" s="2">
        <v>0</v>
      </c>
      <c r="P479">
        <v>2</v>
      </c>
      <c r="Q479">
        <v>8</v>
      </c>
      <c r="T479" s="2">
        <v>1</v>
      </c>
      <c r="U479" s="2">
        <v>0</v>
      </c>
      <c r="AI479" s="35"/>
      <c r="AL479" s="35"/>
    </row>
    <row r="480" spans="2:38" x14ac:dyDescent="0.2">
      <c r="B480">
        <v>3</v>
      </c>
      <c r="C480">
        <v>8</v>
      </c>
      <c r="F480" s="2">
        <v>1</v>
      </c>
      <c r="G480" s="2">
        <v>0</v>
      </c>
      <c r="I480">
        <v>3</v>
      </c>
      <c r="J480">
        <v>13</v>
      </c>
      <c r="M480" s="2">
        <v>0</v>
      </c>
      <c r="N480" s="2">
        <v>1</v>
      </c>
      <c r="P480">
        <v>3</v>
      </c>
      <c r="Q480">
        <v>2</v>
      </c>
      <c r="T480" s="2">
        <v>0</v>
      </c>
      <c r="U480" s="2">
        <v>0</v>
      </c>
      <c r="X480" t="s">
        <v>150</v>
      </c>
      <c r="AI480" s="35"/>
    </row>
    <row r="481" spans="2:35" x14ac:dyDescent="0.2">
      <c r="B481">
        <v>4</v>
      </c>
      <c r="C481">
        <v>3</v>
      </c>
      <c r="D481">
        <v>2</v>
      </c>
      <c r="F481" s="2">
        <v>1</v>
      </c>
      <c r="G481" s="2">
        <v>0</v>
      </c>
      <c r="I481">
        <v>4</v>
      </c>
      <c r="J481">
        <v>3</v>
      </c>
      <c r="M481" s="2">
        <v>0</v>
      </c>
      <c r="N481" s="2">
        <v>0</v>
      </c>
      <c r="P481">
        <v>4</v>
      </c>
      <c r="Q481">
        <v>8</v>
      </c>
      <c r="T481" s="2">
        <v>1</v>
      </c>
      <c r="U481" s="2">
        <v>0</v>
      </c>
      <c r="X481" t="s">
        <v>162</v>
      </c>
      <c r="AI481" s="35"/>
    </row>
    <row r="482" spans="2:35" x14ac:dyDescent="0.2">
      <c r="B482">
        <v>5</v>
      </c>
      <c r="C482">
        <v>7</v>
      </c>
      <c r="F482" s="2">
        <v>1</v>
      </c>
      <c r="G482" s="2">
        <v>0</v>
      </c>
      <c r="I482">
        <v>5</v>
      </c>
      <c r="J482">
        <v>0</v>
      </c>
      <c r="M482" s="2">
        <v>0</v>
      </c>
      <c r="N482" s="2">
        <v>0</v>
      </c>
      <c r="P482">
        <v>5</v>
      </c>
      <c r="Q482">
        <v>8</v>
      </c>
      <c r="T482" s="2">
        <v>1</v>
      </c>
      <c r="U482" s="2">
        <v>0</v>
      </c>
      <c r="AI482" s="35"/>
    </row>
    <row r="483" spans="2:35" x14ac:dyDescent="0.2">
      <c r="B483">
        <v>6</v>
      </c>
      <c r="C483">
        <v>3</v>
      </c>
      <c r="F483" s="2">
        <v>0</v>
      </c>
      <c r="G483" s="2">
        <v>0</v>
      </c>
      <c r="I483">
        <v>6</v>
      </c>
      <c r="J483">
        <v>4</v>
      </c>
      <c r="M483" s="2">
        <v>0</v>
      </c>
      <c r="N483" s="2">
        <v>0</v>
      </c>
      <c r="P483">
        <v>6</v>
      </c>
      <c r="Q483">
        <v>0</v>
      </c>
      <c r="T483" s="2">
        <v>0</v>
      </c>
      <c r="U483" s="2">
        <v>0</v>
      </c>
      <c r="X483" t="s">
        <v>105</v>
      </c>
      <c r="AI483" s="35"/>
    </row>
    <row r="484" spans="2:35" x14ac:dyDescent="0.2">
      <c r="B484">
        <v>7</v>
      </c>
      <c r="C484">
        <v>4</v>
      </c>
      <c r="F484" s="2">
        <v>0</v>
      </c>
      <c r="G484" s="2">
        <v>0</v>
      </c>
      <c r="I484">
        <v>7</v>
      </c>
      <c r="L484">
        <v>1</v>
      </c>
      <c r="M484" s="2">
        <v>0</v>
      </c>
      <c r="N484" s="2">
        <v>1</v>
      </c>
      <c r="P484">
        <v>7</v>
      </c>
      <c r="Q484">
        <v>3</v>
      </c>
      <c r="T484" s="2">
        <v>0</v>
      </c>
      <c r="U484" s="2">
        <v>0</v>
      </c>
      <c r="X484" t="s">
        <v>152</v>
      </c>
      <c r="AI484" s="35"/>
    </row>
    <row r="485" spans="2:35" x14ac:dyDescent="0.2">
      <c r="B485">
        <v>8</v>
      </c>
      <c r="C485">
        <v>1</v>
      </c>
      <c r="F485" s="2">
        <v>0</v>
      </c>
      <c r="G485" s="2">
        <v>0</v>
      </c>
      <c r="I485">
        <v>8</v>
      </c>
      <c r="J485">
        <v>3</v>
      </c>
      <c r="M485" s="2">
        <v>0</v>
      </c>
      <c r="N485" s="2">
        <v>0</v>
      </c>
      <c r="P485">
        <v>8</v>
      </c>
      <c r="Q485">
        <v>8</v>
      </c>
      <c r="R485">
        <v>1</v>
      </c>
      <c r="T485" s="2">
        <v>1</v>
      </c>
      <c r="U485" s="2">
        <v>0</v>
      </c>
      <c r="X485" t="s">
        <v>163</v>
      </c>
    </row>
    <row r="486" spans="2:35" x14ac:dyDescent="0.2">
      <c r="B486">
        <v>9</v>
      </c>
      <c r="C486">
        <v>6</v>
      </c>
      <c r="D486">
        <v>2</v>
      </c>
      <c r="F486" s="2">
        <v>1</v>
      </c>
      <c r="G486" s="2">
        <v>0</v>
      </c>
      <c r="I486">
        <v>9</v>
      </c>
      <c r="J486">
        <v>3</v>
      </c>
      <c r="M486" s="2">
        <v>0</v>
      </c>
      <c r="N486" s="2">
        <v>0</v>
      </c>
      <c r="P486">
        <v>9</v>
      </c>
      <c r="Q486">
        <v>1</v>
      </c>
      <c r="T486" s="2">
        <v>0</v>
      </c>
      <c r="U486" s="2">
        <v>0</v>
      </c>
      <c r="X486" t="s">
        <v>106</v>
      </c>
    </row>
    <row r="487" spans="2:35" x14ac:dyDescent="0.2">
      <c r="B487">
        <v>10</v>
      </c>
      <c r="C487">
        <v>5</v>
      </c>
      <c r="F487" s="2">
        <v>1</v>
      </c>
      <c r="G487" s="2">
        <v>0</v>
      </c>
      <c r="I487">
        <v>10</v>
      </c>
      <c r="J487">
        <v>6</v>
      </c>
      <c r="M487" s="2">
        <v>1</v>
      </c>
      <c r="N487" s="2">
        <v>0</v>
      </c>
      <c r="P487">
        <v>10</v>
      </c>
      <c r="Q487">
        <v>0</v>
      </c>
      <c r="T487" s="2">
        <v>0</v>
      </c>
      <c r="U487" s="2">
        <v>0</v>
      </c>
      <c r="X487" t="s">
        <v>107</v>
      </c>
    </row>
    <row r="488" spans="2:35" x14ac:dyDescent="0.2">
      <c r="D488" s="14">
        <v>10</v>
      </c>
      <c r="E488" s="9">
        <v>0.4</v>
      </c>
      <c r="F488" s="11">
        <v>0.6</v>
      </c>
      <c r="G488" s="11">
        <v>0</v>
      </c>
      <c r="I488">
        <v>11</v>
      </c>
      <c r="J488">
        <v>2</v>
      </c>
      <c r="K488">
        <v>1</v>
      </c>
      <c r="M488" s="2">
        <v>0</v>
      </c>
      <c r="N488" s="2">
        <v>0</v>
      </c>
      <c r="P488">
        <v>11</v>
      </c>
      <c r="Q488">
        <v>12</v>
      </c>
      <c r="R488">
        <v>2</v>
      </c>
      <c r="T488" s="2">
        <v>0</v>
      </c>
      <c r="U488" s="2">
        <v>1</v>
      </c>
    </row>
    <row r="489" spans="2:35" x14ac:dyDescent="0.2">
      <c r="K489" s="14">
        <v>11</v>
      </c>
      <c r="L489" s="9">
        <v>0.54545454545454541</v>
      </c>
      <c r="M489" s="11">
        <v>0.18181818181818182</v>
      </c>
      <c r="N489" s="11">
        <v>0.27272727272727271</v>
      </c>
      <c r="R489" s="14">
        <v>11</v>
      </c>
      <c r="S489" s="9">
        <v>0.45454545454545453</v>
      </c>
      <c r="T489" s="11">
        <v>0.36363636363636365</v>
      </c>
      <c r="U489" s="11">
        <v>0.18181818181818182</v>
      </c>
      <c r="X489" t="s">
        <v>108</v>
      </c>
    </row>
    <row r="490" spans="2:35" x14ac:dyDescent="0.2">
      <c r="X490" t="s">
        <v>154</v>
      </c>
    </row>
    <row r="491" spans="2:35" x14ac:dyDescent="0.2">
      <c r="X491" t="s">
        <v>164</v>
      </c>
    </row>
    <row r="492" spans="2:35" x14ac:dyDescent="0.2">
      <c r="B492" s="23" t="s">
        <v>130</v>
      </c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X492" t="s">
        <v>165</v>
      </c>
    </row>
    <row r="494" spans="2:35" x14ac:dyDescent="0.2">
      <c r="B494" s="5" t="s">
        <v>0</v>
      </c>
      <c r="C494" s="5" t="s">
        <v>18</v>
      </c>
      <c r="D494" s="5" t="s">
        <v>19</v>
      </c>
      <c r="E494" s="5" t="s">
        <v>20</v>
      </c>
      <c r="I494" s="5" t="s">
        <v>0</v>
      </c>
      <c r="J494" s="5" t="s">
        <v>18</v>
      </c>
      <c r="K494" s="5" t="s">
        <v>19</v>
      </c>
      <c r="L494" s="5" t="s">
        <v>20</v>
      </c>
      <c r="P494" s="5" t="s">
        <v>0</v>
      </c>
      <c r="Q494" s="5" t="s">
        <v>18</v>
      </c>
      <c r="R494" s="5" t="s">
        <v>19</v>
      </c>
      <c r="S494" s="5" t="s">
        <v>20</v>
      </c>
    </row>
    <row r="495" spans="2:35" x14ac:dyDescent="0.2">
      <c r="B495">
        <v>1</v>
      </c>
      <c r="C495">
        <v>5</v>
      </c>
      <c r="F495" s="2">
        <v>1</v>
      </c>
      <c r="G495" s="2">
        <v>0</v>
      </c>
      <c r="I495" s="16">
        <v>1</v>
      </c>
      <c r="J495">
        <v>6</v>
      </c>
      <c r="M495" s="2">
        <v>1</v>
      </c>
      <c r="N495" s="2">
        <v>0</v>
      </c>
      <c r="P495">
        <v>1</v>
      </c>
      <c r="Q495">
        <v>7</v>
      </c>
      <c r="T495" s="2">
        <v>1</v>
      </c>
      <c r="U495" s="2">
        <v>0</v>
      </c>
    </row>
    <row r="496" spans="2:35" x14ac:dyDescent="0.2">
      <c r="B496">
        <v>2.1</v>
      </c>
      <c r="C496">
        <v>6</v>
      </c>
      <c r="F496" s="2">
        <v>1</v>
      </c>
      <c r="G496" s="2">
        <v>0</v>
      </c>
      <c r="I496" s="16">
        <v>2</v>
      </c>
      <c r="J496">
        <v>6</v>
      </c>
      <c r="M496" s="2">
        <v>1</v>
      </c>
      <c r="N496" s="2">
        <v>0</v>
      </c>
      <c r="P496">
        <v>2</v>
      </c>
      <c r="Q496">
        <v>13</v>
      </c>
      <c r="T496" s="2">
        <v>0</v>
      </c>
      <c r="U496" s="2">
        <v>1</v>
      </c>
    </row>
    <row r="497" spans="2:24" x14ac:dyDescent="0.2">
      <c r="B497">
        <v>2.2000000000000002</v>
      </c>
      <c r="C497">
        <v>10</v>
      </c>
      <c r="F497" s="2">
        <v>0</v>
      </c>
      <c r="G497" s="2">
        <v>1</v>
      </c>
      <c r="I497" s="16">
        <v>3</v>
      </c>
      <c r="J497">
        <v>10</v>
      </c>
      <c r="M497" s="2">
        <v>0</v>
      </c>
      <c r="N497" s="2">
        <v>1</v>
      </c>
      <c r="P497">
        <v>3</v>
      </c>
      <c r="Q497">
        <v>8</v>
      </c>
      <c r="T497" s="2">
        <v>1</v>
      </c>
      <c r="U497" s="2">
        <v>0</v>
      </c>
    </row>
    <row r="498" spans="2:24" x14ac:dyDescent="0.2">
      <c r="B498">
        <v>3</v>
      </c>
      <c r="C498">
        <v>5</v>
      </c>
      <c r="F498" s="2">
        <v>1</v>
      </c>
      <c r="G498" s="2">
        <v>0</v>
      </c>
      <c r="I498" s="16">
        <v>4</v>
      </c>
      <c r="J498">
        <v>2</v>
      </c>
      <c r="M498" s="2">
        <v>0</v>
      </c>
      <c r="N498" s="2">
        <v>0</v>
      </c>
      <c r="P498">
        <v>4</v>
      </c>
      <c r="Q498">
        <v>6</v>
      </c>
      <c r="R498">
        <v>1</v>
      </c>
      <c r="T498" s="2">
        <v>1</v>
      </c>
      <c r="U498" s="2">
        <v>0</v>
      </c>
    </row>
    <row r="499" spans="2:24" x14ac:dyDescent="0.2">
      <c r="B499">
        <v>4</v>
      </c>
      <c r="C499">
        <v>0</v>
      </c>
      <c r="E499">
        <v>1</v>
      </c>
      <c r="F499" s="2">
        <v>0</v>
      </c>
      <c r="G499" s="2">
        <v>1</v>
      </c>
      <c r="I499" s="16" t="s">
        <v>131</v>
      </c>
      <c r="J499">
        <v>0</v>
      </c>
      <c r="M499" s="2">
        <v>0</v>
      </c>
      <c r="N499" s="2">
        <v>0</v>
      </c>
      <c r="P499">
        <v>5</v>
      </c>
      <c r="Q499">
        <v>7</v>
      </c>
      <c r="R499">
        <v>2</v>
      </c>
      <c r="T499" s="2">
        <v>1</v>
      </c>
      <c r="U499" s="2">
        <v>0</v>
      </c>
    </row>
    <row r="500" spans="2:24" x14ac:dyDescent="0.2">
      <c r="B500">
        <v>5</v>
      </c>
      <c r="C500">
        <v>5</v>
      </c>
      <c r="F500" s="2">
        <v>1</v>
      </c>
      <c r="G500" s="2">
        <v>0</v>
      </c>
      <c r="I500" s="16" t="s">
        <v>132</v>
      </c>
      <c r="J500">
        <v>6</v>
      </c>
      <c r="M500" s="2">
        <v>1</v>
      </c>
      <c r="N500" s="2">
        <v>0</v>
      </c>
      <c r="R500" s="14">
        <v>5</v>
      </c>
      <c r="S500" s="9">
        <v>0</v>
      </c>
      <c r="T500" s="11">
        <v>0.8</v>
      </c>
      <c r="U500" s="11">
        <v>0.2</v>
      </c>
    </row>
    <row r="501" spans="2:24" x14ac:dyDescent="0.2">
      <c r="B501">
        <v>6</v>
      </c>
      <c r="C501">
        <v>5</v>
      </c>
      <c r="F501" s="2">
        <v>1</v>
      </c>
      <c r="G501" s="2">
        <v>0</v>
      </c>
      <c r="I501" s="16" t="s">
        <v>117</v>
      </c>
      <c r="J501">
        <v>5</v>
      </c>
      <c r="M501" s="2">
        <v>1</v>
      </c>
      <c r="N501" s="2">
        <v>0</v>
      </c>
    </row>
    <row r="502" spans="2:24" x14ac:dyDescent="0.2">
      <c r="B502">
        <v>7.1</v>
      </c>
      <c r="C502">
        <v>8</v>
      </c>
      <c r="F502" s="2">
        <v>1</v>
      </c>
      <c r="G502" s="2">
        <v>0</v>
      </c>
      <c r="I502" s="16" t="s">
        <v>118</v>
      </c>
      <c r="J502">
        <v>0</v>
      </c>
      <c r="L502">
        <v>1</v>
      </c>
      <c r="M502" s="2">
        <v>0</v>
      </c>
      <c r="N502" s="2">
        <v>1</v>
      </c>
    </row>
    <row r="503" spans="2:24" x14ac:dyDescent="0.2">
      <c r="B503">
        <v>7.2</v>
      </c>
      <c r="C503">
        <v>3</v>
      </c>
      <c r="F503" s="2">
        <v>0</v>
      </c>
      <c r="G503" s="2">
        <v>0</v>
      </c>
      <c r="I503" s="16">
        <v>9</v>
      </c>
      <c r="J503">
        <v>1</v>
      </c>
      <c r="K503">
        <v>2</v>
      </c>
      <c r="M503" s="2">
        <v>1</v>
      </c>
      <c r="N503" s="2">
        <v>0</v>
      </c>
    </row>
    <row r="504" spans="2:24" x14ac:dyDescent="0.2">
      <c r="B504">
        <v>8</v>
      </c>
      <c r="C504">
        <v>5</v>
      </c>
      <c r="F504" s="2">
        <v>1</v>
      </c>
      <c r="G504" s="2">
        <v>0</v>
      </c>
      <c r="K504" s="14">
        <v>9</v>
      </c>
      <c r="L504" s="9">
        <v>0.22222222222222221</v>
      </c>
      <c r="M504" s="11">
        <v>0.55555555555555558</v>
      </c>
      <c r="N504" s="11">
        <v>0.22222222222222221</v>
      </c>
    </row>
    <row r="505" spans="2:24" x14ac:dyDescent="0.2">
      <c r="D505" s="14">
        <v>10</v>
      </c>
      <c r="E505" s="9">
        <v>0.1</v>
      </c>
      <c r="F505" s="11">
        <v>0.7</v>
      </c>
      <c r="G505" s="11">
        <v>0.2</v>
      </c>
    </row>
    <row r="508" spans="2:24" x14ac:dyDescent="0.2">
      <c r="B508" s="23" t="s">
        <v>133</v>
      </c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2:24" x14ac:dyDescent="0.2">
      <c r="X509" t="s">
        <v>109</v>
      </c>
    </row>
    <row r="510" spans="2:24" x14ac:dyDescent="0.2">
      <c r="B510" s="5" t="s">
        <v>0</v>
      </c>
      <c r="C510" s="5" t="s">
        <v>18</v>
      </c>
      <c r="D510" s="5" t="s">
        <v>19</v>
      </c>
      <c r="E510" s="5" t="s">
        <v>20</v>
      </c>
      <c r="I510" s="5" t="s">
        <v>0</v>
      </c>
      <c r="J510" s="5" t="s">
        <v>18</v>
      </c>
      <c r="K510" s="5" t="s">
        <v>19</v>
      </c>
      <c r="L510" s="5" t="s">
        <v>20</v>
      </c>
      <c r="P510" s="5" t="s">
        <v>0</v>
      </c>
      <c r="Q510" s="5" t="s">
        <v>18</v>
      </c>
      <c r="R510" s="5" t="s">
        <v>19</v>
      </c>
      <c r="S510" s="5" t="s">
        <v>20</v>
      </c>
      <c r="X510" t="s">
        <v>157</v>
      </c>
    </row>
    <row r="511" spans="2:24" x14ac:dyDescent="0.2">
      <c r="B511">
        <v>1</v>
      </c>
      <c r="C511">
        <v>22</v>
      </c>
      <c r="F511" s="2">
        <v>0</v>
      </c>
      <c r="G511" s="2">
        <v>1</v>
      </c>
      <c r="I511">
        <v>1</v>
      </c>
      <c r="J511">
        <v>6</v>
      </c>
      <c r="M511" s="2">
        <v>1</v>
      </c>
      <c r="N511" s="2">
        <v>0</v>
      </c>
      <c r="P511">
        <v>1</v>
      </c>
      <c r="Q511">
        <v>1</v>
      </c>
      <c r="R511">
        <v>1</v>
      </c>
      <c r="T511" s="2">
        <v>0</v>
      </c>
      <c r="U511" s="2">
        <v>0</v>
      </c>
    </row>
    <row r="512" spans="2:24" x14ac:dyDescent="0.2">
      <c r="B512">
        <v>2</v>
      </c>
      <c r="C512">
        <v>10</v>
      </c>
      <c r="D512">
        <v>1</v>
      </c>
      <c r="F512" s="2">
        <v>0</v>
      </c>
      <c r="G512" s="2">
        <v>1</v>
      </c>
      <c r="I512">
        <v>2</v>
      </c>
      <c r="J512">
        <v>4</v>
      </c>
      <c r="M512" s="2">
        <v>0</v>
      </c>
      <c r="N512" s="2">
        <v>0</v>
      </c>
      <c r="P512">
        <v>2</v>
      </c>
      <c r="Q512">
        <v>1</v>
      </c>
      <c r="R512">
        <v>1</v>
      </c>
      <c r="T512" s="2">
        <v>0</v>
      </c>
      <c r="U512" s="2">
        <v>0</v>
      </c>
      <c r="X512" t="s">
        <v>150</v>
      </c>
    </row>
    <row r="513" spans="2:24" x14ac:dyDescent="0.2">
      <c r="B513">
        <v>3</v>
      </c>
      <c r="C513">
        <v>14</v>
      </c>
      <c r="F513" s="2">
        <v>0</v>
      </c>
      <c r="G513" s="2">
        <v>1</v>
      </c>
      <c r="I513">
        <v>3</v>
      </c>
      <c r="J513">
        <v>7</v>
      </c>
      <c r="M513" s="2">
        <v>1</v>
      </c>
      <c r="N513" s="2">
        <v>0</v>
      </c>
      <c r="P513">
        <v>3</v>
      </c>
      <c r="Q513">
        <v>3</v>
      </c>
      <c r="T513" s="2">
        <v>0</v>
      </c>
      <c r="U513" s="2">
        <v>0</v>
      </c>
      <c r="X513" t="s">
        <v>151</v>
      </c>
    </row>
    <row r="514" spans="2:24" x14ac:dyDescent="0.2">
      <c r="B514">
        <v>4</v>
      </c>
      <c r="C514">
        <v>7</v>
      </c>
      <c r="F514" s="2">
        <v>1</v>
      </c>
      <c r="G514" s="2">
        <v>0</v>
      </c>
      <c r="I514">
        <v>4</v>
      </c>
      <c r="J514">
        <v>5</v>
      </c>
      <c r="M514" s="2">
        <v>1</v>
      </c>
      <c r="N514" s="2">
        <v>0</v>
      </c>
      <c r="P514">
        <v>4</v>
      </c>
      <c r="Q514">
        <v>7</v>
      </c>
      <c r="T514" s="2">
        <v>1</v>
      </c>
      <c r="U514" s="2">
        <v>0</v>
      </c>
    </row>
    <row r="515" spans="2:24" x14ac:dyDescent="0.2">
      <c r="B515">
        <v>5</v>
      </c>
      <c r="C515">
        <v>4</v>
      </c>
      <c r="F515" s="2">
        <v>0</v>
      </c>
      <c r="G515" s="2">
        <v>0</v>
      </c>
      <c r="I515">
        <v>5</v>
      </c>
      <c r="J515">
        <v>7</v>
      </c>
      <c r="M515" s="2">
        <v>1</v>
      </c>
      <c r="N515" s="2">
        <v>0</v>
      </c>
      <c r="P515">
        <v>5</v>
      </c>
      <c r="Q515">
        <v>0</v>
      </c>
      <c r="R515">
        <v>1</v>
      </c>
      <c r="T515" s="2">
        <v>0</v>
      </c>
      <c r="U515" s="2">
        <v>0</v>
      </c>
      <c r="X515" t="s">
        <v>105</v>
      </c>
    </row>
    <row r="516" spans="2:24" x14ac:dyDescent="0.2">
      <c r="B516">
        <v>6</v>
      </c>
      <c r="C516">
        <v>10</v>
      </c>
      <c r="F516" s="2">
        <v>0</v>
      </c>
      <c r="G516" s="2">
        <v>1</v>
      </c>
      <c r="I516">
        <v>6</v>
      </c>
      <c r="J516">
        <v>7</v>
      </c>
      <c r="M516" s="2">
        <v>1</v>
      </c>
      <c r="N516" s="2">
        <v>0</v>
      </c>
      <c r="P516">
        <v>6</v>
      </c>
      <c r="Q516">
        <v>6</v>
      </c>
      <c r="R516">
        <v>2</v>
      </c>
      <c r="T516" s="2">
        <v>1</v>
      </c>
      <c r="U516" s="2">
        <v>0</v>
      </c>
      <c r="X516" t="s">
        <v>152</v>
      </c>
    </row>
    <row r="517" spans="2:24" x14ac:dyDescent="0.2">
      <c r="B517">
        <v>7</v>
      </c>
      <c r="C517">
        <v>3</v>
      </c>
      <c r="D517">
        <v>1</v>
      </c>
      <c r="F517" s="2">
        <v>0</v>
      </c>
      <c r="G517" s="2">
        <v>0</v>
      </c>
      <c r="I517">
        <v>7</v>
      </c>
      <c r="J517">
        <v>6</v>
      </c>
      <c r="M517" s="2">
        <v>1</v>
      </c>
      <c r="N517" s="2">
        <v>0</v>
      </c>
      <c r="P517">
        <v>7</v>
      </c>
      <c r="Q517">
        <v>10</v>
      </c>
      <c r="T517" s="2">
        <v>0</v>
      </c>
      <c r="U517" s="2">
        <v>1</v>
      </c>
      <c r="X517" t="s">
        <v>153</v>
      </c>
    </row>
    <row r="518" spans="2:24" x14ac:dyDescent="0.2">
      <c r="B518">
        <v>8</v>
      </c>
      <c r="C518">
        <v>7</v>
      </c>
      <c r="F518" s="2">
        <v>1</v>
      </c>
      <c r="G518" s="2">
        <v>0</v>
      </c>
      <c r="I518">
        <v>8</v>
      </c>
      <c r="J518">
        <v>7</v>
      </c>
      <c r="M518" s="2">
        <v>1</v>
      </c>
      <c r="N518" s="2">
        <v>0</v>
      </c>
      <c r="P518">
        <v>8</v>
      </c>
      <c r="Q518">
        <v>10</v>
      </c>
      <c r="T518" s="2">
        <v>0</v>
      </c>
      <c r="U518" s="2">
        <v>1</v>
      </c>
    </row>
    <row r="519" spans="2:24" x14ac:dyDescent="0.2">
      <c r="B519">
        <v>9</v>
      </c>
      <c r="C519">
        <v>12</v>
      </c>
      <c r="F519" s="2">
        <v>0</v>
      </c>
      <c r="G519" s="2">
        <v>1</v>
      </c>
      <c r="I519">
        <v>9</v>
      </c>
      <c r="J519">
        <v>3</v>
      </c>
      <c r="M519" s="2">
        <v>0</v>
      </c>
      <c r="N519" s="2">
        <v>0</v>
      </c>
      <c r="P519">
        <v>9</v>
      </c>
      <c r="Q519">
        <v>1</v>
      </c>
      <c r="R519">
        <v>1</v>
      </c>
      <c r="T519" s="2">
        <v>0</v>
      </c>
      <c r="U519" s="2">
        <v>0</v>
      </c>
      <c r="X519" t="s">
        <v>108</v>
      </c>
    </row>
    <row r="520" spans="2:24" x14ac:dyDescent="0.2">
      <c r="B520">
        <v>10</v>
      </c>
      <c r="C520">
        <v>6</v>
      </c>
      <c r="D520">
        <v>1</v>
      </c>
      <c r="F520" s="2">
        <v>1</v>
      </c>
      <c r="G520" s="2">
        <v>0</v>
      </c>
      <c r="I520">
        <v>10</v>
      </c>
      <c r="J520">
        <v>4</v>
      </c>
      <c r="M520" s="2">
        <v>0</v>
      </c>
      <c r="N520" s="2">
        <v>0</v>
      </c>
      <c r="R520" s="14">
        <v>9</v>
      </c>
      <c r="S520" s="9">
        <v>0.55555555555555558</v>
      </c>
      <c r="T520" s="11">
        <v>0.22222222222222221</v>
      </c>
      <c r="U520" s="11">
        <v>0.22222222222222221</v>
      </c>
      <c r="X520" t="s">
        <v>154</v>
      </c>
    </row>
    <row r="521" spans="2:24" x14ac:dyDescent="0.2">
      <c r="D521" s="14">
        <v>10</v>
      </c>
      <c r="E521" s="9">
        <v>0.2</v>
      </c>
      <c r="F521" s="11">
        <v>0.3</v>
      </c>
      <c r="G521" s="11">
        <v>0.5</v>
      </c>
      <c r="I521">
        <v>11</v>
      </c>
      <c r="J521">
        <v>10</v>
      </c>
      <c r="K521">
        <v>1</v>
      </c>
      <c r="M521" s="2">
        <v>0</v>
      </c>
      <c r="N521" s="2">
        <v>1</v>
      </c>
      <c r="X521" t="s">
        <v>155</v>
      </c>
    </row>
    <row r="522" spans="2:24" x14ac:dyDescent="0.2">
      <c r="I522">
        <v>12</v>
      </c>
      <c r="J522">
        <v>8</v>
      </c>
      <c r="M522" s="2">
        <v>1</v>
      </c>
      <c r="N522" s="2">
        <v>0</v>
      </c>
      <c r="X522" t="s">
        <v>156</v>
      </c>
    </row>
    <row r="523" spans="2:24" x14ac:dyDescent="0.2">
      <c r="I523">
        <v>13</v>
      </c>
      <c r="J523">
        <v>5</v>
      </c>
      <c r="M523" s="2">
        <v>1</v>
      </c>
      <c r="N523" s="2">
        <v>0</v>
      </c>
    </row>
    <row r="524" spans="2:24" x14ac:dyDescent="0.2">
      <c r="K524" s="14">
        <v>13</v>
      </c>
      <c r="L524" s="9">
        <v>0.23076923076923078</v>
      </c>
      <c r="M524" s="11">
        <v>0.69230769230769229</v>
      </c>
      <c r="N524" s="11">
        <v>7.6923076923076927E-2</v>
      </c>
    </row>
    <row r="527" spans="2:24" x14ac:dyDescent="0.2">
      <c r="B527" s="23" t="s">
        <v>134</v>
      </c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9" spans="2:21" x14ac:dyDescent="0.2">
      <c r="B529" s="5" t="s">
        <v>0</v>
      </c>
      <c r="C529" s="5" t="s">
        <v>18</v>
      </c>
      <c r="D529" s="5" t="s">
        <v>19</v>
      </c>
      <c r="E529" s="5" t="s">
        <v>20</v>
      </c>
      <c r="I529" s="5" t="s">
        <v>0</v>
      </c>
      <c r="J529" s="5" t="s">
        <v>18</v>
      </c>
      <c r="K529" s="5" t="s">
        <v>19</v>
      </c>
      <c r="L529" s="5" t="s">
        <v>20</v>
      </c>
      <c r="P529" s="5" t="s">
        <v>0</v>
      </c>
      <c r="Q529" s="5" t="s">
        <v>18</v>
      </c>
      <c r="R529" s="5" t="s">
        <v>19</v>
      </c>
      <c r="S529" s="5" t="s">
        <v>20</v>
      </c>
    </row>
    <row r="530" spans="2:21" x14ac:dyDescent="0.2">
      <c r="B530">
        <v>1</v>
      </c>
      <c r="C530">
        <v>0</v>
      </c>
      <c r="E530">
        <v>1</v>
      </c>
      <c r="F530" s="2">
        <v>0</v>
      </c>
      <c r="G530" s="2">
        <v>1</v>
      </c>
      <c r="I530">
        <v>1</v>
      </c>
      <c r="J530">
        <v>2</v>
      </c>
      <c r="M530" s="2">
        <v>0</v>
      </c>
      <c r="N530" s="2">
        <v>0</v>
      </c>
      <c r="P530">
        <v>1</v>
      </c>
      <c r="Q530">
        <v>2</v>
      </c>
      <c r="R530">
        <v>8</v>
      </c>
      <c r="T530" s="2">
        <v>0</v>
      </c>
      <c r="U530" s="2">
        <v>1</v>
      </c>
    </row>
    <row r="531" spans="2:21" x14ac:dyDescent="0.2">
      <c r="B531">
        <v>2</v>
      </c>
      <c r="C531">
        <v>9</v>
      </c>
      <c r="F531" s="2">
        <v>1</v>
      </c>
      <c r="G531" s="2">
        <v>0</v>
      </c>
      <c r="I531">
        <v>2</v>
      </c>
      <c r="J531">
        <v>2</v>
      </c>
      <c r="M531" s="2">
        <v>0</v>
      </c>
      <c r="N531" s="2">
        <v>0</v>
      </c>
      <c r="P531">
        <v>2</v>
      </c>
      <c r="Q531">
        <v>13</v>
      </c>
      <c r="R531">
        <v>3</v>
      </c>
      <c r="T531" s="2">
        <v>0</v>
      </c>
      <c r="U531" s="2">
        <v>1</v>
      </c>
    </row>
    <row r="532" spans="2:21" x14ac:dyDescent="0.2">
      <c r="B532">
        <v>3</v>
      </c>
      <c r="C532">
        <v>8</v>
      </c>
      <c r="F532" s="2">
        <v>1</v>
      </c>
      <c r="G532" s="2">
        <v>0</v>
      </c>
      <c r="I532">
        <v>3</v>
      </c>
      <c r="J532">
        <v>3</v>
      </c>
      <c r="K532">
        <v>2</v>
      </c>
      <c r="M532" s="2">
        <v>1</v>
      </c>
      <c r="N532" s="2">
        <v>0</v>
      </c>
      <c r="P532">
        <v>3</v>
      </c>
      <c r="Q532">
        <v>8</v>
      </c>
      <c r="R532">
        <v>3</v>
      </c>
      <c r="T532" s="2">
        <v>0</v>
      </c>
      <c r="U532" s="2">
        <v>1</v>
      </c>
    </row>
    <row r="533" spans="2:21" x14ac:dyDescent="0.2">
      <c r="B533">
        <v>4</v>
      </c>
      <c r="C533">
        <v>1</v>
      </c>
      <c r="D533">
        <v>1</v>
      </c>
      <c r="F533" s="2">
        <v>0</v>
      </c>
      <c r="G533" s="2">
        <v>0</v>
      </c>
      <c r="I533">
        <v>4</v>
      </c>
      <c r="J533">
        <v>0</v>
      </c>
      <c r="M533" s="2">
        <v>0</v>
      </c>
      <c r="N533" s="2">
        <v>0</v>
      </c>
      <c r="P533">
        <v>4</v>
      </c>
      <c r="Q533">
        <v>3</v>
      </c>
      <c r="T533" s="2">
        <v>0</v>
      </c>
      <c r="U533" s="2">
        <v>0</v>
      </c>
    </row>
    <row r="534" spans="2:21" x14ac:dyDescent="0.2">
      <c r="D534" s="14">
        <v>4</v>
      </c>
      <c r="E534" s="9">
        <v>0.25</v>
      </c>
      <c r="F534" s="11">
        <v>0.5</v>
      </c>
      <c r="G534" s="11">
        <v>0.25</v>
      </c>
      <c r="I534">
        <v>5</v>
      </c>
      <c r="J534">
        <v>5</v>
      </c>
      <c r="M534" s="2">
        <v>1</v>
      </c>
      <c r="N534" s="2">
        <v>0</v>
      </c>
      <c r="P534">
        <v>5</v>
      </c>
      <c r="Q534">
        <v>7</v>
      </c>
      <c r="T534" s="2">
        <v>1</v>
      </c>
      <c r="U534" s="2">
        <v>0</v>
      </c>
    </row>
    <row r="535" spans="2:21" x14ac:dyDescent="0.2">
      <c r="I535">
        <v>6</v>
      </c>
      <c r="J535">
        <v>5</v>
      </c>
      <c r="K535">
        <v>1</v>
      </c>
      <c r="M535" s="2">
        <v>1</v>
      </c>
      <c r="N535" s="2">
        <v>0</v>
      </c>
      <c r="P535">
        <v>6</v>
      </c>
      <c r="Q535">
        <v>6</v>
      </c>
      <c r="R535">
        <v>1</v>
      </c>
      <c r="T535" s="2">
        <v>1</v>
      </c>
      <c r="U535" s="2">
        <v>0</v>
      </c>
    </row>
    <row r="536" spans="2:21" x14ac:dyDescent="0.2">
      <c r="I536">
        <v>7</v>
      </c>
      <c r="J536">
        <v>5</v>
      </c>
      <c r="K536">
        <v>2</v>
      </c>
      <c r="M536" s="2">
        <v>1</v>
      </c>
      <c r="N536" s="2">
        <v>0</v>
      </c>
      <c r="P536">
        <v>7</v>
      </c>
      <c r="S536">
        <v>1</v>
      </c>
      <c r="T536" s="2">
        <v>0</v>
      </c>
      <c r="U536" s="2">
        <v>1</v>
      </c>
    </row>
    <row r="537" spans="2:21" x14ac:dyDescent="0.2">
      <c r="I537">
        <v>8</v>
      </c>
      <c r="J537">
        <v>8</v>
      </c>
      <c r="M537" s="2">
        <v>1</v>
      </c>
      <c r="N537" s="2">
        <v>0</v>
      </c>
      <c r="P537">
        <v>8</v>
      </c>
      <c r="Q537">
        <v>9</v>
      </c>
      <c r="R537">
        <v>3</v>
      </c>
      <c r="T537" s="2">
        <v>0</v>
      </c>
      <c r="U537" s="2">
        <v>1</v>
      </c>
    </row>
    <row r="538" spans="2:21" x14ac:dyDescent="0.2">
      <c r="K538" s="14">
        <v>8</v>
      </c>
      <c r="L538" s="9">
        <v>0.375</v>
      </c>
      <c r="M538" s="11">
        <v>0.625</v>
      </c>
      <c r="N538" s="11">
        <v>0</v>
      </c>
      <c r="P538">
        <v>9</v>
      </c>
      <c r="Q538">
        <v>2</v>
      </c>
      <c r="T538" s="2">
        <v>0</v>
      </c>
      <c r="U538" s="2">
        <v>0</v>
      </c>
    </row>
    <row r="539" spans="2:21" x14ac:dyDescent="0.2">
      <c r="P539">
        <v>10</v>
      </c>
      <c r="T539" s="2">
        <v>0</v>
      </c>
      <c r="U539" s="2">
        <v>0</v>
      </c>
    </row>
    <row r="540" spans="2:21" x14ac:dyDescent="0.2">
      <c r="P540">
        <v>11</v>
      </c>
      <c r="T540" s="2">
        <v>0</v>
      </c>
      <c r="U540" s="2">
        <v>0</v>
      </c>
    </row>
    <row r="541" spans="2:21" x14ac:dyDescent="0.2">
      <c r="P541">
        <v>12</v>
      </c>
      <c r="T541" s="2">
        <v>0</v>
      </c>
      <c r="U541" s="2">
        <v>0</v>
      </c>
    </row>
    <row r="542" spans="2:21" x14ac:dyDescent="0.2">
      <c r="P542">
        <v>13</v>
      </c>
      <c r="T542" s="2">
        <v>0</v>
      </c>
      <c r="U542" s="2">
        <v>0</v>
      </c>
    </row>
    <row r="543" spans="2:21" x14ac:dyDescent="0.2">
      <c r="P543">
        <v>14</v>
      </c>
      <c r="T543" s="2">
        <v>0</v>
      </c>
      <c r="U543" s="2">
        <v>0</v>
      </c>
    </row>
    <row r="544" spans="2:21" x14ac:dyDescent="0.2">
      <c r="R544" s="14">
        <v>14</v>
      </c>
      <c r="S544" s="9">
        <v>0.5</v>
      </c>
      <c r="T544" s="11">
        <v>0.14285714285714285</v>
      </c>
      <c r="U544" s="11">
        <v>0.35714285714285715</v>
      </c>
    </row>
    <row r="548" spans="2:24" x14ac:dyDescent="0.2">
      <c r="B548" s="23" t="s">
        <v>135</v>
      </c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X548" t="s">
        <v>109</v>
      </c>
    </row>
    <row r="549" spans="2:24" x14ac:dyDescent="0.2">
      <c r="X549" t="s">
        <v>157</v>
      </c>
    </row>
    <row r="550" spans="2:24" x14ac:dyDescent="0.2">
      <c r="B550" s="5" t="s">
        <v>0</v>
      </c>
      <c r="C550" s="5" t="s">
        <v>18</v>
      </c>
      <c r="D550" s="5" t="s">
        <v>19</v>
      </c>
      <c r="E550" s="5" t="s">
        <v>20</v>
      </c>
      <c r="I550" s="5" t="s">
        <v>0</v>
      </c>
      <c r="J550" s="5" t="s">
        <v>18</v>
      </c>
      <c r="K550" s="5" t="s">
        <v>19</v>
      </c>
      <c r="L550" s="5" t="s">
        <v>20</v>
      </c>
      <c r="P550" s="5" t="s">
        <v>0</v>
      </c>
      <c r="Q550" s="5" t="s">
        <v>18</v>
      </c>
      <c r="R550" s="5" t="s">
        <v>19</v>
      </c>
      <c r="S550" s="5" t="s">
        <v>20</v>
      </c>
    </row>
    <row r="551" spans="2:24" x14ac:dyDescent="0.2">
      <c r="B551">
        <v>1</v>
      </c>
      <c r="C551">
        <v>1</v>
      </c>
      <c r="F551" s="2">
        <v>0</v>
      </c>
      <c r="G551" s="2">
        <v>0</v>
      </c>
      <c r="I551">
        <v>1</v>
      </c>
      <c r="J551">
        <v>0</v>
      </c>
      <c r="M551" s="2">
        <v>0</v>
      </c>
      <c r="N551" s="2">
        <v>0</v>
      </c>
      <c r="P551" s="16" t="s">
        <v>111</v>
      </c>
      <c r="Q551">
        <v>2</v>
      </c>
      <c r="T551" s="2">
        <v>0</v>
      </c>
      <c r="U551" s="2">
        <v>0</v>
      </c>
      <c r="X551" t="s">
        <v>174</v>
      </c>
    </row>
    <row r="552" spans="2:24" x14ac:dyDescent="0.2">
      <c r="B552">
        <v>2</v>
      </c>
      <c r="C552">
        <v>2</v>
      </c>
      <c r="D552">
        <v>1</v>
      </c>
      <c r="F552" s="2">
        <v>0</v>
      </c>
      <c r="G552" s="2">
        <v>0</v>
      </c>
      <c r="I552">
        <v>2</v>
      </c>
      <c r="J552">
        <v>1</v>
      </c>
      <c r="M552" s="2">
        <v>0</v>
      </c>
      <c r="N552" s="2">
        <v>0</v>
      </c>
      <c r="P552" s="16" t="s">
        <v>112</v>
      </c>
      <c r="Q552">
        <v>0</v>
      </c>
      <c r="T552" s="2">
        <v>0</v>
      </c>
      <c r="U552" s="2">
        <v>0</v>
      </c>
      <c r="X552" t="s">
        <v>182</v>
      </c>
    </row>
    <row r="553" spans="2:24" x14ac:dyDescent="0.2">
      <c r="B553">
        <v>3</v>
      </c>
      <c r="C553">
        <v>0</v>
      </c>
      <c r="F553" s="2">
        <v>0</v>
      </c>
      <c r="G553" s="2">
        <v>0</v>
      </c>
      <c r="I553">
        <v>3</v>
      </c>
      <c r="J553">
        <v>0</v>
      </c>
      <c r="M553" s="2">
        <v>0</v>
      </c>
      <c r="N553" s="2">
        <v>0</v>
      </c>
      <c r="P553" s="16" t="s">
        <v>113</v>
      </c>
      <c r="Q553">
        <v>2</v>
      </c>
      <c r="R553">
        <v>3</v>
      </c>
      <c r="T553" s="2">
        <v>0</v>
      </c>
      <c r="U553" s="2">
        <v>1</v>
      </c>
    </row>
    <row r="554" spans="2:24" x14ac:dyDescent="0.2">
      <c r="B554">
        <v>4</v>
      </c>
      <c r="C554">
        <v>2</v>
      </c>
      <c r="F554" s="2">
        <v>0</v>
      </c>
      <c r="G554" s="2">
        <v>0</v>
      </c>
      <c r="I554">
        <v>4</v>
      </c>
      <c r="J554">
        <v>0</v>
      </c>
      <c r="M554" s="2">
        <v>0</v>
      </c>
      <c r="N554" s="2">
        <v>0</v>
      </c>
      <c r="P554" s="16" t="s">
        <v>114</v>
      </c>
      <c r="Q554">
        <v>3</v>
      </c>
      <c r="T554" s="2">
        <v>0</v>
      </c>
      <c r="U554" s="2">
        <v>0</v>
      </c>
      <c r="X554" t="s">
        <v>105</v>
      </c>
    </row>
    <row r="555" spans="2:24" x14ac:dyDescent="0.2">
      <c r="B555">
        <v>5</v>
      </c>
      <c r="C555">
        <v>1</v>
      </c>
      <c r="F555" s="2">
        <v>0</v>
      </c>
      <c r="G555" s="2">
        <v>0</v>
      </c>
      <c r="I555">
        <v>5</v>
      </c>
      <c r="J555">
        <v>2</v>
      </c>
      <c r="M555" s="2">
        <v>0</v>
      </c>
      <c r="N555" s="2">
        <v>0</v>
      </c>
      <c r="P555" s="16" t="s">
        <v>115</v>
      </c>
      <c r="Q555">
        <v>0</v>
      </c>
      <c r="T555" s="2">
        <v>0</v>
      </c>
      <c r="U555" s="2">
        <v>0</v>
      </c>
      <c r="X555" t="s">
        <v>152</v>
      </c>
    </row>
    <row r="556" spans="2:24" x14ac:dyDescent="0.2">
      <c r="B556">
        <v>6</v>
      </c>
      <c r="C556">
        <v>3</v>
      </c>
      <c r="F556" s="2">
        <v>0</v>
      </c>
      <c r="G556" s="2">
        <v>0</v>
      </c>
      <c r="I556">
        <v>6</v>
      </c>
      <c r="J556">
        <v>0</v>
      </c>
      <c r="M556" s="2">
        <v>0</v>
      </c>
      <c r="N556" s="2">
        <v>0</v>
      </c>
      <c r="P556" s="16" t="s">
        <v>131</v>
      </c>
      <c r="Q556">
        <v>2</v>
      </c>
      <c r="T556" s="2">
        <v>0</v>
      </c>
      <c r="U556" s="2">
        <v>0</v>
      </c>
      <c r="X556" t="s">
        <v>183</v>
      </c>
    </row>
    <row r="557" spans="2:24" x14ac:dyDescent="0.2">
      <c r="B557">
        <v>7</v>
      </c>
      <c r="C557">
        <v>0</v>
      </c>
      <c r="F557" s="2">
        <v>0</v>
      </c>
      <c r="G557" s="2">
        <v>0</v>
      </c>
      <c r="I557">
        <v>7</v>
      </c>
      <c r="J557">
        <v>0</v>
      </c>
      <c r="M557" s="2">
        <v>0</v>
      </c>
      <c r="N557" s="2">
        <v>0</v>
      </c>
      <c r="P557" s="16" t="s">
        <v>132</v>
      </c>
      <c r="Q557">
        <v>1</v>
      </c>
      <c r="T557" s="2">
        <v>0</v>
      </c>
      <c r="U557" s="2">
        <v>0</v>
      </c>
    </row>
    <row r="558" spans="2:24" x14ac:dyDescent="0.2">
      <c r="B558">
        <v>8.1</v>
      </c>
      <c r="C558">
        <v>4</v>
      </c>
      <c r="F558" s="2">
        <v>0</v>
      </c>
      <c r="G558" s="2">
        <v>0</v>
      </c>
      <c r="I558">
        <v>8</v>
      </c>
      <c r="J558">
        <v>1</v>
      </c>
      <c r="M558" s="2">
        <v>0</v>
      </c>
      <c r="N558" s="2">
        <v>0</v>
      </c>
      <c r="P558" s="16" t="s">
        <v>117</v>
      </c>
      <c r="Q558">
        <v>1</v>
      </c>
      <c r="T558" s="2">
        <v>0</v>
      </c>
      <c r="U558" s="2">
        <v>0</v>
      </c>
      <c r="X558" t="s">
        <v>108</v>
      </c>
    </row>
    <row r="559" spans="2:24" x14ac:dyDescent="0.2">
      <c r="B559">
        <v>8.1999999999999993</v>
      </c>
      <c r="C559">
        <v>3</v>
      </c>
      <c r="F559" s="2">
        <v>0</v>
      </c>
      <c r="G559" s="2">
        <v>0</v>
      </c>
      <c r="I559">
        <v>9</v>
      </c>
      <c r="J559">
        <v>1</v>
      </c>
      <c r="M559" s="2">
        <v>0</v>
      </c>
      <c r="N559" s="2">
        <v>0</v>
      </c>
      <c r="P559" s="16" t="s">
        <v>118</v>
      </c>
      <c r="Q559">
        <v>2</v>
      </c>
      <c r="T559" s="2">
        <v>0</v>
      </c>
      <c r="U559" s="2">
        <v>0</v>
      </c>
      <c r="X559" t="s">
        <v>154</v>
      </c>
    </row>
    <row r="560" spans="2:24" x14ac:dyDescent="0.2">
      <c r="B560">
        <v>9</v>
      </c>
      <c r="C560">
        <v>1</v>
      </c>
      <c r="F560" s="2">
        <v>0</v>
      </c>
      <c r="G560" s="2">
        <v>0</v>
      </c>
      <c r="I560">
        <v>10</v>
      </c>
      <c r="J560">
        <v>4</v>
      </c>
      <c r="M560" s="2">
        <v>0</v>
      </c>
      <c r="N560" s="2">
        <v>0</v>
      </c>
      <c r="P560" s="16" t="s">
        <v>119</v>
      </c>
      <c r="Q560">
        <v>3</v>
      </c>
      <c r="T560" s="2">
        <v>0</v>
      </c>
      <c r="U560" s="2">
        <v>0</v>
      </c>
      <c r="X560" t="s">
        <v>184</v>
      </c>
    </row>
    <row r="561" spans="2:24" x14ac:dyDescent="0.2">
      <c r="B561">
        <v>10</v>
      </c>
      <c r="C561">
        <v>0</v>
      </c>
      <c r="F561" s="2">
        <v>0</v>
      </c>
      <c r="G561" s="2">
        <v>0</v>
      </c>
      <c r="I561">
        <v>11</v>
      </c>
      <c r="J561">
        <v>1</v>
      </c>
      <c r="M561" s="2">
        <v>0</v>
      </c>
      <c r="N561" s="2">
        <v>0</v>
      </c>
      <c r="P561" s="16" t="s">
        <v>120</v>
      </c>
      <c r="Q561">
        <v>0</v>
      </c>
      <c r="T561" s="2">
        <v>0</v>
      </c>
      <c r="U561" s="2">
        <v>0</v>
      </c>
      <c r="X561" t="s">
        <v>185</v>
      </c>
    </row>
    <row r="562" spans="2:24" x14ac:dyDescent="0.2">
      <c r="B562">
        <v>11</v>
      </c>
      <c r="C562">
        <v>0</v>
      </c>
      <c r="F562" s="2">
        <v>0</v>
      </c>
      <c r="G562" s="2">
        <v>0</v>
      </c>
      <c r="I562">
        <v>12</v>
      </c>
      <c r="J562">
        <v>1</v>
      </c>
      <c r="M562" s="2">
        <v>0</v>
      </c>
      <c r="N562" s="2">
        <v>0</v>
      </c>
      <c r="R562" s="14">
        <v>11</v>
      </c>
      <c r="S562" s="9">
        <v>0.90909090909090906</v>
      </c>
      <c r="T562" s="11">
        <v>0</v>
      </c>
      <c r="U562" s="11">
        <v>9.0909090909090912E-2</v>
      </c>
    </row>
    <row r="563" spans="2:24" x14ac:dyDescent="0.2">
      <c r="B563">
        <v>12</v>
      </c>
      <c r="C563">
        <v>3</v>
      </c>
      <c r="D563">
        <v>1</v>
      </c>
      <c r="F563" s="2">
        <v>0</v>
      </c>
      <c r="G563" s="2">
        <v>0</v>
      </c>
      <c r="I563">
        <v>13</v>
      </c>
      <c r="J563">
        <v>3</v>
      </c>
      <c r="M563" s="2">
        <v>0</v>
      </c>
      <c r="N563" s="2">
        <v>0</v>
      </c>
    </row>
    <row r="564" spans="2:24" x14ac:dyDescent="0.2">
      <c r="D564" s="14">
        <v>13</v>
      </c>
      <c r="E564" s="9">
        <v>1</v>
      </c>
      <c r="F564" s="11">
        <v>0</v>
      </c>
      <c r="G564" s="11">
        <v>0</v>
      </c>
      <c r="I564">
        <v>14</v>
      </c>
      <c r="J564">
        <v>2</v>
      </c>
      <c r="M564" s="2">
        <v>0</v>
      </c>
      <c r="N564" s="2">
        <v>0</v>
      </c>
    </row>
    <row r="565" spans="2:24" x14ac:dyDescent="0.2">
      <c r="K565" s="14">
        <v>14</v>
      </c>
      <c r="L565" s="9">
        <v>1</v>
      </c>
      <c r="M565" s="11">
        <v>0</v>
      </c>
      <c r="N565" s="11">
        <v>0</v>
      </c>
    </row>
    <row r="568" spans="2:24" x14ac:dyDescent="0.2">
      <c r="B568" s="23" t="s">
        <v>136</v>
      </c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70" spans="2:24" x14ac:dyDescent="0.2">
      <c r="B570" s="19" t="s">
        <v>0</v>
      </c>
      <c r="C570" s="19" t="s">
        <v>18</v>
      </c>
      <c r="D570" s="19" t="s">
        <v>19</v>
      </c>
      <c r="E570" s="19" t="s">
        <v>20</v>
      </c>
      <c r="F570" s="4"/>
      <c r="G570" s="4"/>
      <c r="I570" s="5" t="s">
        <v>0</v>
      </c>
      <c r="J570" s="5" t="s">
        <v>18</v>
      </c>
      <c r="K570" s="5" t="s">
        <v>19</v>
      </c>
      <c r="L570" s="5" t="s">
        <v>20</v>
      </c>
      <c r="P570" s="5" t="s">
        <v>0</v>
      </c>
      <c r="Q570" s="5" t="s">
        <v>18</v>
      </c>
      <c r="R570" s="5" t="s">
        <v>19</v>
      </c>
      <c r="S570" s="5" t="s">
        <v>20</v>
      </c>
    </row>
    <row r="571" spans="2:24" x14ac:dyDescent="0.2">
      <c r="B571" s="4">
        <v>1</v>
      </c>
      <c r="C571" s="4">
        <v>0</v>
      </c>
      <c r="D571" s="4"/>
      <c r="E571" s="4"/>
      <c r="F571" s="7">
        <v>0</v>
      </c>
      <c r="G571" s="7">
        <v>0</v>
      </c>
      <c r="I571">
        <v>1</v>
      </c>
      <c r="J571">
        <v>2</v>
      </c>
      <c r="M571" s="2">
        <v>0</v>
      </c>
      <c r="N571" s="2">
        <v>0</v>
      </c>
      <c r="P571">
        <v>1</v>
      </c>
      <c r="Q571">
        <v>1</v>
      </c>
      <c r="T571" s="2">
        <v>0</v>
      </c>
      <c r="U571" s="2">
        <v>0</v>
      </c>
    </row>
    <row r="572" spans="2:24" x14ac:dyDescent="0.2">
      <c r="B572" s="4">
        <v>2</v>
      </c>
      <c r="C572" s="4">
        <v>0</v>
      </c>
      <c r="D572" s="4"/>
      <c r="E572" s="4"/>
      <c r="F572" s="7">
        <v>0</v>
      </c>
      <c r="G572" s="7">
        <v>0</v>
      </c>
      <c r="I572">
        <v>2</v>
      </c>
      <c r="J572">
        <v>1</v>
      </c>
      <c r="M572" s="2">
        <v>0</v>
      </c>
      <c r="N572" s="2">
        <v>0</v>
      </c>
      <c r="P572">
        <v>2</v>
      </c>
      <c r="Q572">
        <v>1</v>
      </c>
      <c r="T572" s="2">
        <v>0</v>
      </c>
      <c r="U572" s="2">
        <v>0</v>
      </c>
    </row>
    <row r="573" spans="2:24" x14ac:dyDescent="0.2">
      <c r="B573" s="4">
        <v>3</v>
      </c>
      <c r="C573" s="4">
        <v>0</v>
      </c>
      <c r="D573" s="4"/>
      <c r="E573" s="4"/>
      <c r="F573" s="7">
        <v>0</v>
      </c>
      <c r="G573" s="7">
        <v>0</v>
      </c>
      <c r="I573">
        <v>3</v>
      </c>
      <c r="J573">
        <v>2</v>
      </c>
      <c r="M573" s="2">
        <v>0</v>
      </c>
      <c r="N573" s="2">
        <v>0</v>
      </c>
      <c r="P573">
        <v>3</v>
      </c>
      <c r="Q573">
        <v>1</v>
      </c>
      <c r="T573" s="2">
        <v>0</v>
      </c>
      <c r="U573" s="2">
        <v>0</v>
      </c>
    </row>
    <row r="574" spans="2:24" x14ac:dyDescent="0.2">
      <c r="B574" s="4">
        <v>4</v>
      </c>
      <c r="C574" s="4">
        <v>3</v>
      </c>
      <c r="D574" s="4"/>
      <c r="E574" s="4"/>
      <c r="F574" s="7">
        <v>0</v>
      </c>
      <c r="G574" s="7">
        <v>0</v>
      </c>
      <c r="I574">
        <v>4</v>
      </c>
      <c r="J574">
        <v>0</v>
      </c>
      <c r="M574" s="2">
        <v>0</v>
      </c>
      <c r="N574" s="2">
        <v>0</v>
      </c>
      <c r="P574">
        <v>4</v>
      </c>
      <c r="Q574">
        <v>8</v>
      </c>
      <c r="T574" s="2">
        <v>1</v>
      </c>
      <c r="U574" s="2">
        <v>0</v>
      </c>
    </row>
    <row r="575" spans="2:24" x14ac:dyDescent="0.2">
      <c r="B575" s="4">
        <v>5</v>
      </c>
      <c r="C575" s="4">
        <v>1</v>
      </c>
      <c r="D575" s="4"/>
      <c r="E575" s="4"/>
      <c r="F575" s="7">
        <v>0</v>
      </c>
      <c r="G575" s="7">
        <v>0</v>
      </c>
      <c r="I575">
        <v>5</v>
      </c>
      <c r="J575">
        <v>0</v>
      </c>
      <c r="M575" s="2">
        <v>0</v>
      </c>
      <c r="N575" s="2">
        <v>0</v>
      </c>
      <c r="P575">
        <v>5</v>
      </c>
      <c r="Q575">
        <v>2</v>
      </c>
      <c r="T575" s="2">
        <v>0</v>
      </c>
      <c r="U575" s="2">
        <v>0</v>
      </c>
    </row>
    <row r="576" spans="2:24" x14ac:dyDescent="0.2">
      <c r="B576" s="4">
        <v>6</v>
      </c>
      <c r="C576" s="4">
        <v>0</v>
      </c>
      <c r="D576" s="4"/>
      <c r="E576" s="4"/>
      <c r="F576" s="7">
        <v>0</v>
      </c>
      <c r="G576" s="7">
        <v>0</v>
      </c>
      <c r="I576">
        <v>6</v>
      </c>
      <c r="J576">
        <v>7</v>
      </c>
      <c r="M576" s="2">
        <v>1</v>
      </c>
      <c r="N576" s="2">
        <v>0</v>
      </c>
      <c r="P576">
        <v>6</v>
      </c>
      <c r="Q576">
        <v>3</v>
      </c>
      <c r="T576" s="2">
        <v>0</v>
      </c>
      <c r="U576" s="2">
        <v>0</v>
      </c>
    </row>
    <row r="577" spans="2:24" x14ac:dyDescent="0.2">
      <c r="B577" s="4">
        <v>7</v>
      </c>
      <c r="C577" s="4">
        <v>0</v>
      </c>
      <c r="D577" s="4"/>
      <c r="E577" s="4"/>
      <c r="F577" s="7">
        <v>0</v>
      </c>
      <c r="G577" s="7">
        <v>0</v>
      </c>
      <c r="I577">
        <v>7</v>
      </c>
      <c r="J577">
        <v>4</v>
      </c>
      <c r="M577" s="2">
        <v>0</v>
      </c>
      <c r="N577" s="2">
        <v>0</v>
      </c>
      <c r="P577">
        <v>7</v>
      </c>
      <c r="Q577">
        <v>6</v>
      </c>
      <c r="T577" s="2">
        <v>1</v>
      </c>
      <c r="U577" s="2">
        <v>0</v>
      </c>
    </row>
    <row r="578" spans="2:24" x14ac:dyDescent="0.2">
      <c r="B578" s="4">
        <v>8</v>
      </c>
      <c r="C578" s="4">
        <v>12</v>
      </c>
      <c r="D578" s="4">
        <v>1</v>
      </c>
      <c r="E578" s="4"/>
      <c r="F578" s="7">
        <v>0</v>
      </c>
      <c r="G578" s="6">
        <v>1</v>
      </c>
      <c r="I578">
        <v>8</v>
      </c>
      <c r="J578">
        <v>0</v>
      </c>
      <c r="M578" s="2">
        <v>0</v>
      </c>
      <c r="N578" s="2">
        <v>0</v>
      </c>
      <c r="P578">
        <v>8</v>
      </c>
      <c r="Q578">
        <v>2</v>
      </c>
      <c r="T578" s="2">
        <v>0</v>
      </c>
      <c r="U578" s="2">
        <v>0</v>
      </c>
    </row>
    <row r="579" spans="2:24" x14ac:dyDescent="0.2">
      <c r="B579" s="4">
        <v>9</v>
      </c>
      <c r="C579" s="4">
        <v>0</v>
      </c>
      <c r="D579" s="4"/>
      <c r="E579" s="4"/>
      <c r="F579" s="7">
        <v>0</v>
      </c>
      <c r="G579" s="7">
        <v>0</v>
      </c>
      <c r="K579" s="14">
        <v>8</v>
      </c>
      <c r="L579" s="9">
        <v>0.875</v>
      </c>
      <c r="M579" s="11">
        <v>0.125</v>
      </c>
      <c r="N579" s="11">
        <v>0</v>
      </c>
      <c r="P579">
        <v>9</v>
      </c>
      <c r="Q579">
        <v>2</v>
      </c>
      <c r="T579" s="2">
        <v>0</v>
      </c>
      <c r="U579" s="2">
        <v>0</v>
      </c>
    </row>
    <row r="580" spans="2:24" x14ac:dyDescent="0.2">
      <c r="B580" s="4"/>
      <c r="C580" s="4"/>
      <c r="D580" s="8">
        <v>9</v>
      </c>
      <c r="E580" s="10">
        <v>0.89</v>
      </c>
      <c r="F580" s="12">
        <v>0</v>
      </c>
      <c r="G580" s="12">
        <v>0.11</v>
      </c>
      <c r="R580" s="14">
        <v>9</v>
      </c>
      <c r="S580" s="9">
        <v>0.77777777777777779</v>
      </c>
      <c r="T580" s="11">
        <v>0.22222222222222221</v>
      </c>
      <c r="U580" s="11">
        <v>0</v>
      </c>
    </row>
    <row r="583" spans="2:24" x14ac:dyDescent="0.2">
      <c r="B583" s="23" t="s">
        <v>137</v>
      </c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2:24" x14ac:dyDescent="0.2">
      <c r="X584" t="s">
        <v>109</v>
      </c>
    </row>
    <row r="585" spans="2:24" x14ac:dyDescent="0.2">
      <c r="B585" s="5" t="s">
        <v>0</v>
      </c>
      <c r="C585" s="5" t="s">
        <v>18</v>
      </c>
      <c r="D585" s="5" t="s">
        <v>19</v>
      </c>
      <c r="E585" s="5" t="s">
        <v>20</v>
      </c>
      <c r="I585" s="5" t="s">
        <v>0</v>
      </c>
      <c r="J585" s="5" t="s">
        <v>18</v>
      </c>
      <c r="K585" s="5" t="s">
        <v>19</v>
      </c>
      <c r="L585" s="5" t="s">
        <v>20</v>
      </c>
      <c r="P585" s="5" t="s">
        <v>0</v>
      </c>
      <c r="Q585" s="5" t="s">
        <v>18</v>
      </c>
      <c r="R585" s="5" t="s">
        <v>19</v>
      </c>
      <c r="S585" s="5" t="s">
        <v>20</v>
      </c>
      <c r="X585" t="s">
        <v>157</v>
      </c>
    </row>
    <row r="586" spans="2:24" x14ac:dyDescent="0.2">
      <c r="B586">
        <v>1</v>
      </c>
      <c r="C586">
        <v>1</v>
      </c>
      <c r="F586" s="2">
        <v>0</v>
      </c>
      <c r="G586" s="2">
        <v>0</v>
      </c>
      <c r="I586">
        <v>1</v>
      </c>
      <c r="J586">
        <v>1</v>
      </c>
      <c r="M586" s="2">
        <v>0</v>
      </c>
      <c r="N586" s="2">
        <v>0</v>
      </c>
      <c r="P586" s="16">
        <v>1</v>
      </c>
      <c r="Q586">
        <v>3</v>
      </c>
      <c r="T586" s="2">
        <v>0</v>
      </c>
      <c r="U586" s="2">
        <v>0</v>
      </c>
    </row>
    <row r="587" spans="2:24" x14ac:dyDescent="0.2">
      <c r="B587">
        <v>2</v>
      </c>
      <c r="C587">
        <v>1</v>
      </c>
      <c r="F587" s="2">
        <v>0</v>
      </c>
      <c r="G587" s="2">
        <v>0</v>
      </c>
      <c r="I587">
        <v>2</v>
      </c>
      <c r="J587">
        <v>1</v>
      </c>
      <c r="M587" s="2">
        <v>0</v>
      </c>
      <c r="N587" s="2">
        <v>0</v>
      </c>
      <c r="P587" s="16">
        <v>2</v>
      </c>
      <c r="Q587">
        <v>4</v>
      </c>
      <c r="T587" s="2">
        <v>0</v>
      </c>
      <c r="U587" s="2">
        <v>0</v>
      </c>
      <c r="X587" t="s">
        <v>174</v>
      </c>
    </row>
    <row r="588" spans="2:24" x14ac:dyDescent="0.2">
      <c r="B588">
        <v>3</v>
      </c>
      <c r="C588">
        <v>0</v>
      </c>
      <c r="F588" s="2">
        <v>0</v>
      </c>
      <c r="G588" s="2">
        <v>0</v>
      </c>
      <c r="I588">
        <v>3</v>
      </c>
      <c r="J588">
        <v>2</v>
      </c>
      <c r="M588" s="2">
        <v>0</v>
      </c>
      <c r="N588" s="2">
        <v>0</v>
      </c>
      <c r="P588" s="16">
        <v>3</v>
      </c>
      <c r="Q588">
        <v>6</v>
      </c>
      <c r="T588" s="2">
        <v>1</v>
      </c>
      <c r="U588" s="2">
        <v>0</v>
      </c>
      <c r="X588" t="s">
        <v>175</v>
      </c>
    </row>
    <row r="589" spans="2:24" x14ac:dyDescent="0.2">
      <c r="B589">
        <v>4</v>
      </c>
      <c r="C589">
        <v>3</v>
      </c>
      <c r="F589" s="2">
        <v>0</v>
      </c>
      <c r="G589" s="2">
        <v>0</v>
      </c>
      <c r="I589">
        <v>4</v>
      </c>
      <c r="J589">
        <v>1</v>
      </c>
      <c r="K589">
        <v>1</v>
      </c>
      <c r="M589" s="2">
        <v>0</v>
      </c>
      <c r="N589" s="2">
        <v>0</v>
      </c>
      <c r="P589" s="16">
        <v>4</v>
      </c>
      <c r="Q589">
        <v>2</v>
      </c>
      <c r="R589">
        <v>2</v>
      </c>
      <c r="T589" s="2">
        <v>1</v>
      </c>
      <c r="U589" s="2">
        <v>0</v>
      </c>
    </row>
    <row r="590" spans="2:24" x14ac:dyDescent="0.2">
      <c r="B590">
        <v>5.0999999999999996</v>
      </c>
      <c r="C590">
        <v>1</v>
      </c>
      <c r="F590" s="2">
        <v>0</v>
      </c>
      <c r="G590" s="2">
        <v>0</v>
      </c>
      <c r="I590">
        <v>5</v>
      </c>
      <c r="J590">
        <v>2</v>
      </c>
      <c r="K590">
        <v>1</v>
      </c>
      <c r="M590" s="2">
        <v>0</v>
      </c>
      <c r="N590" s="2">
        <v>0</v>
      </c>
      <c r="P590" s="16" t="s">
        <v>131</v>
      </c>
      <c r="Q590">
        <v>6</v>
      </c>
      <c r="T590" s="2">
        <v>1</v>
      </c>
      <c r="U590" s="2">
        <v>0</v>
      </c>
      <c r="X590" t="s">
        <v>105</v>
      </c>
    </row>
    <row r="591" spans="2:24" x14ac:dyDescent="0.2">
      <c r="B591">
        <v>5.2</v>
      </c>
      <c r="C591">
        <v>4</v>
      </c>
      <c r="F591" s="2">
        <v>0</v>
      </c>
      <c r="G591" s="2">
        <v>0</v>
      </c>
      <c r="I591">
        <v>6</v>
      </c>
      <c r="J591">
        <v>0</v>
      </c>
      <c r="M591" s="2">
        <v>0</v>
      </c>
      <c r="N591" s="2">
        <v>0</v>
      </c>
      <c r="P591" s="16" t="s">
        <v>132</v>
      </c>
      <c r="Q591">
        <v>4</v>
      </c>
      <c r="R591">
        <v>1</v>
      </c>
      <c r="T591" s="2">
        <v>0</v>
      </c>
      <c r="U591" s="2">
        <v>0</v>
      </c>
      <c r="X591" t="s">
        <v>152</v>
      </c>
    </row>
    <row r="592" spans="2:24" x14ac:dyDescent="0.2">
      <c r="B592">
        <v>6</v>
      </c>
      <c r="C592">
        <v>1</v>
      </c>
      <c r="F592" s="2">
        <v>0</v>
      </c>
      <c r="G592" s="2">
        <v>0</v>
      </c>
      <c r="I592">
        <v>7</v>
      </c>
      <c r="J592">
        <v>0</v>
      </c>
      <c r="M592" s="2">
        <v>0</v>
      </c>
      <c r="N592" s="2">
        <v>0</v>
      </c>
      <c r="P592" s="16" t="s">
        <v>138</v>
      </c>
      <c r="Q592">
        <v>2</v>
      </c>
      <c r="T592" s="2">
        <v>0</v>
      </c>
      <c r="U592" s="2">
        <v>0</v>
      </c>
      <c r="X592" t="s">
        <v>176</v>
      </c>
    </row>
    <row r="593" spans="2:24" x14ac:dyDescent="0.2">
      <c r="B593">
        <v>7</v>
      </c>
      <c r="C593">
        <v>3</v>
      </c>
      <c r="D593">
        <v>1</v>
      </c>
      <c r="F593" s="2">
        <v>0</v>
      </c>
      <c r="G593" s="2">
        <v>0</v>
      </c>
      <c r="I593">
        <v>8</v>
      </c>
      <c r="J593">
        <v>2</v>
      </c>
      <c r="K593">
        <v>1</v>
      </c>
      <c r="M593" s="2">
        <v>0</v>
      </c>
      <c r="N593" s="2">
        <v>0</v>
      </c>
      <c r="P593" s="16" t="s">
        <v>139</v>
      </c>
      <c r="Q593">
        <v>3</v>
      </c>
      <c r="R593">
        <v>1</v>
      </c>
      <c r="T593" s="2">
        <v>0</v>
      </c>
      <c r="U593" s="2">
        <v>0</v>
      </c>
      <c r="X593" t="s">
        <v>106</v>
      </c>
    </row>
    <row r="594" spans="2:24" x14ac:dyDescent="0.2">
      <c r="B594">
        <v>8</v>
      </c>
      <c r="C594">
        <v>3</v>
      </c>
      <c r="F594" s="2">
        <v>0</v>
      </c>
      <c r="G594" s="2">
        <v>0</v>
      </c>
      <c r="I594">
        <v>9</v>
      </c>
      <c r="J594">
        <v>0</v>
      </c>
      <c r="M594" s="2">
        <v>0</v>
      </c>
      <c r="N594" s="2">
        <v>0</v>
      </c>
      <c r="P594" s="16" t="s">
        <v>118</v>
      </c>
      <c r="Q594">
        <v>0</v>
      </c>
      <c r="T594" s="2">
        <v>0</v>
      </c>
      <c r="U594" s="2">
        <v>0</v>
      </c>
      <c r="X594" t="s">
        <v>107</v>
      </c>
    </row>
    <row r="595" spans="2:24" x14ac:dyDescent="0.2">
      <c r="B595">
        <v>9</v>
      </c>
      <c r="C595">
        <v>0</v>
      </c>
      <c r="F595" s="2">
        <v>0</v>
      </c>
      <c r="G595" s="2">
        <v>0</v>
      </c>
      <c r="I595">
        <v>10</v>
      </c>
      <c r="J595">
        <v>3</v>
      </c>
      <c r="K595">
        <v>1</v>
      </c>
      <c r="M595" s="2">
        <v>0</v>
      </c>
      <c r="N595" s="2">
        <v>0</v>
      </c>
      <c r="P595" s="16" t="s">
        <v>119</v>
      </c>
      <c r="Q595">
        <v>3</v>
      </c>
      <c r="R595">
        <v>1</v>
      </c>
      <c r="T595" s="2">
        <v>0</v>
      </c>
      <c r="U595" s="2">
        <v>0</v>
      </c>
    </row>
    <row r="596" spans="2:24" x14ac:dyDescent="0.2">
      <c r="B596">
        <v>10</v>
      </c>
      <c r="C596">
        <v>1</v>
      </c>
      <c r="F596" s="2">
        <v>0</v>
      </c>
      <c r="G596" s="2">
        <v>0</v>
      </c>
      <c r="I596">
        <v>11</v>
      </c>
      <c r="J596">
        <v>1</v>
      </c>
      <c r="M596" s="2">
        <v>0</v>
      </c>
      <c r="N596" s="2">
        <v>0</v>
      </c>
      <c r="P596" s="16" t="s">
        <v>120</v>
      </c>
      <c r="Q596">
        <v>4</v>
      </c>
      <c r="T596" s="2">
        <v>0</v>
      </c>
      <c r="U596" s="2">
        <v>0</v>
      </c>
      <c r="X596" t="s">
        <v>108</v>
      </c>
    </row>
    <row r="597" spans="2:24" x14ac:dyDescent="0.2">
      <c r="B597">
        <v>11</v>
      </c>
      <c r="C597">
        <v>1</v>
      </c>
      <c r="F597" s="2">
        <v>0</v>
      </c>
      <c r="G597" s="2">
        <v>0</v>
      </c>
      <c r="K597" s="14">
        <v>11</v>
      </c>
      <c r="L597" s="9">
        <v>1</v>
      </c>
      <c r="M597" s="11">
        <v>0</v>
      </c>
      <c r="N597" s="11">
        <v>0</v>
      </c>
      <c r="R597" s="14">
        <v>11</v>
      </c>
      <c r="S597" s="9">
        <v>0.72727272727272729</v>
      </c>
      <c r="T597" s="11">
        <v>0.27272727272727271</v>
      </c>
      <c r="U597" s="11">
        <v>0</v>
      </c>
      <c r="X597" t="s">
        <v>154</v>
      </c>
    </row>
    <row r="598" spans="2:24" x14ac:dyDescent="0.2">
      <c r="B598">
        <v>12</v>
      </c>
      <c r="C598">
        <v>4</v>
      </c>
      <c r="F598" s="2">
        <v>0</v>
      </c>
      <c r="G598" s="2">
        <v>0</v>
      </c>
      <c r="X598" t="s">
        <v>177</v>
      </c>
    </row>
    <row r="599" spans="2:24" x14ac:dyDescent="0.2">
      <c r="B599">
        <v>13</v>
      </c>
      <c r="C599">
        <v>1</v>
      </c>
      <c r="F599" s="2">
        <v>0</v>
      </c>
      <c r="G599" s="2">
        <v>0</v>
      </c>
      <c r="X599" t="s">
        <v>178</v>
      </c>
    </row>
    <row r="600" spans="2:24" x14ac:dyDescent="0.2">
      <c r="D600" s="14">
        <v>14</v>
      </c>
      <c r="E600" s="9">
        <v>1</v>
      </c>
      <c r="F600" s="11">
        <v>0</v>
      </c>
      <c r="G600" s="11">
        <v>0</v>
      </c>
    </row>
    <row r="603" spans="2:24" x14ac:dyDescent="0.2">
      <c r="B603" s="23" t="s">
        <v>140</v>
      </c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5" spans="2:24" x14ac:dyDescent="0.2">
      <c r="B605" s="5" t="s">
        <v>0</v>
      </c>
      <c r="C605" s="5" t="s">
        <v>18</v>
      </c>
      <c r="D605" s="5" t="s">
        <v>19</v>
      </c>
      <c r="E605" s="5" t="s">
        <v>20</v>
      </c>
      <c r="I605" s="5" t="s">
        <v>0</v>
      </c>
      <c r="J605" s="5" t="s">
        <v>18</v>
      </c>
      <c r="K605" s="5" t="s">
        <v>19</v>
      </c>
      <c r="L605" s="5" t="s">
        <v>20</v>
      </c>
      <c r="P605" s="5" t="s">
        <v>0</v>
      </c>
      <c r="Q605" s="5" t="s">
        <v>18</v>
      </c>
      <c r="R605" s="5" t="s">
        <v>19</v>
      </c>
      <c r="S605" s="5" t="s">
        <v>20</v>
      </c>
    </row>
    <row r="606" spans="2:24" x14ac:dyDescent="0.2">
      <c r="B606">
        <v>1</v>
      </c>
      <c r="C606">
        <v>6</v>
      </c>
      <c r="D606">
        <v>1</v>
      </c>
      <c r="F606" s="2">
        <v>1</v>
      </c>
      <c r="G606" s="2">
        <v>0</v>
      </c>
      <c r="I606">
        <v>1</v>
      </c>
      <c r="J606">
        <v>1</v>
      </c>
      <c r="M606" s="2">
        <v>0</v>
      </c>
      <c r="N606" s="2">
        <v>0</v>
      </c>
      <c r="P606">
        <v>1</v>
      </c>
      <c r="Q606">
        <v>9</v>
      </c>
      <c r="R606">
        <v>3</v>
      </c>
      <c r="T606" s="2">
        <v>0</v>
      </c>
      <c r="U606" s="2">
        <v>1</v>
      </c>
    </row>
    <row r="607" spans="2:24" x14ac:dyDescent="0.2">
      <c r="B607">
        <v>2</v>
      </c>
      <c r="C607">
        <v>6</v>
      </c>
      <c r="D607">
        <v>2</v>
      </c>
      <c r="F607" s="2">
        <v>1</v>
      </c>
      <c r="G607" s="2">
        <v>0</v>
      </c>
      <c r="I607">
        <v>2</v>
      </c>
      <c r="J607">
        <v>4</v>
      </c>
      <c r="K607">
        <v>2</v>
      </c>
      <c r="M607" s="2">
        <v>1</v>
      </c>
      <c r="N607" s="2">
        <v>0</v>
      </c>
      <c r="P607">
        <v>2</v>
      </c>
      <c r="Q607">
        <v>3</v>
      </c>
      <c r="T607" s="2">
        <v>0</v>
      </c>
      <c r="U607" s="2">
        <v>0</v>
      </c>
    </row>
    <row r="608" spans="2:24" x14ac:dyDescent="0.2">
      <c r="B608">
        <v>3</v>
      </c>
      <c r="C608">
        <v>5</v>
      </c>
      <c r="D608">
        <v>1</v>
      </c>
      <c r="F608" s="2">
        <v>1</v>
      </c>
      <c r="G608" s="2">
        <v>0</v>
      </c>
      <c r="I608">
        <v>3</v>
      </c>
      <c r="J608">
        <v>3</v>
      </c>
      <c r="M608" s="2">
        <v>0</v>
      </c>
      <c r="N608" s="2">
        <v>0</v>
      </c>
      <c r="P608">
        <v>3</v>
      </c>
      <c r="Q608">
        <v>8</v>
      </c>
      <c r="T608" s="2">
        <v>1</v>
      </c>
      <c r="U608" s="2">
        <v>0</v>
      </c>
    </row>
    <row r="609" spans="2:24" x14ac:dyDescent="0.2">
      <c r="B609">
        <v>4</v>
      </c>
      <c r="C609">
        <v>4</v>
      </c>
      <c r="D609">
        <v>3</v>
      </c>
      <c r="F609" s="2">
        <v>0</v>
      </c>
      <c r="G609" s="2">
        <v>1</v>
      </c>
      <c r="I609">
        <v>4</v>
      </c>
      <c r="J609">
        <v>5</v>
      </c>
      <c r="K609">
        <v>2</v>
      </c>
      <c r="M609" s="2">
        <v>1</v>
      </c>
      <c r="N609" s="2">
        <v>0</v>
      </c>
      <c r="P609">
        <v>4</v>
      </c>
      <c r="Q609">
        <v>3</v>
      </c>
      <c r="R609">
        <v>6</v>
      </c>
      <c r="T609" s="2">
        <v>0</v>
      </c>
      <c r="U609" s="2">
        <v>1</v>
      </c>
    </row>
    <row r="610" spans="2:24" x14ac:dyDescent="0.2">
      <c r="B610">
        <v>5</v>
      </c>
      <c r="C610">
        <v>3</v>
      </c>
      <c r="F610" s="2">
        <v>0</v>
      </c>
      <c r="G610" s="2">
        <v>0</v>
      </c>
      <c r="I610">
        <v>5</v>
      </c>
      <c r="J610">
        <v>3</v>
      </c>
      <c r="M610" s="2">
        <v>0</v>
      </c>
      <c r="N610" s="2">
        <v>0</v>
      </c>
      <c r="P610">
        <v>5</v>
      </c>
      <c r="Q610">
        <v>3</v>
      </c>
      <c r="T610" s="2">
        <v>0</v>
      </c>
      <c r="U610" s="2">
        <v>0</v>
      </c>
    </row>
    <row r="611" spans="2:24" x14ac:dyDescent="0.2">
      <c r="B611">
        <v>6</v>
      </c>
      <c r="C611">
        <v>2</v>
      </c>
      <c r="D611">
        <v>2</v>
      </c>
      <c r="F611" s="2">
        <v>1</v>
      </c>
      <c r="G611" s="2">
        <v>0</v>
      </c>
      <c r="I611">
        <v>6</v>
      </c>
      <c r="J611">
        <v>2</v>
      </c>
      <c r="K611">
        <v>2</v>
      </c>
      <c r="M611" s="2">
        <v>1</v>
      </c>
      <c r="N611" s="2">
        <v>0</v>
      </c>
      <c r="P611">
        <v>6</v>
      </c>
      <c r="Q611">
        <v>5</v>
      </c>
      <c r="T611" s="2">
        <v>1</v>
      </c>
      <c r="U611" s="2">
        <v>0</v>
      </c>
    </row>
    <row r="612" spans="2:24" x14ac:dyDescent="0.2">
      <c r="B612">
        <v>7</v>
      </c>
      <c r="C612">
        <v>3</v>
      </c>
      <c r="F612" s="2">
        <v>0</v>
      </c>
      <c r="G612" s="2">
        <v>0</v>
      </c>
      <c r="I612">
        <v>7</v>
      </c>
      <c r="J612">
        <v>6</v>
      </c>
      <c r="M612" s="2">
        <v>1</v>
      </c>
      <c r="N612" s="2">
        <v>0</v>
      </c>
      <c r="P612">
        <v>7</v>
      </c>
      <c r="Q612">
        <v>2</v>
      </c>
      <c r="R612">
        <v>9</v>
      </c>
      <c r="T612" s="2">
        <v>0</v>
      </c>
      <c r="U612" s="2">
        <v>1</v>
      </c>
    </row>
    <row r="613" spans="2:24" x14ac:dyDescent="0.2">
      <c r="B613">
        <v>8</v>
      </c>
      <c r="C613">
        <v>2</v>
      </c>
      <c r="F613" s="2">
        <v>0</v>
      </c>
      <c r="G613" s="2">
        <v>0</v>
      </c>
      <c r="I613">
        <v>8</v>
      </c>
      <c r="J613">
        <v>8</v>
      </c>
      <c r="M613" s="2">
        <v>1</v>
      </c>
      <c r="N613" s="2">
        <v>0</v>
      </c>
      <c r="P613">
        <v>8</v>
      </c>
      <c r="Q613">
        <v>3</v>
      </c>
      <c r="R613">
        <v>3</v>
      </c>
      <c r="T613" s="2">
        <v>0</v>
      </c>
      <c r="U613" s="2">
        <v>1</v>
      </c>
    </row>
    <row r="614" spans="2:24" x14ac:dyDescent="0.2">
      <c r="B614">
        <v>9</v>
      </c>
      <c r="C614">
        <v>5</v>
      </c>
      <c r="F614" s="2">
        <v>1</v>
      </c>
      <c r="G614" s="2">
        <v>0</v>
      </c>
      <c r="I614">
        <v>9</v>
      </c>
      <c r="J614">
        <v>4</v>
      </c>
      <c r="M614" s="2">
        <v>0</v>
      </c>
      <c r="N614" s="2">
        <v>0</v>
      </c>
      <c r="P614">
        <v>9</v>
      </c>
      <c r="Q614">
        <v>4</v>
      </c>
      <c r="R614">
        <v>1</v>
      </c>
      <c r="T614" s="2">
        <v>0</v>
      </c>
      <c r="U614" s="2">
        <v>0</v>
      </c>
    </row>
    <row r="615" spans="2:24" x14ac:dyDescent="0.2">
      <c r="B615">
        <v>10</v>
      </c>
      <c r="C615">
        <v>6</v>
      </c>
      <c r="D615">
        <v>1</v>
      </c>
      <c r="F615" s="2">
        <v>1</v>
      </c>
      <c r="G615" s="2">
        <v>0</v>
      </c>
      <c r="I615">
        <v>10</v>
      </c>
      <c r="J615">
        <v>4</v>
      </c>
      <c r="K615">
        <v>3</v>
      </c>
      <c r="M615" s="2">
        <v>0</v>
      </c>
      <c r="N615" s="2">
        <v>1</v>
      </c>
      <c r="P615">
        <v>10</v>
      </c>
      <c r="Q615">
        <v>5</v>
      </c>
      <c r="R615">
        <v>2</v>
      </c>
      <c r="T615" s="2">
        <v>1</v>
      </c>
      <c r="U615" s="2">
        <v>0</v>
      </c>
    </row>
    <row r="616" spans="2:24" x14ac:dyDescent="0.2">
      <c r="D616" s="14">
        <v>10</v>
      </c>
      <c r="E616" s="9">
        <v>0.3</v>
      </c>
      <c r="F616" s="11">
        <v>0.6</v>
      </c>
      <c r="G616" s="11">
        <v>0.1</v>
      </c>
      <c r="K616" s="14">
        <v>10</v>
      </c>
      <c r="L616" s="9">
        <v>0.4</v>
      </c>
      <c r="M616" s="11">
        <v>0.5</v>
      </c>
      <c r="N616" s="11">
        <v>0.1</v>
      </c>
      <c r="R616" s="14">
        <v>10</v>
      </c>
      <c r="S616" s="9">
        <v>0.3</v>
      </c>
      <c r="T616" s="11">
        <v>0.3</v>
      </c>
      <c r="U616" s="11">
        <v>0.4</v>
      </c>
    </row>
    <row r="619" spans="2:24" x14ac:dyDescent="0.2">
      <c r="B619" s="23" t="s">
        <v>141</v>
      </c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2:24" x14ac:dyDescent="0.2">
      <c r="X620" t="s">
        <v>109</v>
      </c>
    </row>
    <row r="621" spans="2:24" x14ac:dyDescent="0.2">
      <c r="B621" s="5" t="s">
        <v>0</v>
      </c>
      <c r="C621" s="5" t="s">
        <v>18</v>
      </c>
      <c r="D621" s="5" t="s">
        <v>19</v>
      </c>
      <c r="E621" s="5" t="s">
        <v>20</v>
      </c>
      <c r="I621" s="5" t="s">
        <v>0</v>
      </c>
      <c r="J621" s="5" t="s">
        <v>18</v>
      </c>
      <c r="K621" s="5" t="s">
        <v>19</v>
      </c>
      <c r="L621" s="5" t="s">
        <v>20</v>
      </c>
      <c r="P621" s="5" t="s">
        <v>0</v>
      </c>
      <c r="Q621" s="5" t="s">
        <v>18</v>
      </c>
      <c r="R621" s="5" t="s">
        <v>19</v>
      </c>
      <c r="S621" s="5" t="s">
        <v>20</v>
      </c>
      <c r="X621" t="s">
        <v>157</v>
      </c>
    </row>
    <row r="622" spans="2:24" x14ac:dyDescent="0.2">
      <c r="B622">
        <v>1</v>
      </c>
      <c r="C622">
        <v>4</v>
      </c>
      <c r="F622" s="2">
        <v>0</v>
      </c>
      <c r="G622" s="2">
        <v>0</v>
      </c>
      <c r="I622">
        <v>1</v>
      </c>
      <c r="J622">
        <v>4</v>
      </c>
      <c r="K622">
        <v>1</v>
      </c>
      <c r="M622" s="2">
        <v>0</v>
      </c>
      <c r="N622" s="2">
        <v>0</v>
      </c>
      <c r="P622" s="16">
        <v>1</v>
      </c>
      <c r="Q622">
        <v>4</v>
      </c>
      <c r="T622" s="2">
        <v>0</v>
      </c>
      <c r="U622" s="2">
        <v>0</v>
      </c>
    </row>
    <row r="623" spans="2:24" x14ac:dyDescent="0.2">
      <c r="B623">
        <v>2</v>
      </c>
      <c r="C623">
        <v>3</v>
      </c>
      <c r="D623">
        <v>2</v>
      </c>
      <c r="F623" s="2">
        <v>1</v>
      </c>
      <c r="G623" s="2">
        <v>0</v>
      </c>
      <c r="I623">
        <v>2</v>
      </c>
      <c r="J623">
        <v>4</v>
      </c>
      <c r="M623" s="2">
        <v>0</v>
      </c>
      <c r="N623" s="2">
        <v>0</v>
      </c>
      <c r="P623" s="16">
        <v>2</v>
      </c>
      <c r="Q623">
        <v>1</v>
      </c>
      <c r="T623" s="2">
        <v>0</v>
      </c>
      <c r="U623" s="2">
        <v>0</v>
      </c>
      <c r="X623" t="s">
        <v>150</v>
      </c>
    </row>
    <row r="624" spans="2:24" x14ac:dyDescent="0.2">
      <c r="B624">
        <v>3</v>
      </c>
      <c r="C624">
        <v>1</v>
      </c>
      <c r="D624">
        <v>1</v>
      </c>
      <c r="F624" s="2">
        <v>0</v>
      </c>
      <c r="G624" s="2">
        <v>0</v>
      </c>
      <c r="I624">
        <v>3</v>
      </c>
      <c r="J624">
        <v>11</v>
      </c>
      <c r="M624" s="2">
        <v>0</v>
      </c>
      <c r="N624" s="2">
        <v>1</v>
      </c>
      <c r="P624" s="16">
        <v>3</v>
      </c>
      <c r="Q624">
        <v>3</v>
      </c>
      <c r="T624" s="2">
        <v>0</v>
      </c>
      <c r="U624" s="2">
        <v>0</v>
      </c>
      <c r="X624" t="s">
        <v>166</v>
      </c>
    </row>
    <row r="625" spans="2:24" x14ac:dyDescent="0.2">
      <c r="B625">
        <v>4</v>
      </c>
      <c r="C625">
        <v>4</v>
      </c>
      <c r="F625" s="2">
        <v>0</v>
      </c>
      <c r="G625" s="2">
        <v>0</v>
      </c>
      <c r="I625">
        <v>4</v>
      </c>
      <c r="J625">
        <v>5</v>
      </c>
      <c r="M625" s="2">
        <v>1</v>
      </c>
      <c r="N625" s="2">
        <v>0</v>
      </c>
      <c r="P625" s="16">
        <v>4</v>
      </c>
      <c r="Q625">
        <v>6</v>
      </c>
      <c r="T625" s="2">
        <v>1</v>
      </c>
      <c r="U625" s="2">
        <v>0</v>
      </c>
    </row>
    <row r="626" spans="2:24" x14ac:dyDescent="0.2">
      <c r="B626">
        <v>5</v>
      </c>
      <c r="C626">
        <v>4</v>
      </c>
      <c r="F626" s="2">
        <v>0</v>
      </c>
      <c r="G626" s="2">
        <v>0</v>
      </c>
      <c r="I626">
        <v>5</v>
      </c>
      <c r="J626">
        <v>0</v>
      </c>
      <c r="M626" s="2">
        <v>0</v>
      </c>
      <c r="N626" s="2">
        <v>0</v>
      </c>
      <c r="P626" s="16">
        <v>5</v>
      </c>
      <c r="Q626">
        <v>12</v>
      </c>
      <c r="T626" s="2">
        <v>0</v>
      </c>
      <c r="U626" s="2">
        <v>1</v>
      </c>
      <c r="X626" t="s">
        <v>105</v>
      </c>
    </row>
    <row r="627" spans="2:24" x14ac:dyDescent="0.2">
      <c r="B627">
        <v>6</v>
      </c>
      <c r="C627">
        <v>1</v>
      </c>
      <c r="F627" s="2">
        <v>0</v>
      </c>
      <c r="G627" s="2">
        <v>0</v>
      </c>
      <c r="I627">
        <v>6</v>
      </c>
      <c r="J627">
        <v>3</v>
      </c>
      <c r="M627" s="2">
        <v>0</v>
      </c>
      <c r="N627" s="2">
        <v>0</v>
      </c>
      <c r="P627" s="16">
        <v>6</v>
      </c>
      <c r="Q627">
        <v>4</v>
      </c>
      <c r="T627" s="2">
        <v>0</v>
      </c>
      <c r="U627" s="2">
        <v>0</v>
      </c>
      <c r="X627" t="s">
        <v>152</v>
      </c>
    </row>
    <row r="628" spans="2:24" x14ac:dyDescent="0.2">
      <c r="B628">
        <v>7</v>
      </c>
      <c r="C628">
        <v>1</v>
      </c>
      <c r="F628" s="2">
        <v>0</v>
      </c>
      <c r="G628" s="2">
        <v>0</v>
      </c>
      <c r="I628">
        <v>7</v>
      </c>
      <c r="J628">
        <v>6</v>
      </c>
      <c r="M628" s="2">
        <v>1</v>
      </c>
      <c r="N628" s="2">
        <v>0</v>
      </c>
      <c r="P628" s="16">
        <v>7</v>
      </c>
      <c r="Q628">
        <v>3</v>
      </c>
      <c r="T628" s="2">
        <v>0</v>
      </c>
      <c r="U628" s="2">
        <v>0</v>
      </c>
      <c r="X628" t="s">
        <v>167</v>
      </c>
    </row>
    <row r="629" spans="2:24" x14ac:dyDescent="0.2">
      <c r="B629">
        <v>8</v>
      </c>
      <c r="C629">
        <v>2</v>
      </c>
      <c r="F629" s="2">
        <v>0</v>
      </c>
      <c r="G629" s="2">
        <v>0</v>
      </c>
      <c r="I629">
        <v>8</v>
      </c>
      <c r="J629">
        <v>6</v>
      </c>
      <c r="M629" s="2">
        <v>1</v>
      </c>
      <c r="N629" s="2">
        <v>0</v>
      </c>
      <c r="P629" s="16" t="s">
        <v>142</v>
      </c>
      <c r="Q629">
        <v>11</v>
      </c>
      <c r="T629" s="2">
        <v>0</v>
      </c>
      <c r="U629" s="2">
        <v>1</v>
      </c>
      <c r="X629" t="s">
        <v>106</v>
      </c>
    </row>
    <row r="630" spans="2:24" x14ac:dyDescent="0.2">
      <c r="B630">
        <v>9</v>
      </c>
      <c r="C630">
        <v>2</v>
      </c>
      <c r="F630" s="2">
        <v>0</v>
      </c>
      <c r="G630" s="2">
        <v>0</v>
      </c>
      <c r="I630">
        <v>9</v>
      </c>
      <c r="J630">
        <v>2</v>
      </c>
      <c r="K630">
        <v>1</v>
      </c>
      <c r="M630" s="2">
        <v>0</v>
      </c>
      <c r="N630" s="2">
        <v>0</v>
      </c>
      <c r="P630" s="16" t="s">
        <v>142</v>
      </c>
      <c r="Q630">
        <v>5</v>
      </c>
      <c r="R630">
        <v>1</v>
      </c>
      <c r="T630" s="2">
        <v>1</v>
      </c>
      <c r="U630" s="2">
        <v>0</v>
      </c>
      <c r="X630" t="s">
        <v>107</v>
      </c>
    </row>
    <row r="631" spans="2:24" x14ac:dyDescent="0.2">
      <c r="B631">
        <v>10</v>
      </c>
      <c r="C631">
        <v>1</v>
      </c>
      <c r="F631" s="2">
        <v>0</v>
      </c>
      <c r="G631" s="2">
        <v>0</v>
      </c>
      <c r="I631">
        <v>10</v>
      </c>
      <c r="J631">
        <v>2</v>
      </c>
      <c r="K631">
        <v>2</v>
      </c>
      <c r="M631" s="2">
        <v>1</v>
      </c>
      <c r="N631" s="2">
        <v>0</v>
      </c>
      <c r="P631" s="16" t="s">
        <v>143</v>
      </c>
      <c r="Q631">
        <v>5</v>
      </c>
      <c r="T631" s="2">
        <v>1</v>
      </c>
      <c r="U631" s="2">
        <v>0</v>
      </c>
    </row>
    <row r="632" spans="2:24" x14ac:dyDescent="0.2">
      <c r="B632">
        <v>11</v>
      </c>
      <c r="C632">
        <v>4</v>
      </c>
      <c r="F632" s="2">
        <v>0</v>
      </c>
      <c r="G632" s="2">
        <v>0</v>
      </c>
      <c r="I632">
        <v>11</v>
      </c>
      <c r="J632">
        <v>2</v>
      </c>
      <c r="M632" s="2">
        <v>0</v>
      </c>
      <c r="N632" s="2">
        <v>0</v>
      </c>
      <c r="P632" s="16" t="s">
        <v>144</v>
      </c>
      <c r="Q632">
        <v>4</v>
      </c>
      <c r="T632" s="2">
        <v>0</v>
      </c>
      <c r="U632" s="2">
        <v>0</v>
      </c>
      <c r="X632" t="s">
        <v>108</v>
      </c>
    </row>
    <row r="633" spans="2:24" x14ac:dyDescent="0.2">
      <c r="B633">
        <v>12</v>
      </c>
      <c r="C633">
        <v>1</v>
      </c>
      <c r="F633" s="2">
        <v>0</v>
      </c>
      <c r="G633" s="2">
        <v>0</v>
      </c>
      <c r="I633">
        <v>12</v>
      </c>
      <c r="J633">
        <v>3</v>
      </c>
      <c r="M633" s="2">
        <v>0</v>
      </c>
      <c r="N633" s="2">
        <v>0</v>
      </c>
      <c r="R633" s="14">
        <v>11</v>
      </c>
      <c r="S633" s="9">
        <v>0.54545454545454541</v>
      </c>
      <c r="T633" s="11">
        <v>0.27272727272727271</v>
      </c>
      <c r="U633" s="11">
        <v>0.18181818181818182</v>
      </c>
      <c r="X633" t="s">
        <v>154</v>
      </c>
    </row>
    <row r="634" spans="2:24" x14ac:dyDescent="0.2">
      <c r="B634">
        <v>13</v>
      </c>
      <c r="C634">
        <v>4</v>
      </c>
      <c r="F634" s="2">
        <v>0</v>
      </c>
      <c r="G634" s="2">
        <v>0</v>
      </c>
      <c r="I634">
        <v>13</v>
      </c>
      <c r="J634">
        <v>4</v>
      </c>
      <c r="M634" s="2">
        <v>0</v>
      </c>
      <c r="N634" s="2">
        <v>0</v>
      </c>
      <c r="X634" t="s">
        <v>168</v>
      </c>
    </row>
    <row r="635" spans="2:24" x14ac:dyDescent="0.2">
      <c r="B635">
        <v>14.1</v>
      </c>
      <c r="C635">
        <v>3</v>
      </c>
      <c r="F635" s="2">
        <v>0</v>
      </c>
      <c r="G635" s="2">
        <v>0</v>
      </c>
      <c r="K635" s="14">
        <v>13</v>
      </c>
      <c r="L635" s="9">
        <v>0.61538461538461542</v>
      </c>
      <c r="M635" s="11">
        <v>0.30769230769230771</v>
      </c>
      <c r="N635" s="11">
        <v>7.6923076923076927E-2</v>
      </c>
      <c r="X635" t="s">
        <v>169</v>
      </c>
    </row>
    <row r="636" spans="2:24" x14ac:dyDescent="0.2">
      <c r="B636">
        <v>14.2</v>
      </c>
      <c r="C636">
        <v>1</v>
      </c>
      <c r="F636" s="2">
        <v>0</v>
      </c>
      <c r="G636" s="2">
        <v>0</v>
      </c>
    </row>
    <row r="637" spans="2:24" x14ac:dyDescent="0.2">
      <c r="D637" s="14">
        <v>15</v>
      </c>
      <c r="E637" s="9">
        <v>0.93333333333333335</v>
      </c>
      <c r="F637" s="11">
        <v>6.6666666666666666E-2</v>
      </c>
      <c r="G637" s="11">
        <v>0</v>
      </c>
    </row>
    <row r="640" spans="2:24" x14ac:dyDescent="0.2">
      <c r="B640" s="23" t="s">
        <v>145</v>
      </c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2" spans="2:22" x14ac:dyDescent="0.2">
      <c r="B642" s="5" t="s">
        <v>0</v>
      </c>
      <c r="C642" s="5" t="s">
        <v>18</v>
      </c>
      <c r="D642" s="5" t="s">
        <v>19</v>
      </c>
      <c r="E642" s="5" t="s">
        <v>20</v>
      </c>
      <c r="I642" s="5" t="s">
        <v>0</v>
      </c>
      <c r="J642" s="5" t="s">
        <v>18</v>
      </c>
      <c r="K642" s="5" t="s">
        <v>19</v>
      </c>
      <c r="L642" s="5" t="s">
        <v>20</v>
      </c>
      <c r="P642" s="5" t="s">
        <v>0</v>
      </c>
      <c r="Q642" s="5" t="s">
        <v>18</v>
      </c>
      <c r="R642" s="5" t="s">
        <v>19</v>
      </c>
      <c r="S642" s="5" t="s">
        <v>20</v>
      </c>
    </row>
    <row r="643" spans="2:22" x14ac:dyDescent="0.2">
      <c r="B643">
        <v>1</v>
      </c>
      <c r="C643">
        <v>4</v>
      </c>
      <c r="F643" s="2">
        <v>0</v>
      </c>
      <c r="G643" s="2">
        <v>0</v>
      </c>
      <c r="I643">
        <v>1</v>
      </c>
      <c r="J643">
        <v>14</v>
      </c>
      <c r="K643">
        <v>2</v>
      </c>
      <c r="M643" s="2">
        <v>0</v>
      </c>
      <c r="N643" s="2">
        <v>1</v>
      </c>
      <c r="P643">
        <v>1</v>
      </c>
      <c r="Q643">
        <v>3</v>
      </c>
      <c r="R643">
        <v>5</v>
      </c>
      <c r="T643" s="2">
        <v>0</v>
      </c>
      <c r="U643" s="2">
        <v>1</v>
      </c>
    </row>
    <row r="644" spans="2:22" x14ac:dyDescent="0.2">
      <c r="B644">
        <v>2</v>
      </c>
      <c r="C644">
        <v>7</v>
      </c>
      <c r="D644">
        <v>2</v>
      </c>
      <c r="F644" s="2">
        <v>1</v>
      </c>
      <c r="G644" s="2">
        <v>0</v>
      </c>
      <c r="I644">
        <v>2</v>
      </c>
      <c r="J644">
        <v>14</v>
      </c>
      <c r="M644" s="2">
        <v>0</v>
      </c>
      <c r="N644" s="2">
        <v>1</v>
      </c>
      <c r="P644">
        <v>2</v>
      </c>
      <c r="Q644">
        <v>8</v>
      </c>
      <c r="T644" s="2">
        <v>1</v>
      </c>
      <c r="U644" s="2">
        <v>0</v>
      </c>
    </row>
    <row r="645" spans="2:22" x14ac:dyDescent="0.2">
      <c r="B645">
        <v>3</v>
      </c>
      <c r="C645">
        <v>6</v>
      </c>
      <c r="F645" s="2">
        <v>1</v>
      </c>
      <c r="G645" s="2">
        <v>0</v>
      </c>
      <c r="I645">
        <v>3</v>
      </c>
      <c r="J645">
        <v>5</v>
      </c>
      <c r="M645" s="2">
        <v>1</v>
      </c>
      <c r="N645" s="2">
        <v>0</v>
      </c>
      <c r="P645">
        <v>3</v>
      </c>
      <c r="S645">
        <v>1</v>
      </c>
      <c r="T645" s="2">
        <v>0</v>
      </c>
      <c r="U645" s="2">
        <v>1</v>
      </c>
    </row>
    <row r="646" spans="2:22" x14ac:dyDescent="0.2">
      <c r="B646">
        <v>4</v>
      </c>
      <c r="C646">
        <v>5</v>
      </c>
      <c r="D646">
        <v>1</v>
      </c>
      <c r="F646" s="2">
        <v>1</v>
      </c>
      <c r="G646" s="2">
        <v>0</v>
      </c>
      <c r="I646">
        <v>4</v>
      </c>
      <c r="J646">
        <v>7</v>
      </c>
      <c r="M646" s="2">
        <v>1</v>
      </c>
      <c r="N646" s="2">
        <v>0</v>
      </c>
      <c r="P646">
        <v>4</v>
      </c>
      <c r="Q646">
        <v>17</v>
      </c>
      <c r="T646" s="2">
        <v>0</v>
      </c>
      <c r="U646" s="2">
        <v>1</v>
      </c>
    </row>
    <row r="647" spans="2:22" x14ac:dyDescent="0.2">
      <c r="B647">
        <v>5</v>
      </c>
      <c r="C647">
        <v>2</v>
      </c>
      <c r="F647" s="2">
        <v>0</v>
      </c>
      <c r="G647" s="2">
        <v>0</v>
      </c>
      <c r="I647">
        <v>5</v>
      </c>
      <c r="J647">
        <v>3</v>
      </c>
      <c r="M647" s="2">
        <v>0</v>
      </c>
      <c r="N647" s="2">
        <v>0</v>
      </c>
      <c r="P647">
        <v>5</v>
      </c>
      <c r="Q647">
        <v>6</v>
      </c>
      <c r="R647">
        <v>1</v>
      </c>
      <c r="T647" s="2">
        <v>1</v>
      </c>
      <c r="U647" s="2">
        <v>0</v>
      </c>
    </row>
    <row r="648" spans="2:22" x14ac:dyDescent="0.2">
      <c r="B648">
        <v>6</v>
      </c>
      <c r="C648">
        <v>2</v>
      </c>
      <c r="F648" s="2">
        <v>0</v>
      </c>
      <c r="G648" s="2">
        <v>0</v>
      </c>
      <c r="I648">
        <v>6</v>
      </c>
      <c r="J648">
        <v>2</v>
      </c>
      <c r="M648" s="2">
        <v>0</v>
      </c>
      <c r="N648" s="2">
        <v>0</v>
      </c>
      <c r="P648">
        <v>6</v>
      </c>
      <c r="Q648">
        <v>11</v>
      </c>
      <c r="R648">
        <v>1</v>
      </c>
      <c r="T648" s="2">
        <v>0</v>
      </c>
      <c r="U648" s="2">
        <v>1</v>
      </c>
    </row>
    <row r="649" spans="2:22" x14ac:dyDescent="0.2">
      <c r="B649">
        <v>7</v>
      </c>
      <c r="C649">
        <v>8</v>
      </c>
      <c r="D649">
        <v>1</v>
      </c>
      <c r="F649" s="2">
        <v>1</v>
      </c>
      <c r="G649" s="2">
        <v>0</v>
      </c>
      <c r="I649">
        <v>7</v>
      </c>
      <c r="J649">
        <v>9</v>
      </c>
      <c r="M649" s="2">
        <v>1</v>
      </c>
      <c r="N649" s="2">
        <v>0</v>
      </c>
      <c r="R649" s="14">
        <v>6</v>
      </c>
      <c r="S649" s="9">
        <v>0</v>
      </c>
      <c r="T649" s="11">
        <v>0.33333333333333331</v>
      </c>
      <c r="U649" s="11">
        <v>0.66666666666666663</v>
      </c>
    </row>
    <row r="650" spans="2:22" x14ac:dyDescent="0.2">
      <c r="B650">
        <v>8</v>
      </c>
      <c r="C650">
        <v>2</v>
      </c>
      <c r="D650">
        <v>1</v>
      </c>
      <c r="F650" s="2">
        <v>0</v>
      </c>
      <c r="G650" s="2">
        <v>0</v>
      </c>
      <c r="I650">
        <v>8</v>
      </c>
      <c r="J650">
        <v>1</v>
      </c>
      <c r="K650">
        <v>1</v>
      </c>
      <c r="M650" s="2">
        <v>0</v>
      </c>
      <c r="N650" s="2">
        <v>0</v>
      </c>
    </row>
    <row r="651" spans="2:22" x14ac:dyDescent="0.2">
      <c r="B651">
        <v>9</v>
      </c>
      <c r="C651">
        <v>3</v>
      </c>
      <c r="D651">
        <v>3</v>
      </c>
      <c r="F651" s="2">
        <v>0</v>
      </c>
      <c r="G651" s="2">
        <v>1</v>
      </c>
      <c r="I651">
        <v>9</v>
      </c>
      <c r="J651">
        <v>5</v>
      </c>
      <c r="M651" s="2">
        <v>1</v>
      </c>
      <c r="N651" s="2">
        <v>0</v>
      </c>
    </row>
    <row r="652" spans="2:22" x14ac:dyDescent="0.2">
      <c r="B652">
        <v>10</v>
      </c>
      <c r="C652">
        <v>5</v>
      </c>
      <c r="F652" s="2">
        <v>1</v>
      </c>
      <c r="G652" s="2">
        <v>0</v>
      </c>
      <c r="I652">
        <v>10</v>
      </c>
      <c r="J652">
        <v>9</v>
      </c>
      <c r="M652" s="2">
        <v>1</v>
      </c>
      <c r="N652" s="2">
        <v>0</v>
      </c>
    </row>
    <row r="653" spans="2:22" x14ac:dyDescent="0.2">
      <c r="D653" s="14">
        <v>10</v>
      </c>
      <c r="E653" s="9">
        <v>0.4</v>
      </c>
      <c r="F653" s="11">
        <v>0.5</v>
      </c>
      <c r="G653" s="11">
        <v>0.1</v>
      </c>
      <c r="K653" s="14">
        <v>10</v>
      </c>
      <c r="L653" s="9">
        <v>0.3</v>
      </c>
      <c r="M653" s="11">
        <v>0.5</v>
      </c>
      <c r="N653" s="11">
        <v>0.2</v>
      </c>
    </row>
    <row r="656" spans="2:22" x14ac:dyDescent="0.2">
      <c r="B656" s="23" t="s">
        <v>146</v>
      </c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2:24" x14ac:dyDescent="0.2">
      <c r="X657" t="s">
        <v>109</v>
      </c>
    </row>
    <row r="658" spans="2:24" x14ac:dyDescent="0.2">
      <c r="B658" s="5" t="s">
        <v>0</v>
      </c>
      <c r="C658" s="5" t="s">
        <v>18</v>
      </c>
      <c r="D658" s="5" t="s">
        <v>19</v>
      </c>
      <c r="E658" s="5" t="s">
        <v>20</v>
      </c>
      <c r="I658" s="5" t="s">
        <v>0</v>
      </c>
      <c r="J658" s="5" t="s">
        <v>18</v>
      </c>
      <c r="K658" s="5" t="s">
        <v>19</v>
      </c>
      <c r="L658" s="5" t="s">
        <v>20</v>
      </c>
      <c r="P658" s="5" t="s">
        <v>0</v>
      </c>
      <c r="Q658" s="5" t="s">
        <v>18</v>
      </c>
      <c r="R658" s="5" t="s">
        <v>19</v>
      </c>
      <c r="S658" s="5" t="s">
        <v>20</v>
      </c>
      <c r="X658" t="s">
        <v>157</v>
      </c>
    </row>
    <row r="659" spans="2:24" x14ac:dyDescent="0.2">
      <c r="B659">
        <v>1</v>
      </c>
      <c r="C659">
        <v>2</v>
      </c>
      <c r="F659" s="2">
        <v>0</v>
      </c>
      <c r="G659" s="2">
        <v>0</v>
      </c>
      <c r="I659">
        <v>1</v>
      </c>
      <c r="J659">
        <v>3</v>
      </c>
      <c r="M659" s="2">
        <v>0</v>
      </c>
      <c r="N659" s="2">
        <v>0</v>
      </c>
      <c r="P659">
        <v>1</v>
      </c>
      <c r="Q659">
        <v>4</v>
      </c>
      <c r="R659">
        <v>1</v>
      </c>
      <c r="T659" s="2">
        <v>0</v>
      </c>
      <c r="U659" s="2">
        <v>0</v>
      </c>
    </row>
    <row r="660" spans="2:24" x14ac:dyDescent="0.2">
      <c r="B660">
        <v>2</v>
      </c>
      <c r="C660">
        <v>4</v>
      </c>
      <c r="F660" s="2">
        <v>0</v>
      </c>
      <c r="G660" s="2">
        <v>0</v>
      </c>
      <c r="I660">
        <v>2.1</v>
      </c>
      <c r="J660">
        <v>1</v>
      </c>
      <c r="K660">
        <v>2</v>
      </c>
      <c r="M660" s="2">
        <v>1</v>
      </c>
      <c r="N660" s="2">
        <v>0</v>
      </c>
      <c r="P660">
        <v>2</v>
      </c>
      <c r="Q660">
        <v>3</v>
      </c>
      <c r="T660" s="2">
        <v>0</v>
      </c>
      <c r="U660" s="2">
        <v>0</v>
      </c>
      <c r="X660" t="s">
        <v>150</v>
      </c>
    </row>
    <row r="661" spans="2:24" x14ac:dyDescent="0.2">
      <c r="B661">
        <v>3</v>
      </c>
      <c r="C661">
        <v>2</v>
      </c>
      <c r="D661">
        <v>1</v>
      </c>
      <c r="F661" s="2">
        <v>0</v>
      </c>
      <c r="G661" s="2">
        <v>0</v>
      </c>
      <c r="I661">
        <v>2.2000000000000002</v>
      </c>
      <c r="J661">
        <v>6</v>
      </c>
      <c r="K661">
        <v>2</v>
      </c>
      <c r="M661" s="2">
        <v>1</v>
      </c>
      <c r="N661" s="2">
        <v>0</v>
      </c>
      <c r="P661">
        <v>3</v>
      </c>
      <c r="Q661">
        <v>3</v>
      </c>
      <c r="T661" s="2">
        <v>0</v>
      </c>
      <c r="U661" s="2">
        <v>0</v>
      </c>
      <c r="X661" t="s">
        <v>158</v>
      </c>
    </row>
    <row r="662" spans="2:24" x14ac:dyDescent="0.2">
      <c r="B662">
        <v>4</v>
      </c>
      <c r="C662">
        <v>3</v>
      </c>
      <c r="F662" s="2">
        <v>0</v>
      </c>
      <c r="G662" s="2">
        <v>0</v>
      </c>
      <c r="I662">
        <v>3</v>
      </c>
      <c r="J662">
        <v>3</v>
      </c>
      <c r="K662">
        <v>2</v>
      </c>
      <c r="M662" s="2">
        <v>1</v>
      </c>
      <c r="N662" s="2">
        <v>0</v>
      </c>
      <c r="P662">
        <v>4</v>
      </c>
      <c r="Q662">
        <v>11</v>
      </c>
      <c r="T662" s="2">
        <v>0</v>
      </c>
      <c r="U662" s="2">
        <v>1</v>
      </c>
    </row>
    <row r="663" spans="2:24" x14ac:dyDescent="0.2">
      <c r="B663">
        <v>5</v>
      </c>
      <c r="C663">
        <v>3</v>
      </c>
      <c r="D663">
        <v>1</v>
      </c>
      <c r="F663" s="2">
        <v>0</v>
      </c>
      <c r="G663" s="2">
        <v>0</v>
      </c>
      <c r="I663">
        <v>4</v>
      </c>
      <c r="J663">
        <v>3</v>
      </c>
      <c r="K663">
        <v>1</v>
      </c>
      <c r="M663" s="2">
        <v>0</v>
      </c>
      <c r="N663" s="2">
        <v>0</v>
      </c>
      <c r="P663">
        <v>5</v>
      </c>
      <c r="Q663">
        <v>4</v>
      </c>
      <c r="T663" s="2">
        <v>0</v>
      </c>
      <c r="U663" s="2">
        <v>0</v>
      </c>
      <c r="X663" t="s">
        <v>105</v>
      </c>
    </row>
    <row r="664" spans="2:24" x14ac:dyDescent="0.2">
      <c r="B664">
        <v>6</v>
      </c>
      <c r="C664">
        <v>3</v>
      </c>
      <c r="F664" s="2">
        <v>0</v>
      </c>
      <c r="G664" s="2">
        <v>0</v>
      </c>
      <c r="I664">
        <v>5</v>
      </c>
      <c r="J664">
        <v>1</v>
      </c>
      <c r="K664">
        <v>2</v>
      </c>
      <c r="M664" s="2">
        <v>1</v>
      </c>
      <c r="N664" s="2">
        <v>0</v>
      </c>
      <c r="P664">
        <v>6</v>
      </c>
      <c r="Q664">
        <v>4</v>
      </c>
      <c r="R664">
        <v>1</v>
      </c>
      <c r="T664" s="2">
        <v>0</v>
      </c>
      <c r="U664" s="2">
        <v>0</v>
      </c>
      <c r="X664" t="s">
        <v>152</v>
      </c>
    </row>
    <row r="665" spans="2:24" x14ac:dyDescent="0.2">
      <c r="B665">
        <v>7</v>
      </c>
      <c r="C665">
        <v>7</v>
      </c>
      <c r="D665">
        <v>1</v>
      </c>
      <c r="F665" s="2">
        <v>1</v>
      </c>
      <c r="G665" s="2">
        <v>0</v>
      </c>
      <c r="I665">
        <v>6</v>
      </c>
      <c r="J665">
        <v>3</v>
      </c>
      <c r="M665" s="2">
        <v>0</v>
      </c>
      <c r="N665" s="2">
        <v>0</v>
      </c>
      <c r="P665">
        <v>7</v>
      </c>
      <c r="Q665">
        <v>8</v>
      </c>
      <c r="R665">
        <v>1</v>
      </c>
      <c r="T665" s="2">
        <v>1</v>
      </c>
      <c r="U665" s="2">
        <v>0</v>
      </c>
      <c r="X665" t="s">
        <v>159</v>
      </c>
    </row>
    <row r="666" spans="2:24" x14ac:dyDescent="0.2">
      <c r="B666">
        <v>8</v>
      </c>
      <c r="C666">
        <v>10</v>
      </c>
      <c r="F666" s="2">
        <v>0</v>
      </c>
      <c r="G666" s="2">
        <v>1</v>
      </c>
      <c r="I666">
        <v>7</v>
      </c>
      <c r="J666">
        <v>1</v>
      </c>
      <c r="K666">
        <v>1</v>
      </c>
      <c r="M666" s="2">
        <v>0</v>
      </c>
      <c r="N666" s="2">
        <v>0</v>
      </c>
      <c r="P666">
        <v>8</v>
      </c>
      <c r="Q666">
        <v>2</v>
      </c>
      <c r="R666">
        <v>1</v>
      </c>
      <c r="T666" s="2">
        <v>0</v>
      </c>
      <c r="U666" s="2">
        <v>0</v>
      </c>
      <c r="X666" t="s">
        <v>106</v>
      </c>
    </row>
    <row r="667" spans="2:24" x14ac:dyDescent="0.2">
      <c r="B667">
        <v>9</v>
      </c>
      <c r="C667">
        <v>1</v>
      </c>
      <c r="F667" s="2">
        <v>0</v>
      </c>
      <c r="G667" s="2">
        <v>0</v>
      </c>
      <c r="I667">
        <v>8</v>
      </c>
      <c r="J667">
        <v>1</v>
      </c>
      <c r="M667" s="2">
        <v>0</v>
      </c>
      <c r="N667" s="2">
        <v>0</v>
      </c>
      <c r="P667">
        <v>9</v>
      </c>
      <c r="Q667">
        <v>10</v>
      </c>
      <c r="T667" s="2">
        <v>0</v>
      </c>
      <c r="U667" s="2">
        <v>1</v>
      </c>
      <c r="X667" t="s">
        <v>107</v>
      </c>
    </row>
    <row r="668" spans="2:24" x14ac:dyDescent="0.2">
      <c r="B668">
        <v>10</v>
      </c>
      <c r="C668">
        <v>1</v>
      </c>
      <c r="F668" s="2">
        <v>0</v>
      </c>
      <c r="G668" s="2">
        <v>0</v>
      </c>
      <c r="I668">
        <v>9</v>
      </c>
      <c r="J668">
        <v>2</v>
      </c>
      <c r="M668" s="2">
        <v>0</v>
      </c>
      <c r="N668" s="2">
        <v>0</v>
      </c>
      <c r="P668">
        <v>10</v>
      </c>
      <c r="Q668">
        <v>7</v>
      </c>
      <c r="R668">
        <v>1</v>
      </c>
      <c r="T668" s="2">
        <v>1</v>
      </c>
      <c r="U668" s="2">
        <v>0</v>
      </c>
    </row>
    <row r="669" spans="2:24" x14ac:dyDescent="0.2">
      <c r="B669">
        <v>11</v>
      </c>
      <c r="C669">
        <v>3</v>
      </c>
      <c r="F669" s="2">
        <v>0</v>
      </c>
      <c r="G669" s="2">
        <v>0</v>
      </c>
      <c r="I669">
        <v>10</v>
      </c>
      <c r="J669">
        <v>4</v>
      </c>
      <c r="M669" s="2">
        <v>0</v>
      </c>
      <c r="N669" s="2">
        <v>0</v>
      </c>
      <c r="P669">
        <v>11</v>
      </c>
      <c r="Q669">
        <v>4</v>
      </c>
      <c r="T669" s="2">
        <v>0</v>
      </c>
      <c r="U669" s="2">
        <v>0</v>
      </c>
      <c r="X669" t="s">
        <v>108</v>
      </c>
    </row>
    <row r="670" spans="2:24" x14ac:dyDescent="0.2">
      <c r="D670" s="14">
        <v>11</v>
      </c>
      <c r="E670" s="9">
        <v>0.81818181818181823</v>
      </c>
      <c r="F670" s="11">
        <v>9.0909090909090912E-2</v>
      </c>
      <c r="G670" s="11">
        <v>9.0909090909090912E-2</v>
      </c>
      <c r="K670" s="14">
        <v>11</v>
      </c>
      <c r="L670" s="9">
        <v>0.63636363636363635</v>
      </c>
      <c r="M670" s="11">
        <v>0.36363636363636365</v>
      </c>
      <c r="N670" s="11">
        <v>0</v>
      </c>
      <c r="R670" s="14">
        <v>11</v>
      </c>
      <c r="S670" s="9">
        <v>0.63636363636363635</v>
      </c>
      <c r="T670" s="11">
        <v>0.18181818181818182</v>
      </c>
      <c r="U670" s="11">
        <v>0.18181818181818182</v>
      </c>
      <c r="X670" t="s">
        <v>154</v>
      </c>
    </row>
    <row r="671" spans="2:24" x14ac:dyDescent="0.2">
      <c r="X671" t="s">
        <v>160</v>
      </c>
    </row>
    <row r="672" spans="2:24" x14ac:dyDescent="0.2">
      <c r="X672" t="s">
        <v>161</v>
      </c>
    </row>
    <row r="673" spans="2:22" x14ac:dyDescent="0.2">
      <c r="B673" s="23" t="s">
        <v>147</v>
      </c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5" spans="2:22" x14ac:dyDescent="0.2">
      <c r="B675" s="5" t="s">
        <v>0</v>
      </c>
      <c r="C675" s="5" t="s">
        <v>18</v>
      </c>
      <c r="D675" s="5" t="s">
        <v>19</v>
      </c>
      <c r="E675" s="5" t="s">
        <v>20</v>
      </c>
      <c r="I675" s="5" t="s">
        <v>0</v>
      </c>
      <c r="J675" s="5" t="s">
        <v>18</v>
      </c>
      <c r="K675" s="5" t="s">
        <v>19</v>
      </c>
      <c r="L675" s="5" t="s">
        <v>20</v>
      </c>
      <c r="P675" s="5" t="s">
        <v>0</v>
      </c>
      <c r="Q675" s="5" t="s">
        <v>18</v>
      </c>
      <c r="R675" s="5" t="s">
        <v>19</v>
      </c>
      <c r="S675" s="5" t="s">
        <v>20</v>
      </c>
    </row>
    <row r="676" spans="2:22" x14ac:dyDescent="0.2">
      <c r="B676">
        <v>1</v>
      </c>
      <c r="C676">
        <v>0</v>
      </c>
      <c r="E676">
        <v>1</v>
      </c>
      <c r="F676" s="2">
        <v>0</v>
      </c>
      <c r="G676" s="2">
        <v>1</v>
      </c>
      <c r="I676">
        <v>1</v>
      </c>
      <c r="J676">
        <v>6</v>
      </c>
      <c r="K676">
        <v>2</v>
      </c>
      <c r="M676" s="2">
        <v>1</v>
      </c>
      <c r="N676" s="2">
        <v>0</v>
      </c>
      <c r="P676" s="16">
        <v>1</v>
      </c>
      <c r="Q676">
        <v>1</v>
      </c>
      <c r="T676" s="2">
        <v>0</v>
      </c>
      <c r="U676" s="2">
        <v>0</v>
      </c>
    </row>
    <row r="677" spans="2:22" x14ac:dyDescent="0.2">
      <c r="B677">
        <v>2</v>
      </c>
      <c r="C677">
        <v>0</v>
      </c>
      <c r="D677">
        <v>2</v>
      </c>
      <c r="F677" s="2">
        <v>1</v>
      </c>
      <c r="G677" s="2">
        <v>0</v>
      </c>
      <c r="I677">
        <v>2</v>
      </c>
      <c r="J677">
        <v>1</v>
      </c>
      <c r="M677" s="2">
        <v>0</v>
      </c>
      <c r="N677" s="2">
        <v>0</v>
      </c>
      <c r="P677" s="16" t="s">
        <v>148</v>
      </c>
      <c r="Q677">
        <v>2</v>
      </c>
      <c r="T677" s="2">
        <v>0</v>
      </c>
      <c r="U677" s="2">
        <v>0</v>
      </c>
    </row>
    <row r="678" spans="2:22" x14ac:dyDescent="0.2">
      <c r="B678">
        <v>3</v>
      </c>
      <c r="C678">
        <v>9</v>
      </c>
      <c r="F678" s="2">
        <v>1</v>
      </c>
      <c r="G678" s="2">
        <v>0</v>
      </c>
      <c r="I678">
        <v>3</v>
      </c>
      <c r="J678">
        <v>2</v>
      </c>
      <c r="M678" s="2">
        <v>0</v>
      </c>
      <c r="N678" s="2">
        <v>0</v>
      </c>
      <c r="P678" s="16" t="s">
        <v>149</v>
      </c>
      <c r="Q678">
        <v>4</v>
      </c>
      <c r="R678">
        <v>5</v>
      </c>
      <c r="T678" s="2">
        <v>0</v>
      </c>
      <c r="U678" s="2">
        <v>1</v>
      </c>
    </row>
    <row r="679" spans="2:22" x14ac:dyDescent="0.2">
      <c r="B679">
        <v>4</v>
      </c>
      <c r="C679">
        <v>5</v>
      </c>
      <c r="F679" s="2">
        <v>1</v>
      </c>
      <c r="G679" s="2">
        <v>0</v>
      </c>
      <c r="I679">
        <v>4</v>
      </c>
      <c r="J679">
        <v>9</v>
      </c>
      <c r="M679" s="2">
        <v>1</v>
      </c>
      <c r="N679" s="2">
        <v>0</v>
      </c>
      <c r="P679" s="16" t="s">
        <v>114</v>
      </c>
      <c r="Q679">
        <v>0</v>
      </c>
      <c r="T679" s="2">
        <v>0</v>
      </c>
      <c r="U679" s="2">
        <v>0</v>
      </c>
    </row>
    <row r="680" spans="2:22" x14ac:dyDescent="0.2">
      <c r="B680">
        <v>5</v>
      </c>
      <c r="C680">
        <v>6</v>
      </c>
      <c r="F680" s="2">
        <v>1</v>
      </c>
      <c r="G680" s="2">
        <v>0</v>
      </c>
      <c r="I680">
        <v>5</v>
      </c>
      <c r="J680">
        <v>7</v>
      </c>
      <c r="M680" s="2">
        <v>1</v>
      </c>
      <c r="N680" s="2">
        <v>0</v>
      </c>
      <c r="P680" s="16" t="s">
        <v>115</v>
      </c>
      <c r="Q680">
        <v>3</v>
      </c>
      <c r="R680">
        <v>2</v>
      </c>
      <c r="T680" s="2">
        <v>1</v>
      </c>
      <c r="U680" s="2">
        <v>0</v>
      </c>
    </row>
    <row r="681" spans="2:22" x14ac:dyDescent="0.2">
      <c r="B681">
        <v>6</v>
      </c>
      <c r="C681">
        <v>1</v>
      </c>
      <c r="F681" s="2">
        <v>0</v>
      </c>
      <c r="G681" s="2">
        <v>0</v>
      </c>
      <c r="I681">
        <v>6</v>
      </c>
      <c r="J681">
        <v>2</v>
      </c>
      <c r="K681">
        <v>2</v>
      </c>
      <c r="M681" s="2">
        <v>1</v>
      </c>
      <c r="N681" s="2">
        <v>0</v>
      </c>
      <c r="P681" s="16" t="s">
        <v>116</v>
      </c>
      <c r="Q681">
        <v>7</v>
      </c>
      <c r="T681" s="2">
        <v>1</v>
      </c>
      <c r="U681" s="2">
        <v>0</v>
      </c>
    </row>
    <row r="682" spans="2:22" x14ac:dyDescent="0.2">
      <c r="B682">
        <v>7</v>
      </c>
      <c r="C682">
        <v>8</v>
      </c>
      <c r="F682" s="2">
        <v>1</v>
      </c>
      <c r="G682" s="2">
        <v>0</v>
      </c>
      <c r="I682">
        <v>7</v>
      </c>
      <c r="J682">
        <v>5</v>
      </c>
      <c r="M682" s="2">
        <v>1</v>
      </c>
      <c r="N682" s="2">
        <v>0</v>
      </c>
      <c r="P682" s="16" t="s">
        <v>138</v>
      </c>
      <c r="Q682">
        <v>2</v>
      </c>
      <c r="T682" s="2">
        <v>0</v>
      </c>
      <c r="U682" s="2">
        <v>0</v>
      </c>
    </row>
    <row r="683" spans="2:22" x14ac:dyDescent="0.2">
      <c r="B683">
        <v>8</v>
      </c>
      <c r="C683">
        <v>0</v>
      </c>
      <c r="F683" s="2">
        <v>0</v>
      </c>
      <c r="G683" s="2">
        <v>0</v>
      </c>
      <c r="K683" s="14">
        <v>7</v>
      </c>
      <c r="L683" s="9">
        <v>0.2857142857142857</v>
      </c>
      <c r="M683" s="11">
        <v>0.7142857142857143</v>
      </c>
      <c r="N683" s="11">
        <v>0</v>
      </c>
      <c r="P683" s="16" t="s">
        <v>139</v>
      </c>
      <c r="Q683">
        <v>6</v>
      </c>
      <c r="T683" s="2">
        <v>1</v>
      </c>
      <c r="U683" s="2">
        <v>0</v>
      </c>
    </row>
    <row r="684" spans="2:22" x14ac:dyDescent="0.2">
      <c r="D684" s="14">
        <v>8</v>
      </c>
      <c r="E684" s="9">
        <v>0.25</v>
      </c>
      <c r="F684" s="11">
        <v>0.625</v>
      </c>
      <c r="G684" s="11">
        <v>0.125</v>
      </c>
      <c r="P684" s="16" t="s">
        <v>118</v>
      </c>
      <c r="Q684">
        <v>8</v>
      </c>
      <c r="T684" s="2">
        <v>1</v>
      </c>
      <c r="U684" s="2">
        <v>0</v>
      </c>
    </row>
    <row r="685" spans="2:22" x14ac:dyDescent="0.2">
      <c r="P685" s="16" t="s">
        <v>119</v>
      </c>
      <c r="Q685">
        <v>3</v>
      </c>
      <c r="T685" s="2">
        <v>0</v>
      </c>
      <c r="U685" s="2">
        <v>0</v>
      </c>
    </row>
    <row r="686" spans="2:22" x14ac:dyDescent="0.2">
      <c r="P686" s="16" t="s">
        <v>120</v>
      </c>
      <c r="Q686">
        <v>6</v>
      </c>
      <c r="T686" s="2">
        <v>1</v>
      </c>
      <c r="U686" s="2">
        <v>0</v>
      </c>
    </row>
    <row r="687" spans="2:22" x14ac:dyDescent="0.2">
      <c r="P687" s="16" t="s">
        <v>121</v>
      </c>
      <c r="Q687">
        <v>10</v>
      </c>
      <c r="R687">
        <v>3</v>
      </c>
      <c r="T687" s="2">
        <v>0</v>
      </c>
      <c r="U687" s="2">
        <v>1</v>
      </c>
    </row>
    <row r="688" spans="2:22" x14ac:dyDescent="0.2">
      <c r="P688" s="16"/>
      <c r="R688" s="14">
        <v>12</v>
      </c>
      <c r="S688" s="9">
        <v>0.41666666666666669</v>
      </c>
      <c r="T688" s="11">
        <v>0.41666666666666669</v>
      </c>
      <c r="U688" s="11">
        <v>0.16666666666666666</v>
      </c>
    </row>
    <row r="692" spans="2:124" x14ac:dyDescent="0.2">
      <c r="B692" s="31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 t="s">
        <v>77</v>
      </c>
      <c r="AX692" s="22">
        <v>6228.86</v>
      </c>
      <c r="AY692" s="22">
        <v>72.8</v>
      </c>
      <c r="AZ692" s="22">
        <v>32</v>
      </c>
      <c r="BA692" s="22">
        <v>111</v>
      </c>
      <c r="BB692" s="22">
        <v>453479.83</v>
      </c>
      <c r="BC692" s="22">
        <v>73</v>
      </c>
      <c r="BD692" s="22">
        <v>1320574</v>
      </c>
      <c r="BE692" s="22"/>
      <c r="BF692" s="22"/>
      <c r="BG692" s="22"/>
      <c r="BH692" s="22" t="s">
        <v>77</v>
      </c>
      <c r="BI692" s="22">
        <v>8392.6</v>
      </c>
      <c r="BJ692" s="22">
        <v>78.760000000000005</v>
      </c>
      <c r="BK692" s="22">
        <v>32</v>
      </c>
      <c r="BL692" s="22">
        <v>125</v>
      </c>
      <c r="BM692" s="22">
        <v>660988.54</v>
      </c>
      <c r="BN692" s="22">
        <v>79</v>
      </c>
      <c r="BO692" s="22">
        <v>1924858</v>
      </c>
      <c r="BP692" s="22"/>
      <c r="BQ692" s="22"/>
      <c r="BR692" s="22"/>
      <c r="BS692" s="22" t="s">
        <v>77</v>
      </c>
      <c r="BT692" s="22">
        <v>8764.15</v>
      </c>
      <c r="BU692" s="22">
        <v>74.59</v>
      </c>
      <c r="BV692" s="22">
        <v>33</v>
      </c>
      <c r="BW692" s="22">
        <v>127</v>
      </c>
      <c r="BX692" s="22">
        <v>653715.06999999995</v>
      </c>
      <c r="BY692" s="22">
        <v>74</v>
      </c>
      <c r="BZ692" s="22">
        <v>1903677</v>
      </c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 t="s">
        <v>77</v>
      </c>
      <c r="CR692" s="22">
        <v>7591.8</v>
      </c>
      <c r="CS692" s="22">
        <v>76.56</v>
      </c>
      <c r="CT692" s="22">
        <v>39</v>
      </c>
      <c r="CU692" s="22">
        <v>117</v>
      </c>
      <c r="CV692" s="22">
        <v>581204.93999999994</v>
      </c>
      <c r="CW692" s="22">
        <v>77</v>
      </c>
      <c r="CX692" s="22">
        <v>1692521</v>
      </c>
      <c r="CY692" s="22"/>
      <c r="CZ692" s="22"/>
      <c r="DA692" s="22"/>
      <c r="DB692" s="22" t="s">
        <v>77</v>
      </c>
      <c r="DC692" s="22">
        <v>7241.88</v>
      </c>
      <c r="DD692" s="22">
        <v>77.14</v>
      </c>
      <c r="DE692" s="22">
        <v>22</v>
      </c>
      <c r="DF692" s="22">
        <v>126</v>
      </c>
      <c r="DG692" s="22">
        <v>558620.81999999995</v>
      </c>
      <c r="DH692" s="22">
        <v>77</v>
      </c>
      <c r="DI692" s="22">
        <v>1626754</v>
      </c>
      <c r="DJ692" s="22"/>
      <c r="DK692" s="22"/>
      <c r="DL692" s="22"/>
      <c r="DM692" s="22" t="s">
        <v>77</v>
      </c>
      <c r="DN692" s="22">
        <v>6793.75</v>
      </c>
      <c r="DO692" s="22">
        <v>90.26</v>
      </c>
      <c r="DP692" s="22">
        <v>40</v>
      </c>
      <c r="DQ692" s="22">
        <v>254</v>
      </c>
      <c r="DR692" s="22">
        <v>613203.61</v>
      </c>
      <c r="DS692" s="22">
        <v>80</v>
      </c>
      <c r="DT692" s="22">
        <v>1785704</v>
      </c>
    </row>
  </sheetData>
  <mergeCells count="38">
    <mergeCell ref="CQ208:CX208"/>
    <mergeCell ref="DB208:DI208"/>
    <mergeCell ref="DM208:DT208"/>
    <mergeCell ref="CQ294:CX294"/>
    <mergeCell ref="DB294:DI294"/>
    <mergeCell ref="DM294:DT294"/>
    <mergeCell ref="CP16:CW16"/>
    <mergeCell ref="DA16:DH16"/>
    <mergeCell ref="DL16:DS16"/>
    <mergeCell ref="CP106:CW106"/>
    <mergeCell ref="DA106:DH106"/>
    <mergeCell ref="DL106:DS106"/>
    <mergeCell ref="AW203:BD203"/>
    <mergeCell ref="BH203:BO203"/>
    <mergeCell ref="BS203:BZ203"/>
    <mergeCell ref="AW289:BD289"/>
    <mergeCell ref="BH289:BO289"/>
    <mergeCell ref="BS289:BZ289"/>
    <mergeCell ref="AV16:BC16"/>
    <mergeCell ref="BG16:BN16"/>
    <mergeCell ref="BR16:BY16"/>
    <mergeCell ref="AV106:BC106"/>
    <mergeCell ref="BG106:BN106"/>
    <mergeCell ref="BR106:BY106"/>
    <mergeCell ref="C336:F336"/>
    <mergeCell ref="H336:K336"/>
    <mergeCell ref="B16:I16"/>
    <mergeCell ref="M16:T16"/>
    <mergeCell ref="X16:AE16"/>
    <mergeCell ref="B106:I106"/>
    <mergeCell ref="M106:T106"/>
    <mergeCell ref="X106:AE106"/>
    <mergeCell ref="C191:J191"/>
    <mergeCell ref="N191:U191"/>
    <mergeCell ref="Y191:AF191"/>
    <mergeCell ref="C277:J277"/>
    <mergeCell ref="N277:U277"/>
    <mergeCell ref="Y277:AF2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2025-12-12T14:13:35Z</dcterms:modified>
</cp:coreProperties>
</file>