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gallrein/Nextcloud/2025 - Gallrein, Meyer et al   ⨠/_SourceData split/"/>
    </mc:Choice>
  </mc:AlternateContent>
  <xr:revisionPtr revIDLastSave="0" documentId="13_ncr:1_{3147144C-EBDC-CB4D-B254-95AAC087778F}" xr6:coauthVersionLast="47" xr6:coauthVersionMax="47" xr10:uidLastSave="{00000000-0000-0000-0000-000000000000}"/>
  <bookViews>
    <workbookView xWindow="7560" yWindow="500" windowWidth="34880" windowHeight="23520" xr2:uid="{CB47E6E0-0043-B54B-9370-848A681836B5}"/>
  </bookViews>
  <sheets>
    <sheet name="Fig.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3" i="4" l="1"/>
  <c r="K580" i="4" l="1"/>
  <c r="N579" i="4"/>
  <c r="M579" i="4" s="1"/>
  <c r="Y578" i="4"/>
  <c r="N578" i="4"/>
  <c r="M578" i="4" s="1"/>
  <c r="D578" i="4"/>
  <c r="AF577" i="4"/>
  <c r="AB577" i="4"/>
  <c r="AA577" i="4" s="1"/>
  <c r="N577" i="4"/>
  <c r="M577" i="4"/>
  <c r="G577" i="4"/>
  <c r="F577" i="4" s="1"/>
  <c r="AI576" i="4"/>
  <c r="AH576" i="4" s="1"/>
  <c r="AB576" i="4"/>
  <c r="AA576" i="4" s="1"/>
  <c r="N576" i="4"/>
  <c r="M576" i="4" s="1"/>
  <c r="G576" i="4"/>
  <c r="F576" i="4" s="1"/>
  <c r="AI575" i="4"/>
  <c r="AH575" i="4" s="1"/>
  <c r="AB575" i="4"/>
  <c r="AA575" i="4" s="1"/>
  <c r="N575" i="4"/>
  <c r="M575" i="4" s="1"/>
  <c r="G575" i="4"/>
  <c r="F575" i="4"/>
  <c r="AI574" i="4"/>
  <c r="AH574" i="4" s="1"/>
  <c r="AB574" i="4"/>
  <c r="AA574" i="4" s="1"/>
  <c r="N574" i="4"/>
  <c r="M574" i="4" s="1"/>
  <c r="G574" i="4"/>
  <c r="F574" i="4" s="1"/>
  <c r="AI573" i="4"/>
  <c r="AH573" i="4" s="1"/>
  <c r="AB573" i="4"/>
  <c r="AA573" i="4" s="1"/>
  <c r="R573" i="4"/>
  <c r="N573" i="4"/>
  <c r="M573" i="4" s="1"/>
  <c r="G573" i="4"/>
  <c r="F573" i="4" s="1"/>
  <c r="AI572" i="4"/>
  <c r="AH572" i="4" s="1"/>
  <c r="AB572" i="4"/>
  <c r="AA572" i="4" s="1"/>
  <c r="U572" i="4"/>
  <c r="T572" i="4" s="1"/>
  <c r="N572" i="4"/>
  <c r="M572" i="4" s="1"/>
  <c r="G572" i="4"/>
  <c r="F572" i="4" s="1"/>
  <c r="AI571" i="4"/>
  <c r="AH571" i="4" s="1"/>
  <c r="AB571" i="4"/>
  <c r="AA571" i="4" s="1"/>
  <c r="U571" i="4"/>
  <c r="T571" i="4" s="1"/>
  <c r="N571" i="4"/>
  <c r="M571" i="4"/>
  <c r="G571" i="4"/>
  <c r="F571" i="4" s="1"/>
  <c r="AI570" i="4"/>
  <c r="AH570" i="4" s="1"/>
  <c r="AB570" i="4"/>
  <c r="AA570" i="4" s="1"/>
  <c r="U570" i="4"/>
  <c r="T570" i="4" s="1"/>
  <c r="N570" i="4"/>
  <c r="M570" i="4" s="1"/>
  <c r="G570" i="4"/>
  <c r="F570" i="4"/>
  <c r="AI569" i="4"/>
  <c r="AH569" i="4" s="1"/>
  <c r="AB569" i="4"/>
  <c r="AA569" i="4" s="1"/>
  <c r="U569" i="4"/>
  <c r="T569" i="4" s="1"/>
  <c r="N569" i="4"/>
  <c r="M569" i="4" s="1"/>
  <c r="G569" i="4"/>
  <c r="F569" i="4" s="1"/>
  <c r="AI568" i="4"/>
  <c r="AH568" i="4"/>
  <c r="AB568" i="4"/>
  <c r="AA568" i="4" s="1"/>
  <c r="U568" i="4"/>
  <c r="T568" i="4" s="1"/>
  <c r="N568" i="4"/>
  <c r="M568" i="4" s="1"/>
  <c r="G568" i="4"/>
  <c r="F568" i="4" s="1"/>
  <c r="AI567" i="4"/>
  <c r="AH567" i="4" s="1"/>
  <c r="AB567" i="4"/>
  <c r="AA567" i="4" s="1"/>
  <c r="U567" i="4"/>
  <c r="T567" i="4" s="1"/>
  <c r="N567" i="4"/>
  <c r="M567" i="4"/>
  <c r="G567" i="4"/>
  <c r="F567" i="4"/>
  <c r="AI566" i="4"/>
  <c r="AH566" i="4" s="1"/>
  <c r="AB566" i="4"/>
  <c r="AA566" i="4" s="1"/>
  <c r="U566" i="4"/>
  <c r="T566" i="4"/>
  <c r="N566" i="4"/>
  <c r="M566" i="4" s="1"/>
  <c r="G566" i="4"/>
  <c r="F566" i="4" s="1"/>
  <c r="AI565" i="4"/>
  <c r="AH565" i="4" s="1"/>
  <c r="AB565" i="4"/>
  <c r="AA565" i="4" s="1"/>
  <c r="U565" i="4"/>
  <c r="T565" i="4" s="1"/>
  <c r="N565" i="4"/>
  <c r="M565" i="4" s="1"/>
  <c r="G565" i="4"/>
  <c r="F565" i="4" s="1"/>
  <c r="AI564" i="4"/>
  <c r="AH564" i="4" s="1"/>
  <c r="AB564" i="4"/>
  <c r="AA564" i="4" s="1"/>
  <c r="U564" i="4"/>
  <c r="T564" i="4" s="1"/>
  <c r="N564" i="4"/>
  <c r="M564" i="4" s="1"/>
  <c r="G564" i="4"/>
  <c r="F564" i="4" s="1"/>
  <c r="AI563" i="4"/>
  <c r="AH563" i="4" s="1"/>
  <c r="AB563" i="4"/>
  <c r="AA563" i="4" s="1"/>
  <c r="U563" i="4"/>
  <c r="T563" i="4" s="1"/>
  <c r="N563" i="4"/>
  <c r="M563" i="4" s="1"/>
  <c r="G563" i="4"/>
  <c r="F563" i="4"/>
  <c r="AI562" i="4"/>
  <c r="AH562" i="4" s="1"/>
  <c r="AB562" i="4"/>
  <c r="AA562" i="4" s="1"/>
  <c r="U562" i="4"/>
  <c r="T562" i="4" s="1"/>
  <c r="N562" i="4"/>
  <c r="M562" i="4" s="1"/>
  <c r="G562" i="4"/>
  <c r="F562" i="4" s="1"/>
  <c r="AI561" i="4"/>
  <c r="AH561" i="4" s="1"/>
  <c r="AB561" i="4"/>
  <c r="AA561" i="4" s="1"/>
  <c r="U561" i="4"/>
  <c r="T561" i="4" s="1"/>
  <c r="N561" i="4"/>
  <c r="M561" i="4" s="1"/>
  <c r="G561" i="4"/>
  <c r="F561" i="4" s="1"/>
  <c r="K555" i="4"/>
  <c r="N554" i="4"/>
  <c r="M554" i="4" s="1"/>
  <c r="N553" i="4"/>
  <c r="M553" i="4" s="1"/>
  <c r="AF552" i="4"/>
  <c r="Y552" i="4"/>
  <c r="N552" i="4"/>
  <c r="M552" i="4" s="1"/>
  <c r="AI551" i="4"/>
  <c r="AH551" i="4" s="1"/>
  <c r="AB551" i="4"/>
  <c r="AA551" i="4" s="1"/>
  <c r="R551" i="4"/>
  <c r="N551" i="4"/>
  <c r="M551" i="4" s="1"/>
  <c r="AI550" i="4"/>
  <c r="AH550" i="4"/>
  <c r="AB550" i="4"/>
  <c r="AA550" i="4" s="1"/>
  <c r="U550" i="4"/>
  <c r="T550" i="4" s="1"/>
  <c r="N550" i="4"/>
  <c r="M550" i="4" s="1"/>
  <c r="AI549" i="4"/>
  <c r="AH549" i="4"/>
  <c r="AB549" i="4"/>
  <c r="AA549" i="4" s="1"/>
  <c r="U549" i="4"/>
  <c r="T549" i="4" s="1"/>
  <c r="N549" i="4"/>
  <c r="M549" i="4" s="1"/>
  <c r="AI548" i="4"/>
  <c r="AH548" i="4" s="1"/>
  <c r="AB548" i="4"/>
  <c r="AA548" i="4" s="1"/>
  <c r="U548" i="4"/>
  <c r="T548" i="4" s="1"/>
  <c r="N548" i="4"/>
  <c r="M548" i="4" s="1"/>
  <c r="D548" i="4"/>
  <c r="AI547" i="4"/>
  <c r="AH547" i="4"/>
  <c r="AB547" i="4"/>
  <c r="AA547" i="4" s="1"/>
  <c r="U547" i="4"/>
  <c r="T547" i="4" s="1"/>
  <c r="N547" i="4"/>
  <c r="M547" i="4" s="1"/>
  <c r="G547" i="4"/>
  <c r="F547" i="4"/>
  <c r="AI546" i="4"/>
  <c r="AH546" i="4"/>
  <c r="AB546" i="4"/>
  <c r="AA546" i="4" s="1"/>
  <c r="U546" i="4"/>
  <c r="T546" i="4" s="1"/>
  <c r="N546" i="4"/>
  <c r="M546" i="4" s="1"/>
  <c r="G546" i="4"/>
  <c r="F546" i="4"/>
  <c r="AI545" i="4"/>
  <c r="AH545" i="4" s="1"/>
  <c r="AB545" i="4"/>
  <c r="AA545" i="4" s="1"/>
  <c r="U545" i="4"/>
  <c r="T545" i="4"/>
  <c r="N545" i="4"/>
  <c r="M545" i="4" s="1"/>
  <c r="G545" i="4"/>
  <c r="F545" i="4" s="1"/>
  <c r="AI544" i="4"/>
  <c r="AH544" i="4" s="1"/>
  <c r="AB544" i="4"/>
  <c r="AA544" i="4"/>
  <c r="U544" i="4"/>
  <c r="T544" i="4"/>
  <c r="N544" i="4"/>
  <c r="M544" i="4" s="1"/>
  <c r="G544" i="4"/>
  <c r="F544" i="4" s="1"/>
  <c r="AI543" i="4"/>
  <c r="AH543" i="4" s="1"/>
  <c r="AB543" i="4"/>
  <c r="AA543" i="4"/>
  <c r="U543" i="4"/>
  <c r="T543" i="4" s="1"/>
  <c r="N543" i="4"/>
  <c r="M543" i="4" s="1"/>
  <c r="F543" i="4"/>
  <c r="AI542" i="4"/>
  <c r="AH542" i="4" s="1"/>
  <c r="AB542" i="4"/>
  <c r="AA542" i="4" s="1"/>
  <c r="U542" i="4"/>
  <c r="T542" i="4" s="1"/>
  <c r="N542" i="4"/>
  <c r="M542" i="4"/>
  <c r="G542" i="4"/>
  <c r="F542" i="4" s="1"/>
  <c r="AI541" i="4"/>
  <c r="AH541" i="4" s="1"/>
  <c r="AB541" i="4"/>
  <c r="AA541" i="4" s="1"/>
  <c r="U541" i="4"/>
  <c r="T541" i="4" s="1"/>
  <c r="N541" i="4"/>
  <c r="M541" i="4"/>
  <c r="G541" i="4"/>
  <c r="F541" i="4" s="1"/>
  <c r="AI540" i="4"/>
  <c r="AH540" i="4" s="1"/>
  <c r="AB540" i="4"/>
  <c r="AA540" i="4" s="1"/>
  <c r="U540" i="4"/>
  <c r="T540" i="4" s="1"/>
  <c r="N540" i="4"/>
  <c r="M540" i="4" s="1"/>
  <c r="G540" i="4"/>
  <c r="F540" i="4" s="1"/>
  <c r="AI539" i="4"/>
  <c r="AH539" i="4" s="1"/>
  <c r="AB539" i="4"/>
  <c r="AA539" i="4"/>
  <c r="U539" i="4"/>
  <c r="T539" i="4" s="1"/>
  <c r="N539" i="4"/>
  <c r="M539" i="4" s="1"/>
  <c r="G539" i="4"/>
  <c r="F539" i="4"/>
  <c r="AI538" i="4"/>
  <c r="AH538" i="4" s="1"/>
  <c r="AB538" i="4"/>
  <c r="AA538" i="4" s="1"/>
  <c r="U538" i="4"/>
  <c r="T538" i="4" s="1"/>
  <c r="N538" i="4"/>
  <c r="M538" i="4" s="1"/>
  <c r="G538" i="4"/>
  <c r="F538" i="4" s="1"/>
  <c r="AI537" i="4"/>
  <c r="AH537" i="4" s="1"/>
  <c r="AB537" i="4"/>
  <c r="AA537" i="4" s="1"/>
  <c r="U537" i="4"/>
  <c r="T537" i="4"/>
  <c r="N537" i="4"/>
  <c r="M537" i="4" s="1"/>
  <c r="G537" i="4"/>
  <c r="F537" i="4" s="1"/>
  <c r="AI536" i="4"/>
  <c r="AH536" i="4" s="1"/>
  <c r="AB536" i="4"/>
  <c r="AA536" i="4" s="1"/>
  <c r="U536" i="4"/>
  <c r="T536" i="4"/>
  <c r="N536" i="4"/>
  <c r="M536" i="4" s="1"/>
  <c r="G536" i="4"/>
  <c r="F536" i="4" s="1"/>
  <c r="Y530" i="4"/>
  <c r="AF529" i="4"/>
  <c r="AB529" i="4"/>
  <c r="AA529" i="4" s="1"/>
  <c r="AI528" i="4"/>
  <c r="AH528" i="4" s="1"/>
  <c r="AB528" i="4"/>
  <c r="AA528" i="4" s="1"/>
  <c r="R528" i="4"/>
  <c r="AI527" i="4"/>
  <c r="AH527" i="4" s="1"/>
  <c r="AB527" i="4"/>
  <c r="AA527" i="4" s="1"/>
  <c r="U527" i="4"/>
  <c r="T527" i="4" s="1"/>
  <c r="AI526" i="4"/>
  <c r="AH526" i="4" s="1"/>
  <c r="AB526" i="4"/>
  <c r="AA526" i="4" s="1"/>
  <c r="U526" i="4"/>
  <c r="T526" i="4" s="1"/>
  <c r="AI525" i="4"/>
  <c r="AH525" i="4" s="1"/>
  <c r="AB525" i="4"/>
  <c r="AA525" i="4" s="1"/>
  <c r="U525" i="4"/>
  <c r="T525" i="4" s="1"/>
  <c r="AI524" i="4"/>
  <c r="AH524" i="4" s="1"/>
  <c r="AB524" i="4"/>
  <c r="AA524" i="4" s="1"/>
  <c r="U524" i="4"/>
  <c r="T524" i="4" s="1"/>
  <c r="AI523" i="4"/>
  <c r="AH523" i="4" s="1"/>
  <c r="AB523" i="4"/>
  <c r="AA523" i="4" s="1"/>
  <c r="U523" i="4"/>
  <c r="T523" i="4" s="1"/>
  <c r="K523" i="4"/>
  <c r="D523" i="4"/>
  <c r="AI522" i="4"/>
  <c r="AH522" i="4" s="1"/>
  <c r="AB522" i="4"/>
  <c r="AA522" i="4" s="1"/>
  <c r="U522" i="4"/>
  <c r="T522" i="4" s="1"/>
  <c r="N522" i="4"/>
  <c r="M522" i="4"/>
  <c r="G522" i="4"/>
  <c r="F522" i="4" s="1"/>
  <c r="AI521" i="4"/>
  <c r="AH521" i="4" s="1"/>
  <c r="AB521" i="4"/>
  <c r="AA521" i="4" s="1"/>
  <c r="U521" i="4"/>
  <c r="T521" i="4" s="1"/>
  <c r="N521" i="4"/>
  <c r="M521" i="4" s="1"/>
  <c r="G521" i="4"/>
  <c r="F521" i="4" s="1"/>
  <c r="AI520" i="4"/>
  <c r="AH520" i="4" s="1"/>
  <c r="AB520" i="4"/>
  <c r="AA520" i="4"/>
  <c r="U520" i="4"/>
  <c r="T520" i="4" s="1"/>
  <c r="N520" i="4"/>
  <c r="M520" i="4" s="1"/>
  <c r="G520" i="4"/>
  <c r="F520" i="4" s="1"/>
  <c r="AI519" i="4"/>
  <c r="AH519" i="4" s="1"/>
  <c r="AB519" i="4"/>
  <c r="AA519" i="4" s="1"/>
  <c r="U519" i="4"/>
  <c r="T519" i="4" s="1"/>
  <c r="N519" i="4"/>
  <c r="M519" i="4" s="1"/>
  <c r="G519" i="4"/>
  <c r="F519" i="4" s="1"/>
  <c r="AI518" i="4"/>
  <c r="AH518" i="4" s="1"/>
  <c r="AB518" i="4"/>
  <c r="AA518" i="4" s="1"/>
  <c r="U518" i="4"/>
  <c r="T518" i="4" s="1"/>
  <c r="N518" i="4"/>
  <c r="M518" i="4" s="1"/>
  <c r="G518" i="4"/>
  <c r="F518" i="4" s="1"/>
  <c r="AI517" i="4"/>
  <c r="AH517" i="4" s="1"/>
  <c r="AB517" i="4"/>
  <c r="AA517" i="4" s="1"/>
  <c r="U517" i="4"/>
  <c r="T517" i="4"/>
  <c r="N517" i="4"/>
  <c r="M517" i="4" s="1"/>
  <c r="G517" i="4"/>
  <c r="F517" i="4" s="1"/>
  <c r="AI516" i="4"/>
  <c r="AH516" i="4" s="1"/>
  <c r="AB516" i="4"/>
  <c r="AA516" i="4" s="1"/>
  <c r="U516" i="4"/>
  <c r="T516" i="4" s="1"/>
  <c r="N516" i="4"/>
  <c r="M516" i="4" s="1"/>
  <c r="G516" i="4"/>
  <c r="F516" i="4" s="1"/>
  <c r="AI515" i="4"/>
  <c r="AH515" i="4" s="1"/>
  <c r="AB515" i="4"/>
  <c r="AA515" i="4" s="1"/>
  <c r="U515" i="4"/>
  <c r="T515" i="4" s="1"/>
  <c r="N515" i="4"/>
  <c r="M515" i="4" s="1"/>
  <c r="G515" i="4"/>
  <c r="F515" i="4"/>
  <c r="AI514" i="4"/>
  <c r="AH514" i="4" s="1"/>
  <c r="AB514" i="4"/>
  <c r="AA514" i="4" s="1"/>
  <c r="U514" i="4"/>
  <c r="T514" i="4" s="1"/>
  <c r="N514" i="4"/>
  <c r="M514" i="4" s="1"/>
  <c r="G514" i="4"/>
  <c r="F514" i="4" s="1"/>
  <c r="AI513" i="4"/>
  <c r="AH513" i="4" s="1"/>
  <c r="AB513" i="4"/>
  <c r="AA513" i="4" s="1"/>
  <c r="U513" i="4"/>
  <c r="T513" i="4" s="1"/>
  <c r="N513" i="4"/>
  <c r="M513" i="4" s="1"/>
  <c r="G513" i="4"/>
  <c r="F513" i="4" s="1"/>
  <c r="AI512" i="4"/>
  <c r="AH512" i="4" s="1"/>
  <c r="AB512" i="4"/>
  <c r="AA512" i="4" s="1"/>
  <c r="U512" i="4"/>
  <c r="T512" i="4" s="1"/>
  <c r="N512" i="4"/>
  <c r="M512" i="4" s="1"/>
  <c r="G512" i="4"/>
  <c r="F512" i="4" s="1"/>
  <c r="AI511" i="4"/>
  <c r="AH511" i="4" s="1"/>
  <c r="AB511" i="4"/>
  <c r="AA511" i="4" s="1"/>
  <c r="U511" i="4"/>
  <c r="T511" i="4" s="1"/>
  <c r="N511" i="4"/>
  <c r="M511" i="4" s="1"/>
  <c r="G511" i="4"/>
  <c r="F511" i="4"/>
  <c r="Y507" i="4"/>
  <c r="AB506" i="4"/>
  <c r="AA506" i="4" s="1"/>
  <c r="AB505" i="4"/>
  <c r="AA505" i="4" s="1"/>
  <c r="AB504" i="4"/>
  <c r="AA504" i="4" s="1"/>
  <c r="AB503" i="4"/>
  <c r="AA503" i="4" s="1"/>
  <c r="AF502" i="4"/>
  <c r="AB502" i="4"/>
  <c r="AA502" i="4" s="1"/>
  <c r="AI501" i="4"/>
  <c r="AH501" i="4" s="1"/>
  <c r="AB501" i="4"/>
  <c r="AA501" i="4" s="1"/>
  <c r="R501" i="4"/>
  <c r="AI500" i="4"/>
  <c r="AH500" i="4" s="1"/>
  <c r="AB500" i="4"/>
  <c r="AA500" i="4" s="1"/>
  <c r="U500" i="4"/>
  <c r="T500" i="4" s="1"/>
  <c r="D500" i="4"/>
  <c r="AI499" i="4"/>
  <c r="AH499" i="4" s="1"/>
  <c r="AB499" i="4"/>
  <c r="AA499" i="4" s="1"/>
  <c r="U499" i="4"/>
  <c r="T499" i="4" s="1"/>
  <c r="G499" i="4"/>
  <c r="F499" i="4" s="1"/>
  <c r="AI498" i="4"/>
  <c r="AH498" i="4" s="1"/>
  <c r="AB498" i="4"/>
  <c r="AA498" i="4" s="1"/>
  <c r="U498" i="4"/>
  <c r="T498" i="4" s="1"/>
  <c r="K498" i="4"/>
  <c r="G498" i="4"/>
  <c r="F498" i="4"/>
  <c r="AI497" i="4"/>
  <c r="AH497" i="4" s="1"/>
  <c r="AB497" i="4"/>
  <c r="AA497" i="4" s="1"/>
  <c r="U497" i="4"/>
  <c r="T497" i="4" s="1"/>
  <c r="N497" i="4"/>
  <c r="M497" i="4" s="1"/>
  <c r="G497" i="4"/>
  <c r="F497" i="4"/>
  <c r="AI496" i="4"/>
  <c r="AH496" i="4" s="1"/>
  <c r="AB496" i="4"/>
  <c r="AA496" i="4" s="1"/>
  <c r="U496" i="4"/>
  <c r="T496" i="4" s="1"/>
  <c r="N496" i="4"/>
  <c r="M496" i="4" s="1"/>
  <c r="G496" i="4"/>
  <c r="F496" i="4" s="1"/>
  <c r="AI495" i="4"/>
  <c r="AH495" i="4"/>
  <c r="AB495" i="4"/>
  <c r="AA495" i="4"/>
  <c r="U495" i="4"/>
  <c r="T495" i="4" s="1"/>
  <c r="N495" i="4"/>
  <c r="M495" i="4" s="1"/>
  <c r="G495" i="4"/>
  <c r="F495" i="4" s="1"/>
  <c r="AI494" i="4"/>
  <c r="AH494" i="4" s="1"/>
  <c r="AB494" i="4"/>
  <c r="AA494" i="4" s="1"/>
  <c r="U494" i="4"/>
  <c r="T494" i="4" s="1"/>
  <c r="N494" i="4"/>
  <c r="M494" i="4"/>
  <c r="G494" i="4"/>
  <c r="F494" i="4" s="1"/>
  <c r="AI493" i="4"/>
  <c r="AH493" i="4" s="1"/>
  <c r="AB493" i="4"/>
  <c r="AA493" i="4" s="1"/>
  <c r="U493" i="4"/>
  <c r="T493" i="4"/>
  <c r="N493" i="4"/>
  <c r="M493" i="4" s="1"/>
  <c r="G493" i="4"/>
  <c r="F493" i="4" s="1"/>
  <c r="AI492" i="4"/>
  <c r="AH492" i="4" s="1"/>
  <c r="AB492" i="4"/>
  <c r="AA492" i="4" s="1"/>
  <c r="U492" i="4"/>
  <c r="T492" i="4"/>
  <c r="N492" i="4"/>
  <c r="M492" i="4"/>
  <c r="G492" i="4"/>
  <c r="F492" i="4" s="1"/>
  <c r="AI491" i="4"/>
  <c r="AH491" i="4" s="1"/>
  <c r="AB491" i="4"/>
  <c r="AA491" i="4" s="1"/>
  <c r="U491" i="4"/>
  <c r="T491" i="4" s="1"/>
  <c r="N491" i="4"/>
  <c r="M491" i="4" s="1"/>
  <c r="G491" i="4"/>
  <c r="F491" i="4"/>
  <c r="AI490" i="4"/>
  <c r="AH490" i="4" s="1"/>
  <c r="AB490" i="4"/>
  <c r="AA490" i="4"/>
  <c r="U490" i="4"/>
  <c r="T490" i="4" s="1"/>
  <c r="N490" i="4"/>
  <c r="M490" i="4" s="1"/>
  <c r="G490" i="4"/>
  <c r="F490" i="4" s="1"/>
  <c r="AI489" i="4"/>
  <c r="AH489" i="4"/>
  <c r="AB489" i="4"/>
  <c r="AA489" i="4" s="1"/>
  <c r="U489" i="4"/>
  <c r="T489" i="4"/>
  <c r="N489" i="4"/>
  <c r="M489" i="4"/>
  <c r="G489" i="4"/>
  <c r="F489" i="4" s="1"/>
  <c r="AI488" i="4"/>
  <c r="AH488" i="4" s="1"/>
  <c r="AB488" i="4"/>
  <c r="AA488" i="4" s="1"/>
  <c r="U488" i="4"/>
  <c r="T488" i="4" s="1"/>
  <c r="N488" i="4"/>
  <c r="M488" i="4"/>
  <c r="G488" i="4"/>
  <c r="F488" i="4" s="1"/>
  <c r="K483" i="4"/>
  <c r="N482" i="4"/>
  <c r="M482" i="4" s="1"/>
  <c r="N481" i="4"/>
  <c r="M481" i="4" s="1"/>
  <c r="N480" i="4"/>
  <c r="M480" i="4" s="1"/>
  <c r="Y479" i="4"/>
  <c r="R479" i="4"/>
  <c r="N479" i="4"/>
  <c r="M479" i="4" s="1"/>
  <c r="D479" i="4"/>
  <c r="AB478" i="4"/>
  <c r="AA478" i="4"/>
  <c r="U478" i="4"/>
  <c r="T478" i="4" s="1"/>
  <c r="N478" i="4"/>
  <c r="M478" i="4" s="1"/>
  <c r="G478" i="4"/>
  <c r="F478" i="4" s="1"/>
  <c r="AB477" i="4"/>
  <c r="AA477" i="4" s="1"/>
  <c r="U477" i="4"/>
  <c r="T477" i="4" s="1"/>
  <c r="N477" i="4"/>
  <c r="M477" i="4" s="1"/>
  <c r="G477" i="4"/>
  <c r="F477" i="4"/>
  <c r="AF476" i="4"/>
  <c r="AB476" i="4"/>
  <c r="AA476" i="4" s="1"/>
  <c r="U476" i="4"/>
  <c r="T476" i="4" s="1"/>
  <c r="N476" i="4"/>
  <c r="M476" i="4"/>
  <c r="G476" i="4"/>
  <c r="F476" i="4" s="1"/>
  <c r="AI475" i="4"/>
  <c r="AH475" i="4" s="1"/>
  <c r="AB475" i="4"/>
  <c r="AA475" i="4" s="1"/>
  <c r="U475" i="4"/>
  <c r="T475" i="4" s="1"/>
  <c r="N475" i="4"/>
  <c r="M475" i="4" s="1"/>
  <c r="G475" i="4"/>
  <c r="F475" i="4" s="1"/>
  <c r="AI474" i="4"/>
  <c r="AH474" i="4"/>
  <c r="AB474" i="4"/>
  <c r="AA474" i="4" s="1"/>
  <c r="U474" i="4"/>
  <c r="T474" i="4" s="1"/>
  <c r="N474" i="4"/>
  <c r="M474" i="4" s="1"/>
  <c r="G474" i="4"/>
  <c r="F474" i="4" s="1"/>
  <c r="AI473" i="4"/>
  <c r="AH473" i="4"/>
  <c r="AB473" i="4"/>
  <c r="AA473" i="4" s="1"/>
  <c r="U473" i="4"/>
  <c r="T473" i="4" s="1"/>
  <c r="N473" i="4"/>
  <c r="M473" i="4" s="1"/>
  <c r="G473" i="4"/>
  <c r="F473" i="4" s="1"/>
  <c r="AI472" i="4"/>
  <c r="AH472" i="4" s="1"/>
  <c r="AB472" i="4"/>
  <c r="AA472" i="4" s="1"/>
  <c r="U472" i="4"/>
  <c r="T472" i="4" s="1"/>
  <c r="N472" i="4"/>
  <c r="M472" i="4"/>
  <c r="G472" i="4"/>
  <c r="F472" i="4" s="1"/>
  <c r="AI471" i="4"/>
  <c r="AH471" i="4" s="1"/>
  <c r="AB471" i="4"/>
  <c r="AA471" i="4"/>
  <c r="U471" i="4"/>
  <c r="T471" i="4" s="1"/>
  <c r="N471" i="4"/>
  <c r="M471" i="4" s="1"/>
  <c r="G471" i="4"/>
  <c r="F471" i="4" s="1"/>
  <c r="AI470" i="4"/>
  <c r="AH470" i="4" s="1"/>
  <c r="AB470" i="4"/>
  <c r="AA470" i="4" s="1"/>
  <c r="U470" i="4"/>
  <c r="T470" i="4" s="1"/>
  <c r="N470" i="4"/>
  <c r="M470" i="4" s="1"/>
  <c r="G470" i="4"/>
  <c r="F470" i="4"/>
  <c r="AI469" i="4"/>
  <c r="AH469" i="4" s="1"/>
  <c r="AB469" i="4"/>
  <c r="AA469" i="4" s="1"/>
  <c r="U469" i="4"/>
  <c r="T469" i="4" s="1"/>
  <c r="N469" i="4"/>
  <c r="M469" i="4" s="1"/>
  <c r="G469" i="4"/>
  <c r="F469" i="4"/>
  <c r="AI468" i="4"/>
  <c r="AH468" i="4" s="1"/>
  <c r="AB468" i="4"/>
  <c r="AA468" i="4" s="1"/>
  <c r="U468" i="4"/>
  <c r="T468" i="4" s="1"/>
  <c r="N468" i="4"/>
  <c r="M468" i="4" s="1"/>
  <c r="G468" i="4"/>
  <c r="F468" i="4" s="1"/>
  <c r="AI467" i="4"/>
  <c r="AH467" i="4" s="1"/>
  <c r="AB467" i="4"/>
  <c r="AA467" i="4"/>
  <c r="U467" i="4"/>
  <c r="T467" i="4" s="1"/>
  <c r="N467" i="4"/>
  <c r="M467" i="4" s="1"/>
  <c r="G467" i="4"/>
  <c r="F467" i="4" s="1"/>
  <c r="AI466" i="4"/>
  <c r="AH466" i="4"/>
  <c r="AB466" i="4"/>
  <c r="AA466" i="4"/>
  <c r="U466" i="4"/>
  <c r="T466" i="4" s="1"/>
  <c r="N466" i="4"/>
  <c r="M466" i="4" s="1"/>
  <c r="G466" i="4"/>
  <c r="F466" i="4" s="1"/>
  <c r="AI465" i="4"/>
  <c r="AH465" i="4"/>
  <c r="AB465" i="4"/>
  <c r="AA465" i="4" s="1"/>
  <c r="U465" i="4"/>
  <c r="T465" i="4" s="1"/>
  <c r="N465" i="4"/>
  <c r="M465" i="4"/>
  <c r="G465" i="4"/>
  <c r="F465" i="4" s="1"/>
  <c r="AI464" i="4"/>
  <c r="AH464" i="4" s="1"/>
  <c r="AB464" i="4"/>
  <c r="AA464" i="4" s="1"/>
  <c r="U464" i="4"/>
  <c r="T464" i="4"/>
  <c r="N464" i="4"/>
  <c r="M464" i="4"/>
  <c r="G464" i="4"/>
  <c r="F464" i="4" s="1"/>
  <c r="AI463" i="4"/>
  <c r="AH463" i="4" s="1"/>
  <c r="AB463" i="4"/>
  <c r="AA463" i="4" s="1"/>
  <c r="U463" i="4"/>
  <c r="T463" i="4"/>
  <c r="N463" i="4"/>
  <c r="M463" i="4" s="1"/>
  <c r="G463" i="4"/>
  <c r="F463" i="4" s="1"/>
  <c r="AF458" i="4"/>
  <c r="AI457" i="4"/>
  <c r="AH457" i="4" s="1"/>
  <c r="AI456" i="4"/>
  <c r="AH456" i="4" s="1"/>
  <c r="AI455" i="4"/>
  <c r="AH455" i="4"/>
  <c r="R455" i="4"/>
  <c r="D455" i="4"/>
  <c r="AI454" i="4"/>
  <c r="AH454" i="4" s="1"/>
  <c r="Y454" i="4"/>
  <c r="U454" i="4"/>
  <c r="T454" i="4" s="1"/>
  <c r="G454" i="4"/>
  <c r="F454" i="4" s="1"/>
  <c r="AI453" i="4"/>
  <c r="AH453" i="4"/>
  <c r="AB453" i="4"/>
  <c r="AA453" i="4"/>
  <c r="U453" i="4"/>
  <c r="T453" i="4" s="1"/>
  <c r="K453" i="4"/>
  <c r="G453" i="4"/>
  <c r="F453" i="4" s="1"/>
  <c r="AI452" i="4"/>
  <c r="AH452" i="4" s="1"/>
  <c r="AB452" i="4"/>
  <c r="AA452" i="4"/>
  <c r="U452" i="4"/>
  <c r="T452" i="4"/>
  <c r="N452" i="4"/>
  <c r="M452" i="4" s="1"/>
  <c r="G452" i="4"/>
  <c r="F452" i="4" s="1"/>
  <c r="AI451" i="4"/>
  <c r="AH451" i="4" s="1"/>
  <c r="AB451" i="4"/>
  <c r="AA451" i="4" s="1"/>
  <c r="U451" i="4"/>
  <c r="T451" i="4" s="1"/>
  <c r="N451" i="4"/>
  <c r="M451" i="4" s="1"/>
  <c r="G451" i="4"/>
  <c r="F451" i="4"/>
  <c r="AI450" i="4"/>
  <c r="AH450" i="4" s="1"/>
  <c r="AB450" i="4"/>
  <c r="AA450" i="4" s="1"/>
  <c r="U450" i="4"/>
  <c r="T450" i="4" s="1"/>
  <c r="N450" i="4"/>
  <c r="M450" i="4"/>
  <c r="G450" i="4"/>
  <c r="F450" i="4" s="1"/>
  <c r="AI449" i="4"/>
  <c r="AH449" i="4" s="1"/>
  <c r="AB449" i="4"/>
  <c r="AA449" i="4" s="1"/>
  <c r="U449" i="4"/>
  <c r="T449" i="4" s="1"/>
  <c r="N449" i="4"/>
  <c r="M449" i="4"/>
  <c r="G449" i="4"/>
  <c r="F449" i="4" s="1"/>
  <c r="AI448" i="4"/>
  <c r="AH448" i="4" s="1"/>
  <c r="AB448" i="4"/>
  <c r="AA448" i="4" s="1"/>
  <c r="U448" i="4"/>
  <c r="T448" i="4" s="1"/>
  <c r="N448" i="4"/>
  <c r="M448" i="4" s="1"/>
  <c r="G448" i="4"/>
  <c r="F448" i="4"/>
  <c r="AI447" i="4"/>
  <c r="AH447" i="4"/>
  <c r="AB447" i="4"/>
  <c r="AA447" i="4" s="1"/>
  <c r="U447" i="4"/>
  <c r="T447" i="4" s="1"/>
  <c r="N447" i="4"/>
  <c r="M447" i="4" s="1"/>
  <c r="G447" i="4"/>
  <c r="F447" i="4" s="1"/>
  <c r="AI446" i="4"/>
  <c r="AH446" i="4" s="1"/>
  <c r="AB446" i="4"/>
  <c r="AA446" i="4" s="1"/>
  <c r="U446" i="4"/>
  <c r="T446" i="4"/>
  <c r="N446" i="4"/>
  <c r="M446" i="4" s="1"/>
  <c r="G446" i="4"/>
  <c r="F446" i="4"/>
  <c r="AI445" i="4"/>
  <c r="AH445" i="4" s="1"/>
  <c r="AB445" i="4"/>
  <c r="AA445" i="4"/>
  <c r="U445" i="4"/>
  <c r="T445" i="4" s="1"/>
  <c r="N445" i="4"/>
  <c r="M445" i="4" s="1"/>
  <c r="G445" i="4"/>
  <c r="F445" i="4" s="1"/>
  <c r="AI444" i="4"/>
  <c r="AH444" i="4" s="1"/>
  <c r="AB444" i="4"/>
  <c r="AA444" i="4"/>
  <c r="U444" i="4"/>
  <c r="T444" i="4"/>
  <c r="N444" i="4"/>
  <c r="M444" i="4" s="1"/>
  <c r="G444" i="4"/>
  <c r="F444" i="4" s="1"/>
  <c r="AI443" i="4"/>
  <c r="AH443" i="4"/>
  <c r="AB443" i="4"/>
  <c r="AA443" i="4" s="1"/>
  <c r="U443" i="4"/>
  <c r="T443" i="4" s="1"/>
  <c r="N443" i="4"/>
  <c r="M443" i="4"/>
  <c r="G443" i="4"/>
  <c r="F443" i="4" s="1"/>
  <c r="AI442" i="4"/>
  <c r="AH442" i="4" s="1"/>
  <c r="AB442" i="4"/>
  <c r="AA442" i="4" s="1"/>
  <c r="U442" i="4"/>
  <c r="T442" i="4" s="1"/>
  <c r="N442" i="4"/>
  <c r="M442" i="4"/>
  <c r="G442" i="4"/>
  <c r="F442" i="4" s="1"/>
  <c r="AI441" i="4"/>
  <c r="AH441" i="4" s="1"/>
  <c r="AB441" i="4"/>
  <c r="AA441" i="4"/>
  <c r="U441" i="4"/>
  <c r="T441" i="4"/>
  <c r="N441" i="4"/>
  <c r="M441" i="4" s="1"/>
  <c r="G441" i="4"/>
  <c r="F441" i="4" s="1"/>
  <c r="D434" i="4"/>
  <c r="AF433" i="4"/>
  <c r="K433" i="4"/>
  <c r="G433" i="4"/>
  <c r="F433" i="4" s="1"/>
  <c r="AI432" i="4"/>
  <c r="AH432" i="4" s="1"/>
  <c r="Y432" i="4"/>
  <c r="R432" i="4"/>
  <c r="N432" i="4"/>
  <c r="M432" i="4" s="1"/>
  <c r="G432" i="4"/>
  <c r="F432" i="4" s="1"/>
  <c r="AI431" i="4"/>
  <c r="AH431" i="4" s="1"/>
  <c r="AB431" i="4"/>
  <c r="AA431" i="4" s="1"/>
  <c r="U431" i="4"/>
  <c r="T431" i="4" s="1"/>
  <c r="N431" i="4"/>
  <c r="M431" i="4" s="1"/>
  <c r="G431" i="4"/>
  <c r="F431" i="4" s="1"/>
  <c r="AI430" i="4"/>
  <c r="AH430" i="4"/>
  <c r="AB430" i="4"/>
  <c r="AA430" i="4" s="1"/>
  <c r="U430" i="4"/>
  <c r="T430" i="4" s="1"/>
  <c r="N430" i="4"/>
  <c r="M430" i="4" s="1"/>
  <c r="G430" i="4"/>
  <c r="F430" i="4"/>
  <c r="AI429" i="4"/>
  <c r="AH429" i="4" s="1"/>
  <c r="AB429" i="4"/>
  <c r="AA429" i="4" s="1"/>
  <c r="U429" i="4"/>
  <c r="T429" i="4" s="1"/>
  <c r="N429" i="4"/>
  <c r="M429" i="4" s="1"/>
  <c r="G429" i="4"/>
  <c r="F429" i="4" s="1"/>
  <c r="AI428" i="4"/>
  <c r="AH428" i="4" s="1"/>
  <c r="AB428" i="4"/>
  <c r="AA428" i="4" s="1"/>
  <c r="U428" i="4"/>
  <c r="T428" i="4"/>
  <c r="N428" i="4"/>
  <c r="M428" i="4" s="1"/>
  <c r="G428" i="4"/>
  <c r="F428" i="4" s="1"/>
  <c r="AI427" i="4"/>
  <c r="AH427" i="4" s="1"/>
  <c r="AB427" i="4"/>
  <c r="AA427" i="4"/>
  <c r="U427" i="4"/>
  <c r="T427" i="4" s="1"/>
  <c r="N427" i="4"/>
  <c r="M427" i="4" s="1"/>
  <c r="G427" i="4"/>
  <c r="F427" i="4" s="1"/>
  <c r="AI426" i="4"/>
  <c r="AH426" i="4" s="1"/>
  <c r="AB426" i="4"/>
  <c r="AA426" i="4" s="1"/>
  <c r="U426" i="4"/>
  <c r="T426" i="4" s="1"/>
  <c r="N426" i="4"/>
  <c r="M426" i="4" s="1"/>
  <c r="G426" i="4"/>
  <c r="F426" i="4" s="1"/>
  <c r="AI425" i="4"/>
  <c r="AH425" i="4" s="1"/>
  <c r="AB425" i="4"/>
  <c r="AA425" i="4" s="1"/>
  <c r="U425" i="4"/>
  <c r="T425" i="4" s="1"/>
  <c r="N425" i="4"/>
  <c r="M425" i="4" s="1"/>
  <c r="G425" i="4"/>
  <c r="F425" i="4" s="1"/>
  <c r="AI424" i="4"/>
  <c r="AH424" i="4" s="1"/>
  <c r="AB424" i="4"/>
  <c r="AA424" i="4" s="1"/>
  <c r="U424" i="4"/>
  <c r="T424" i="4"/>
  <c r="N424" i="4"/>
  <c r="M424" i="4" s="1"/>
  <c r="G424" i="4"/>
  <c r="F424" i="4" s="1"/>
  <c r="AI423" i="4"/>
  <c r="AH423" i="4" s="1"/>
  <c r="AB423" i="4"/>
  <c r="AA423" i="4" s="1"/>
  <c r="U423" i="4"/>
  <c r="T423" i="4" s="1"/>
  <c r="N423" i="4"/>
  <c r="M423" i="4" s="1"/>
  <c r="G423" i="4"/>
  <c r="F423" i="4" s="1"/>
  <c r="AI422" i="4"/>
  <c r="AH422" i="4"/>
  <c r="AB422" i="4"/>
  <c r="AA422" i="4" s="1"/>
  <c r="U422" i="4"/>
  <c r="T422" i="4" s="1"/>
  <c r="N422" i="4"/>
  <c r="M422" i="4" s="1"/>
  <c r="G422" i="4"/>
  <c r="F422" i="4" s="1"/>
  <c r="AI421" i="4"/>
  <c r="AH421" i="4" s="1"/>
  <c r="AB421" i="4"/>
  <c r="AA421" i="4" s="1"/>
  <c r="U421" i="4"/>
  <c r="T421" i="4" s="1"/>
  <c r="N421" i="4"/>
  <c r="M421" i="4"/>
  <c r="G421" i="4"/>
  <c r="F421" i="4" s="1"/>
  <c r="AI420" i="4"/>
  <c r="AH420" i="4" s="1"/>
  <c r="AB420" i="4"/>
  <c r="AA420" i="4" s="1"/>
  <c r="U420" i="4"/>
  <c r="T420" i="4" s="1"/>
  <c r="N420" i="4"/>
  <c r="M420" i="4" s="1"/>
  <c r="G420" i="4"/>
  <c r="F420" i="4" s="1"/>
  <c r="AI419" i="4"/>
  <c r="AH419" i="4" s="1"/>
  <c r="AB419" i="4"/>
  <c r="AA419" i="4" s="1"/>
  <c r="U419" i="4"/>
  <c r="T419" i="4" s="1"/>
  <c r="N419" i="4"/>
  <c r="M419" i="4" s="1"/>
  <c r="G419" i="4"/>
  <c r="F419" i="4" s="1"/>
  <c r="AI418" i="4"/>
  <c r="AH418" i="4" s="1"/>
  <c r="AB418" i="4"/>
  <c r="AA418" i="4" s="1"/>
  <c r="U418" i="4"/>
  <c r="T418" i="4" s="1"/>
  <c r="N418" i="4"/>
  <c r="M418" i="4" s="1"/>
  <c r="G418" i="4"/>
  <c r="F418" i="4"/>
  <c r="AI417" i="4"/>
  <c r="AH417" i="4" s="1"/>
  <c r="AB417" i="4"/>
  <c r="AA417" i="4" s="1"/>
  <c r="U417" i="4"/>
  <c r="T417" i="4" s="1"/>
  <c r="N417" i="4"/>
  <c r="M417" i="4"/>
  <c r="G417" i="4"/>
  <c r="F417" i="4" s="1"/>
  <c r="D410" i="4"/>
  <c r="G409" i="4"/>
  <c r="F409" i="4" s="1"/>
  <c r="AF408" i="4"/>
  <c r="R408" i="4"/>
  <c r="K408" i="4"/>
  <c r="G408" i="4"/>
  <c r="F408" i="4" s="1"/>
  <c r="AI407" i="4"/>
  <c r="AH407" i="4" s="1"/>
  <c r="U407" i="4"/>
  <c r="T407" i="4" s="1"/>
  <c r="N407" i="4"/>
  <c r="M407" i="4" s="1"/>
  <c r="G407" i="4"/>
  <c r="F407" i="4" s="1"/>
  <c r="AI406" i="4"/>
  <c r="AH406" i="4" s="1"/>
  <c r="Y406" i="4"/>
  <c r="U406" i="4"/>
  <c r="T406" i="4" s="1"/>
  <c r="N406" i="4"/>
  <c r="M406" i="4"/>
  <c r="G406" i="4"/>
  <c r="F406" i="4"/>
  <c r="AI405" i="4"/>
  <c r="AH405" i="4" s="1"/>
  <c r="AB405" i="4"/>
  <c r="AA405" i="4" s="1"/>
  <c r="U405" i="4"/>
  <c r="T405" i="4"/>
  <c r="N405" i="4"/>
  <c r="M405" i="4"/>
  <c r="G405" i="4"/>
  <c r="F405" i="4"/>
  <c r="AI404" i="4"/>
  <c r="AH404" i="4" s="1"/>
  <c r="AB404" i="4"/>
  <c r="AA404" i="4" s="1"/>
  <c r="U404" i="4"/>
  <c r="T404" i="4"/>
  <c r="N404" i="4"/>
  <c r="M404" i="4"/>
  <c r="G404" i="4"/>
  <c r="F404" i="4" s="1"/>
  <c r="AI403" i="4"/>
  <c r="AH403" i="4"/>
  <c r="AB403" i="4"/>
  <c r="AA403" i="4"/>
  <c r="U403" i="4"/>
  <c r="T403" i="4"/>
  <c r="N403" i="4"/>
  <c r="M403" i="4" s="1"/>
  <c r="G403" i="4"/>
  <c r="F403" i="4" s="1"/>
  <c r="AI402" i="4"/>
  <c r="AH402" i="4" s="1"/>
  <c r="AB402" i="4"/>
  <c r="AA402" i="4"/>
  <c r="U402" i="4"/>
  <c r="T402" i="4" s="1"/>
  <c r="N402" i="4"/>
  <c r="M402" i="4"/>
  <c r="G402" i="4"/>
  <c r="F402" i="4"/>
  <c r="AI401" i="4"/>
  <c r="AH401" i="4"/>
  <c r="AB401" i="4"/>
  <c r="AA401" i="4" s="1"/>
  <c r="U401" i="4"/>
  <c r="T401" i="4"/>
  <c r="N401" i="4"/>
  <c r="M401" i="4" s="1"/>
  <c r="G401" i="4"/>
  <c r="F401" i="4" s="1"/>
  <c r="AI400" i="4"/>
  <c r="AH400" i="4" s="1"/>
  <c r="AB400" i="4"/>
  <c r="AA400" i="4"/>
  <c r="U400" i="4"/>
  <c r="T400" i="4"/>
  <c r="N400" i="4"/>
  <c r="M400" i="4"/>
  <c r="G400" i="4"/>
  <c r="F400" i="4" s="1"/>
  <c r="AI399" i="4"/>
  <c r="AH399" i="4"/>
  <c r="AB399" i="4"/>
  <c r="AA399" i="4"/>
  <c r="U399" i="4"/>
  <c r="T399" i="4" s="1"/>
  <c r="N399" i="4"/>
  <c r="M399" i="4" s="1"/>
  <c r="G399" i="4"/>
  <c r="F399" i="4"/>
  <c r="AI398" i="4"/>
  <c r="AH398" i="4"/>
  <c r="AB398" i="4"/>
  <c r="AA398" i="4"/>
  <c r="U398" i="4"/>
  <c r="T398" i="4" s="1"/>
  <c r="N398" i="4"/>
  <c r="M398" i="4" s="1"/>
  <c r="G398" i="4"/>
  <c r="F398" i="4"/>
  <c r="AI397" i="4"/>
  <c r="AH397" i="4"/>
  <c r="AB397" i="4"/>
  <c r="AA397" i="4" s="1"/>
  <c r="U397" i="4"/>
  <c r="T397" i="4"/>
  <c r="N397" i="4"/>
  <c r="M397" i="4"/>
  <c r="G397" i="4"/>
  <c r="F397" i="4"/>
  <c r="AI396" i="4"/>
  <c r="AH396" i="4" s="1"/>
  <c r="AB396" i="4"/>
  <c r="AA396" i="4" s="1"/>
  <c r="U396" i="4"/>
  <c r="T396" i="4" s="1"/>
  <c r="N396" i="4"/>
  <c r="M396" i="4"/>
  <c r="G396" i="4"/>
  <c r="F396" i="4" s="1"/>
  <c r="AI395" i="4"/>
  <c r="AH395" i="4"/>
  <c r="AB395" i="4"/>
  <c r="AA395" i="4"/>
  <c r="U395" i="4"/>
  <c r="T395" i="4"/>
  <c r="N395" i="4"/>
  <c r="M395" i="4" s="1"/>
  <c r="G395" i="4"/>
  <c r="F395" i="4"/>
  <c r="AI394" i="4"/>
  <c r="AH394" i="4" s="1"/>
  <c r="AB394" i="4"/>
  <c r="AA394" i="4" s="1"/>
  <c r="U394" i="4"/>
  <c r="T394" i="4" s="1"/>
  <c r="N394" i="4"/>
  <c r="M394" i="4"/>
  <c r="G394" i="4"/>
  <c r="F394" i="4"/>
  <c r="AI393" i="4"/>
  <c r="AH393" i="4"/>
  <c r="AB393" i="4"/>
  <c r="AA393" i="4" s="1"/>
  <c r="U393" i="4"/>
  <c r="T393" i="4"/>
  <c r="N393" i="4"/>
  <c r="M393" i="4"/>
  <c r="G393" i="4"/>
  <c r="F393" i="4" s="1"/>
  <c r="AI392" i="4"/>
  <c r="AH392" i="4" s="1"/>
  <c r="AB392" i="4"/>
  <c r="AA392" i="4"/>
  <c r="U392" i="4"/>
  <c r="T392" i="4"/>
  <c r="N392" i="4"/>
  <c r="M392" i="4"/>
  <c r="G392" i="4"/>
  <c r="F392" i="4" s="1"/>
  <c r="BL383" i="4"/>
  <c r="AY383" i="4"/>
  <c r="AL383" i="4"/>
  <c r="Y383" i="4"/>
  <c r="L383" i="4"/>
  <c r="BL382" i="4"/>
  <c r="AY382" i="4"/>
  <c r="AL382" i="4"/>
  <c r="Y382" i="4"/>
  <c r="L382" i="4"/>
  <c r="BL381" i="4"/>
  <c r="AY381" i="4"/>
  <c r="AL381" i="4"/>
  <c r="Y381" i="4"/>
  <c r="L381" i="4"/>
  <c r="BL380" i="4"/>
  <c r="AY380" i="4"/>
  <c r="AL380" i="4"/>
  <c r="Y380" i="4"/>
  <c r="L380" i="4"/>
  <c r="BD369" i="4"/>
  <c r="AP369" i="4"/>
  <c r="AB369" i="4"/>
  <c r="N369" i="4"/>
  <c r="BD368" i="4"/>
  <c r="AP368" i="4"/>
  <c r="AB368" i="4"/>
  <c r="N368" i="4"/>
  <c r="BD367" i="4"/>
  <c r="AP367" i="4"/>
  <c r="AB367" i="4"/>
  <c r="N367" i="4"/>
  <c r="BD366" i="4"/>
  <c r="AP366" i="4"/>
  <c r="AB366" i="4"/>
  <c r="N366" i="4"/>
  <c r="BD365" i="4"/>
  <c r="AP365" i="4"/>
  <c r="AB365" i="4"/>
  <c r="N365" i="4"/>
  <c r="BD363" i="4"/>
  <c r="AP363" i="4"/>
  <c r="AB363" i="4"/>
  <c r="N363" i="4"/>
  <c r="BD362" i="4"/>
  <c r="AP362" i="4"/>
  <c r="AB362" i="4"/>
  <c r="N362" i="4"/>
  <c r="BD361" i="4"/>
  <c r="AP361" i="4"/>
  <c r="AB361" i="4"/>
  <c r="N361" i="4"/>
  <c r="BD360" i="4"/>
  <c r="AP360" i="4"/>
  <c r="AB360" i="4"/>
  <c r="N360" i="4"/>
  <c r="BD359" i="4"/>
  <c r="AP359" i="4"/>
  <c r="AB359" i="4"/>
  <c r="N359" i="4"/>
  <c r="BD357" i="4"/>
  <c r="AP357" i="4"/>
  <c r="AB357" i="4"/>
  <c r="N357" i="4"/>
  <c r="BD356" i="4"/>
  <c r="AP356" i="4"/>
  <c r="AB356" i="4"/>
  <c r="N356" i="4"/>
  <c r="BD355" i="4"/>
  <c r="AP355" i="4"/>
  <c r="AB355" i="4"/>
  <c r="N355" i="4"/>
  <c r="BD354" i="4"/>
  <c r="AP354" i="4"/>
  <c r="AB354" i="4"/>
  <c r="N354" i="4"/>
  <c r="BD353" i="4"/>
  <c r="AP353" i="4"/>
  <c r="AB353" i="4"/>
  <c r="N353" i="4"/>
  <c r="BD350" i="4"/>
  <c r="AP350" i="4"/>
  <c r="AB350" i="4"/>
  <c r="N350" i="4"/>
  <c r="BD349" i="4"/>
  <c r="AP349" i="4"/>
  <c r="AB349" i="4"/>
  <c r="N349" i="4"/>
  <c r="BD348" i="4"/>
  <c r="AP348" i="4"/>
  <c r="AB348" i="4"/>
  <c r="N348" i="4"/>
  <c r="BD346" i="4"/>
  <c r="AP346" i="4"/>
  <c r="AB346" i="4"/>
  <c r="N346" i="4"/>
  <c r="BD345" i="4"/>
  <c r="AP345" i="4"/>
  <c r="AB345" i="4"/>
  <c r="N345" i="4"/>
  <c r="BD344" i="4"/>
  <c r="AP344" i="4"/>
  <c r="AB344" i="4"/>
  <c r="N344" i="4"/>
  <c r="BD342" i="4"/>
  <c r="AP342" i="4"/>
  <c r="AB342" i="4"/>
  <c r="N342" i="4"/>
  <c r="BD341" i="4"/>
  <c r="AP341" i="4"/>
  <c r="AB341" i="4"/>
  <c r="N341" i="4"/>
  <c r="BD340" i="4"/>
  <c r="AP340" i="4"/>
  <c r="AB340" i="4"/>
  <c r="N340" i="4"/>
  <c r="Y334" i="4"/>
  <c r="R334" i="4"/>
  <c r="AB333" i="4"/>
  <c r="AA333" i="4" s="1"/>
  <c r="U333" i="4"/>
  <c r="T333" i="4" s="1"/>
  <c r="K333" i="4"/>
  <c r="D333" i="4"/>
  <c r="AB332" i="4"/>
  <c r="AA332" i="4" s="1"/>
  <c r="U332" i="4"/>
  <c r="T332" i="4"/>
  <c r="N332" i="4"/>
  <c r="M332" i="4" s="1"/>
  <c r="G332" i="4"/>
  <c r="F332" i="4" s="1"/>
  <c r="AB331" i="4"/>
  <c r="AA331" i="4" s="1"/>
  <c r="U331" i="4"/>
  <c r="T331" i="4" s="1"/>
  <c r="N331" i="4"/>
  <c r="M331" i="4"/>
  <c r="G331" i="4"/>
  <c r="F331" i="4"/>
  <c r="AB330" i="4"/>
  <c r="AA330" i="4" s="1"/>
  <c r="U330" i="4"/>
  <c r="T330" i="4"/>
  <c r="N330" i="4"/>
  <c r="M330" i="4"/>
  <c r="G330" i="4"/>
  <c r="F330" i="4" s="1"/>
  <c r="AB329" i="4"/>
  <c r="AA329" i="4" s="1"/>
  <c r="U329" i="4"/>
  <c r="T329" i="4" s="1"/>
  <c r="N329" i="4"/>
  <c r="M329" i="4" s="1"/>
  <c r="G329" i="4"/>
  <c r="F329" i="4" s="1"/>
  <c r="AB328" i="4"/>
  <c r="AA328" i="4" s="1"/>
  <c r="U328" i="4"/>
  <c r="T328" i="4"/>
  <c r="N328" i="4"/>
  <c r="M328" i="4"/>
  <c r="G328" i="4"/>
  <c r="F328" i="4" s="1"/>
  <c r="AB327" i="4"/>
  <c r="AA327" i="4" s="1"/>
  <c r="U327" i="4"/>
  <c r="T327" i="4"/>
  <c r="N327" i="4"/>
  <c r="M327" i="4" s="1"/>
  <c r="G327" i="4"/>
  <c r="F327" i="4"/>
  <c r="AB326" i="4"/>
  <c r="AA326" i="4" s="1"/>
  <c r="U326" i="4"/>
  <c r="T326" i="4" s="1"/>
  <c r="N326" i="4"/>
  <c r="M326" i="4" s="1"/>
  <c r="G326" i="4"/>
  <c r="F326" i="4" s="1"/>
  <c r="AB325" i="4"/>
  <c r="AA325" i="4" s="1"/>
  <c r="U325" i="4"/>
  <c r="T325" i="4" s="1"/>
  <c r="N325" i="4"/>
  <c r="M325" i="4"/>
  <c r="G325" i="4"/>
  <c r="F325" i="4" s="1"/>
  <c r="AB324" i="4"/>
  <c r="AA324" i="4" s="1"/>
  <c r="U324" i="4"/>
  <c r="T324" i="4" s="1"/>
  <c r="N324" i="4"/>
  <c r="M324" i="4" s="1"/>
  <c r="G324" i="4"/>
  <c r="F324" i="4"/>
  <c r="AB323" i="4"/>
  <c r="AA323" i="4" s="1"/>
  <c r="U323" i="4"/>
  <c r="T323" i="4" s="1"/>
  <c r="N323" i="4"/>
  <c r="M323" i="4" s="1"/>
  <c r="G323" i="4"/>
  <c r="F323" i="4"/>
  <c r="AB322" i="4"/>
  <c r="AA322" i="4" s="1"/>
  <c r="U322" i="4"/>
  <c r="T322" i="4"/>
  <c r="N322" i="4"/>
  <c r="M322" i="4"/>
  <c r="G322" i="4"/>
  <c r="F322" i="4" s="1"/>
  <c r="AB321" i="4"/>
  <c r="AA321" i="4" s="1"/>
  <c r="U321" i="4"/>
  <c r="T321" i="4" s="1"/>
  <c r="N321" i="4"/>
  <c r="M321" i="4" s="1"/>
  <c r="G321" i="4"/>
  <c r="F321" i="4"/>
  <c r="R316" i="4"/>
  <c r="U315" i="4"/>
  <c r="T315" i="4" s="1"/>
  <c r="Y314" i="4"/>
  <c r="U314" i="4"/>
  <c r="T314" i="4" s="1"/>
  <c r="K314" i="4"/>
  <c r="AB313" i="4"/>
  <c r="AA313" i="4" s="1"/>
  <c r="U313" i="4"/>
  <c r="T313" i="4" s="1"/>
  <c r="N313" i="4"/>
  <c r="M313" i="4" s="1"/>
  <c r="AB312" i="4"/>
  <c r="AA312" i="4" s="1"/>
  <c r="U312" i="4"/>
  <c r="T312" i="4" s="1"/>
  <c r="N312" i="4"/>
  <c r="M312" i="4"/>
  <c r="D312" i="4"/>
  <c r="AB311" i="4"/>
  <c r="AA311" i="4" s="1"/>
  <c r="U311" i="4"/>
  <c r="T311" i="4" s="1"/>
  <c r="N311" i="4"/>
  <c r="M311" i="4" s="1"/>
  <c r="G311" i="4"/>
  <c r="F311" i="4" s="1"/>
  <c r="AB310" i="4"/>
  <c r="AA310" i="4" s="1"/>
  <c r="U310" i="4"/>
  <c r="T310" i="4" s="1"/>
  <c r="N310" i="4"/>
  <c r="M310" i="4" s="1"/>
  <c r="G310" i="4"/>
  <c r="F310" i="4" s="1"/>
  <c r="AB309" i="4"/>
  <c r="AA309" i="4" s="1"/>
  <c r="U309" i="4"/>
  <c r="T309" i="4"/>
  <c r="N309" i="4"/>
  <c r="M309" i="4" s="1"/>
  <c r="G309" i="4"/>
  <c r="F309" i="4" s="1"/>
  <c r="AB308" i="4"/>
  <c r="AA308" i="4" s="1"/>
  <c r="U308" i="4"/>
  <c r="T308" i="4" s="1"/>
  <c r="N308" i="4"/>
  <c r="M308" i="4" s="1"/>
  <c r="G308" i="4"/>
  <c r="F308" i="4" s="1"/>
  <c r="AB307" i="4"/>
  <c r="AA307" i="4"/>
  <c r="U307" i="4"/>
  <c r="T307" i="4" s="1"/>
  <c r="N307" i="4"/>
  <c r="M307" i="4" s="1"/>
  <c r="G307" i="4"/>
  <c r="F307" i="4" s="1"/>
  <c r="AB306" i="4"/>
  <c r="AA306" i="4" s="1"/>
  <c r="U306" i="4"/>
  <c r="T306" i="4" s="1"/>
  <c r="N306" i="4"/>
  <c r="M306" i="4" s="1"/>
  <c r="G306" i="4"/>
  <c r="F306" i="4" s="1"/>
  <c r="AB305" i="4"/>
  <c r="AA305" i="4"/>
  <c r="U305" i="4"/>
  <c r="T305" i="4" s="1"/>
  <c r="N305" i="4"/>
  <c r="M305" i="4" s="1"/>
  <c r="G305" i="4"/>
  <c r="F305" i="4"/>
  <c r="AB304" i="4"/>
  <c r="AA304" i="4" s="1"/>
  <c r="U304" i="4"/>
  <c r="T304" i="4" s="1"/>
  <c r="N304" i="4"/>
  <c r="M304" i="4" s="1"/>
  <c r="G304" i="4"/>
  <c r="F304" i="4" s="1"/>
  <c r="AB303" i="4"/>
  <c r="AA303" i="4"/>
  <c r="U303" i="4"/>
  <c r="T303" i="4"/>
  <c r="N303" i="4"/>
  <c r="M303" i="4" s="1"/>
  <c r="G303" i="4"/>
  <c r="F303" i="4" s="1"/>
  <c r="AB302" i="4"/>
  <c r="AA302" i="4" s="1"/>
  <c r="U302" i="4"/>
  <c r="T302" i="4" s="1"/>
  <c r="N302" i="4"/>
  <c r="M302" i="4" s="1"/>
  <c r="G302" i="4"/>
  <c r="F302" i="4" s="1"/>
  <c r="AB301" i="4"/>
  <c r="AA301" i="4"/>
  <c r="U301" i="4"/>
  <c r="T301" i="4" s="1"/>
  <c r="N301" i="4"/>
  <c r="M301" i="4"/>
  <c r="G301" i="4"/>
  <c r="F301" i="4" s="1"/>
  <c r="Y295" i="4"/>
  <c r="R295" i="4"/>
  <c r="AB294" i="4"/>
  <c r="AA294" i="4" s="1"/>
  <c r="U294" i="4"/>
  <c r="T294" i="4"/>
  <c r="K294" i="4"/>
  <c r="AB293" i="4"/>
  <c r="AA293" i="4" s="1"/>
  <c r="U293" i="4"/>
  <c r="T293" i="4"/>
  <c r="N293" i="4"/>
  <c r="M293" i="4" s="1"/>
  <c r="AB292" i="4"/>
  <c r="AA292" i="4" s="1"/>
  <c r="U292" i="4"/>
  <c r="T292" i="4" s="1"/>
  <c r="N292" i="4"/>
  <c r="M292" i="4"/>
  <c r="AB291" i="4"/>
  <c r="AA291" i="4" s="1"/>
  <c r="U291" i="4"/>
  <c r="T291" i="4" s="1"/>
  <c r="N291" i="4"/>
  <c r="M291" i="4" s="1"/>
  <c r="D291" i="4"/>
  <c r="AB290" i="4"/>
  <c r="AA290" i="4" s="1"/>
  <c r="U290" i="4"/>
  <c r="T290" i="4"/>
  <c r="N290" i="4"/>
  <c r="M290" i="4" s="1"/>
  <c r="G290" i="4"/>
  <c r="F290" i="4"/>
  <c r="AB289" i="4"/>
  <c r="AA289" i="4" s="1"/>
  <c r="U289" i="4"/>
  <c r="T289" i="4"/>
  <c r="N289" i="4"/>
  <c r="M289" i="4" s="1"/>
  <c r="G289" i="4"/>
  <c r="F289" i="4"/>
  <c r="AB288" i="4"/>
  <c r="AA288" i="4" s="1"/>
  <c r="U288" i="4"/>
  <c r="T288" i="4" s="1"/>
  <c r="N288" i="4"/>
  <c r="M288" i="4" s="1"/>
  <c r="G288" i="4"/>
  <c r="F288" i="4" s="1"/>
  <c r="AB287" i="4"/>
  <c r="AA287" i="4" s="1"/>
  <c r="U287" i="4"/>
  <c r="T287" i="4" s="1"/>
  <c r="N287" i="4"/>
  <c r="M287" i="4" s="1"/>
  <c r="G287" i="4"/>
  <c r="F287" i="4" s="1"/>
  <c r="AB286" i="4"/>
  <c r="AA286" i="4" s="1"/>
  <c r="U286" i="4"/>
  <c r="T286" i="4"/>
  <c r="N286" i="4"/>
  <c r="M286" i="4" s="1"/>
  <c r="G286" i="4"/>
  <c r="F286" i="4"/>
  <c r="AB285" i="4"/>
  <c r="AA285" i="4" s="1"/>
  <c r="U285" i="4"/>
  <c r="T285" i="4"/>
  <c r="N285" i="4"/>
  <c r="M285" i="4" s="1"/>
  <c r="G285" i="4"/>
  <c r="F285" i="4" s="1"/>
  <c r="AB284" i="4"/>
  <c r="AA284" i="4" s="1"/>
  <c r="U284" i="4"/>
  <c r="T284" i="4" s="1"/>
  <c r="N284" i="4"/>
  <c r="M284" i="4" s="1"/>
  <c r="G284" i="4"/>
  <c r="F284" i="4" s="1"/>
  <c r="AB283" i="4"/>
  <c r="AA283" i="4" s="1"/>
  <c r="U283" i="4"/>
  <c r="T283" i="4" s="1"/>
  <c r="N283" i="4"/>
  <c r="M283" i="4" s="1"/>
  <c r="G283" i="4"/>
  <c r="F283" i="4"/>
  <c r="R277" i="4"/>
  <c r="K277" i="4"/>
  <c r="Y276" i="4"/>
  <c r="U276" i="4"/>
  <c r="T276" i="4" s="1"/>
  <c r="N276" i="4"/>
  <c r="M276" i="4" s="1"/>
  <c r="AB275" i="4"/>
  <c r="AA275" i="4"/>
  <c r="U275" i="4"/>
  <c r="T275" i="4" s="1"/>
  <c r="N275" i="4"/>
  <c r="M275" i="4" s="1"/>
  <c r="AB274" i="4"/>
  <c r="AA274" i="4"/>
  <c r="U274" i="4"/>
  <c r="T274" i="4" s="1"/>
  <c r="N274" i="4"/>
  <c r="M274" i="4" s="1"/>
  <c r="AB273" i="4"/>
  <c r="AA273" i="4" s="1"/>
  <c r="U273" i="4"/>
  <c r="T273" i="4"/>
  <c r="N273" i="4"/>
  <c r="M273" i="4"/>
  <c r="AB272" i="4"/>
  <c r="AA272" i="4"/>
  <c r="U272" i="4"/>
  <c r="T272" i="4" s="1"/>
  <c r="N272" i="4"/>
  <c r="M272" i="4"/>
  <c r="AB271" i="4"/>
  <c r="AA271" i="4"/>
  <c r="U271" i="4"/>
  <c r="T271" i="4" s="1"/>
  <c r="N271" i="4"/>
  <c r="M271" i="4" s="1"/>
  <c r="D271" i="4"/>
  <c r="AB270" i="4"/>
  <c r="AA270" i="4"/>
  <c r="U270" i="4"/>
  <c r="T270" i="4" s="1"/>
  <c r="N270" i="4"/>
  <c r="M270" i="4"/>
  <c r="G270" i="4"/>
  <c r="F270" i="4" s="1"/>
  <c r="AB269" i="4"/>
  <c r="AA269" i="4"/>
  <c r="U269" i="4"/>
  <c r="T269" i="4" s="1"/>
  <c r="N269" i="4"/>
  <c r="M269" i="4"/>
  <c r="G269" i="4"/>
  <c r="F269" i="4" s="1"/>
  <c r="AB268" i="4"/>
  <c r="AA268" i="4" s="1"/>
  <c r="U268" i="4"/>
  <c r="T268" i="4" s="1"/>
  <c r="N268" i="4"/>
  <c r="M268" i="4" s="1"/>
  <c r="G268" i="4"/>
  <c r="F268" i="4" s="1"/>
  <c r="AB267" i="4"/>
  <c r="AA267" i="4"/>
  <c r="U267" i="4"/>
  <c r="T267" i="4" s="1"/>
  <c r="N267" i="4"/>
  <c r="M267" i="4"/>
  <c r="G267" i="4"/>
  <c r="F267" i="4" s="1"/>
  <c r="AB266" i="4"/>
  <c r="AA266" i="4"/>
  <c r="U266" i="4"/>
  <c r="T266" i="4" s="1"/>
  <c r="N266" i="4"/>
  <c r="M266" i="4"/>
  <c r="G266" i="4"/>
  <c r="F266" i="4" s="1"/>
  <c r="Y260" i="4"/>
  <c r="AB259" i="4"/>
  <c r="AA259" i="4" s="1"/>
  <c r="K259" i="4"/>
  <c r="AB258" i="4"/>
  <c r="AA258" i="4" s="1"/>
  <c r="N258" i="4"/>
  <c r="M258" i="4" s="1"/>
  <c r="AB257" i="4"/>
  <c r="AA257" i="4"/>
  <c r="N257" i="4"/>
  <c r="M257" i="4" s="1"/>
  <c r="AB256" i="4"/>
  <c r="AA256" i="4"/>
  <c r="N256" i="4"/>
  <c r="M256" i="4" s="1"/>
  <c r="AB255" i="4"/>
  <c r="AA255" i="4" s="1"/>
  <c r="N255" i="4"/>
  <c r="M255" i="4" s="1"/>
  <c r="D255" i="4"/>
  <c r="AB254" i="4"/>
  <c r="AA254" i="4" s="1"/>
  <c r="R254" i="4"/>
  <c r="N254" i="4"/>
  <c r="M254" i="4" s="1"/>
  <c r="G254" i="4"/>
  <c r="F254" i="4"/>
  <c r="AB253" i="4"/>
  <c r="AA253" i="4" s="1"/>
  <c r="U253" i="4"/>
  <c r="T253" i="4"/>
  <c r="N253" i="4"/>
  <c r="M253" i="4"/>
  <c r="G253" i="4"/>
  <c r="F253" i="4" s="1"/>
  <c r="AB252" i="4"/>
  <c r="AA252" i="4" s="1"/>
  <c r="U252" i="4"/>
  <c r="T252" i="4" s="1"/>
  <c r="N252" i="4"/>
  <c r="M252" i="4" s="1"/>
  <c r="G252" i="4"/>
  <c r="F252" i="4" s="1"/>
  <c r="AB251" i="4"/>
  <c r="AA251" i="4" s="1"/>
  <c r="U251" i="4"/>
  <c r="T251" i="4" s="1"/>
  <c r="N251" i="4"/>
  <c r="M251" i="4" s="1"/>
  <c r="G251" i="4"/>
  <c r="F251" i="4" s="1"/>
  <c r="AB250" i="4"/>
  <c r="AA250" i="4" s="1"/>
  <c r="U250" i="4"/>
  <c r="T250" i="4" s="1"/>
  <c r="N250" i="4"/>
  <c r="M250" i="4"/>
  <c r="G250" i="4"/>
  <c r="F250" i="4" s="1"/>
  <c r="AB249" i="4"/>
  <c r="AA249" i="4" s="1"/>
  <c r="U249" i="4"/>
  <c r="T249" i="4" s="1"/>
  <c r="N249" i="4"/>
  <c r="M249" i="4" s="1"/>
  <c r="G249" i="4"/>
  <c r="F249" i="4"/>
  <c r="AB248" i="4"/>
  <c r="AA248" i="4" s="1"/>
  <c r="U248" i="4"/>
  <c r="T248" i="4" s="1"/>
  <c r="N248" i="4"/>
  <c r="M248" i="4" s="1"/>
  <c r="G248" i="4"/>
  <c r="F248" i="4"/>
  <c r="AB247" i="4"/>
  <c r="AA247" i="4" s="1"/>
  <c r="U247" i="4"/>
  <c r="T247" i="4"/>
  <c r="N247" i="4"/>
  <c r="M247" i="4"/>
  <c r="G247" i="4"/>
  <c r="F247" i="4" s="1"/>
  <c r="AB246" i="4"/>
  <c r="AA246" i="4" s="1"/>
  <c r="U246" i="4"/>
  <c r="T246" i="4" s="1"/>
  <c r="N246" i="4"/>
  <c r="M246" i="4"/>
  <c r="G246" i="4"/>
  <c r="F246" i="4" s="1"/>
  <c r="AB245" i="4"/>
  <c r="AA245" i="4" s="1"/>
  <c r="U245" i="4"/>
  <c r="T245" i="4"/>
  <c r="N245" i="4"/>
  <c r="M245" i="4"/>
  <c r="G245" i="4"/>
  <c r="F245" i="4"/>
  <c r="AB244" i="4"/>
  <c r="AA244" i="4" s="1"/>
  <c r="U244" i="4"/>
  <c r="T244" i="4" s="1"/>
  <c r="N244" i="4"/>
  <c r="M244" i="4" s="1"/>
  <c r="G244" i="4"/>
  <c r="F244" i="4" s="1"/>
  <c r="AB243" i="4"/>
  <c r="AA243" i="4" s="1"/>
  <c r="U243" i="4"/>
  <c r="T243" i="4" s="1"/>
  <c r="N243" i="4"/>
  <c r="M243" i="4" s="1"/>
  <c r="G243" i="4"/>
  <c r="F243" i="4" s="1"/>
  <c r="AB242" i="4"/>
  <c r="AA242" i="4" s="1"/>
  <c r="U242" i="4"/>
  <c r="T242" i="4"/>
  <c r="N242" i="4"/>
  <c r="M242" i="4"/>
  <c r="G242" i="4"/>
  <c r="F242" i="4" s="1"/>
  <c r="R237" i="4"/>
  <c r="U236" i="4"/>
  <c r="T236" i="4" s="1"/>
  <c r="K236" i="4"/>
  <c r="Y235" i="4"/>
  <c r="U235" i="4"/>
  <c r="T235" i="4" s="1"/>
  <c r="N235" i="4"/>
  <c r="M235" i="4"/>
  <c r="AB234" i="4"/>
  <c r="AA234" i="4" s="1"/>
  <c r="U234" i="4"/>
  <c r="T234" i="4" s="1"/>
  <c r="N234" i="4"/>
  <c r="M234" i="4" s="1"/>
  <c r="AB233" i="4"/>
  <c r="AA233" i="4" s="1"/>
  <c r="U233" i="4"/>
  <c r="T233" i="4" s="1"/>
  <c r="N233" i="4"/>
  <c r="M233" i="4" s="1"/>
  <c r="D233" i="4"/>
  <c r="AB232" i="4"/>
  <c r="AA232" i="4" s="1"/>
  <c r="U232" i="4"/>
  <c r="T232" i="4" s="1"/>
  <c r="N232" i="4"/>
  <c r="M232" i="4"/>
  <c r="G232" i="4"/>
  <c r="F232" i="4" s="1"/>
  <c r="AB231" i="4"/>
  <c r="AA231" i="4"/>
  <c r="U231" i="4"/>
  <c r="T231" i="4" s="1"/>
  <c r="N231" i="4"/>
  <c r="M231" i="4" s="1"/>
  <c r="G231" i="4"/>
  <c r="F231" i="4" s="1"/>
  <c r="AB230" i="4"/>
  <c r="AA230" i="4"/>
  <c r="U230" i="4"/>
  <c r="T230" i="4" s="1"/>
  <c r="N230" i="4"/>
  <c r="M230" i="4"/>
  <c r="G230" i="4"/>
  <c r="F230" i="4"/>
  <c r="AB229" i="4"/>
  <c r="AA229" i="4" s="1"/>
  <c r="U229" i="4"/>
  <c r="T229" i="4" s="1"/>
  <c r="N229" i="4"/>
  <c r="M229" i="4"/>
  <c r="G229" i="4"/>
  <c r="F229" i="4" s="1"/>
  <c r="AB228" i="4"/>
  <c r="AA228" i="4" s="1"/>
  <c r="U228" i="4"/>
  <c r="T228" i="4" s="1"/>
  <c r="N228" i="4"/>
  <c r="M228" i="4" s="1"/>
  <c r="G228" i="4"/>
  <c r="F228" i="4"/>
  <c r="AB227" i="4"/>
  <c r="AA227" i="4"/>
  <c r="U227" i="4"/>
  <c r="T227" i="4" s="1"/>
  <c r="N227" i="4"/>
  <c r="M227" i="4"/>
  <c r="G227" i="4"/>
  <c r="F227" i="4"/>
  <c r="AB226" i="4"/>
  <c r="AA226" i="4" s="1"/>
  <c r="U226" i="4"/>
  <c r="T226" i="4" s="1"/>
  <c r="N226" i="4"/>
  <c r="M226" i="4" s="1"/>
  <c r="G226" i="4"/>
  <c r="F226" i="4" s="1"/>
  <c r="AB225" i="4"/>
  <c r="AA225" i="4" s="1"/>
  <c r="U225" i="4"/>
  <c r="T225" i="4" s="1"/>
  <c r="N225" i="4"/>
  <c r="M225" i="4"/>
  <c r="G225" i="4"/>
  <c r="F225" i="4"/>
  <c r="AB224" i="4"/>
  <c r="AA224" i="4" s="1"/>
  <c r="U224" i="4"/>
  <c r="T224" i="4" s="1"/>
  <c r="N224" i="4"/>
  <c r="M224" i="4"/>
  <c r="G224" i="4"/>
  <c r="F224" i="4" s="1"/>
  <c r="AB223" i="4"/>
  <c r="AA223" i="4"/>
  <c r="U223" i="4"/>
  <c r="T223" i="4" s="1"/>
  <c r="N223" i="4"/>
  <c r="M223" i="4" s="1"/>
  <c r="G223" i="4"/>
  <c r="F223" i="4" s="1"/>
  <c r="AB222" i="4"/>
  <c r="AA222" i="4" s="1"/>
  <c r="U222" i="4"/>
  <c r="T222" i="4" s="1"/>
  <c r="N222" i="4"/>
  <c r="M222" i="4" s="1"/>
  <c r="G222" i="4"/>
  <c r="F222" i="4"/>
  <c r="AB221" i="4"/>
  <c r="AA221" i="4" s="1"/>
  <c r="U221" i="4"/>
  <c r="T221" i="4" s="1"/>
  <c r="N221" i="4"/>
  <c r="M221" i="4" s="1"/>
  <c r="G221" i="4"/>
  <c r="F221" i="4" s="1"/>
  <c r="AB220" i="4"/>
  <c r="AA220" i="4" s="1"/>
  <c r="U220" i="4"/>
  <c r="T220" i="4" s="1"/>
  <c r="N220" i="4"/>
  <c r="M220" i="4"/>
  <c r="G220" i="4"/>
  <c r="F220" i="4"/>
  <c r="K213" i="4"/>
  <c r="D213" i="4"/>
  <c r="Y212" i="4"/>
  <c r="N212" i="4"/>
  <c r="M212" i="4"/>
  <c r="G212" i="4"/>
  <c r="F212" i="4" s="1"/>
  <c r="AB211" i="4"/>
  <c r="AA211" i="4" s="1"/>
  <c r="R211" i="4"/>
  <c r="N211" i="4"/>
  <c r="M211" i="4" s="1"/>
  <c r="G211" i="4"/>
  <c r="F211" i="4" s="1"/>
  <c r="AB210" i="4"/>
  <c r="AA210" i="4"/>
  <c r="U210" i="4"/>
  <c r="T210" i="4" s="1"/>
  <c r="N210" i="4"/>
  <c r="M210" i="4" s="1"/>
  <c r="G210" i="4"/>
  <c r="F210" i="4" s="1"/>
  <c r="AB209" i="4"/>
  <c r="AA209" i="4"/>
  <c r="U209" i="4"/>
  <c r="T209" i="4"/>
  <c r="N209" i="4"/>
  <c r="M209" i="4" s="1"/>
  <c r="G209" i="4"/>
  <c r="F209" i="4"/>
  <c r="AB208" i="4"/>
  <c r="AA208" i="4" s="1"/>
  <c r="U208" i="4"/>
  <c r="T208" i="4"/>
  <c r="N208" i="4"/>
  <c r="M208" i="4" s="1"/>
  <c r="G208" i="4"/>
  <c r="F208" i="4" s="1"/>
  <c r="AB207" i="4"/>
  <c r="AA207" i="4" s="1"/>
  <c r="U207" i="4"/>
  <c r="T207" i="4" s="1"/>
  <c r="N207" i="4"/>
  <c r="M207" i="4" s="1"/>
  <c r="G207" i="4"/>
  <c r="F207" i="4"/>
  <c r="AB206" i="4"/>
  <c r="AA206" i="4"/>
  <c r="U206" i="4"/>
  <c r="T206" i="4" s="1"/>
  <c r="N206" i="4"/>
  <c r="M206" i="4" s="1"/>
  <c r="G206" i="4"/>
  <c r="F206" i="4"/>
  <c r="AB205" i="4"/>
  <c r="AA205" i="4" s="1"/>
  <c r="U205" i="4"/>
  <c r="T205" i="4"/>
  <c r="N205" i="4"/>
  <c r="M205" i="4" s="1"/>
  <c r="G205" i="4"/>
  <c r="F205" i="4" s="1"/>
  <c r="AB204" i="4"/>
  <c r="AA204" i="4" s="1"/>
  <c r="U204" i="4"/>
  <c r="T204" i="4" s="1"/>
  <c r="N204" i="4"/>
  <c r="M204" i="4" s="1"/>
  <c r="G204" i="4"/>
  <c r="F204" i="4" s="1"/>
  <c r="AB203" i="4"/>
  <c r="AA203" i="4"/>
  <c r="U203" i="4"/>
  <c r="T203" i="4" s="1"/>
  <c r="N203" i="4"/>
  <c r="M203" i="4" s="1"/>
  <c r="G203" i="4"/>
  <c r="F203" i="4" s="1"/>
  <c r="AB202" i="4"/>
  <c r="AA202" i="4" s="1"/>
  <c r="U202" i="4"/>
  <c r="T202" i="4"/>
  <c r="N202" i="4"/>
  <c r="M202" i="4" s="1"/>
  <c r="G202" i="4"/>
  <c r="F202" i="4" s="1"/>
  <c r="AB201" i="4"/>
  <c r="AA201" i="4" s="1"/>
  <c r="U201" i="4"/>
  <c r="T201" i="4"/>
  <c r="N201" i="4"/>
  <c r="M201" i="4" s="1"/>
  <c r="G201" i="4"/>
  <c r="F201" i="4"/>
  <c r="AB200" i="4"/>
  <c r="AA200" i="4" s="1"/>
  <c r="U200" i="4"/>
  <c r="T200" i="4" s="1"/>
  <c r="N200" i="4"/>
  <c r="M200" i="4" s="1"/>
  <c r="G200" i="4"/>
  <c r="F200" i="4"/>
  <c r="AB199" i="4"/>
  <c r="AA199" i="4"/>
  <c r="U199" i="4"/>
  <c r="T199" i="4" s="1"/>
  <c r="N199" i="4"/>
  <c r="M199" i="4" s="1"/>
  <c r="G199" i="4"/>
  <c r="F199" i="4"/>
  <c r="Y194" i="4"/>
  <c r="AB193" i="4"/>
  <c r="AA193" i="4" s="1"/>
  <c r="D193" i="4"/>
  <c r="AB192" i="4"/>
  <c r="AA192" i="4" s="1"/>
  <c r="R192" i="4"/>
  <c r="K192" i="4"/>
  <c r="G192" i="4"/>
  <c r="F192" i="4" s="1"/>
  <c r="AB191" i="4"/>
  <c r="AA191" i="4" s="1"/>
  <c r="U191" i="4"/>
  <c r="T191" i="4"/>
  <c r="N191" i="4"/>
  <c r="M191" i="4" s="1"/>
  <c r="G191" i="4"/>
  <c r="F191" i="4" s="1"/>
  <c r="AB190" i="4"/>
  <c r="AA190" i="4" s="1"/>
  <c r="U190" i="4"/>
  <c r="T190" i="4" s="1"/>
  <c r="N190" i="4"/>
  <c r="M190" i="4" s="1"/>
  <c r="G190" i="4"/>
  <c r="F190" i="4" s="1"/>
  <c r="AB189" i="4"/>
  <c r="AA189" i="4" s="1"/>
  <c r="U189" i="4"/>
  <c r="T189" i="4"/>
  <c r="N189" i="4"/>
  <c r="M189" i="4" s="1"/>
  <c r="G189" i="4"/>
  <c r="F189" i="4" s="1"/>
  <c r="AB188" i="4"/>
  <c r="AA188" i="4"/>
  <c r="U188" i="4"/>
  <c r="T188" i="4" s="1"/>
  <c r="N188" i="4"/>
  <c r="M188" i="4" s="1"/>
  <c r="G188" i="4"/>
  <c r="F188" i="4" s="1"/>
  <c r="AB187" i="4"/>
  <c r="AA187" i="4" s="1"/>
  <c r="U187" i="4"/>
  <c r="T187" i="4" s="1"/>
  <c r="N187" i="4"/>
  <c r="M187" i="4" s="1"/>
  <c r="G187" i="4"/>
  <c r="F187" i="4" s="1"/>
  <c r="AB186" i="4"/>
  <c r="AA186" i="4"/>
  <c r="U186" i="4"/>
  <c r="T186" i="4" s="1"/>
  <c r="N186" i="4"/>
  <c r="M186" i="4" s="1"/>
  <c r="G186" i="4"/>
  <c r="F186" i="4" s="1"/>
  <c r="AB185" i="4"/>
  <c r="AA185" i="4" s="1"/>
  <c r="U185" i="4"/>
  <c r="T185" i="4"/>
  <c r="N185" i="4"/>
  <c r="M185" i="4" s="1"/>
  <c r="G185" i="4"/>
  <c r="F185" i="4" s="1"/>
  <c r="AB184" i="4"/>
  <c r="AA184" i="4"/>
  <c r="U184" i="4"/>
  <c r="T184" i="4" s="1"/>
  <c r="N184" i="4"/>
  <c r="M184" i="4" s="1"/>
  <c r="G184" i="4"/>
  <c r="F184" i="4" s="1"/>
  <c r="AB183" i="4"/>
  <c r="AA183" i="4"/>
  <c r="U183" i="4"/>
  <c r="T183" i="4" s="1"/>
  <c r="N183" i="4"/>
  <c r="M183" i="4" s="1"/>
  <c r="G183" i="4"/>
  <c r="F183" i="4" s="1"/>
  <c r="AB182" i="4"/>
  <c r="AA182" i="4"/>
  <c r="U182" i="4"/>
  <c r="T182" i="4"/>
  <c r="N182" i="4"/>
  <c r="M182" i="4" s="1"/>
  <c r="G182" i="4"/>
  <c r="F182" i="4" s="1"/>
  <c r="M333" i="4" l="1"/>
  <c r="G233" i="4"/>
  <c r="S192" i="4"/>
  <c r="AA530" i="4"/>
  <c r="U501" i="4"/>
  <c r="AI529" i="4"/>
  <c r="AH552" i="4"/>
  <c r="G333" i="4"/>
  <c r="AA578" i="4"/>
  <c r="G291" i="4"/>
  <c r="F410" i="4"/>
  <c r="F455" i="4"/>
  <c r="T237" i="4"/>
  <c r="AA260" i="4"/>
  <c r="AA295" i="4"/>
  <c r="M192" i="4"/>
  <c r="Z194" i="4"/>
  <c r="AB235" i="4"/>
  <c r="T295" i="4"/>
  <c r="G312" i="4"/>
  <c r="M236" i="4"/>
  <c r="N236" i="4"/>
  <c r="S254" i="4"/>
  <c r="Z260" i="4"/>
  <c r="Z295" i="4"/>
  <c r="F233" i="4"/>
  <c r="T192" i="4"/>
  <c r="T254" i="4"/>
  <c r="F271" i="4"/>
  <c r="F479" i="4"/>
  <c r="U277" i="4"/>
  <c r="M294" i="4"/>
  <c r="T316" i="4"/>
  <c r="AB212" i="4"/>
  <c r="S237" i="4"/>
  <c r="AB314" i="4"/>
  <c r="T334" i="4"/>
  <c r="M523" i="4"/>
  <c r="G193" i="4"/>
  <c r="S211" i="4"/>
  <c r="G213" i="4"/>
  <c r="G255" i="4"/>
  <c r="AB276" i="4"/>
  <c r="Z507" i="4"/>
  <c r="N213" i="4"/>
  <c r="N259" i="4"/>
  <c r="N277" i="4"/>
  <c r="E479" i="4"/>
  <c r="N433" i="4"/>
  <c r="AB454" i="4"/>
  <c r="E500" i="4"/>
  <c r="G523" i="4"/>
  <c r="U528" i="4"/>
  <c r="Z530" i="4"/>
  <c r="AI433" i="4"/>
  <c r="N498" i="4"/>
  <c r="L523" i="4"/>
  <c r="G548" i="4"/>
  <c r="N580" i="4"/>
  <c r="N408" i="4"/>
  <c r="U432" i="4"/>
  <c r="G434" i="4"/>
  <c r="U479" i="4"/>
  <c r="N483" i="4"/>
  <c r="U408" i="4"/>
  <c r="AB432" i="4"/>
  <c r="E455" i="4"/>
  <c r="AI458" i="4"/>
  <c r="AB479" i="4"/>
  <c r="AB552" i="4"/>
  <c r="AI577" i="4"/>
  <c r="S316" i="4"/>
  <c r="S334" i="4"/>
  <c r="AI408" i="4"/>
  <c r="T455" i="4"/>
  <c r="U551" i="4"/>
  <c r="AG552" i="4"/>
  <c r="G578" i="4"/>
  <c r="AB406" i="4"/>
  <c r="M453" i="4"/>
  <c r="F500" i="4"/>
  <c r="AA507" i="4"/>
  <c r="N314" i="4"/>
  <c r="L333" i="4"/>
  <c r="AA334" i="4"/>
  <c r="AI476" i="4"/>
  <c r="AI502" i="4"/>
  <c r="T573" i="4"/>
  <c r="S573" i="4"/>
  <c r="M555" i="4"/>
  <c r="Z578" i="4"/>
  <c r="L555" i="4"/>
  <c r="U192" i="4"/>
  <c r="E213" i="4"/>
  <c r="E233" i="4"/>
  <c r="L236" i="4"/>
  <c r="U237" i="4"/>
  <c r="U254" i="4"/>
  <c r="L259" i="4"/>
  <c r="AB260" i="4"/>
  <c r="Z276" i="4"/>
  <c r="S277" i="4"/>
  <c r="AB295" i="4"/>
  <c r="Z314" i="4"/>
  <c r="U316" i="4"/>
  <c r="N333" i="4"/>
  <c r="U334" i="4"/>
  <c r="S408" i="4"/>
  <c r="S432" i="4"/>
  <c r="AG433" i="4"/>
  <c r="Z454" i="4"/>
  <c r="G455" i="4"/>
  <c r="G479" i="4"/>
  <c r="Z479" i="4"/>
  <c r="G500" i="4"/>
  <c r="S501" i="4"/>
  <c r="AB507" i="4"/>
  <c r="N523" i="4"/>
  <c r="S528" i="4"/>
  <c r="AB530" i="4"/>
  <c r="S551" i="4"/>
  <c r="AI552" i="4"/>
  <c r="N555" i="4"/>
  <c r="U573" i="4"/>
  <c r="E578" i="4"/>
  <c r="AB578" i="4"/>
  <c r="F213" i="4"/>
  <c r="M259" i="4"/>
  <c r="AA276" i="4"/>
  <c r="T277" i="4"/>
  <c r="AA314" i="4"/>
  <c r="T408" i="4"/>
  <c r="T432" i="4"/>
  <c r="AH433" i="4"/>
  <c r="AA454" i="4"/>
  <c r="AA479" i="4"/>
  <c r="T501" i="4"/>
  <c r="T528" i="4"/>
  <c r="T551" i="4"/>
  <c r="F578" i="4"/>
  <c r="E271" i="4"/>
  <c r="L294" i="4"/>
  <c r="S295" i="4"/>
  <c r="E312" i="4"/>
  <c r="L314" i="4"/>
  <c r="E333" i="4"/>
  <c r="Z334" i="4"/>
  <c r="E410" i="4"/>
  <c r="L453" i="4"/>
  <c r="S455" i="4"/>
  <c r="AG476" i="4"/>
  <c r="L483" i="4"/>
  <c r="AG502" i="4"/>
  <c r="E523" i="4"/>
  <c r="AG529" i="4"/>
  <c r="E548" i="4"/>
  <c r="Z552" i="4"/>
  <c r="AA194" i="4"/>
  <c r="F333" i="4"/>
  <c r="AH476" i="4"/>
  <c r="M483" i="4"/>
  <c r="AH502" i="4"/>
  <c r="F523" i="4"/>
  <c r="AH529" i="4"/>
  <c r="F548" i="4"/>
  <c r="AA552" i="4"/>
  <c r="T211" i="4"/>
  <c r="F312" i="4"/>
  <c r="M314" i="4"/>
  <c r="N192" i="4"/>
  <c r="E193" i="4"/>
  <c r="AB194" i="4"/>
  <c r="U211" i="4"/>
  <c r="Z212" i="4"/>
  <c r="L213" i="4"/>
  <c r="Z235" i="4"/>
  <c r="E255" i="4"/>
  <c r="G271" i="4"/>
  <c r="L277" i="4"/>
  <c r="E291" i="4"/>
  <c r="N294" i="4"/>
  <c r="U295" i="4"/>
  <c r="AB334" i="4"/>
  <c r="Z406" i="4"/>
  <c r="L408" i="4"/>
  <c r="AG408" i="4"/>
  <c r="G410" i="4"/>
  <c r="Z432" i="4"/>
  <c r="L433" i="4"/>
  <c r="E434" i="4"/>
  <c r="N453" i="4"/>
  <c r="U455" i="4"/>
  <c r="AG458" i="4"/>
  <c r="S479" i="4"/>
  <c r="L498" i="4"/>
  <c r="AG577" i="4"/>
  <c r="L580" i="4"/>
  <c r="L192" i="4"/>
  <c r="F193" i="4"/>
  <c r="AA212" i="4"/>
  <c r="M213" i="4"/>
  <c r="AA235" i="4"/>
  <c r="F255" i="4"/>
  <c r="M277" i="4"/>
  <c r="F291" i="4"/>
  <c r="AA406" i="4"/>
  <c r="M408" i="4"/>
  <c r="AH408" i="4"/>
  <c r="AA432" i="4"/>
  <c r="M433" i="4"/>
  <c r="F434" i="4"/>
  <c r="AH458" i="4"/>
  <c r="T479" i="4"/>
  <c r="M498" i="4"/>
  <c r="AH577" i="4"/>
  <c r="M580" i="4"/>
</calcChain>
</file>

<file path=xl/sharedStrings.xml><?xml version="1.0" encoding="utf-8"?>
<sst xmlns="http://schemas.openxmlformats.org/spreadsheetml/2006/main" count="1844" uniqueCount="508">
  <si>
    <t>ID</t>
  </si>
  <si>
    <t>I</t>
  </si>
  <si>
    <t>II</t>
  </si>
  <si>
    <t>III</t>
  </si>
  <si>
    <t>MT21910</t>
  </si>
  <si>
    <t>neuron</t>
  </si>
  <si>
    <t>FLP</t>
  </si>
  <si>
    <t>M4</t>
  </si>
  <si>
    <t>PHC</t>
  </si>
  <si>
    <t>PVR</t>
  </si>
  <si>
    <t>I2</t>
  </si>
  <si>
    <t>OLL</t>
  </si>
  <si>
    <t>LUA</t>
  </si>
  <si>
    <t>URY</t>
  </si>
  <si>
    <t>CAN</t>
  </si>
  <si>
    <t>ALN</t>
  </si>
  <si>
    <t>VD_DD</t>
  </si>
  <si>
    <t>PVP</t>
  </si>
  <si>
    <t>I6</t>
  </si>
  <si>
    <t>VC</t>
  </si>
  <si>
    <t>DVC</t>
  </si>
  <si>
    <t>RIF</t>
  </si>
  <si>
    <t>VC_4_5</t>
  </si>
  <si>
    <t>RME_LR</t>
  </si>
  <si>
    <t>PVC</t>
  </si>
  <si>
    <t>RIB</t>
  </si>
  <si>
    <t>AVF</t>
  </si>
  <si>
    <t>PVT</t>
  </si>
  <si>
    <t>AVB</t>
  </si>
  <si>
    <t>URB</t>
  </si>
  <si>
    <t>PLM</t>
  </si>
  <si>
    <t>RIM</t>
  </si>
  <si>
    <t>RIS</t>
  </si>
  <si>
    <t>AS</t>
  </si>
  <si>
    <t>RIV</t>
  </si>
  <si>
    <t>BDU</t>
  </si>
  <si>
    <t>M1</t>
  </si>
  <si>
    <t>M2</t>
  </si>
  <si>
    <t>PVN</t>
  </si>
  <si>
    <t>SDQ</t>
  </si>
  <si>
    <t>RIC</t>
  </si>
  <si>
    <t>VA</t>
  </si>
  <si>
    <t>IL1</t>
  </si>
  <si>
    <t>OLQ</t>
  </si>
  <si>
    <t>AIZ</t>
  </si>
  <si>
    <t>PDB</t>
  </si>
  <si>
    <t>DVA</t>
  </si>
  <si>
    <t>AIA</t>
  </si>
  <si>
    <t>RMG</t>
  </si>
  <si>
    <t>HSN</t>
  </si>
  <si>
    <t>AVK</t>
  </si>
  <si>
    <t>AVJ</t>
  </si>
  <si>
    <t>PVM</t>
  </si>
  <si>
    <t>SAA</t>
  </si>
  <si>
    <t>ADA</t>
  </si>
  <si>
    <t>RIH</t>
  </si>
  <si>
    <t>DB</t>
  </si>
  <si>
    <t>RME_DV</t>
  </si>
  <si>
    <t>SIB</t>
  </si>
  <si>
    <t>DA</t>
  </si>
  <si>
    <t>PVD</t>
  </si>
  <si>
    <t>MC</t>
  </si>
  <si>
    <t>AIB</t>
  </si>
  <si>
    <t>AVG</t>
  </si>
  <si>
    <t>AQR</t>
  </si>
  <si>
    <t>DA9</t>
  </si>
  <si>
    <t>AFD</t>
  </si>
  <si>
    <t>RIR</t>
  </si>
  <si>
    <t>I3</t>
  </si>
  <si>
    <t>RIG</t>
  </si>
  <si>
    <t>AIY</t>
  </si>
  <si>
    <t>PDA</t>
  </si>
  <si>
    <t>AIM</t>
  </si>
  <si>
    <t>DB01</t>
  </si>
  <si>
    <t>ASH</t>
  </si>
  <si>
    <t>ASER</t>
  </si>
  <si>
    <t>SMD</t>
  </si>
  <si>
    <t>AWB</t>
  </si>
  <si>
    <t>AWC_OFF</t>
  </si>
  <si>
    <t>SAB</t>
  </si>
  <si>
    <t>PQR</t>
  </si>
  <si>
    <t>BAG</t>
  </si>
  <si>
    <t>ALA</t>
  </si>
  <si>
    <t>ADE</t>
  </si>
  <si>
    <t>CEP</t>
  </si>
  <si>
    <t>AVL</t>
  </si>
  <si>
    <t>M3</t>
  </si>
  <si>
    <t>VB</t>
  </si>
  <si>
    <t>PDE</t>
  </si>
  <si>
    <t>VA12</t>
  </si>
  <si>
    <t>AUA</t>
  </si>
  <si>
    <t>MI</t>
  </si>
  <si>
    <t>RMD_DV</t>
  </si>
  <si>
    <t>RMD_LR</t>
  </si>
  <si>
    <t>IL2_LR</t>
  </si>
  <si>
    <t>ALM</t>
  </si>
  <si>
    <t>AVD</t>
  </si>
  <si>
    <t>VB01</t>
  </si>
  <si>
    <t>PLN</t>
  </si>
  <si>
    <t>URA</t>
  </si>
  <si>
    <t>AVA</t>
  </si>
  <si>
    <t>M5</t>
  </si>
  <si>
    <t>AVM</t>
  </si>
  <si>
    <t>PHB</t>
  </si>
  <si>
    <t>PHA</t>
  </si>
  <si>
    <t>DVB</t>
  </si>
  <si>
    <t>IL2_DV</t>
  </si>
  <si>
    <t>AVH</t>
  </si>
  <si>
    <t>AIN</t>
  </si>
  <si>
    <t>AWC_ON</t>
  </si>
  <si>
    <t>I4</t>
  </si>
  <si>
    <t>SIA</t>
  </si>
  <si>
    <t>RMF</t>
  </si>
  <si>
    <t>AVE</t>
  </si>
  <si>
    <t>NSM</t>
  </si>
  <si>
    <t>ASEL</t>
  </si>
  <si>
    <t>RIP</t>
  </si>
  <si>
    <t>I1</t>
  </si>
  <si>
    <t>PVW</t>
  </si>
  <si>
    <t>RIA</t>
  </si>
  <si>
    <t>RID</t>
  </si>
  <si>
    <t>AWA</t>
  </si>
  <si>
    <t>SMB</t>
  </si>
  <si>
    <t>I5</t>
  </si>
  <si>
    <t>RMH</t>
  </si>
  <si>
    <t>ASI</t>
  </si>
  <si>
    <t>URX</t>
  </si>
  <si>
    <t>VB02</t>
  </si>
  <si>
    <t>PVQ</t>
  </si>
  <si>
    <t>ADF</t>
  </si>
  <si>
    <t>ASG</t>
  </si>
  <si>
    <t>ASK</t>
  </si>
  <si>
    <t>ASJ</t>
  </si>
  <si>
    <t>ADL</t>
  </si>
  <si>
    <t>Type</t>
  </si>
  <si>
    <t>Amphid</t>
  </si>
  <si>
    <t>Cephalic</t>
  </si>
  <si>
    <t>Cilium</t>
  </si>
  <si>
    <t>CiliaTermination</t>
  </si>
  <si>
    <t>FirstLayer</t>
  </si>
  <si>
    <t>SecondLayer</t>
  </si>
  <si>
    <t>Ring</t>
  </si>
  <si>
    <t>Neurotransmitter</t>
  </si>
  <si>
    <t>Neuropeptides</t>
  </si>
  <si>
    <t>Innexin</t>
  </si>
  <si>
    <t>Receptor</t>
  </si>
  <si>
    <t>Median_Soma_Position</t>
  </si>
  <si>
    <t>Median_TotSynapses</t>
  </si>
  <si>
    <t>Soma_Region</t>
  </si>
  <si>
    <t>AY_Ganglion_Designation</t>
  </si>
  <si>
    <t>Span</t>
  </si>
  <si>
    <t>Glutamate</t>
  </si>
  <si>
    <t>Dopamine</t>
  </si>
  <si>
    <t>Acetylcholine</t>
  </si>
  <si>
    <t>Serotonin</t>
  </si>
  <si>
    <t>GABA</t>
  </si>
  <si>
    <t>Monoamine</t>
  </si>
  <si>
    <t>Octopamine</t>
  </si>
  <si>
    <t>Tyramine</t>
  </si>
  <si>
    <t>Number_Neuropeptides</t>
  </si>
  <si>
    <t>Number_Neurotransmitter</t>
  </si>
  <si>
    <t>Number_Innexin</t>
  </si>
  <si>
    <t>Number_Receptor</t>
  </si>
  <si>
    <t>Interneuron</t>
  </si>
  <si>
    <t>Sensory</t>
  </si>
  <si>
    <t>Motor</t>
  </si>
  <si>
    <t>Unknown</t>
  </si>
  <si>
    <t>Subcuticle</t>
  </si>
  <si>
    <t>Exposed</t>
  </si>
  <si>
    <t>Sheath</t>
  </si>
  <si>
    <t>Cuticle</t>
  </si>
  <si>
    <t>BehindCuticle</t>
  </si>
  <si>
    <t>Unexposed</t>
  </si>
  <si>
    <t>LongNeuron</t>
  </si>
  <si>
    <t>FLP-4;FLP-21</t>
  </si>
  <si>
    <t>INX-4;INX-7;UNC-9</t>
  </si>
  <si>
    <t>DEG-3;DEL-1;DES-2GLR-4;MEC-10;OSM-9;PDFR-1;UNC-8</t>
  </si>
  <si>
    <t>H</t>
  </si>
  <si>
    <t>E</t>
  </si>
  <si>
    <t>L</t>
  </si>
  <si>
    <t>Acetylcholine;Glutamate</t>
  </si>
  <si>
    <t>FLP-21</t>
  </si>
  <si>
    <t>SER-7b;GLR-8</t>
  </si>
  <si>
    <t>-1,00 DOP</t>
  </si>
  <si>
    <t>T</t>
  </si>
  <si>
    <t>K</t>
  </si>
  <si>
    <t>INX-3;INX-4;INX-8;INX-9;INX-13;UNC-9</t>
  </si>
  <si>
    <t>NLP-3;NLP-8;NLP-15;FLP-5</t>
  </si>
  <si>
    <t>GLR-7;GLR-8</t>
  </si>
  <si>
    <t>UNC-7;UNC-9</t>
  </si>
  <si>
    <t>PDFR-1;SER-2</t>
  </si>
  <si>
    <t>A</t>
  </si>
  <si>
    <t>NLP-13;PDF-1</t>
  </si>
  <si>
    <t>INX-7;INX-11;INX-13</t>
  </si>
  <si>
    <t>GLR-5;SER-2</t>
  </si>
  <si>
    <t>PDFR-1;SER-1</t>
  </si>
  <si>
    <t>NLP-10;NLP-15</t>
  </si>
  <si>
    <t>INX-3;INX-7;INX12;INX-13;UNC-9</t>
  </si>
  <si>
    <t>SER-2;GGR-2</t>
  </si>
  <si>
    <t>INX-3;INX-7;UNC-9</t>
  </si>
  <si>
    <t>DOP-1;SER-2;LGC-55</t>
  </si>
  <si>
    <t>S</t>
  </si>
  <si>
    <t>INX-3;INX-14;UNC-9</t>
  </si>
  <si>
    <t>-1,00 NPR</t>
  </si>
  <si>
    <t>M</t>
  </si>
  <si>
    <t>E_G_H</t>
  </si>
  <si>
    <t>INX-7;UNC-9;INX-10;UNC-7</t>
  </si>
  <si>
    <t>NLP-3</t>
  </si>
  <si>
    <t>UNC-9</t>
  </si>
  <si>
    <t>GLR-5</t>
  </si>
  <si>
    <t>G</t>
  </si>
  <si>
    <t>INX-4;INX-5;INX-7;INX-9;INX-10;INX-11;INX-13;INX-18;UNC-7;UNC-9</t>
  </si>
  <si>
    <t>GLR-1;SER-4;TRP-4</t>
  </si>
  <si>
    <t>J</t>
  </si>
  <si>
    <t>PDFR-1</t>
  </si>
  <si>
    <t>ACR-14;GLR-5</t>
  </si>
  <si>
    <t>x</t>
  </si>
  <si>
    <t>ACR-14;GLR-1;SER-2</t>
  </si>
  <si>
    <t>L_S</t>
  </si>
  <si>
    <t>INX-7;INX-13;INX-19;UNC-9</t>
  </si>
  <si>
    <t>C</t>
  </si>
  <si>
    <t>INX-8</t>
  </si>
  <si>
    <t>PDF-1</t>
  </si>
  <si>
    <t>INX-3;INX-4;INX-7;INX-17;INX-18;UNC-7;UNC-9</t>
  </si>
  <si>
    <t>SER-1;SER-2;SER-4</t>
  </si>
  <si>
    <t>INX-19;UNC-7</t>
  </si>
  <si>
    <t>GLR-1;GLR-5;SRA-11;GGR-3;UNC-8</t>
  </si>
  <si>
    <t>INX-7;INX-13;UNC-9</t>
  </si>
  <si>
    <t>DEG-3;DES-2;DOP-1;GLR-8;MEC-2;MEC-4;MEC-6;MEC-9;PDFR-1</t>
  </si>
  <si>
    <t>Interneuron;Motor</t>
  </si>
  <si>
    <t>Glutamate;Tyramine</t>
  </si>
  <si>
    <t>INX-4</t>
  </si>
  <si>
    <t>INX-6;INX-7;UNC-9</t>
  </si>
  <si>
    <t>GLR-1;SER-4;DOP-1</t>
  </si>
  <si>
    <t>D</t>
  </si>
  <si>
    <t>NLP-21</t>
  </si>
  <si>
    <t>INX-3;UNC-7</t>
  </si>
  <si>
    <t>ACR-14;ACR-15;LGC-46;UNC-63</t>
  </si>
  <si>
    <t>NLP-1;NLP-15</t>
  </si>
  <si>
    <t>INX-7;UNC-9</t>
  </si>
  <si>
    <t>GLR-8;SER-2</t>
  </si>
  <si>
    <t>F</t>
  </si>
  <si>
    <t>INX-5;INX-13</t>
  </si>
  <si>
    <t>GLR-2;AVR-14</t>
  </si>
  <si>
    <t>NLP-3;FLP-18;FLP-21;NLP-13</t>
  </si>
  <si>
    <t>INX-12;INX-13</t>
  </si>
  <si>
    <t>Interneuron;Sensory</t>
  </si>
  <si>
    <t>INX-7;UNC-7;UNC-9</t>
  </si>
  <si>
    <t>INX-4;UNC-7;UNC-9</t>
  </si>
  <si>
    <t>SER-1</t>
  </si>
  <si>
    <t>INX-3;INX-12;UNC-9</t>
  </si>
  <si>
    <t>E_G</t>
  </si>
  <si>
    <t>Sensory;Motor;Interneuron</t>
  </si>
  <si>
    <t>INX-12;INX-18;UNC-7;UNC-9</t>
  </si>
  <si>
    <t>DEG-3;MEC-6;TRPA-1</t>
  </si>
  <si>
    <t>OCR-4;OSM-9;NPR-1;TRPA-1</t>
  </si>
  <si>
    <t>FLP-22</t>
  </si>
  <si>
    <t>INX-19</t>
  </si>
  <si>
    <t>SER-2</t>
  </si>
  <si>
    <t>UNC-8</t>
  </si>
  <si>
    <t>INX-3;INX-7;INX-10;INX-13;INX-17;INX-18;UNC-7</t>
  </si>
  <si>
    <t>GGR-3;GLR-4;GLR-5;NMR-1;SER-2;SER-4;TRP-4</t>
  </si>
  <si>
    <t>FLP-1;FLP-2;INS-1</t>
  </si>
  <si>
    <t>GLR-2;GLC-3;GCY-28;MGL-1;NPR-5;NPR-11;SCD-2;SRA-11</t>
  </si>
  <si>
    <t>UNC-7</t>
  </si>
  <si>
    <t>Acetylcholine;Serotonin</t>
  </si>
  <si>
    <t>ACR-14;MEC-6;GAR-2;GLR-5;GR-2</t>
  </si>
  <si>
    <t>FLP-1</t>
  </si>
  <si>
    <t>INX-2;INX-6;INX-7;INX-8;INX-9;INX-12;INX-18;INX-19;UNC-7;UNC-9</t>
  </si>
  <si>
    <t>INX-4;INX-8;INX-18;UNC-7;UNC-9</t>
  </si>
  <si>
    <t>GLR-1</t>
  </si>
  <si>
    <t>GAR-1;MEC-2;MEC-4;MEC-6;MEC-9;MEC-10;UNC-8;PDFR-1</t>
  </si>
  <si>
    <t>D_C</t>
  </si>
  <si>
    <t>FLP-8;PDF-1</t>
  </si>
  <si>
    <t>INX-4;INX-19;UNC-9</t>
  </si>
  <si>
    <t>INX-3;UNC-9</t>
  </si>
  <si>
    <t>ACR-14;PDFR-1</t>
  </si>
  <si>
    <t>ACR-14;AVR-15;PDFR-1;SER-2</t>
  </si>
  <si>
    <t>INX-9;INX-12;UNC-7;UNC-9</t>
  </si>
  <si>
    <t>C_D</t>
  </si>
  <si>
    <t>ACR-14;UNC-8;SER-2</t>
  </si>
  <si>
    <t>NLP-11</t>
  </si>
  <si>
    <t>INX-12;UNC-7;UNC-9</t>
  </si>
  <si>
    <t>DEG-3;DEGT-1;DES-2;GLR-4;MEC-6;MEC-9;MEC-10;OSM-9;SER-2;TRPA-1</t>
  </si>
  <si>
    <t>INX-3;INX-7</t>
  </si>
  <si>
    <t>GLR-8</t>
  </si>
  <si>
    <t>FLP-20</t>
  </si>
  <si>
    <t>INX-1</t>
  </si>
  <si>
    <t>GLR-1;GLR-2;GLR-5;GGR-1;MGL-2</t>
  </si>
  <si>
    <t>GLR-1;GLR-2;NMR-1;NMR-2;DEG-3</t>
  </si>
  <si>
    <t>GCY-25;GCY-32;GCY-34;GCY-35;GCY-36;GCY-37;NLP-37;NPR-1</t>
  </si>
  <si>
    <t>FLP-6;NLP-7;NLP-21;PDF-1</t>
  </si>
  <si>
    <t>GCY-8;GCY-18;GCY-23;GCY-29;TMC-1</t>
  </si>
  <si>
    <t>INX-9</t>
  </si>
  <si>
    <t>FLP-1;FLP-18</t>
  </si>
  <si>
    <t>INX-1;INX-7;INX-19;UNC-9</t>
  </si>
  <si>
    <t>ACR-14;C50F7,1;CKR-2;GAR-2;GCY-1;GLC-3;LAT-1;LGC-38;MGL-1;MOD-1;NPR-11;NPR-14;SER-2;SRA-11</t>
  </si>
  <si>
    <t>EXP-1;UNC-8</t>
  </si>
  <si>
    <t>Glutamate;Serotonin</t>
  </si>
  <si>
    <t>FLP-10;FLP-22;INS-1;PDF-1</t>
  </si>
  <si>
    <t>GCY-18</t>
  </si>
  <si>
    <t>FLP-21;INS-1;NLP-3;NLP-15</t>
  </si>
  <si>
    <t>DCAR-1;DOP-4;NPR-1;OCTR-1;OCR-2;OSM-9;SER-3;SER-5;SRA-6;SRB-6;TMC-1;TRPA-1;TYRA-2;UNC-8</t>
  </si>
  <si>
    <t>FLP-6;FLP-13;FLP-25;INS-1;INS-22;INS-26;NLP-3;NLP-5;NLP-7;NLP-14</t>
  </si>
  <si>
    <t>DEL-3;DEL-4;DOP-3;DOP-5;GCY-1;GCY-3;GCY-4;GCY-5;GCY-19;GCY-22;MGL-3;NPR-1;NPR-5;NPR-15;OSM-9;SRAB-14;SRD-33;SRG-30;SRX-76;TMC-1;TRPA-2;TRP-2;TYRA-2</t>
  </si>
  <si>
    <t>NLP-3;NLP-9</t>
  </si>
  <si>
    <t>INX-19;UNC-9</t>
  </si>
  <si>
    <t>STR-1;DAF-11;AEX-2</t>
  </si>
  <si>
    <t>NLP-1</t>
  </si>
  <si>
    <t>OSM-9;DAF-11</t>
  </si>
  <si>
    <t>GCY-32;GCY-35;NPR-1;PDFR-1</t>
  </si>
  <si>
    <t>GCY-33</t>
  </si>
  <si>
    <t>FLP-7</t>
  </si>
  <si>
    <t>ACR-13;ACR-4;SRA-10</t>
  </si>
  <si>
    <t>B</t>
  </si>
  <si>
    <t>DOP-2; EXP-1;TRP-4;TYRA-3</t>
  </si>
  <si>
    <t>-2,00 DOP</t>
  </si>
  <si>
    <t>B_A</t>
  </si>
  <si>
    <t>FLP-18;NLP-3</t>
  </si>
  <si>
    <t>INX-3</t>
  </si>
  <si>
    <t>GLR-8;NPR-1</t>
  </si>
  <si>
    <t>Motor;Sensory</t>
  </si>
  <si>
    <t>INX-4;UNC-9</t>
  </si>
  <si>
    <t>GLR-4;NPR-1;SER-2;DOP-1</t>
  </si>
  <si>
    <t>INX-18;UNC-9</t>
  </si>
  <si>
    <t>DES-2;NPR-1</t>
  </si>
  <si>
    <t>ASIC-1;DEG-3;DEL-1;DES-2;DEGT-1;DOP-1;GLR-8;GAB-1;LGC-37;LGC-55;MEC-2;MEC-4;MEC-6;MEC-9;MEC-10;PDFR-1;STR-33;TYRA-2</t>
  </si>
  <si>
    <t>INX-6;UNC-7;UNC-9</t>
  </si>
  <si>
    <t>GLR-1;GLR-2;GLR-5;NMR-1;NMR-2;PDFR-1;UNC-8</t>
  </si>
  <si>
    <t>GGR-3;GLR-1;GLR-2;GLR-4;GLR-5;NMR-1;NMR-2;UNC-8</t>
  </si>
  <si>
    <t>INX-13;INX-19</t>
  </si>
  <si>
    <t>OCR-2;OSM-9;NPR-1;SRB-6</t>
  </si>
  <si>
    <t>NLP-7;NLP-14</t>
  </si>
  <si>
    <t>GCY-12;OCR-2;OSM-9;NPR-1;PDFR-1;SRG-13;SRB-6</t>
  </si>
  <si>
    <t>INX-3;INX-7;INX-10;INX-13;UNC-7;UNC-9</t>
  </si>
  <si>
    <t>DES-2</t>
  </si>
  <si>
    <t>GLR-4;SER-2;GGR-1</t>
  </si>
  <si>
    <t>FLP-19</t>
  </si>
  <si>
    <t>INX-4;INX-8;INX-17;UNC-7;UNC-9</t>
  </si>
  <si>
    <t>OSM-9;DAF-11;STR-2</t>
  </si>
  <si>
    <t>NLP-3;NLP-13</t>
  </si>
  <si>
    <t>GLR-1;GLR-2;GLR-5;NMR-1;NMR-2</t>
  </si>
  <si>
    <t>NLP-13;NLP-18;NLP-19</t>
  </si>
  <si>
    <t>GLR-7;GLR-8;SER-2;AEX-2</t>
  </si>
  <si>
    <t>FLP-4;FLP-20;INS-32;FLP-6;FLP-13;FLP-25;INS-1;INS-22;INS-26;NLP-3;NLP-14</t>
  </si>
  <si>
    <t>DEL-3;DEL-4;DOP-3;DOP-5;GCY-6;GCY-7;GCY-14;GCY-20;GCY-29;MGL-3;NPR-1;NPR-5;NPR-15;OSM-9;SRAB-14;SRD-33;SRG-30;SRX-76;TMC-1;TRPA-2;TYRA-2</t>
  </si>
  <si>
    <t>OCR-1;OCR-2;OSM-9;ODR-10</t>
  </si>
  <si>
    <t>DAF-28;FLP-2;FLP-10;FLP-21;INS-1;INS-3;INS-4;INS-6;INS-7;INS-9;INS-22;INS-26;INS-32;NLP-1;NLP-5;NLP-6;NLP-7;NLP-9;NLP-14;NLP-18;NLP-24;NLP-27;PDF-1</t>
  </si>
  <si>
    <t>INX-18;INX-19</t>
  </si>
  <si>
    <t>DAF-11;DAF-37;DAF-38;DCAR-1;GCY-1;GCY-2;GCY-3;GCY-27;NPR-5;NPR-15;SER-6;SRD-1;STR-2;STR-3</t>
  </si>
  <si>
    <t>FLP-8;FLP-10;FLP-11;FLP-19</t>
  </si>
  <si>
    <t>GCY-1;GCY-25;GCY-32;GCY-34;GCY-35;GCY-36;GCY-37;NPR-1;PDFR-1;SRA-10</t>
  </si>
  <si>
    <t>INX-3;INX-7;INX-13;UNC-7;UNC-9</t>
  </si>
  <si>
    <t>DOP-1;GGR-1;GLR-1;GLR-5;SRA-6;SER-1;PDFR-1</t>
  </si>
  <si>
    <t>Acetylcholine; Serotonin</t>
  </si>
  <si>
    <t>FLP-6;INS-1;NLP-3</t>
  </si>
  <si>
    <t>MGL-3;NPR-5;OSM-9;OCR-2;SRB-6;TMC-1</t>
  </si>
  <si>
    <t>FLP-6;FLP-13;FLP-22;INS-1</t>
  </si>
  <si>
    <t>DOP-4;GCY-15;GCY-21;NPR-1;NPR-5;NPR-15;OSM-9;TYRA-2</t>
  </si>
  <si>
    <t>FLP-21;NLP-8;NLP-10;NLP-14;PDF-1</t>
  </si>
  <si>
    <t>OSM-9;SRA-7;SRA-9;SRG-2;SRG-8;DAF-11</t>
  </si>
  <si>
    <t>OSM-9;SRE-1;DAF-11</t>
  </si>
  <si>
    <t>FLP-4;FLP-21;NLP-7;NLP-8;NLP-10</t>
  </si>
  <si>
    <t>INX-18;INX-19;UNC-9</t>
  </si>
  <si>
    <t>GCY-21;OSM-9;OCR-1;OCR-2;SER-6;SRB-6;SRE-1;SRH-132;SRH-220;SRI-51;SRO-1;TMC-1</t>
  </si>
  <si>
    <t>pvalue</t>
  </si>
  <si>
    <t>ANOVA</t>
  </si>
  <si>
    <t>Source</t>
  </si>
  <si>
    <t>SS</t>
  </si>
  <si>
    <t>DF</t>
  </si>
  <si>
    <t>MS</t>
  </si>
  <si>
    <t>p-unc</t>
  </si>
  <si>
    <t>np2</t>
  </si>
  <si>
    <t>Within</t>
  </si>
  <si>
    <t>group1</t>
  </si>
  <si>
    <t>group2</t>
  </si>
  <si>
    <t>meandiff</t>
  </si>
  <si>
    <t>p-adj</t>
  </si>
  <si>
    <t>lower</t>
  </si>
  <si>
    <t>upper</t>
  </si>
  <si>
    <t>reject</t>
  </si>
  <si>
    <t>False</t>
  </si>
  <si>
    <t>True</t>
  </si>
  <si>
    <t>Not ciliated</t>
  </si>
  <si>
    <t>Neuron</t>
  </si>
  <si>
    <t>blebbs</t>
  </si>
  <si>
    <t>outgrowths</t>
  </si>
  <si>
    <t>necrotic</t>
  </si>
  <si>
    <t>JKM10</t>
  </si>
  <si>
    <t>OP50 off-lawn</t>
  </si>
  <si>
    <t>OP50 on-lawn</t>
  </si>
  <si>
    <t>Db11 off-lawn</t>
  </si>
  <si>
    <t>Db11 on-lawn</t>
  </si>
  <si>
    <t>Testing neurite integrity by microscopy after seperating them on pathogen avoidance assay</t>
  </si>
  <si>
    <t>Pathogen avoidance from Serratia marcescens Db11</t>
  </si>
  <si>
    <t>Bacteria</t>
  </si>
  <si>
    <t>Nematodes</t>
  </si>
  <si>
    <t>Cohorts</t>
  </si>
  <si>
    <t>0min</t>
  </si>
  <si>
    <t>5 min</t>
  </si>
  <si>
    <t>10 min</t>
  </si>
  <si>
    <t>15 min</t>
  </si>
  <si>
    <t>Avoidance Index</t>
  </si>
  <si>
    <t>OFF</t>
  </si>
  <si>
    <t>ON</t>
  </si>
  <si>
    <t>OP50</t>
  </si>
  <si>
    <t>IG10</t>
  </si>
  <si>
    <t>Db11</t>
  </si>
  <si>
    <t>Groups</t>
  </si>
  <si>
    <t>Aversive Salt Conditioning</t>
  </si>
  <si>
    <t>Strain</t>
  </si>
  <si>
    <t>Conditioning</t>
  </si>
  <si>
    <r>
      <t>Replicates</t>
    </r>
    <r>
      <rPr>
        <sz val="12"/>
        <color theme="1"/>
        <rFont val="Calibri"/>
        <family val="2"/>
        <scheme val="minor"/>
      </rPr>
      <t xml:space="preserve"> (One Cohort split on three assay plates)</t>
    </r>
  </si>
  <si>
    <t>Ci</t>
  </si>
  <si>
    <t>(-)</t>
  </si>
  <si>
    <t>NaCl</t>
  </si>
  <si>
    <r>
      <t xml:space="preserve">0 mM </t>
    </r>
    <r>
      <rPr>
        <b/>
        <sz val="12"/>
        <rFont val="Aptos Narrow (Body)"/>
      </rPr>
      <t>NaCl</t>
    </r>
  </si>
  <si>
    <r>
      <t xml:space="preserve">20 mM </t>
    </r>
    <r>
      <rPr>
        <b/>
        <sz val="12"/>
        <rFont val="Aptos Narrow (Body)"/>
      </rPr>
      <t>NaCl</t>
    </r>
  </si>
  <si>
    <t>NY2067</t>
  </si>
  <si>
    <t>Neurite imaging after Aversive Salt Conditioning</t>
  </si>
  <si>
    <t>Figure 3H</t>
  </si>
  <si>
    <t>Figure 3I</t>
  </si>
  <si>
    <t>Tukey</t>
  </si>
  <si>
    <t>Amphid Ttest_indResult(statistic=5.524727517000202, pvalue=1.8105875166927157e-07)</t>
  </si>
  <si>
    <t>Ciliated Ttest_indResult(statistic=3.505322933469182, pvalue=0.0006322967075519677)</t>
  </si>
  <si>
    <t>Adult day 2</t>
  </si>
  <si>
    <t>JKM10 adult day 1 conditioning-0mM-NaCl_0</t>
  </si>
  <si>
    <t>JKM10 adult day 1 conditioning-0mM-NaCl_onSalt</t>
  </si>
  <si>
    <t>JKM10 adult day 1 conditioning-20mM-NaCl_on0</t>
  </si>
  <si>
    <t>JKM10 adult day 1 conditioning-20mM-NaCl_onSalt</t>
  </si>
  <si>
    <t>NY2067 adult day 1 conditioning-0mM-NaCl_0</t>
  </si>
  <si>
    <t>NY2067 adult day 1 conditioning-0mM-NaCl_onSalt</t>
  </si>
  <si>
    <t>NY2067 adult day 1 conditioning-20mM-NaCl_on0</t>
  </si>
  <si>
    <t>NY2067 adult day 1 conditioning-20mM-NaCl_onSalt</t>
  </si>
  <si>
    <t>Coefficients:</t>
  </si>
  <si>
    <t>---</t>
  </si>
  <si>
    <t>Threshold coefficients:</t>
  </si>
  <si>
    <t>formula: score ~ condition</t>
  </si>
  <si>
    <t>ASE</t>
  </si>
  <si>
    <t> link  threshold nobs logLik  AIC    niter max.grad cond.H</t>
  </si>
  <si>
    <t>Signif. codes:  0 ‘***’ 0.001 ‘**’ 0.01 ‘*’ 0.05 ‘.’ 0.1 ‘ ’ 1</t>
  </si>
  <si>
    <t>             Estimate Std. Error z value</t>
  </si>
  <si>
    <t> link  threshold nobs logLik AIC    niter max.grad cond.H</t>
  </si>
  <si>
    <t>Meta information for each neuron. Used in Figure 3 and Supplement Figure 3.</t>
  </si>
  <si>
    <t> logit flexible  96   -64.36 134.73 5(0)  5.00e-09 1.4e+01</t>
  </si>
  <si>
    <t>                 Estimate Std. Error z value Pr(&gt;|z|)</t>
  </si>
  <si>
    <t>conditionOP50_on  -0.1007     0.4911  -0.205    0.838</t>
  </si>
  <si>
    <t>Healthy|Mild   1.2190     0.3585   3.401</t>
  </si>
  <si>
    <t>Mild|Severe    2.3442     0.4505   5.204</t>
  </si>
  <si>
    <t>URY OP50</t>
  </si>
  <si>
    <t>data:    fig3</t>
  </si>
  <si>
    <t> logit flexible  121  -107.62 221.24 4(0)  5.43e-08 1.2e+01</t>
  </si>
  <si>
    <t>conditionDb11_on   2.2481     0.4063   5.534 3.14e-08 ***</t>
  </si>
  <si>
    <t>Healthy|Mild   1.1518     0.3050   3.776</t>
  </si>
  <si>
    <t>Mild|Severe    2.8145     0.3867   7.277</t>
  </si>
  <si>
    <t> link  threshold nobs logLik AIC   niter max.grad cond.H</t>
  </si>
  <si>
    <t> logit flexible  80   -40.54 87.07 5(0)  2.81e-08 1.2e+01</t>
  </si>
  <si>
    <t>conditionOP50_on  -0.1466     0.6249  -0.235    0.815</t>
  </si>
  <si>
    <t>Healthy|Mild   1.6586     0.4448   3.729</t>
  </si>
  <si>
    <t>Mild|Severe    3.1698     0.6666   4.755</t>
  </si>
  <si>
    <t>link  threshold nobs logLik AIC   niter max.grad cond.H</t>
  </si>
  <si>
    <t> logit flexible  102  -35.97 77.93 6(0)  3.26e-09 1.6e+01</t>
  </si>
  <si>
    <t>conditionDb11_on  0.02172    0.66563   0.033    0.974</t>
  </si>
  <si>
    <t>Healthy|Mild   2.2300     0.4705   4.739</t>
  </si>
  <si>
    <t>Mild|Severe    4.6259     1.0586   4.370</t>
  </si>
  <si>
    <t>I2 Db11</t>
  </si>
  <si>
    <t>I2 OP50</t>
  </si>
  <si>
    <t>URY Db11</t>
  </si>
  <si>
    <t>Condition</t>
  </si>
  <si>
    <t>adjusted pvalue (BH)</t>
  </si>
  <si>
    <t>0.838</t>
  </si>
  <si>
    <t>3.14e-08</t>
  </si>
  <si>
    <t xml:space="preserve"> 0.815</t>
  </si>
  <si>
    <t>0.974</t>
  </si>
  <si>
    <t>3F</t>
  </si>
  <si>
    <t> logit flexible  159  -107.20 220.41 5(0)  4.46e-10 1.2e+01</t>
  </si>
  <si>
    <t>                   Estimate Std. Error z value Pr(&gt;|z|)</t>
  </si>
  <si>
    <t>condition0mm_onlow  0.03207    0.37636   0.085    0.932</t>
  </si>
  <si>
    <t>Healthy|Mild   1.2446     0.2666   4.668</t>
  </si>
  <si>
    <t>Mild|Severe    2.6153     0.3647   7.170</t>
  </si>
  <si>
    <t> logit flexible  150  -107.37 220.74 5(0)  3.05e-07 1.4e+01</t>
  </si>
  <si>
    <t>                    Estimate Std. Error z value Pr(&gt;|z|)</t>
  </si>
  <si>
    <t>condition20mm_onlow -0.08491    0.38089  -0.223    0.824</t>
  </si>
  <si>
    <t>Healthy|Mild   1.1141     0.2566   4.342</t>
  </si>
  <si>
    <t>Mild|Severe    2.0869     0.3144   6.638</t>
  </si>
  <si>
    <t>link  threshold nobs logLik AIC    niter max.grad cond.H</t>
  </si>
  <si>
    <t> logit flexible  146  -64.39 134.78 7(0)  1.22e-11 3.1e+01</t>
  </si>
  <si>
    <t>condition0mm_onlow   0.8302     0.4786   1.735   0.0828 .</t>
  </si>
  <si>
    <t>Healthy|Mild   2.1739     0.3731   5.827</t>
  </si>
  <si>
    <t>Mild|Severe    5.4454     1.0495   5.189</t>
  </si>
  <si>
    <t>link  threshold nobs logLik  AIC    niter max.grad cond.H</t>
  </si>
  <si>
    <t> logit flexible  159  -103.76 213.53 6(0)  1.08e-10 8.1e+00</t>
  </si>
  <si>
    <t>condition20mm_onlow  -2.0376     0.4034  -5.051 4.39e-07 ***</t>
  </si>
  <si>
    <t>Healthy|Mild  -0.1573     0.2189  -0.719</t>
  </si>
  <si>
    <t>Mild|Severe    2.8767     0.4629   6.214</t>
  </si>
  <si>
    <t>data:    fig3F</t>
  </si>
  <si>
    <t>URY 0mm on low vs URY 0mm on high</t>
  </si>
  <si>
    <t>URY 20mm on low vs URY 20mm on high</t>
  </si>
  <si>
    <t>ASE 0mm on low vs ASE 0mm on high</t>
  </si>
  <si>
    <t>ASE 20mm on low vs ASE 20mm on high</t>
  </si>
  <si>
    <t xml:space="preserve"> 0.932</t>
  </si>
  <si>
    <t xml:space="preserve"> 0.824</t>
  </si>
  <si>
    <t>0.0828</t>
  </si>
  <si>
    <t>4.39e-07</t>
  </si>
  <si>
    <t>0.932</t>
  </si>
  <si>
    <t>0.1656</t>
  </si>
  <si>
    <t>0mM</t>
  </si>
  <si>
    <t>20mM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</si>
</sst>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6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2"/>
      <name val="Calibri"/>
      <family val="2"/>
      <scheme val="minor"/>
    </font>
    <font>
      <b/>
      <sz val="12"/>
      <name val="Aptos Narrow (Body)"/>
    </font>
    <font>
      <sz val="12"/>
      <color rgb="FF0070C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6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3" borderId="0" xfId="0" quotePrefix="1" applyFill="1"/>
    <xf numFmtId="2" fontId="0" fillId="0" borderId="2" xfId="0" applyNumberFormat="1" applyBorder="1"/>
    <xf numFmtId="2" fontId="0" fillId="0" borderId="2" xfId="0" applyNumberForma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0" fillId="4" borderId="0" xfId="0" applyFill="1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7" fillId="0" borderId="0" xfId="0" applyFont="1"/>
    <xf numFmtId="49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165" fontId="0" fillId="0" borderId="2" xfId="0" applyNumberFormat="1" applyBorder="1"/>
    <xf numFmtId="0" fontId="0" fillId="0" borderId="0" xfId="0" applyAlignment="1">
      <alignment horizontal="left" vertical="center"/>
    </xf>
    <xf numFmtId="165" fontId="0" fillId="0" borderId="0" xfId="0" applyNumberFormat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165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1" fontId="0" fillId="0" borderId="0" xfId="0" applyNumberFormat="1"/>
    <xf numFmtId="0" fontId="11" fillId="0" borderId="0" xfId="1"/>
    <xf numFmtId="49" fontId="11" fillId="0" borderId="0" xfId="1" applyNumberFormat="1"/>
    <xf numFmtId="0" fontId="11" fillId="5" borderId="0" xfId="1" applyFill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4">
    <cellStyle name="Normal" xfId="0" builtinId="0"/>
    <cellStyle name="Standard 2" xfId="1" xr:uid="{6DA2F94F-B54C-4742-90CD-2EB944BD8193}"/>
    <cellStyle name="Standard 3" xfId="2" xr:uid="{6B5A5F9D-1793-404B-81E9-29339E1BE55E}"/>
    <cellStyle name="Standard_Fig.2" xfId="3" xr:uid="{6CE9D779-B9D4-4A4C-A4AC-CF39D718CAD2}"/>
  </cellStyles>
  <dxfs count="0"/>
  <tableStyles count="0" defaultTableStyle="TableStyleMedium2" defaultPivotStyle="PivotStyleLight16"/>
  <colors>
    <mruColors>
      <color rgb="FFEBF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3FF80-C206-B549-917C-B6616F18B9CE}">
  <dimension ref="A10:BM580"/>
  <sheetViews>
    <sheetView tabSelected="1" zoomScaleNormal="100" workbookViewId="0">
      <selection activeCell="I171" sqref="I171"/>
    </sheetView>
  </sheetViews>
  <sheetFormatPr baseColWidth="10" defaultRowHeight="16" x14ac:dyDescent="0.2"/>
  <cols>
    <col min="3" max="3" width="12.83203125" customWidth="1"/>
  </cols>
  <sheetData>
    <row r="10" spans="1:42" s="16" customFormat="1" x14ac:dyDescent="0.2"/>
    <row r="11" spans="1:42" x14ac:dyDescent="0.2">
      <c r="A11" t="s">
        <v>443</v>
      </c>
    </row>
    <row r="13" spans="1:42" x14ac:dyDescent="0.2">
      <c r="B13" s="13" t="s">
        <v>5</v>
      </c>
      <c r="C13" s="13" t="s">
        <v>134</v>
      </c>
      <c r="D13" s="13" t="s">
        <v>135</v>
      </c>
      <c r="E13" s="13" t="s">
        <v>136</v>
      </c>
      <c r="F13" s="13" t="s">
        <v>137</v>
      </c>
      <c r="G13" s="13" t="s">
        <v>138</v>
      </c>
      <c r="H13" s="13" t="s">
        <v>139</v>
      </c>
      <c r="I13" s="13" t="s">
        <v>140</v>
      </c>
      <c r="J13" s="13" t="s">
        <v>141</v>
      </c>
      <c r="K13" s="13" t="s">
        <v>142</v>
      </c>
      <c r="L13" s="13" t="s">
        <v>143</v>
      </c>
      <c r="M13" s="13" t="s">
        <v>144</v>
      </c>
      <c r="N13" s="13" t="s">
        <v>145</v>
      </c>
      <c r="O13" s="13" t="s">
        <v>146</v>
      </c>
      <c r="P13" s="13" t="s">
        <v>147</v>
      </c>
      <c r="Q13" s="13" t="s">
        <v>148</v>
      </c>
      <c r="R13" s="13" t="s">
        <v>149</v>
      </c>
      <c r="S13" s="13" t="s">
        <v>150</v>
      </c>
      <c r="T13" s="13" t="s">
        <v>151</v>
      </c>
      <c r="U13" s="13" t="s">
        <v>152</v>
      </c>
      <c r="V13" s="13" t="s">
        <v>153</v>
      </c>
      <c r="W13" s="13" t="s">
        <v>154</v>
      </c>
      <c r="X13" s="13" t="s">
        <v>155</v>
      </c>
      <c r="Y13" s="13" t="s">
        <v>156</v>
      </c>
      <c r="Z13" s="13" t="s">
        <v>157</v>
      </c>
      <c r="AA13" s="13" t="s">
        <v>158</v>
      </c>
      <c r="AB13" s="13" t="s">
        <v>159</v>
      </c>
      <c r="AC13" s="13" t="s">
        <v>160</v>
      </c>
      <c r="AD13" s="13" t="s">
        <v>161</v>
      </c>
      <c r="AE13" s="13" t="s">
        <v>162</v>
      </c>
      <c r="AF13" s="13" t="s">
        <v>163</v>
      </c>
      <c r="AG13" s="13" t="s">
        <v>164</v>
      </c>
      <c r="AH13" s="13" t="s">
        <v>165</v>
      </c>
      <c r="AI13" s="13" t="s">
        <v>166</v>
      </c>
      <c r="AJ13" s="13" t="s">
        <v>167</v>
      </c>
      <c r="AK13" s="13" t="s">
        <v>168</v>
      </c>
      <c r="AL13" s="13" t="s">
        <v>169</v>
      </c>
      <c r="AM13" s="13" t="s">
        <v>170</v>
      </c>
      <c r="AN13" s="13" t="s">
        <v>171</v>
      </c>
      <c r="AO13" s="13" t="s">
        <v>172</v>
      </c>
      <c r="AP13" s="13" t="s">
        <v>173</v>
      </c>
    </row>
    <row r="14" spans="1:42" x14ac:dyDescent="0.2">
      <c r="B14" s="14" t="s">
        <v>6</v>
      </c>
      <c r="C14" s="14" t="s">
        <v>164</v>
      </c>
      <c r="D14" s="14">
        <v>0</v>
      </c>
      <c r="E14" s="15"/>
      <c r="F14" s="14">
        <v>1</v>
      </c>
      <c r="G14" s="14" t="s">
        <v>171</v>
      </c>
      <c r="H14" s="14">
        <v>0</v>
      </c>
      <c r="I14" s="15"/>
      <c r="J14" s="15"/>
      <c r="K14" s="14" t="s">
        <v>151</v>
      </c>
      <c r="L14" s="14" t="s">
        <v>174</v>
      </c>
      <c r="M14" s="14" t="s">
        <v>175</v>
      </c>
      <c r="N14" s="14" t="s">
        <v>176</v>
      </c>
      <c r="O14" s="14">
        <v>0.2</v>
      </c>
      <c r="P14" s="14">
        <v>69.5</v>
      </c>
      <c r="Q14" s="14" t="s">
        <v>177</v>
      </c>
      <c r="R14" s="14" t="s">
        <v>178</v>
      </c>
      <c r="S14" s="14" t="s">
        <v>179</v>
      </c>
      <c r="T14" s="14">
        <v>1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2</v>
      </c>
      <c r="AC14" s="14">
        <v>1</v>
      </c>
      <c r="AD14" s="14">
        <v>3</v>
      </c>
      <c r="AE14" s="14">
        <v>7</v>
      </c>
      <c r="AF14" s="14">
        <v>0</v>
      </c>
      <c r="AG14" s="14">
        <v>1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1</v>
      </c>
      <c r="AO14" s="14">
        <v>1</v>
      </c>
      <c r="AP14" s="14">
        <v>1</v>
      </c>
    </row>
    <row r="15" spans="1:42" x14ac:dyDescent="0.2">
      <c r="B15" s="14" t="s">
        <v>7</v>
      </c>
      <c r="C15" s="14" t="s">
        <v>165</v>
      </c>
      <c r="D15" s="14">
        <v>0</v>
      </c>
      <c r="E15" s="15"/>
      <c r="F15" s="14">
        <v>0</v>
      </c>
      <c r="G15" s="14">
        <v>0</v>
      </c>
      <c r="H15" s="14">
        <v>0</v>
      </c>
      <c r="I15" s="15"/>
      <c r="J15" s="15"/>
      <c r="K15" s="14" t="s">
        <v>180</v>
      </c>
      <c r="L15" s="14" t="s">
        <v>181</v>
      </c>
      <c r="M15" s="15"/>
      <c r="N15" s="14" t="s">
        <v>182</v>
      </c>
      <c r="O15" s="15"/>
      <c r="P15" s="15"/>
      <c r="Q15" s="15"/>
      <c r="R15" s="15"/>
      <c r="S15" s="15"/>
      <c r="T15" s="14">
        <v>1</v>
      </c>
      <c r="U15" s="14">
        <v>0</v>
      </c>
      <c r="V15" s="14">
        <v>1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1</v>
      </c>
      <c r="AC15" s="14">
        <v>2</v>
      </c>
      <c r="AD15" s="14">
        <v>0</v>
      </c>
      <c r="AE15" s="14">
        <v>2</v>
      </c>
      <c r="AF15" s="14">
        <v>0</v>
      </c>
      <c r="AG15" s="14">
        <v>0</v>
      </c>
      <c r="AH15" s="14">
        <v>1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</row>
    <row r="16" spans="1:42" x14ac:dyDescent="0.2">
      <c r="B16" s="14" t="s">
        <v>8</v>
      </c>
      <c r="C16" s="14" t="s">
        <v>164</v>
      </c>
      <c r="D16" s="14">
        <v>0</v>
      </c>
      <c r="E16" s="15"/>
      <c r="F16" s="14">
        <v>0</v>
      </c>
      <c r="G16" s="14">
        <v>0</v>
      </c>
      <c r="H16" s="14">
        <v>0</v>
      </c>
      <c r="I16" s="15"/>
      <c r="J16" s="15"/>
      <c r="K16" s="14" t="s">
        <v>151</v>
      </c>
      <c r="L16" s="15"/>
      <c r="M16" s="15"/>
      <c r="N16" s="14" t="s">
        <v>183</v>
      </c>
      <c r="O16" s="14">
        <v>0.83</v>
      </c>
      <c r="P16" s="14">
        <v>25</v>
      </c>
      <c r="Q16" s="14" t="s">
        <v>184</v>
      </c>
      <c r="R16" s="14" t="s">
        <v>185</v>
      </c>
      <c r="S16" s="14" t="s">
        <v>179</v>
      </c>
      <c r="T16" s="14">
        <v>1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1</v>
      </c>
      <c r="AD16" s="14">
        <v>0</v>
      </c>
      <c r="AE16" s="14">
        <v>1</v>
      </c>
      <c r="AF16" s="14">
        <v>0</v>
      </c>
      <c r="AG16" s="14">
        <v>1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1</v>
      </c>
    </row>
    <row r="17" spans="2:42" x14ac:dyDescent="0.2">
      <c r="B17" s="14" t="s">
        <v>9</v>
      </c>
      <c r="C17" s="14" t="s">
        <v>163</v>
      </c>
      <c r="D17" s="14">
        <v>0</v>
      </c>
      <c r="E17" s="15"/>
      <c r="F17" s="14">
        <v>0</v>
      </c>
      <c r="G17" s="14">
        <v>0</v>
      </c>
      <c r="H17" s="14">
        <v>0</v>
      </c>
      <c r="I17" s="15"/>
      <c r="J17" s="15"/>
      <c r="K17" s="14" t="s">
        <v>151</v>
      </c>
      <c r="L17" s="15"/>
      <c r="M17" s="14" t="s">
        <v>186</v>
      </c>
      <c r="N17" s="15"/>
      <c r="O17" s="14">
        <v>0.82</v>
      </c>
      <c r="P17" s="14">
        <v>56</v>
      </c>
      <c r="Q17" s="14" t="s">
        <v>184</v>
      </c>
      <c r="R17" s="14" t="s">
        <v>185</v>
      </c>
      <c r="S17" s="14" t="s">
        <v>179</v>
      </c>
      <c r="T17" s="14">
        <v>1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1</v>
      </c>
      <c r="AD17" s="14">
        <v>6</v>
      </c>
      <c r="AE17" s="14">
        <v>0</v>
      </c>
      <c r="AF17" s="14">
        <v>1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1</v>
      </c>
    </row>
    <row r="18" spans="2:42" x14ac:dyDescent="0.2">
      <c r="B18" s="14" t="s">
        <v>10</v>
      </c>
      <c r="C18" s="14" t="s">
        <v>163</v>
      </c>
      <c r="D18" s="14">
        <v>0</v>
      </c>
      <c r="E18" s="15"/>
      <c r="F18" s="14">
        <v>0</v>
      </c>
      <c r="G18" s="14">
        <v>0</v>
      </c>
      <c r="H18" s="14">
        <v>0</v>
      </c>
      <c r="I18" s="15"/>
      <c r="J18" s="15"/>
      <c r="K18" s="14" t="s">
        <v>151</v>
      </c>
      <c r="L18" s="14" t="s">
        <v>187</v>
      </c>
      <c r="M18" s="15"/>
      <c r="N18" s="14" t="s">
        <v>188</v>
      </c>
      <c r="O18" s="15"/>
      <c r="P18" s="15"/>
      <c r="Q18" s="15"/>
      <c r="R18" s="15"/>
      <c r="S18" s="15"/>
      <c r="T18" s="14">
        <v>1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4</v>
      </c>
      <c r="AC18" s="14">
        <v>1</v>
      </c>
      <c r="AD18" s="14">
        <v>0</v>
      </c>
      <c r="AE18" s="14">
        <v>2</v>
      </c>
      <c r="AF18" s="14">
        <v>1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</row>
    <row r="19" spans="2:42" x14ac:dyDescent="0.2">
      <c r="B19" s="14" t="s">
        <v>11</v>
      </c>
      <c r="C19" s="14" t="s">
        <v>164</v>
      </c>
      <c r="D19" s="14">
        <v>0</v>
      </c>
      <c r="E19" s="15"/>
      <c r="F19" s="14">
        <v>1</v>
      </c>
      <c r="G19" s="14" t="s">
        <v>170</v>
      </c>
      <c r="H19" s="14">
        <v>0</v>
      </c>
      <c r="I19" s="15"/>
      <c r="J19" s="15"/>
      <c r="K19" s="14" t="s">
        <v>151</v>
      </c>
      <c r="L19" s="15"/>
      <c r="M19" s="14" t="s">
        <v>189</v>
      </c>
      <c r="N19" s="14" t="s">
        <v>190</v>
      </c>
      <c r="O19" s="14">
        <v>8.5000000000000006E-2</v>
      </c>
      <c r="P19" s="14">
        <v>84</v>
      </c>
      <c r="Q19" s="14" t="s">
        <v>177</v>
      </c>
      <c r="R19" s="14" t="s">
        <v>191</v>
      </c>
      <c r="S19" s="14" t="s">
        <v>179</v>
      </c>
      <c r="T19" s="14">
        <v>1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1</v>
      </c>
      <c r="AD19" s="14">
        <v>2</v>
      </c>
      <c r="AE19" s="14">
        <v>2</v>
      </c>
      <c r="AF19" s="14">
        <v>0</v>
      </c>
      <c r="AG19" s="14">
        <v>1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1</v>
      </c>
      <c r="AN19" s="14">
        <v>0</v>
      </c>
      <c r="AO19" s="14">
        <v>1</v>
      </c>
      <c r="AP19" s="14">
        <v>1</v>
      </c>
    </row>
    <row r="20" spans="2:42" x14ac:dyDescent="0.2">
      <c r="B20" s="14" t="s">
        <v>12</v>
      </c>
      <c r="C20" s="14" t="s">
        <v>163</v>
      </c>
      <c r="D20" s="14">
        <v>0</v>
      </c>
      <c r="E20" s="15"/>
      <c r="F20" s="14">
        <v>0</v>
      </c>
      <c r="G20" s="14">
        <v>0</v>
      </c>
      <c r="H20" s="14">
        <v>0</v>
      </c>
      <c r="I20" s="15"/>
      <c r="J20" s="15"/>
      <c r="K20" s="14" t="s">
        <v>151</v>
      </c>
      <c r="L20" s="14" t="s">
        <v>192</v>
      </c>
      <c r="M20" s="14" t="s">
        <v>193</v>
      </c>
      <c r="N20" s="14" t="s">
        <v>194</v>
      </c>
      <c r="O20" s="14">
        <v>0.82</v>
      </c>
      <c r="P20" s="14">
        <v>30.5</v>
      </c>
      <c r="Q20" s="14" t="s">
        <v>184</v>
      </c>
      <c r="R20" s="14" t="s">
        <v>185</v>
      </c>
      <c r="S20" s="14" t="s">
        <v>179</v>
      </c>
      <c r="T20" s="14">
        <v>1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2</v>
      </c>
      <c r="AC20" s="14">
        <v>1</v>
      </c>
      <c r="AD20" s="14">
        <v>3</v>
      </c>
      <c r="AE20" s="14">
        <v>2</v>
      </c>
      <c r="AF20" s="14">
        <v>1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1</v>
      </c>
    </row>
    <row r="21" spans="2:42" x14ac:dyDescent="0.2">
      <c r="B21" s="14" t="s">
        <v>13</v>
      </c>
      <c r="C21" s="14" t="s">
        <v>164</v>
      </c>
      <c r="D21" s="14">
        <v>0</v>
      </c>
      <c r="E21" s="15"/>
      <c r="F21" s="14">
        <v>0</v>
      </c>
      <c r="G21" s="14">
        <v>0</v>
      </c>
      <c r="H21" s="14">
        <v>0</v>
      </c>
      <c r="I21" s="15"/>
      <c r="J21" s="15"/>
      <c r="K21" s="14" t="s">
        <v>151</v>
      </c>
      <c r="L21" s="15"/>
      <c r="M21" s="15"/>
      <c r="N21" s="14" t="s">
        <v>195</v>
      </c>
      <c r="O21" s="14">
        <v>0.09</v>
      </c>
      <c r="P21" s="14">
        <v>24.5</v>
      </c>
      <c r="Q21" s="14" t="s">
        <v>177</v>
      </c>
      <c r="R21" s="14" t="s">
        <v>191</v>
      </c>
      <c r="S21" s="14" t="s">
        <v>179</v>
      </c>
      <c r="T21" s="14">
        <v>1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1</v>
      </c>
      <c r="AD21" s="14">
        <v>0</v>
      </c>
      <c r="AE21" s="14">
        <v>2</v>
      </c>
      <c r="AF21" s="14">
        <v>0</v>
      </c>
      <c r="AG21" s="14">
        <v>1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1</v>
      </c>
    </row>
    <row r="22" spans="2:42" x14ac:dyDescent="0.2">
      <c r="B22" s="14" t="s">
        <v>14</v>
      </c>
      <c r="C22" s="14" t="s">
        <v>166</v>
      </c>
      <c r="D22" s="14">
        <v>0</v>
      </c>
      <c r="E22" s="15"/>
      <c r="F22" s="14">
        <v>0</v>
      </c>
      <c r="G22" s="14">
        <v>0</v>
      </c>
      <c r="H22" s="14">
        <v>0</v>
      </c>
      <c r="I22" s="15"/>
      <c r="J22" s="15"/>
      <c r="K22" s="14" t="s">
        <v>156</v>
      </c>
      <c r="L22" s="14" t="s">
        <v>196</v>
      </c>
      <c r="M22" s="14" t="s">
        <v>197</v>
      </c>
      <c r="N22" s="14" t="s">
        <v>198</v>
      </c>
      <c r="O22" s="15"/>
      <c r="P22" s="15"/>
      <c r="Q22" s="15"/>
      <c r="R22" s="15"/>
      <c r="S22" s="15"/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1</v>
      </c>
      <c r="Z22" s="14">
        <v>0</v>
      </c>
      <c r="AA22" s="14">
        <v>0</v>
      </c>
      <c r="AB22" s="14">
        <v>2</v>
      </c>
      <c r="AC22" s="14">
        <v>1</v>
      </c>
      <c r="AD22" s="14">
        <v>5</v>
      </c>
      <c r="AE22" s="14">
        <v>2</v>
      </c>
      <c r="AF22" s="14">
        <v>0</v>
      </c>
      <c r="AG22" s="14">
        <v>0</v>
      </c>
      <c r="AH22" s="14">
        <v>0</v>
      </c>
      <c r="AI22" s="14">
        <v>1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</row>
    <row r="23" spans="2:42" x14ac:dyDescent="0.2">
      <c r="B23" s="14" t="s">
        <v>15</v>
      </c>
      <c r="C23" s="14" t="s">
        <v>164</v>
      </c>
      <c r="D23" s="14">
        <v>0</v>
      </c>
      <c r="E23" s="15"/>
      <c r="F23" s="14">
        <v>0</v>
      </c>
      <c r="G23" s="14">
        <v>0</v>
      </c>
      <c r="H23" s="14">
        <v>0</v>
      </c>
      <c r="I23" s="15"/>
      <c r="J23" s="15"/>
      <c r="K23" s="14" t="s">
        <v>153</v>
      </c>
      <c r="L23" s="15"/>
      <c r="M23" s="14" t="s">
        <v>199</v>
      </c>
      <c r="N23" s="14" t="s">
        <v>200</v>
      </c>
      <c r="O23" s="14">
        <v>0.82</v>
      </c>
      <c r="P23" s="14">
        <v>10</v>
      </c>
      <c r="Q23" s="14" t="s">
        <v>184</v>
      </c>
      <c r="R23" s="14" t="s">
        <v>185</v>
      </c>
      <c r="S23" s="14" t="s">
        <v>201</v>
      </c>
      <c r="T23" s="14">
        <v>0</v>
      </c>
      <c r="U23" s="14">
        <v>0</v>
      </c>
      <c r="V23" s="14">
        <v>1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1</v>
      </c>
      <c r="AD23" s="14">
        <v>3</v>
      </c>
      <c r="AE23" s="14">
        <v>3</v>
      </c>
      <c r="AF23" s="14">
        <v>0</v>
      </c>
      <c r="AG23" s="14">
        <v>1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</row>
    <row r="24" spans="2:42" x14ac:dyDescent="0.2">
      <c r="B24" s="14" t="s">
        <v>16</v>
      </c>
      <c r="C24" s="14" t="s">
        <v>165</v>
      </c>
      <c r="D24" s="14">
        <v>0</v>
      </c>
      <c r="E24" s="15"/>
      <c r="F24" s="14">
        <v>0</v>
      </c>
      <c r="G24" s="14">
        <v>0</v>
      </c>
      <c r="H24" s="14">
        <v>0</v>
      </c>
      <c r="I24" s="15"/>
      <c r="J24" s="15"/>
      <c r="K24" s="14" t="s">
        <v>155</v>
      </c>
      <c r="L24" s="15"/>
      <c r="M24" s="14" t="s">
        <v>202</v>
      </c>
      <c r="N24" s="14" t="s">
        <v>203</v>
      </c>
      <c r="O24" s="14">
        <v>0.52</v>
      </c>
      <c r="P24" s="14">
        <v>55</v>
      </c>
      <c r="Q24" s="14" t="s">
        <v>204</v>
      </c>
      <c r="R24" s="14" t="s">
        <v>205</v>
      </c>
      <c r="S24" s="14" t="s">
        <v>201</v>
      </c>
      <c r="T24" s="14">
        <v>0</v>
      </c>
      <c r="U24" s="14">
        <v>0</v>
      </c>
      <c r="V24" s="14">
        <v>0</v>
      </c>
      <c r="W24" s="14">
        <v>0</v>
      </c>
      <c r="X24" s="14">
        <v>1</v>
      </c>
      <c r="Y24" s="14">
        <v>0</v>
      </c>
      <c r="Z24" s="14">
        <v>0</v>
      </c>
      <c r="AA24" s="14">
        <v>0</v>
      </c>
      <c r="AB24" s="14">
        <v>0</v>
      </c>
      <c r="AC24" s="14">
        <v>1</v>
      </c>
      <c r="AD24" s="14">
        <v>3</v>
      </c>
      <c r="AE24" s="14">
        <v>1</v>
      </c>
      <c r="AF24" s="14">
        <v>0</v>
      </c>
      <c r="AG24" s="14">
        <v>0</v>
      </c>
      <c r="AH24" s="14">
        <v>1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</row>
    <row r="25" spans="2:42" x14ac:dyDescent="0.2">
      <c r="B25" s="14" t="s">
        <v>17</v>
      </c>
      <c r="C25" s="14" t="s">
        <v>163</v>
      </c>
      <c r="D25" s="14">
        <v>0</v>
      </c>
      <c r="E25" s="15"/>
      <c r="F25" s="14">
        <v>0</v>
      </c>
      <c r="G25" s="14">
        <v>0</v>
      </c>
      <c r="H25" s="14">
        <v>0</v>
      </c>
      <c r="I25" s="15"/>
      <c r="J25" s="15"/>
      <c r="K25" s="14" t="s">
        <v>153</v>
      </c>
      <c r="L25" s="15"/>
      <c r="M25" s="14" t="s">
        <v>206</v>
      </c>
      <c r="N25" s="15"/>
      <c r="O25" s="14">
        <v>0.79500000000000004</v>
      </c>
      <c r="P25" s="14">
        <v>72.5</v>
      </c>
      <c r="Q25" s="14" t="s">
        <v>184</v>
      </c>
      <c r="R25" s="14" t="s">
        <v>177</v>
      </c>
      <c r="S25" s="14" t="s">
        <v>179</v>
      </c>
      <c r="T25" s="14">
        <v>0</v>
      </c>
      <c r="U25" s="14">
        <v>0</v>
      </c>
      <c r="V25" s="14">
        <v>1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1</v>
      </c>
      <c r="AD25" s="14">
        <v>4</v>
      </c>
      <c r="AE25" s="14">
        <v>0</v>
      </c>
      <c r="AF25" s="14">
        <v>1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1</v>
      </c>
    </row>
    <row r="26" spans="2:42" x14ac:dyDescent="0.2">
      <c r="B26" s="14" t="s">
        <v>18</v>
      </c>
      <c r="C26" s="14" t="s">
        <v>163</v>
      </c>
      <c r="D26" s="14">
        <v>0</v>
      </c>
      <c r="E26" s="15"/>
      <c r="F26" s="14">
        <v>0</v>
      </c>
      <c r="G26" s="14">
        <v>0</v>
      </c>
      <c r="H26" s="14">
        <v>0</v>
      </c>
      <c r="I26" s="15"/>
      <c r="J26" s="15"/>
      <c r="K26" s="15"/>
      <c r="L26" s="14" t="s">
        <v>207</v>
      </c>
      <c r="M26" s="14" t="s">
        <v>208</v>
      </c>
      <c r="N26" s="14" t="s">
        <v>188</v>
      </c>
      <c r="O26" s="15"/>
      <c r="P26" s="15"/>
      <c r="Q26" s="15"/>
      <c r="R26" s="15"/>
      <c r="S26" s="15"/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1</v>
      </c>
      <c r="AC26" s="14">
        <v>0</v>
      </c>
      <c r="AD26" s="14">
        <v>1</v>
      </c>
      <c r="AE26" s="14">
        <v>2</v>
      </c>
      <c r="AF26" s="14">
        <v>1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</row>
    <row r="27" spans="2:42" x14ac:dyDescent="0.2">
      <c r="B27" s="14" t="s">
        <v>19</v>
      </c>
      <c r="C27" s="14" t="s">
        <v>165</v>
      </c>
      <c r="D27" s="14">
        <v>0</v>
      </c>
      <c r="E27" s="15"/>
      <c r="F27" s="14">
        <v>0</v>
      </c>
      <c r="G27" s="14">
        <v>0</v>
      </c>
      <c r="H27" s="14">
        <v>0</v>
      </c>
      <c r="I27" s="15"/>
      <c r="J27" s="15"/>
      <c r="K27" s="14" t="s">
        <v>153</v>
      </c>
      <c r="L27" s="15"/>
      <c r="M27" s="14" t="s">
        <v>189</v>
      </c>
      <c r="N27" s="14" t="s">
        <v>209</v>
      </c>
      <c r="O27" s="14">
        <v>0.38</v>
      </c>
      <c r="P27" s="14">
        <v>76</v>
      </c>
      <c r="Q27" s="14" t="s">
        <v>204</v>
      </c>
      <c r="R27" s="14" t="s">
        <v>210</v>
      </c>
      <c r="S27" s="14" t="s">
        <v>201</v>
      </c>
      <c r="T27" s="14">
        <v>0</v>
      </c>
      <c r="U27" s="14">
        <v>0</v>
      </c>
      <c r="V27" s="14">
        <v>1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1</v>
      </c>
      <c r="AD27" s="14">
        <v>2</v>
      </c>
      <c r="AE27" s="14">
        <v>1</v>
      </c>
      <c r="AF27" s="14">
        <v>0</v>
      </c>
      <c r="AG27" s="14">
        <v>0</v>
      </c>
      <c r="AH27" s="14">
        <v>1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</row>
    <row r="28" spans="2:42" x14ac:dyDescent="0.2">
      <c r="B28" s="14" t="s">
        <v>20</v>
      </c>
      <c r="C28" s="14" t="s">
        <v>163</v>
      </c>
      <c r="D28" s="14">
        <v>0</v>
      </c>
      <c r="E28" s="15"/>
      <c r="F28" s="14">
        <v>0</v>
      </c>
      <c r="G28" s="14">
        <v>0</v>
      </c>
      <c r="H28" s="14">
        <v>0</v>
      </c>
      <c r="I28" s="15"/>
      <c r="J28" s="15"/>
      <c r="K28" s="14" t="s">
        <v>151</v>
      </c>
      <c r="L28" s="15"/>
      <c r="M28" s="14" t="s">
        <v>211</v>
      </c>
      <c r="N28" s="14" t="s">
        <v>212</v>
      </c>
      <c r="O28" s="14">
        <v>0.81</v>
      </c>
      <c r="P28" s="14">
        <v>91</v>
      </c>
      <c r="Q28" s="14" t="s">
        <v>184</v>
      </c>
      <c r="R28" s="14" t="s">
        <v>213</v>
      </c>
      <c r="S28" s="14" t="s">
        <v>179</v>
      </c>
      <c r="T28" s="14">
        <v>1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1</v>
      </c>
      <c r="AD28" s="14">
        <v>10</v>
      </c>
      <c r="AE28" s="14">
        <v>3</v>
      </c>
      <c r="AF28" s="14">
        <v>1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1</v>
      </c>
    </row>
    <row r="29" spans="2:42" x14ac:dyDescent="0.2">
      <c r="B29" s="14" t="s">
        <v>21</v>
      </c>
      <c r="C29" s="14" t="s">
        <v>163</v>
      </c>
      <c r="D29" s="14">
        <v>0</v>
      </c>
      <c r="E29" s="15"/>
      <c r="F29" s="14">
        <v>0</v>
      </c>
      <c r="G29" s="14">
        <v>0</v>
      </c>
      <c r="H29" s="14">
        <v>0</v>
      </c>
      <c r="I29" s="15"/>
      <c r="J29" s="15"/>
      <c r="K29" s="14" t="s">
        <v>153</v>
      </c>
      <c r="L29" s="15"/>
      <c r="M29" s="15"/>
      <c r="N29" s="14" t="s">
        <v>214</v>
      </c>
      <c r="O29" s="14">
        <v>0.215</v>
      </c>
      <c r="P29" s="14">
        <v>41.5</v>
      </c>
      <c r="Q29" s="14" t="s">
        <v>177</v>
      </c>
      <c r="R29" s="14" t="s">
        <v>178</v>
      </c>
      <c r="S29" s="14" t="s">
        <v>201</v>
      </c>
      <c r="T29" s="14">
        <v>0</v>
      </c>
      <c r="U29" s="14">
        <v>0</v>
      </c>
      <c r="V29" s="14">
        <v>1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1</v>
      </c>
      <c r="AD29" s="14">
        <v>0</v>
      </c>
      <c r="AE29" s="14">
        <v>1</v>
      </c>
      <c r="AF29" s="14">
        <v>1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</row>
    <row r="30" spans="2:42" x14ac:dyDescent="0.2">
      <c r="B30" s="14" t="s">
        <v>22</v>
      </c>
      <c r="C30" s="14" t="s">
        <v>165</v>
      </c>
      <c r="D30" s="14">
        <v>0</v>
      </c>
      <c r="E30" s="15"/>
      <c r="F30" s="14">
        <v>0</v>
      </c>
      <c r="G30" s="14">
        <v>0</v>
      </c>
      <c r="H30" s="14">
        <v>0</v>
      </c>
      <c r="I30" s="15"/>
      <c r="J30" s="15"/>
      <c r="K30" s="14" t="s">
        <v>154</v>
      </c>
      <c r="L30" s="15"/>
      <c r="M30" s="14" t="s">
        <v>189</v>
      </c>
      <c r="N30" s="14" t="s">
        <v>215</v>
      </c>
      <c r="O30" s="14">
        <v>0.54</v>
      </c>
      <c r="P30" s="14">
        <v>20</v>
      </c>
      <c r="Q30" s="14" t="s">
        <v>204</v>
      </c>
      <c r="R30" s="14" t="s">
        <v>210</v>
      </c>
      <c r="S30" s="14" t="s">
        <v>201</v>
      </c>
      <c r="T30" s="14">
        <v>0</v>
      </c>
      <c r="U30" s="14">
        <v>0</v>
      </c>
      <c r="V30" s="14">
        <v>0</v>
      </c>
      <c r="W30" s="14">
        <v>1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1</v>
      </c>
      <c r="AD30" s="14">
        <v>2</v>
      </c>
      <c r="AE30" s="14">
        <v>2</v>
      </c>
      <c r="AF30" s="14">
        <v>0</v>
      </c>
      <c r="AG30" s="14">
        <v>0</v>
      </c>
      <c r="AH30" s="14">
        <v>1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</row>
    <row r="31" spans="2:42" x14ac:dyDescent="0.2">
      <c r="B31" s="14" t="s">
        <v>23</v>
      </c>
      <c r="C31" s="14" t="s">
        <v>165</v>
      </c>
      <c r="D31" s="14">
        <v>0</v>
      </c>
      <c r="E31" s="15"/>
      <c r="F31" s="14">
        <v>0</v>
      </c>
      <c r="G31" s="14">
        <v>0</v>
      </c>
      <c r="H31" s="14">
        <v>0</v>
      </c>
      <c r="I31" s="15"/>
      <c r="J31" s="14" t="s">
        <v>216</v>
      </c>
      <c r="K31" s="14" t="s">
        <v>155</v>
      </c>
      <c r="L31" s="15"/>
      <c r="M31" s="14" t="s">
        <v>189</v>
      </c>
      <c r="N31" s="14" t="s">
        <v>217</v>
      </c>
      <c r="O31" s="14">
        <v>0.105</v>
      </c>
      <c r="P31" s="14">
        <v>37.5</v>
      </c>
      <c r="Q31" s="14" t="s">
        <v>177</v>
      </c>
      <c r="R31" s="14" t="s">
        <v>191</v>
      </c>
      <c r="S31" s="14" t="s">
        <v>218</v>
      </c>
      <c r="T31" s="14">
        <v>0</v>
      </c>
      <c r="U31" s="14">
        <v>0</v>
      </c>
      <c r="V31" s="14">
        <v>0</v>
      </c>
      <c r="W31" s="14">
        <v>0</v>
      </c>
      <c r="X31" s="14">
        <v>1</v>
      </c>
      <c r="Y31" s="14">
        <v>0</v>
      </c>
      <c r="Z31" s="14">
        <v>0</v>
      </c>
      <c r="AA31" s="14">
        <v>0</v>
      </c>
      <c r="AB31" s="14">
        <v>0</v>
      </c>
      <c r="AC31" s="14">
        <v>1</v>
      </c>
      <c r="AD31" s="14">
        <v>2</v>
      </c>
      <c r="AE31" s="14">
        <v>3</v>
      </c>
      <c r="AF31" s="14">
        <v>0</v>
      </c>
      <c r="AG31" s="14">
        <v>0</v>
      </c>
      <c r="AH31" s="14">
        <v>1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1</v>
      </c>
    </row>
    <row r="32" spans="2:42" x14ac:dyDescent="0.2">
      <c r="B32" s="14" t="s">
        <v>24</v>
      </c>
      <c r="C32" s="14" t="s">
        <v>163</v>
      </c>
      <c r="D32" s="14">
        <v>0</v>
      </c>
      <c r="E32" s="15"/>
      <c r="F32" s="14">
        <v>0</v>
      </c>
      <c r="G32" s="14">
        <v>0</v>
      </c>
      <c r="H32" s="14">
        <v>0</v>
      </c>
      <c r="I32" s="15"/>
      <c r="J32" s="15"/>
      <c r="K32" s="14" t="s">
        <v>153</v>
      </c>
      <c r="L32" s="15"/>
      <c r="M32" s="14" t="s">
        <v>219</v>
      </c>
      <c r="N32" s="14" t="s">
        <v>214</v>
      </c>
      <c r="O32" s="14">
        <v>0.82</v>
      </c>
      <c r="P32" s="14">
        <v>187</v>
      </c>
      <c r="Q32" s="14" t="s">
        <v>184</v>
      </c>
      <c r="R32" s="14" t="s">
        <v>185</v>
      </c>
      <c r="S32" s="14" t="s">
        <v>179</v>
      </c>
      <c r="T32" s="14">
        <v>0</v>
      </c>
      <c r="U32" s="14">
        <v>0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1</v>
      </c>
      <c r="AD32" s="14">
        <v>4</v>
      </c>
      <c r="AE32" s="14">
        <v>1</v>
      </c>
      <c r="AF32" s="14">
        <v>1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1</v>
      </c>
    </row>
    <row r="33" spans="2:42" x14ac:dyDescent="0.2">
      <c r="B33" s="14" t="s">
        <v>25</v>
      </c>
      <c r="C33" s="14" t="s">
        <v>163</v>
      </c>
      <c r="D33" s="14">
        <v>0</v>
      </c>
      <c r="E33" s="15"/>
      <c r="F33" s="14">
        <v>0</v>
      </c>
      <c r="G33" s="14">
        <v>0</v>
      </c>
      <c r="H33" s="14">
        <v>0</v>
      </c>
      <c r="I33" s="14" t="s">
        <v>216</v>
      </c>
      <c r="J33" s="15"/>
      <c r="K33" s="14" t="s">
        <v>153</v>
      </c>
      <c r="L33" s="15"/>
      <c r="M33" s="14" t="s">
        <v>208</v>
      </c>
      <c r="N33" s="15"/>
      <c r="O33" s="14">
        <v>0.15</v>
      </c>
      <c r="P33" s="14">
        <v>91.5</v>
      </c>
      <c r="Q33" s="14" t="s">
        <v>177</v>
      </c>
      <c r="R33" s="14" t="s">
        <v>220</v>
      </c>
      <c r="S33" s="14" t="s">
        <v>201</v>
      </c>
      <c r="T33" s="14">
        <v>0</v>
      </c>
      <c r="U33" s="14">
        <v>0</v>
      </c>
      <c r="V33" s="14">
        <v>1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1</v>
      </c>
      <c r="AD33" s="14">
        <v>1</v>
      </c>
      <c r="AE33" s="14">
        <v>0</v>
      </c>
      <c r="AF33" s="14">
        <v>1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</row>
    <row r="34" spans="2:42" x14ac:dyDescent="0.2">
      <c r="B34" s="14" t="s">
        <v>26</v>
      </c>
      <c r="C34" s="14" t="s">
        <v>163</v>
      </c>
      <c r="D34" s="14">
        <v>0</v>
      </c>
      <c r="E34" s="15"/>
      <c r="F34" s="14">
        <v>0</v>
      </c>
      <c r="G34" s="14">
        <v>0</v>
      </c>
      <c r="H34" s="14">
        <v>0</v>
      </c>
      <c r="I34" s="15"/>
      <c r="J34" s="15"/>
      <c r="K34" s="15"/>
      <c r="L34" s="15"/>
      <c r="M34" s="14" t="s">
        <v>221</v>
      </c>
      <c r="N34" s="14" t="s">
        <v>214</v>
      </c>
      <c r="O34" s="14">
        <v>0.2</v>
      </c>
      <c r="P34" s="14">
        <v>76</v>
      </c>
      <c r="Q34" s="14" t="s">
        <v>177</v>
      </c>
      <c r="R34" s="14" t="s">
        <v>178</v>
      </c>
      <c r="S34" s="14" t="s">
        <v>179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1</v>
      </c>
      <c r="AE34" s="14">
        <v>1</v>
      </c>
      <c r="AF34" s="14">
        <v>1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1</v>
      </c>
    </row>
    <row r="35" spans="2:42" x14ac:dyDescent="0.2">
      <c r="B35" s="14" t="s">
        <v>27</v>
      </c>
      <c r="C35" s="14" t="s">
        <v>163</v>
      </c>
      <c r="D35" s="14">
        <v>0</v>
      </c>
      <c r="E35" s="15"/>
      <c r="F35" s="14">
        <v>0</v>
      </c>
      <c r="G35" s="14">
        <v>0</v>
      </c>
      <c r="H35" s="14">
        <v>0</v>
      </c>
      <c r="I35" s="15"/>
      <c r="J35" s="15"/>
      <c r="K35" s="15"/>
      <c r="L35" s="14" t="s">
        <v>222</v>
      </c>
      <c r="M35" s="14" t="s">
        <v>223</v>
      </c>
      <c r="N35" s="14" t="s">
        <v>224</v>
      </c>
      <c r="O35" s="14">
        <v>0.79</v>
      </c>
      <c r="P35" s="14">
        <v>62</v>
      </c>
      <c r="Q35" s="14" t="s">
        <v>184</v>
      </c>
      <c r="R35" s="14" t="s">
        <v>177</v>
      </c>
      <c r="S35" s="14" t="s">
        <v>179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1</v>
      </c>
      <c r="AC35" s="14">
        <v>0</v>
      </c>
      <c r="AD35" s="14">
        <v>7</v>
      </c>
      <c r="AE35" s="14">
        <v>3</v>
      </c>
      <c r="AF35" s="14">
        <v>1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1</v>
      </c>
    </row>
    <row r="36" spans="2:42" x14ac:dyDescent="0.2">
      <c r="B36" s="14" t="s">
        <v>28</v>
      </c>
      <c r="C36" s="14" t="s">
        <v>163</v>
      </c>
      <c r="D36" s="14">
        <v>0</v>
      </c>
      <c r="E36" s="15"/>
      <c r="F36" s="14">
        <v>0</v>
      </c>
      <c r="G36" s="14">
        <v>0</v>
      </c>
      <c r="H36" s="14">
        <v>0</v>
      </c>
      <c r="I36" s="15"/>
      <c r="J36" s="15"/>
      <c r="K36" s="14" t="s">
        <v>153</v>
      </c>
      <c r="L36" s="14" t="s">
        <v>222</v>
      </c>
      <c r="M36" s="14" t="s">
        <v>225</v>
      </c>
      <c r="N36" s="14" t="s">
        <v>226</v>
      </c>
      <c r="O36" s="14">
        <v>0.15</v>
      </c>
      <c r="P36" s="14">
        <v>194</v>
      </c>
      <c r="Q36" s="14" t="s">
        <v>177</v>
      </c>
      <c r="R36" s="14" t="s">
        <v>220</v>
      </c>
      <c r="S36" s="14" t="s">
        <v>179</v>
      </c>
      <c r="T36" s="14">
        <v>0</v>
      </c>
      <c r="U36" s="14">
        <v>0</v>
      </c>
      <c r="V36" s="14">
        <v>1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1</v>
      </c>
      <c r="AC36" s="14">
        <v>1</v>
      </c>
      <c r="AD36" s="14">
        <v>2</v>
      </c>
      <c r="AE36" s="14">
        <v>5</v>
      </c>
      <c r="AF36" s="14">
        <v>1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1</v>
      </c>
    </row>
    <row r="37" spans="2:42" x14ac:dyDescent="0.2">
      <c r="B37" s="14" t="s">
        <v>29</v>
      </c>
      <c r="C37" s="14" t="s">
        <v>163</v>
      </c>
      <c r="D37" s="14">
        <v>0</v>
      </c>
      <c r="E37" s="15"/>
      <c r="F37" s="14">
        <v>0</v>
      </c>
      <c r="G37" s="14">
        <v>0</v>
      </c>
      <c r="H37" s="14">
        <v>0</v>
      </c>
      <c r="I37" s="15"/>
      <c r="J37" s="15"/>
      <c r="K37" s="14" t="s">
        <v>153</v>
      </c>
      <c r="L37" s="15"/>
      <c r="M37" s="14" t="s">
        <v>189</v>
      </c>
      <c r="N37" s="15"/>
      <c r="O37" s="14">
        <v>9.5000000000000001E-2</v>
      </c>
      <c r="P37" s="14">
        <v>23</v>
      </c>
      <c r="Q37" s="14" t="s">
        <v>177</v>
      </c>
      <c r="R37" s="14" t="s">
        <v>191</v>
      </c>
      <c r="S37" s="14" t="s">
        <v>179</v>
      </c>
      <c r="T37" s="14">
        <v>0</v>
      </c>
      <c r="U37" s="14">
        <v>0</v>
      </c>
      <c r="V37" s="14">
        <v>1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1</v>
      </c>
      <c r="AD37" s="14">
        <v>2</v>
      </c>
      <c r="AE37" s="14">
        <v>0</v>
      </c>
      <c r="AF37" s="14">
        <v>1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1</v>
      </c>
    </row>
    <row r="38" spans="2:42" x14ac:dyDescent="0.2">
      <c r="B38" s="14" t="s">
        <v>30</v>
      </c>
      <c r="C38" s="14" t="s">
        <v>164</v>
      </c>
      <c r="D38" s="14">
        <v>0</v>
      </c>
      <c r="E38" s="15"/>
      <c r="F38" s="14">
        <v>0</v>
      </c>
      <c r="G38" s="14">
        <v>0</v>
      </c>
      <c r="H38" s="14">
        <v>0</v>
      </c>
      <c r="I38" s="15"/>
      <c r="J38" s="15"/>
      <c r="K38" s="14" t="s">
        <v>151</v>
      </c>
      <c r="L38" s="15"/>
      <c r="M38" s="14" t="s">
        <v>227</v>
      </c>
      <c r="N38" s="14" t="s">
        <v>228</v>
      </c>
      <c r="O38" s="14">
        <v>0.83</v>
      </c>
      <c r="P38" s="14">
        <v>17</v>
      </c>
      <c r="Q38" s="14" t="s">
        <v>184</v>
      </c>
      <c r="R38" s="14" t="s">
        <v>185</v>
      </c>
      <c r="S38" s="14" t="s">
        <v>179</v>
      </c>
      <c r="T38" s="14">
        <v>1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1</v>
      </c>
      <c r="AD38" s="14">
        <v>3</v>
      </c>
      <c r="AE38" s="14">
        <v>9</v>
      </c>
      <c r="AF38" s="14">
        <v>0</v>
      </c>
      <c r="AG38" s="14">
        <v>1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1</v>
      </c>
    </row>
    <row r="39" spans="2:42" x14ac:dyDescent="0.2">
      <c r="B39" s="14" t="s">
        <v>31</v>
      </c>
      <c r="C39" s="14" t="s">
        <v>229</v>
      </c>
      <c r="D39" s="14">
        <v>0</v>
      </c>
      <c r="E39" s="15"/>
      <c r="F39" s="14">
        <v>0</v>
      </c>
      <c r="G39" s="14">
        <v>0</v>
      </c>
      <c r="H39" s="14">
        <v>0</v>
      </c>
      <c r="I39" s="14" t="s">
        <v>216</v>
      </c>
      <c r="J39" s="15"/>
      <c r="K39" s="14" t="s">
        <v>230</v>
      </c>
      <c r="L39" s="15"/>
      <c r="M39" s="14" t="s">
        <v>231</v>
      </c>
      <c r="N39" s="15"/>
      <c r="O39" s="14">
        <v>0.155</v>
      </c>
      <c r="P39" s="14">
        <v>104.5</v>
      </c>
      <c r="Q39" s="14" t="s">
        <v>177</v>
      </c>
      <c r="R39" s="14" t="s">
        <v>220</v>
      </c>
      <c r="S39" s="14" t="s">
        <v>201</v>
      </c>
      <c r="T39" s="14">
        <v>1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1</v>
      </c>
      <c r="AB39" s="14">
        <v>0</v>
      </c>
      <c r="AC39" s="14">
        <v>2</v>
      </c>
      <c r="AD39" s="14">
        <v>1</v>
      </c>
      <c r="AE39" s="14">
        <v>0</v>
      </c>
      <c r="AF39" s="14">
        <v>1</v>
      </c>
      <c r="AG39" s="14">
        <v>0</v>
      </c>
      <c r="AH39" s="14">
        <v>1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</row>
    <row r="40" spans="2:42" x14ac:dyDescent="0.2">
      <c r="B40" s="14" t="s">
        <v>32</v>
      </c>
      <c r="C40" s="14" t="s">
        <v>163</v>
      </c>
      <c r="D40" s="14">
        <v>0</v>
      </c>
      <c r="E40" s="15"/>
      <c r="F40" s="14">
        <v>0</v>
      </c>
      <c r="G40" s="14">
        <v>0</v>
      </c>
      <c r="H40" s="14">
        <v>0</v>
      </c>
      <c r="I40" s="15"/>
      <c r="J40" s="14" t="s">
        <v>216</v>
      </c>
      <c r="K40" s="14" t="s">
        <v>155</v>
      </c>
      <c r="L40" s="15"/>
      <c r="M40" s="14" t="s">
        <v>232</v>
      </c>
      <c r="N40" s="14" t="s">
        <v>233</v>
      </c>
      <c r="O40" s="14">
        <v>0.19</v>
      </c>
      <c r="P40" s="14">
        <v>69</v>
      </c>
      <c r="Q40" s="14" t="s">
        <v>177</v>
      </c>
      <c r="R40" s="14" t="s">
        <v>234</v>
      </c>
      <c r="S40" s="14" t="s">
        <v>201</v>
      </c>
      <c r="T40" s="14">
        <v>0</v>
      </c>
      <c r="U40" s="14">
        <v>0</v>
      </c>
      <c r="V40" s="14">
        <v>0</v>
      </c>
      <c r="W40" s="14">
        <v>0</v>
      </c>
      <c r="X40" s="14">
        <v>1</v>
      </c>
      <c r="Y40" s="14">
        <v>0</v>
      </c>
      <c r="Z40" s="14">
        <v>0</v>
      </c>
      <c r="AA40" s="14">
        <v>0</v>
      </c>
      <c r="AB40" s="14">
        <v>0</v>
      </c>
      <c r="AC40" s="14">
        <v>1</v>
      </c>
      <c r="AD40" s="14">
        <v>3</v>
      </c>
      <c r="AE40" s="14">
        <v>3</v>
      </c>
      <c r="AF40" s="14">
        <v>1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</row>
    <row r="41" spans="2:42" x14ac:dyDescent="0.2">
      <c r="B41" s="14" t="s">
        <v>33</v>
      </c>
      <c r="C41" s="14" t="s">
        <v>165</v>
      </c>
      <c r="D41" s="14">
        <v>0</v>
      </c>
      <c r="E41" s="15"/>
      <c r="F41" s="14">
        <v>0</v>
      </c>
      <c r="G41" s="14">
        <v>0</v>
      </c>
      <c r="H41" s="14">
        <v>0</v>
      </c>
      <c r="I41" s="15"/>
      <c r="J41" s="15"/>
      <c r="K41" s="14" t="s">
        <v>153</v>
      </c>
      <c r="L41" s="14" t="s">
        <v>235</v>
      </c>
      <c r="M41" s="14" t="s">
        <v>236</v>
      </c>
      <c r="N41" s="14" t="s">
        <v>237</v>
      </c>
      <c r="O41" s="14">
        <v>0.51</v>
      </c>
      <c r="P41" s="14">
        <v>29</v>
      </c>
      <c r="Q41" s="14" t="s">
        <v>204</v>
      </c>
      <c r="R41" s="14" t="s">
        <v>205</v>
      </c>
      <c r="S41" s="14" t="s">
        <v>201</v>
      </c>
      <c r="T41" s="14">
        <v>0</v>
      </c>
      <c r="U41" s="14">
        <v>0</v>
      </c>
      <c r="V41" s="14">
        <v>1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1</v>
      </c>
      <c r="AC41" s="14">
        <v>1</v>
      </c>
      <c r="AD41" s="14">
        <v>2</v>
      </c>
      <c r="AE41" s="14">
        <v>4</v>
      </c>
      <c r="AF41" s="14">
        <v>0</v>
      </c>
      <c r="AG41" s="14">
        <v>0</v>
      </c>
      <c r="AH41" s="14">
        <v>1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</row>
    <row r="42" spans="2:42" x14ac:dyDescent="0.2">
      <c r="B42" s="14" t="s">
        <v>34</v>
      </c>
      <c r="C42" s="14" t="s">
        <v>229</v>
      </c>
      <c r="D42" s="14">
        <v>0</v>
      </c>
      <c r="E42" s="15"/>
      <c r="F42" s="14">
        <v>0</v>
      </c>
      <c r="G42" s="14">
        <v>0</v>
      </c>
      <c r="H42" s="14">
        <v>0</v>
      </c>
      <c r="I42" s="15"/>
      <c r="J42" s="15"/>
      <c r="K42" s="14" t="s">
        <v>153</v>
      </c>
      <c r="L42" s="15"/>
      <c r="M42" s="15"/>
      <c r="N42" s="15"/>
      <c r="O42" s="14">
        <v>0.14499999999999999</v>
      </c>
      <c r="P42" s="14">
        <v>31</v>
      </c>
      <c r="Q42" s="14" t="s">
        <v>177</v>
      </c>
      <c r="R42" s="14" t="s">
        <v>220</v>
      </c>
      <c r="S42" s="14" t="s">
        <v>201</v>
      </c>
      <c r="T42" s="14">
        <v>0</v>
      </c>
      <c r="U42" s="14">
        <v>0</v>
      </c>
      <c r="V42" s="14">
        <v>1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1</v>
      </c>
      <c r="AD42" s="14">
        <v>0</v>
      </c>
      <c r="AE42" s="14">
        <v>0</v>
      </c>
      <c r="AF42" s="14">
        <v>1</v>
      </c>
      <c r="AG42" s="14">
        <v>0</v>
      </c>
      <c r="AH42" s="14">
        <v>1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</row>
    <row r="43" spans="2:42" x14ac:dyDescent="0.2">
      <c r="B43" s="14" t="s">
        <v>35</v>
      </c>
      <c r="C43" s="14" t="s">
        <v>163</v>
      </c>
      <c r="D43" s="14">
        <v>0</v>
      </c>
      <c r="E43" s="15"/>
      <c r="F43" s="14">
        <v>0</v>
      </c>
      <c r="G43" s="14">
        <v>0</v>
      </c>
      <c r="H43" s="14">
        <v>0</v>
      </c>
      <c r="I43" s="15"/>
      <c r="J43" s="15"/>
      <c r="K43" s="15"/>
      <c r="L43" s="14" t="s">
        <v>238</v>
      </c>
      <c r="M43" s="14" t="s">
        <v>239</v>
      </c>
      <c r="N43" s="14" t="s">
        <v>240</v>
      </c>
      <c r="O43" s="14">
        <v>0.31</v>
      </c>
      <c r="P43" s="14">
        <v>32</v>
      </c>
      <c r="Q43" s="14" t="s">
        <v>204</v>
      </c>
      <c r="R43" s="14" t="s">
        <v>241</v>
      </c>
      <c r="S43" s="14" t="s">
        <v>201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2</v>
      </c>
      <c r="AC43" s="14">
        <v>0</v>
      </c>
      <c r="AD43" s="14">
        <v>2</v>
      </c>
      <c r="AE43" s="14">
        <v>2</v>
      </c>
      <c r="AF43" s="14">
        <v>1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</row>
    <row r="44" spans="2:42" x14ac:dyDescent="0.2">
      <c r="B44" s="14" t="s">
        <v>36</v>
      </c>
      <c r="C44" s="14" t="s">
        <v>165</v>
      </c>
      <c r="D44" s="14">
        <v>0</v>
      </c>
      <c r="E44" s="15"/>
      <c r="F44" s="14">
        <v>0</v>
      </c>
      <c r="G44" s="14">
        <v>0</v>
      </c>
      <c r="H44" s="14">
        <v>0</v>
      </c>
      <c r="I44" s="15"/>
      <c r="J44" s="15"/>
      <c r="K44" s="14" t="s">
        <v>153</v>
      </c>
      <c r="L44" s="14" t="s">
        <v>207</v>
      </c>
      <c r="M44" s="14" t="s">
        <v>242</v>
      </c>
      <c r="N44" s="14" t="s">
        <v>243</v>
      </c>
      <c r="O44" s="15"/>
      <c r="P44" s="15"/>
      <c r="Q44" s="15"/>
      <c r="R44" s="15"/>
      <c r="S44" s="15"/>
      <c r="T44" s="14">
        <v>0</v>
      </c>
      <c r="U44" s="14">
        <v>0</v>
      </c>
      <c r="V44" s="14">
        <v>1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1</v>
      </c>
      <c r="AC44" s="14">
        <v>1</v>
      </c>
      <c r="AD44" s="14">
        <v>2</v>
      </c>
      <c r="AE44" s="14">
        <v>2</v>
      </c>
      <c r="AF44" s="14">
        <v>0</v>
      </c>
      <c r="AG44" s="14">
        <v>0</v>
      </c>
      <c r="AH44" s="14">
        <v>1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</row>
    <row r="45" spans="2:42" x14ac:dyDescent="0.2">
      <c r="B45" s="14" t="s">
        <v>37</v>
      </c>
      <c r="C45" s="14" t="s">
        <v>165</v>
      </c>
      <c r="D45" s="14">
        <v>0</v>
      </c>
      <c r="E45" s="15"/>
      <c r="F45" s="14">
        <v>0</v>
      </c>
      <c r="G45" s="14">
        <v>0</v>
      </c>
      <c r="H45" s="14">
        <v>0</v>
      </c>
      <c r="I45" s="15"/>
      <c r="J45" s="15"/>
      <c r="K45" s="14" t="s">
        <v>153</v>
      </c>
      <c r="L45" s="14" t="s">
        <v>244</v>
      </c>
      <c r="M45" s="14" t="s">
        <v>245</v>
      </c>
      <c r="N45" s="15"/>
      <c r="O45" s="15"/>
      <c r="P45" s="15"/>
      <c r="Q45" s="15"/>
      <c r="R45" s="15"/>
      <c r="S45" s="15"/>
      <c r="T45" s="14">
        <v>0</v>
      </c>
      <c r="U45" s="14">
        <v>0</v>
      </c>
      <c r="V45" s="14">
        <v>1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4</v>
      </c>
      <c r="AC45" s="14">
        <v>1</v>
      </c>
      <c r="AD45" s="14">
        <v>2</v>
      </c>
      <c r="AE45" s="14">
        <v>0</v>
      </c>
      <c r="AF45" s="14">
        <v>0</v>
      </c>
      <c r="AG45" s="14">
        <v>0</v>
      </c>
      <c r="AH45" s="14">
        <v>1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</row>
    <row r="46" spans="2:42" x14ac:dyDescent="0.2">
      <c r="B46" s="14" t="s">
        <v>38</v>
      </c>
      <c r="C46" s="14" t="s">
        <v>229</v>
      </c>
      <c r="D46" s="14">
        <v>0</v>
      </c>
      <c r="E46" s="15"/>
      <c r="F46" s="14">
        <v>0</v>
      </c>
      <c r="G46" s="14">
        <v>0</v>
      </c>
      <c r="H46" s="14">
        <v>0</v>
      </c>
      <c r="I46" s="15"/>
      <c r="J46" s="15"/>
      <c r="K46" s="14" t="s">
        <v>153</v>
      </c>
      <c r="L46" s="14" t="s">
        <v>222</v>
      </c>
      <c r="M46" s="14" t="s">
        <v>208</v>
      </c>
      <c r="N46" s="15"/>
      <c r="O46" s="14">
        <v>0.83</v>
      </c>
      <c r="P46" s="14">
        <v>60.5</v>
      </c>
      <c r="Q46" s="14" t="s">
        <v>184</v>
      </c>
      <c r="R46" s="14" t="s">
        <v>185</v>
      </c>
      <c r="S46" s="14" t="s">
        <v>179</v>
      </c>
      <c r="T46" s="14">
        <v>0</v>
      </c>
      <c r="U46" s="14">
        <v>0</v>
      </c>
      <c r="V46" s="14">
        <v>1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1</v>
      </c>
      <c r="AC46" s="14">
        <v>1</v>
      </c>
      <c r="AD46" s="14">
        <v>1</v>
      </c>
      <c r="AE46" s="14">
        <v>0</v>
      </c>
      <c r="AF46" s="14">
        <v>1</v>
      </c>
      <c r="AG46" s="14">
        <v>0</v>
      </c>
      <c r="AH46" s="14">
        <v>1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1</v>
      </c>
    </row>
    <row r="47" spans="2:42" x14ac:dyDescent="0.2">
      <c r="B47" s="14" t="s">
        <v>39</v>
      </c>
      <c r="C47" s="14" t="s">
        <v>246</v>
      </c>
      <c r="D47" s="14">
        <v>0</v>
      </c>
      <c r="E47" s="15"/>
      <c r="F47" s="14">
        <v>0</v>
      </c>
      <c r="G47" s="14">
        <v>0</v>
      </c>
      <c r="H47" s="14">
        <v>0</v>
      </c>
      <c r="I47" s="15"/>
      <c r="J47" s="15"/>
      <c r="K47" s="14" t="s">
        <v>153</v>
      </c>
      <c r="L47" s="15"/>
      <c r="M47" s="14" t="s">
        <v>247</v>
      </c>
      <c r="N47" s="15"/>
      <c r="O47" s="14">
        <v>0.48</v>
      </c>
      <c r="P47" s="14">
        <v>23.5</v>
      </c>
      <c r="Q47" s="14" t="s">
        <v>204</v>
      </c>
      <c r="R47" s="14" t="s">
        <v>241</v>
      </c>
      <c r="S47" s="14" t="s">
        <v>179</v>
      </c>
      <c r="T47" s="14">
        <v>0</v>
      </c>
      <c r="U47" s="14">
        <v>0</v>
      </c>
      <c r="V47" s="14">
        <v>1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1</v>
      </c>
      <c r="AD47" s="14">
        <v>3</v>
      </c>
      <c r="AE47" s="14">
        <v>0</v>
      </c>
      <c r="AF47" s="14">
        <v>1</v>
      </c>
      <c r="AG47" s="14">
        <v>1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1</v>
      </c>
    </row>
    <row r="48" spans="2:42" x14ac:dyDescent="0.2">
      <c r="B48" s="14" t="s">
        <v>40</v>
      </c>
      <c r="C48" s="14" t="s">
        <v>163</v>
      </c>
      <c r="D48" s="14">
        <v>0</v>
      </c>
      <c r="E48" s="15"/>
      <c r="F48" s="14">
        <v>0</v>
      </c>
      <c r="G48" s="14">
        <v>0</v>
      </c>
      <c r="H48" s="14">
        <v>0</v>
      </c>
      <c r="I48" s="15"/>
      <c r="J48" s="15"/>
      <c r="K48" s="14" t="s">
        <v>157</v>
      </c>
      <c r="L48" s="15"/>
      <c r="M48" s="14" t="s">
        <v>248</v>
      </c>
      <c r="N48" s="14" t="s">
        <v>249</v>
      </c>
      <c r="O48" s="14">
        <v>0.16500000000000001</v>
      </c>
      <c r="P48" s="14">
        <v>53</v>
      </c>
      <c r="Q48" s="14" t="s">
        <v>177</v>
      </c>
      <c r="R48" s="14" t="s">
        <v>220</v>
      </c>
      <c r="S48" s="14" t="s">
        <v>201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1</v>
      </c>
      <c r="AA48" s="14">
        <v>0</v>
      </c>
      <c r="AB48" s="14">
        <v>0</v>
      </c>
      <c r="AC48" s="14">
        <v>1</v>
      </c>
      <c r="AD48" s="14">
        <v>3</v>
      </c>
      <c r="AE48" s="14">
        <v>1</v>
      </c>
      <c r="AF48" s="14">
        <v>1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</row>
    <row r="49" spans="2:42" x14ac:dyDescent="0.2">
      <c r="B49" s="14" t="s">
        <v>41</v>
      </c>
      <c r="C49" s="14" t="s">
        <v>165</v>
      </c>
      <c r="D49" s="14">
        <v>0</v>
      </c>
      <c r="E49" s="15"/>
      <c r="F49" s="14">
        <v>0</v>
      </c>
      <c r="G49" s="14">
        <v>0</v>
      </c>
      <c r="H49" s="14">
        <v>0</v>
      </c>
      <c r="I49" s="15"/>
      <c r="J49" s="15"/>
      <c r="K49" s="14" t="s">
        <v>153</v>
      </c>
      <c r="L49" s="15"/>
      <c r="M49" s="14" t="s">
        <v>250</v>
      </c>
      <c r="N49" s="15"/>
      <c r="O49" s="14">
        <v>0.5</v>
      </c>
      <c r="P49" s="14">
        <v>67</v>
      </c>
      <c r="Q49" s="14" t="s">
        <v>204</v>
      </c>
      <c r="R49" s="14" t="s">
        <v>251</v>
      </c>
      <c r="S49" s="14" t="s">
        <v>201</v>
      </c>
      <c r="T49" s="14">
        <v>0</v>
      </c>
      <c r="U49" s="14">
        <v>0</v>
      </c>
      <c r="V49" s="14">
        <v>1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1</v>
      </c>
      <c r="AD49" s="14">
        <v>3</v>
      </c>
      <c r="AE49" s="14">
        <v>0</v>
      </c>
      <c r="AF49" s="14">
        <v>0</v>
      </c>
      <c r="AG49" s="14">
        <v>0</v>
      </c>
      <c r="AH49" s="14">
        <v>1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</row>
    <row r="50" spans="2:42" x14ac:dyDescent="0.2">
      <c r="B50" s="14" t="s">
        <v>42</v>
      </c>
      <c r="C50" s="14" t="s">
        <v>252</v>
      </c>
      <c r="D50" s="14">
        <v>0</v>
      </c>
      <c r="E50" s="15"/>
      <c r="F50" s="14">
        <v>1</v>
      </c>
      <c r="G50" s="14" t="s">
        <v>167</v>
      </c>
      <c r="H50" s="14">
        <v>0</v>
      </c>
      <c r="I50" s="15"/>
      <c r="J50" s="15"/>
      <c r="K50" s="14" t="s">
        <v>151</v>
      </c>
      <c r="L50" s="15"/>
      <c r="M50" s="14" t="s">
        <v>253</v>
      </c>
      <c r="N50" s="14" t="s">
        <v>254</v>
      </c>
      <c r="O50" s="14">
        <v>8.5000000000000006E-2</v>
      </c>
      <c r="P50" s="14">
        <v>38</v>
      </c>
      <c r="Q50" s="14" t="s">
        <v>177</v>
      </c>
      <c r="R50" s="14" t="s">
        <v>191</v>
      </c>
      <c r="S50" s="14" t="s">
        <v>179</v>
      </c>
      <c r="T50" s="14">
        <v>1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1</v>
      </c>
      <c r="AD50" s="14">
        <v>4</v>
      </c>
      <c r="AE50" s="14">
        <v>3</v>
      </c>
      <c r="AF50" s="14">
        <v>1</v>
      </c>
      <c r="AG50" s="14">
        <v>1</v>
      </c>
      <c r="AH50" s="14">
        <v>1</v>
      </c>
      <c r="AI50" s="14">
        <v>0</v>
      </c>
      <c r="AJ50" s="14">
        <v>1</v>
      </c>
      <c r="AK50" s="14">
        <v>0</v>
      </c>
      <c r="AL50" s="14">
        <v>0</v>
      </c>
      <c r="AM50" s="14">
        <v>0</v>
      </c>
      <c r="AN50" s="14">
        <v>0</v>
      </c>
      <c r="AO50" s="14">
        <v>1</v>
      </c>
      <c r="AP50" s="14">
        <v>1</v>
      </c>
    </row>
    <row r="51" spans="2:42" x14ac:dyDescent="0.2">
      <c r="B51" s="14" t="s">
        <v>43</v>
      </c>
      <c r="C51" s="14" t="s">
        <v>246</v>
      </c>
      <c r="D51" s="14">
        <v>0</v>
      </c>
      <c r="E51" s="15"/>
      <c r="F51" s="14">
        <v>1</v>
      </c>
      <c r="G51" s="14" t="s">
        <v>170</v>
      </c>
      <c r="H51" s="14">
        <v>0</v>
      </c>
      <c r="I51" s="15"/>
      <c r="J51" s="15"/>
      <c r="K51" s="14" t="s">
        <v>151</v>
      </c>
      <c r="L51" s="15"/>
      <c r="M51" s="15"/>
      <c r="N51" s="14" t="s">
        <v>255</v>
      </c>
      <c r="O51" s="14">
        <v>0.1</v>
      </c>
      <c r="P51" s="14">
        <v>35</v>
      </c>
      <c r="Q51" s="14" t="s">
        <v>177</v>
      </c>
      <c r="R51" s="14" t="s">
        <v>191</v>
      </c>
      <c r="S51" s="14" t="s">
        <v>179</v>
      </c>
      <c r="T51" s="14">
        <v>1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1</v>
      </c>
      <c r="AD51" s="14">
        <v>0</v>
      </c>
      <c r="AE51" s="14">
        <v>4</v>
      </c>
      <c r="AF51" s="14">
        <v>1</v>
      </c>
      <c r="AG51" s="14">
        <v>1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1</v>
      </c>
      <c r="AN51" s="14">
        <v>0</v>
      </c>
      <c r="AO51" s="14">
        <v>1</v>
      </c>
      <c r="AP51" s="14">
        <v>1</v>
      </c>
    </row>
    <row r="52" spans="2:42" x14ac:dyDescent="0.2">
      <c r="B52" s="14" t="s">
        <v>44</v>
      </c>
      <c r="C52" s="14" t="s">
        <v>163</v>
      </c>
      <c r="D52" s="14">
        <v>0</v>
      </c>
      <c r="E52" s="15"/>
      <c r="F52" s="14">
        <v>0</v>
      </c>
      <c r="G52" s="14">
        <v>0</v>
      </c>
      <c r="H52" s="14">
        <v>1</v>
      </c>
      <c r="I52" s="15"/>
      <c r="J52" s="15"/>
      <c r="K52" s="14" t="s">
        <v>151</v>
      </c>
      <c r="L52" s="14" t="s">
        <v>256</v>
      </c>
      <c r="M52" s="14" t="s">
        <v>257</v>
      </c>
      <c r="N52" s="14" t="s">
        <v>258</v>
      </c>
      <c r="O52" s="14">
        <v>0.17</v>
      </c>
      <c r="P52" s="14">
        <v>101</v>
      </c>
      <c r="Q52" s="14" t="s">
        <v>177</v>
      </c>
      <c r="R52" s="14" t="s">
        <v>220</v>
      </c>
      <c r="S52" s="14" t="s">
        <v>201</v>
      </c>
      <c r="T52" s="14">
        <v>1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1</v>
      </c>
      <c r="AC52" s="14">
        <v>1</v>
      </c>
      <c r="AD52" s="14">
        <v>1</v>
      </c>
      <c r="AE52" s="14">
        <v>1</v>
      </c>
      <c r="AF52" s="14">
        <v>1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</row>
    <row r="53" spans="2:42" x14ac:dyDescent="0.2">
      <c r="B53" s="14" t="s">
        <v>45</v>
      </c>
      <c r="C53" s="14" t="s">
        <v>165</v>
      </c>
      <c r="D53" s="14">
        <v>0</v>
      </c>
      <c r="E53" s="15"/>
      <c r="F53" s="14">
        <v>0</v>
      </c>
      <c r="G53" s="14">
        <v>0</v>
      </c>
      <c r="H53" s="14">
        <v>0</v>
      </c>
      <c r="I53" s="15"/>
      <c r="J53" s="15"/>
      <c r="K53" s="14" t="s">
        <v>153</v>
      </c>
      <c r="L53" s="15"/>
      <c r="M53" s="15"/>
      <c r="N53" s="14" t="s">
        <v>259</v>
      </c>
      <c r="O53" s="14">
        <v>0.8</v>
      </c>
      <c r="P53" s="14">
        <v>11</v>
      </c>
      <c r="Q53" s="14" t="s">
        <v>184</v>
      </c>
      <c r="R53" s="14" t="s">
        <v>177</v>
      </c>
      <c r="S53" s="14" t="s">
        <v>179</v>
      </c>
      <c r="T53" s="14">
        <v>0</v>
      </c>
      <c r="U53" s="14">
        <v>0</v>
      </c>
      <c r="V53" s="14">
        <v>1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1</v>
      </c>
      <c r="AD53" s="14">
        <v>0</v>
      </c>
      <c r="AE53" s="14">
        <v>1</v>
      </c>
      <c r="AF53" s="14">
        <v>0</v>
      </c>
      <c r="AG53" s="14">
        <v>0</v>
      </c>
      <c r="AH53" s="14">
        <v>1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1</v>
      </c>
    </row>
    <row r="54" spans="2:42" x14ac:dyDescent="0.2">
      <c r="B54" s="14" t="s">
        <v>46</v>
      </c>
      <c r="C54" s="14" t="s">
        <v>163</v>
      </c>
      <c r="D54" s="14">
        <v>0</v>
      </c>
      <c r="E54" s="15"/>
      <c r="F54" s="14">
        <v>0</v>
      </c>
      <c r="G54" s="14">
        <v>0</v>
      </c>
      <c r="H54" s="14">
        <v>0</v>
      </c>
      <c r="I54" s="15"/>
      <c r="J54" s="14" t="s">
        <v>216</v>
      </c>
      <c r="K54" s="14" t="s">
        <v>153</v>
      </c>
      <c r="L54" s="15"/>
      <c r="M54" s="14" t="s">
        <v>260</v>
      </c>
      <c r="N54" s="14" t="s">
        <v>261</v>
      </c>
      <c r="O54" s="14">
        <v>0.81</v>
      </c>
      <c r="P54" s="14">
        <v>184</v>
      </c>
      <c r="Q54" s="14" t="s">
        <v>184</v>
      </c>
      <c r="R54" s="14" t="s">
        <v>213</v>
      </c>
      <c r="S54" s="14" t="s">
        <v>179</v>
      </c>
      <c r="T54" s="14">
        <v>0</v>
      </c>
      <c r="U54" s="14">
        <v>0</v>
      </c>
      <c r="V54" s="14">
        <v>1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1</v>
      </c>
      <c r="AD54" s="14">
        <v>7</v>
      </c>
      <c r="AE54" s="14">
        <v>7</v>
      </c>
      <c r="AF54" s="14">
        <v>1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1</v>
      </c>
    </row>
    <row r="55" spans="2:42" x14ac:dyDescent="0.2">
      <c r="B55" s="14" t="s">
        <v>47</v>
      </c>
      <c r="C55" s="14" t="s">
        <v>163</v>
      </c>
      <c r="D55" s="14">
        <v>0</v>
      </c>
      <c r="E55" s="15"/>
      <c r="F55" s="14">
        <v>0</v>
      </c>
      <c r="G55" s="14">
        <v>0</v>
      </c>
      <c r="H55" s="14">
        <v>1</v>
      </c>
      <c r="I55" s="15"/>
      <c r="J55" s="15"/>
      <c r="K55" s="14" t="s">
        <v>153</v>
      </c>
      <c r="L55" s="14" t="s">
        <v>262</v>
      </c>
      <c r="M55" s="15"/>
      <c r="N55" s="14" t="s">
        <v>263</v>
      </c>
      <c r="O55" s="14">
        <v>0.155</v>
      </c>
      <c r="P55" s="14">
        <v>93.5</v>
      </c>
      <c r="Q55" s="14" t="s">
        <v>177</v>
      </c>
      <c r="R55" s="14" t="s">
        <v>234</v>
      </c>
      <c r="S55" s="14" t="s">
        <v>201</v>
      </c>
      <c r="T55" s="14">
        <v>0</v>
      </c>
      <c r="U55" s="14">
        <v>0</v>
      </c>
      <c r="V55" s="14">
        <v>1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3</v>
      </c>
      <c r="AC55" s="14">
        <v>1</v>
      </c>
      <c r="AD55" s="14">
        <v>0</v>
      </c>
      <c r="AE55" s="14">
        <v>8</v>
      </c>
      <c r="AF55" s="14">
        <v>1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</row>
    <row r="56" spans="2:42" x14ac:dyDescent="0.2">
      <c r="B56" s="14" t="s">
        <v>48</v>
      </c>
      <c r="C56" s="14" t="s">
        <v>163</v>
      </c>
      <c r="D56" s="14">
        <v>0</v>
      </c>
      <c r="E56" s="15"/>
      <c r="F56" s="14">
        <v>0</v>
      </c>
      <c r="G56" s="14">
        <v>0</v>
      </c>
      <c r="H56" s="14">
        <v>0</v>
      </c>
      <c r="I56" s="15"/>
      <c r="J56" s="15"/>
      <c r="K56" s="15"/>
      <c r="L56" s="14" t="s">
        <v>222</v>
      </c>
      <c r="M56" s="14" t="s">
        <v>264</v>
      </c>
      <c r="N56" s="15"/>
      <c r="O56" s="14">
        <v>0.22</v>
      </c>
      <c r="P56" s="14">
        <v>47.5</v>
      </c>
      <c r="Q56" s="14" t="s">
        <v>177</v>
      </c>
      <c r="R56" s="14" t="s">
        <v>178</v>
      </c>
      <c r="S56" s="14" t="s">
        <v>201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1</v>
      </c>
      <c r="AC56" s="14">
        <v>0</v>
      </c>
      <c r="AD56" s="14">
        <v>1</v>
      </c>
      <c r="AE56" s="14">
        <v>0</v>
      </c>
      <c r="AF56" s="14">
        <v>1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</row>
    <row r="57" spans="2:42" x14ac:dyDescent="0.2">
      <c r="B57" s="14" t="s">
        <v>49</v>
      </c>
      <c r="C57" s="14" t="s">
        <v>165</v>
      </c>
      <c r="D57" s="14">
        <v>0</v>
      </c>
      <c r="E57" s="15"/>
      <c r="F57" s="14">
        <v>0</v>
      </c>
      <c r="G57" s="14">
        <v>0</v>
      </c>
      <c r="H57" s="14">
        <v>0</v>
      </c>
      <c r="I57" s="15"/>
      <c r="J57" s="15"/>
      <c r="K57" s="14" t="s">
        <v>265</v>
      </c>
      <c r="L57" s="14" t="s">
        <v>187</v>
      </c>
      <c r="M57" s="14" t="s">
        <v>199</v>
      </c>
      <c r="N57" s="14" t="s">
        <v>266</v>
      </c>
      <c r="O57" s="14">
        <v>0.55000000000000004</v>
      </c>
      <c r="P57" s="14">
        <v>60</v>
      </c>
      <c r="Q57" s="14" t="s">
        <v>204</v>
      </c>
      <c r="R57" s="14" t="s">
        <v>241</v>
      </c>
      <c r="S57" s="14" t="s">
        <v>179</v>
      </c>
      <c r="T57" s="14">
        <v>0</v>
      </c>
      <c r="U57" s="14">
        <v>0</v>
      </c>
      <c r="V57" s="14">
        <v>1</v>
      </c>
      <c r="W57" s="14">
        <v>1</v>
      </c>
      <c r="X57" s="14">
        <v>0</v>
      </c>
      <c r="Y57" s="14">
        <v>0</v>
      </c>
      <c r="Z57" s="14">
        <v>0</v>
      </c>
      <c r="AA57" s="14">
        <v>0</v>
      </c>
      <c r="AB57" s="14">
        <v>4</v>
      </c>
      <c r="AC57" s="14">
        <v>2</v>
      </c>
      <c r="AD57" s="14">
        <v>3</v>
      </c>
      <c r="AE57" s="14">
        <v>5</v>
      </c>
      <c r="AF57" s="14">
        <v>0</v>
      </c>
      <c r="AG57" s="14">
        <v>0</v>
      </c>
      <c r="AH57" s="14">
        <v>1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1</v>
      </c>
    </row>
    <row r="58" spans="2:42" x14ac:dyDescent="0.2">
      <c r="B58" s="14" t="s">
        <v>50</v>
      </c>
      <c r="C58" s="14" t="s">
        <v>163</v>
      </c>
      <c r="D58" s="14">
        <v>0</v>
      </c>
      <c r="E58" s="15"/>
      <c r="F58" s="14">
        <v>0</v>
      </c>
      <c r="G58" s="14">
        <v>0</v>
      </c>
      <c r="H58" s="14">
        <v>0</v>
      </c>
      <c r="I58" s="15"/>
      <c r="J58" s="14" t="s">
        <v>216</v>
      </c>
      <c r="K58" s="15"/>
      <c r="L58" s="14" t="s">
        <v>267</v>
      </c>
      <c r="M58" s="14" t="s">
        <v>268</v>
      </c>
      <c r="N58" s="14" t="s">
        <v>209</v>
      </c>
      <c r="O58" s="14">
        <v>0.19500000000000001</v>
      </c>
      <c r="P58" s="14">
        <v>76</v>
      </c>
      <c r="Q58" s="14" t="s">
        <v>177</v>
      </c>
      <c r="R58" s="14" t="s">
        <v>234</v>
      </c>
      <c r="S58" s="14" t="s">
        <v>179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1</v>
      </c>
      <c r="AC58" s="14">
        <v>0</v>
      </c>
      <c r="AD58" s="14">
        <v>10</v>
      </c>
      <c r="AE58" s="14">
        <v>1</v>
      </c>
      <c r="AF58" s="14">
        <v>1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1</v>
      </c>
    </row>
    <row r="59" spans="2:42" x14ac:dyDescent="0.2">
      <c r="B59" s="14" t="s">
        <v>51</v>
      </c>
      <c r="C59" s="14" t="s">
        <v>163</v>
      </c>
      <c r="D59" s="14">
        <v>0</v>
      </c>
      <c r="E59" s="15"/>
      <c r="F59" s="14">
        <v>0</v>
      </c>
      <c r="G59" s="14">
        <v>0</v>
      </c>
      <c r="H59" s="14">
        <v>0</v>
      </c>
      <c r="I59" s="15"/>
      <c r="J59" s="14" t="s">
        <v>216</v>
      </c>
      <c r="K59" s="15"/>
      <c r="L59" s="15"/>
      <c r="M59" s="14" t="s">
        <v>269</v>
      </c>
      <c r="N59" s="14" t="s">
        <v>270</v>
      </c>
      <c r="O59" s="14">
        <v>0.15</v>
      </c>
      <c r="P59" s="14">
        <v>67</v>
      </c>
      <c r="Q59" s="14" t="s">
        <v>177</v>
      </c>
      <c r="R59" s="14" t="s">
        <v>220</v>
      </c>
      <c r="S59" s="14" t="s">
        <v>179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5</v>
      </c>
      <c r="AE59" s="14">
        <v>1</v>
      </c>
      <c r="AF59" s="14">
        <v>1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1</v>
      </c>
    </row>
    <row r="60" spans="2:42" x14ac:dyDescent="0.2">
      <c r="B60" s="14" t="s">
        <v>52</v>
      </c>
      <c r="C60" s="14" t="s">
        <v>164</v>
      </c>
      <c r="D60" s="14">
        <v>0</v>
      </c>
      <c r="E60" s="15"/>
      <c r="F60" s="14">
        <v>0</v>
      </c>
      <c r="G60" s="14">
        <v>0</v>
      </c>
      <c r="H60" s="14">
        <v>0</v>
      </c>
      <c r="I60" s="15"/>
      <c r="J60" s="15"/>
      <c r="K60" s="15"/>
      <c r="L60" s="15"/>
      <c r="M60" s="14" t="s">
        <v>239</v>
      </c>
      <c r="N60" s="14" t="s">
        <v>271</v>
      </c>
      <c r="O60" s="14">
        <v>0.65</v>
      </c>
      <c r="P60" s="14">
        <v>39</v>
      </c>
      <c r="Q60" s="14" t="s">
        <v>204</v>
      </c>
      <c r="R60" s="14" t="s">
        <v>241</v>
      </c>
      <c r="S60" s="14" t="s">
        <v>201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2</v>
      </c>
      <c r="AE60" s="14">
        <v>8</v>
      </c>
      <c r="AF60" s="14">
        <v>0</v>
      </c>
      <c r="AG60" s="14">
        <v>1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</row>
    <row r="61" spans="2:42" x14ac:dyDescent="0.2">
      <c r="B61" s="14" t="s">
        <v>53</v>
      </c>
      <c r="C61" s="14" t="s">
        <v>229</v>
      </c>
      <c r="D61" s="14">
        <v>0</v>
      </c>
      <c r="E61" s="15"/>
      <c r="F61" s="14">
        <v>0</v>
      </c>
      <c r="G61" s="14">
        <v>0</v>
      </c>
      <c r="H61" s="14">
        <v>0</v>
      </c>
      <c r="I61" s="15"/>
      <c r="J61" s="15"/>
      <c r="K61" s="14" t="s">
        <v>153</v>
      </c>
      <c r="L61" s="14" t="s">
        <v>222</v>
      </c>
      <c r="M61" s="15"/>
      <c r="N61" s="15"/>
      <c r="O61" s="14">
        <v>0.13500000000000001</v>
      </c>
      <c r="P61" s="14">
        <v>41</v>
      </c>
      <c r="Q61" s="14" t="s">
        <v>177</v>
      </c>
      <c r="R61" s="14" t="s">
        <v>272</v>
      </c>
      <c r="S61" s="14" t="s">
        <v>201</v>
      </c>
      <c r="T61" s="14">
        <v>0</v>
      </c>
      <c r="U61" s="14">
        <v>0</v>
      </c>
      <c r="V61" s="14">
        <v>1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1</v>
      </c>
      <c r="AC61" s="14">
        <v>1</v>
      </c>
      <c r="AD61" s="14">
        <v>0</v>
      </c>
      <c r="AE61" s="14">
        <v>0</v>
      </c>
      <c r="AF61" s="14">
        <v>1</v>
      </c>
      <c r="AG61" s="14">
        <v>0</v>
      </c>
      <c r="AH61" s="14">
        <v>1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</row>
    <row r="62" spans="2:42" x14ac:dyDescent="0.2">
      <c r="B62" s="14" t="s">
        <v>54</v>
      </c>
      <c r="C62" s="14" t="s">
        <v>163</v>
      </c>
      <c r="D62" s="14">
        <v>0</v>
      </c>
      <c r="E62" s="15"/>
      <c r="F62" s="14">
        <v>0</v>
      </c>
      <c r="G62" s="14">
        <v>0</v>
      </c>
      <c r="H62" s="14">
        <v>0</v>
      </c>
      <c r="I62" s="15"/>
      <c r="J62" s="14" t="s">
        <v>216</v>
      </c>
      <c r="K62" s="14" t="s">
        <v>151</v>
      </c>
      <c r="L62" s="14" t="s">
        <v>273</v>
      </c>
      <c r="M62" s="14" t="s">
        <v>274</v>
      </c>
      <c r="N62" s="15"/>
      <c r="O62" s="14">
        <v>0.21</v>
      </c>
      <c r="P62" s="14">
        <v>43.5</v>
      </c>
      <c r="Q62" s="14" t="s">
        <v>177</v>
      </c>
      <c r="R62" s="14" t="s">
        <v>178</v>
      </c>
      <c r="S62" s="14" t="s">
        <v>201</v>
      </c>
      <c r="T62" s="14">
        <v>1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2</v>
      </c>
      <c r="AC62" s="14">
        <v>1</v>
      </c>
      <c r="AD62" s="14">
        <v>3</v>
      </c>
      <c r="AE62" s="14">
        <v>0</v>
      </c>
      <c r="AF62" s="14">
        <v>1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</row>
    <row r="63" spans="2:42" x14ac:dyDescent="0.2">
      <c r="B63" s="14" t="s">
        <v>55</v>
      </c>
      <c r="C63" s="14" t="s">
        <v>163</v>
      </c>
      <c r="D63" s="14">
        <v>0</v>
      </c>
      <c r="E63" s="15"/>
      <c r="F63" s="14">
        <v>0</v>
      </c>
      <c r="G63" s="14">
        <v>0</v>
      </c>
      <c r="H63" s="14">
        <v>0</v>
      </c>
      <c r="I63" s="15"/>
      <c r="J63" s="15"/>
      <c r="K63" s="14" t="s">
        <v>265</v>
      </c>
      <c r="L63" s="15"/>
      <c r="M63" s="15"/>
      <c r="N63" s="15"/>
      <c r="O63" s="14">
        <v>0.14000000000000001</v>
      </c>
      <c r="P63" s="14">
        <v>109</v>
      </c>
      <c r="Q63" s="14" t="s">
        <v>177</v>
      </c>
      <c r="R63" s="14" t="s">
        <v>234</v>
      </c>
      <c r="S63" s="14" t="s">
        <v>201</v>
      </c>
      <c r="T63" s="14">
        <v>0</v>
      </c>
      <c r="U63" s="14">
        <v>0</v>
      </c>
      <c r="V63" s="14">
        <v>1</v>
      </c>
      <c r="W63" s="14">
        <v>1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2</v>
      </c>
      <c r="AD63" s="14">
        <v>0</v>
      </c>
      <c r="AE63" s="14">
        <v>0</v>
      </c>
      <c r="AF63" s="14">
        <v>1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</row>
    <row r="64" spans="2:42" x14ac:dyDescent="0.2">
      <c r="B64" s="14" t="s">
        <v>56</v>
      </c>
      <c r="C64" s="14" t="s">
        <v>165</v>
      </c>
      <c r="D64" s="14">
        <v>0</v>
      </c>
      <c r="E64" s="15"/>
      <c r="F64" s="14">
        <v>0</v>
      </c>
      <c r="G64" s="14">
        <v>0</v>
      </c>
      <c r="H64" s="14">
        <v>0</v>
      </c>
      <c r="I64" s="15"/>
      <c r="J64" s="15"/>
      <c r="K64" s="14" t="s">
        <v>153</v>
      </c>
      <c r="L64" s="15"/>
      <c r="M64" s="14" t="s">
        <v>275</v>
      </c>
      <c r="N64" s="14" t="s">
        <v>276</v>
      </c>
      <c r="O64" s="14">
        <v>0.45</v>
      </c>
      <c r="P64" s="14">
        <v>28.5</v>
      </c>
      <c r="Q64" s="14" t="s">
        <v>204</v>
      </c>
      <c r="R64" s="14" t="s">
        <v>251</v>
      </c>
      <c r="S64" s="14" t="s">
        <v>201</v>
      </c>
      <c r="T64" s="14">
        <v>0</v>
      </c>
      <c r="U64" s="14">
        <v>0</v>
      </c>
      <c r="V64" s="14">
        <v>1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1</v>
      </c>
      <c r="AD64" s="14">
        <v>2</v>
      </c>
      <c r="AE64" s="14">
        <v>2</v>
      </c>
      <c r="AF64" s="14">
        <v>0</v>
      </c>
      <c r="AG64" s="14">
        <v>0</v>
      </c>
      <c r="AH64" s="14">
        <v>1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</row>
    <row r="65" spans="2:42" x14ac:dyDescent="0.2">
      <c r="B65" s="14" t="s">
        <v>57</v>
      </c>
      <c r="C65" s="14" t="s">
        <v>165</v>
      </c>
      <c r="D65" s="14">
        <v>0</v>
      </c>
      <c r="E65" s="15"/>
      <c r="F65" s="14">
        <v>0</v>
      </c>
      <c r="G65" s="14">
        <v>0</v>
      </c>
      <c r="H65" s="14">
        <v>0</v>
      </c>
      <c r="I65" s="15"/>
      <c r="J65" s="14" t="s">
        <v>216</v>
      </c>
      <c r="K65" s="14" t="s">
        <v>155</v>
      </c>
      <c r="L65" s="15"/>
      <c r="M65" s="14" t="s">
        <v>189</v>
      </c>
      <c r="N65" s="14" t="s">
        <v>277</v>
      </c>
      <c r="O65" s="14">
        <v>0.11</v>
      </c>
      <c r="P65" s="14">
        <v>31.5</v>
      </c>
      <c r="Q65" s="14" t="s">
        <v>177</v>
      </c>
      <c r="R65" s="14" t="s">
        <v>191</v>
      </c>
      <c r="S65" s="14" t="s">
        <v>218</v>
      </c>
      <c r="T65" s="14">
        <v>0</v>
      </c>
      <c r="U65" s="14">
        <v>0</v>
      </c>
      <c r="V65" s="14">
        <v>0</v>
      </c>
      <c r="W65" s="14">
        <v>0</v>
      </c>
      <c r="X65" s="14">
        <v>1</v>
      </c>
      <c r="Y65" s="14">
        <v>0</v>
      </c>
      <c r="Z65" s="14">
        <v>0</v>
      </c>
      <c r="AA65" s="14">
        <v>0</v>
      </c>
      <c r="AB65" s="14">
        <v>0</v>
      </c>
      <c r="AC65" s="14">
        <v>1</v>
      </c>
      <c r="AD65" s="14">
        <v>2</v>
      </c>
      <c r="AE65" s="14">
        <v>4</v>
      </c>
      <c r="AF65" s="14">
        <v>0</v>
      </c>
      <c r="AG65" s="14">
        <v>0</v>
      </c>
      <c r="AH65" s="14">
        <v>1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1</v>
      </c>
    </row>
    <row r="66" spans="2:42" x14ac:dyDescent="0.2">
      <c r="B66" s="14" t="s">
        <v>58</v>
      </c>
      <c r="C66" s="14" t="s">
        <v>229</v>
      </c>
      <c r="D66" s="14">
        <v>0</v>
      </c>
      <c r="E66" s="15"/>
      <c r="F66" s="14">
        <v>0</v>
      </c>
      <c r="G66" s="14">
        <v>0</v>
      </c>
      <c r="H66" s="14">
        <v>0</v>
      </c>
      <c r="I66" s="15"/>
      <c r="J66" s="15"/>
      <c r="K66" s="14" t="s">
        <v>153</v>
      </c>
      <c r="L66" s="15"/>
      <c r="M66" s="14" t="s">
        <v>278</v>
      </c>
      <c r="N66" s="15"/>
      <c r="O66" s="14">
        <v>0.14000000000000001</v>
      </c>
      <c r="P66" s="14">
        <v>10.5</v>
      </c>
      <c r="Q66" s="14" t="s">
        <v>177</v>
      </c>
      <c r="R66" s="14" t="s">
        <v>279</v>
      </c>
      <c r="S66" s="14" t="s">
        <v>201</v>
      </c>
      <c r="T66" s="14">
        <v>0</v>
      </c>
      <c r="U66" s="14">
        <v>0</v>
      </c>
      <c r="V66" s="14">
        <v>1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1</v>
      </c>
      <c r="AD66" s="14">
        <v>4</v>
      </c>
      <c r="AE66" s="14">
        <v>0</v>
      </c>
      <c r="AF66" s="14">
        <v>1</v>
      </c>
      <c r="AG66" s="14">
        <v>0</v>
      </c>
      <c r="AH66" s="14">
        <v>1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</row>
    <row r="67" spans="2:42" x14ac:dyDescent="0.2">
      <c r="B67" s="14" t="s">
        <v>59</v>
      </c>
      <c r="C67" s="14" t="s">
        <v>165</v>
      </c>
      <c r="D67" s="14">
        <v>0</v>
      </c>
      <c r="E67" s="15"/>
      <c r="F67" s="14">
        <v>0</v>
      </c>
      <c r="G67" s="14">
        <v>0</v>
      </c>
      <c r="H67" s="14">
        <v>0</v>
      </c>
      <c r="I67" s="15"/>
      <c r="J67" s="15"/>
      <c r="K67" s="14" t="s">
        <v>153</v>
      </c>
      <c r="L67" s="15"/>
      <c r="M67" s="14" t="s">
        <v>199</v>
      </c>
      <c r="N67" s="14" t="s">
        <v>280</v>
      </c>
      <c r="O67" s="14">
        <v>0.495</v>
      </c>
      <c r="P67" s="14">
        <v>59</v>
      </c>
      <c r="Q67" s="14" t="s">
        <v>204</v>
      </c>
      <c r="R67" s="14" t="s">
        <v>205</v>
      </c>
      <c r="S67" s="14" t="s">
        <v>201</v>
      </c>
      <c r="T67" s="14">
        <v>0</v>
      </c>
      <c r="U67" s="14">
        <v>0</v>
      </c>
      <c r="V67" s="14">
        <v>1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1</v>
      </c>
      <c r="AD67" s="14">
        <v>3</v>
      </c>
      <c r="AE67" s="14">
        <v>3</v>
      </c>
      <c r="AF67" s="14">
        <v>0</v>
      </c>
      <c r="AG67" s="14">
        <v>0</v>
      </c>
      <c r="AH67" s="14">
        <v>1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</row>
    <row r="68" spans="2:42" x14ac:dyDescent="0.2">
      <c r="B68" s="14" t="s">
        <v>60</v>
      </c>
      <c r="C68" s="14" t="s">
        <v>164</v>
      </c>
      <c r="D68" s="14">
        <v>0</v>
      </c>
      <c r="E68" s="15"/>
      <c r="F68" s="14">
        <v>0</v>
      </c>
      <c r="G68" s="14">
        <v>0</v>
      </c>
      <c r="H68" s="14">
        <v>0</v>
      </c>
      <c r="I68" s="15"/>
      <c r="J68" s="15"/>
      <c r="K68" s="14" t="s">
        <v>151</v>
      </c>
      <c r="L68" s="14" t="s">
        <v>281</v>
      </c>
      <c r="M68" s="14" t="s">
        <v>282</v>
      </c>
      <c r="N68" s="14" t="s">
        <v>283</v>
      </c>
      <c r="O68" s="14">
        <v>0.65</v>
      </c>
      <c r="P68" s="14">
        <v>33</v>
      </c>
      <c r="Q68" s="14" t="s">
        <v>204</v>
      </c>
      <c r="R68" s="14" t="s">
        <v>241</v>
      </c>
      <c r="S68" s="14" t="s">
        <v>179</v>
      </c>
      <c r="T68" s="14">
        <v>1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1</v>
      </c>
      <c r="AC68" s="14">
        <v>1</v>
      </c>
      <c r="AD68" s="14">
        <v>3</v>
      </c>
      <c r="AE68" s="14">
        <v>10</v>
      </c>
      <c r="AF68" s="14">
        <v>0</v>
      </c>
      <c r="AG68" s="14">
        <v>1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1</v>
      </c>
    </row>
    <row r="69" spans="2:42" x14ac:dyDescent="0.2">
      <c r="B69" s="14" t="s">
        <v>61</v>
      </c>
      <c r="C69" s="14" t="s">
        <v>165</v>
      </c>
      <c r="D69" s="14">
        <v>0</v>
      </c>
      <c r="E69" s="15"/>
      <c r="F69" s="14">
        <v>0</v>
      </c>
      <c r="G69" s="14">
        <v>0</v>
      </c>
      <c r="H69" s="14">
        <v>0</v>
      </c>
      <c r="I69" s="15"/>
      <c r="J69" s="15"/>
      <c r="K69" s="14" t="s">
        <v>153</v>
      </c>
      <c r="L69" s="14" t="s">
        <v>181</v>
      </c>
      <c r="M69" s="14" t="s">
        <v>284</v>
      </c>
      <c r="N69" s="14" t="s">
        <v>285</v>
      </c>
      <c r="O69" s="15"/>
      <c r="P69" s="15"/>
      <c r="Q69" s="15"/>
      <c r="R69" s="15"/>
      <c r="S69" s="15"/>
      <c r="T69" s="14">
        <v>0</v>
      </c>
      <c r="U69" s="14">
        <v>0</v>
      </c>
      <c r="V69" s="14">
        <v>1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1</v>
      </c>
      <c r="AC69" s="14">
        <v>1</v>
      </c>
      <c r="AD69" s="14">
        <v>2</v>
      </c>
      <c r="AE69" s="14">
        <v>1</v>
      </c>
      <c r="AF69" s="14">
        <v>0</v>
      </c>
      <c r="AG69" s="14">
        <v>0</v>
      </c>
      <c r="AH69" s="14">
        <v>1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</row>
    <row r="70" spans="2:42" x14ac:dyDescent="0.2">
      <c r="B70" s="14" t="s">
        <v>62</v>
      </c>
      <c r="C70" s="14" t="s">
        <v>163</v>
      </c>
      <c r="D70" s="14">
        <v>0</v>
      </c>
      <c r="E70" s="15"/>
      <c r="F70" s="14">
        <v>0</v>
      </c>
      <c r="G70" s="14">
        <v>0</v>
      </c>
      <c r="H70" s="14">
        <v>1</v>
      </c>
      <c r="I70" s="15"/>
      <c r="J70" s="15"/>
      <c r="K70" s="14" t="s">
        <v>151</v>
      </c>
      <c r="L70" s="14" t="s">
        <v>286</v>
      </c>
      <c r="M70" s="14" t="s">
        <v>287</v>
      </c>
      <c r="N70" s="14" t="s">
        <v>288</v>
      </c>
      <c r="O70" s="14">
        <v>0.14499999999999999</v>
      </c>
      <c r="P70" s="14">
        <v>122.5</v>
      </c>
      <c r="Q70" s="14" t="s">
        <v>177</v>
      </c>
      <c r="R70" s="14" t="s">
        <v>220</v>
      </c>
      <c r="S70" s="14" t="s">
        <v>201</v>
      </c>
      <c r="T70" s="14">
        <v>1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1</v>
      </c>
      <c r="AC70" s="14">
        <v>1</v>
      </c>
      <c r="AD70" s="14">
        <v>1</v>
      </c>
      <c r="AE70" s="14">
        <v>5</v>
      </c>
      <c r="AF70" s="14">
        <v>1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</row>
    <row r="71" spans="2:42" x14ac:dyDescent="0.2">
      <c r="B71" s="14" t="s">
        <v>63</v>
      </c>
      <c r="C71" s="14" t="s">
        <v>163</v>
      </c>
      <c r="D71" s="14">
        <v>0</v>
      </c>
      <c r="E71" s="15"/>
      <c r="F71" s="14">
        <v>0</v>
      </c>
      <c r="G71" s="14">
        <v>0</v>
      </c>
      <c r="H71" s="14">
        <v>0</v>
      </c>
      <c r="I71" s="15"/>
      <c r="J71" s="15"/>
      <c r="K71" s="14" t="s">
        <v>153</v>
      </c>
      <c r="L71" s="15"/>
      <c r="M71" s="14" t="s">
        <v>264</v>
      </c>
      <c r="N71" s="14" t="s">
        <v>289</v>
      </c>
      <c r="O71" s="14">
        <v>0.22</v>
      </c>
      <c r="P71" s="14">
        <v>37</v>
      </c>
      <c r="Q71" s="14" t="s">
        <v>177</v>
      </c>
      <c r="R71" s="14" t="s">
        <v>178</v>
      </c>
      <c r="S71" s="14" t="s">
        <v>179</v>
      </c>
      <c r="T71" s="14">
        <v>0</v>
      </c>
      <c r="U71" s="14">
        <v>0</v>
      </c>
      <c r="V71" s="14">
        <v>1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1</v>
      </c>
      <c r="AD71" s="14">
        <v>1</v>
      </c>
      <c r="AE71" s="14">
        <v>5</v>
      </c>
      <c r="AF71" s="14">
        <v>1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1</v>
      </c>
    </row>
    <row r="72" spans="2:42" x14ac:dyDescent="0.2">
      <c r="B72" s="14" t="s">
        <v>64</v>
      </c>
      <c r="C72" s="14" t="s">
        <v>164</v>
      </c>
      <c r="D72" s="14">
        <v>0</v>
      </c>
      <c r="E72" s="15"/>
      <c r="F72" s="14">
        <v>1</v>
      </c>
      <c r="G72" s="14" t="s">
        <v>168</v>
      </c>
      <c r="H72" s="14">
        <v>0</v>
      </c>
      <c r="I72" s="15"/>
      <c r="J72" s="15"/>
      <c r="K72" s="14" t="s">
        <v>151</v>
      </c>
      <c r="L72" s="15"/>
      <c r="M72" s="15"/>
      <c r="N72" s="14" t="s">
        <v>290</v>
      </c>
      <c r="O72" s="14">
        <v>0.21</v>
      </c>
      <c r="P72" s="14">
        <v>61</v>
      </c>
      <c r="Q72" s="14" t="s">
        <v>177</v>
      </c>
      <c r="R72" s="14" t="s">
        <v>178</v>
      </c>
      <c r="S72" s="14" t="s">
        <v>201</v>
      </c>
      <c r="T72" s="14">
        <v>1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1</v>
      </c>
      <c r="AD72" s="14">
        <v>0</v>
      </c>
      <c r="AE72" s="14">
        <v>8</v>
      </c>
      <c r="AF72" s="14">
        <v>0</v>
      </c>
      <c r="AG72" s="14">
        <v>1</v>
      </c>
      <c r="AH72" s="14">
        <v>0</v>
      </c>
      <c r="AI72" s="14">
        <v>0</v>
      </c>
      <c r="AJ72" s="14">
        <v>0</v>
      </c>
      <c r="AK72" s="14">
        <v>1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</row>
    <row r="73" spans="2:42" x14ac:dyDescent="0.2">
      <c r="B73" s="14" t="s">
        <v>65</v>
      </c>
      <c r="C73" s="14" t="s">
        <v>165</v>
      </c>
      <c r="D73" s="14">
        <v>0</v>
      </c>
      <c r="E73" s="15"/>
      <c r="F73" s="14">
        <v>0</v>
      </c>
      <c r="G73" s="14">
        <v>0</v>
      </c>
      <c r="H73" s="14">
        <v>0</v>
      </c>
      <c r="I73" s="15"/>
      <c r="J73" s="15"/>
      <c r="K73" s="14" t="s">
        <v>153</v>
      </c>
      <c r="L73" s="15"/>
      <c r="M73" s="14" t="s">
        <v>199</v>
      </c>
      <c r="N73" s="14" t="s">
        <v>280</v>
      </c>
      <c r="O73" s="14">
        <v>0.8</v>
      </c>
      <c r="P73" s="14">
        <v>30</v>
      </c>
      <c r="Q73" s="14" t="s">
        <v>204</v>
      </c>
      <c r="R73" s="14" t="s">
        <v>177</v>
      </c>
      <c r="S73" s="14" t="s">
        <v>201</v>
      </c>
      <c r="T73" s="14">
        <v>0</v>
      </c>
      <c r="U73" s="14">
        <v>0</v>
      </c>
      <c r="V73" s="14">
        <v>1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1</v>
      </c>
      <c r="AD73" s="14">
        <v>3</v>
      </c>
      <c r="AE73" s="14">
        <v>3</v>
      </c>
      <c r="AF73" s="14">
        <v>0</v>
      </c>
      <c r="AG73" s="14">
        <v>0</v>
      </c>
      <c r="AH73" s="14">
        <v>1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</row>
    <row r="74" spans="2:42" x14ac:dyDescent="0.2">
      <c r="B74" s="14" t="s">
        <v>66</v>
      </c>
      <c r="C74" s="14" t="s">
        <v>164</v>
      </c>
      <c r="D74" s="14">
        <v>1</v>
      </c>
      <c r="E74" s="15"/>
      <c r="F74" s="14">
        <v>1</v>
      </c>
      <c r="G74" s="14" t="s">
        <v>169</v>
      </c>
      <c r="H74" s="14">
        <v>0</v>
      </c>
      <c r="I74" s="15"/>
      <c r="J74" s="15"/>
      <c r="K74" s="14" t="s">
        <v>151</v>
      </c>
      <c r="L74" s="14" t="s">
        <v>291</v>
      </c>
      <c r="M74" s="14" t="s">
        <v>257</v>
      </c>
      <c r="N74" s="14" t="s">
        <v>292</v>
      </c>
      <c r="O74" s="14">
        <v>0.13500000000000001</v>
      </c>
      <c r="P74" s="14">
        <v>26.5</v>
      </c>
      <c r="Q74" s="14" t="s">
        <v>177</v>
      </c>
      <c r="R74" s="14" t="s">
        <v>220</v>
      </c>
      <c r="S74" s="14" t="s">
        <v>179</v>
      </c>
      <c r="T74" s="14">
        <v>1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4</v>
      </c>
      <c r="AC74" s="14">
        <v>1</v>
      </c>
      <c r="AD74" s="14">
        <v>1</v>
      </c>
      <c r="AE74" s="14">
        <v>5</v>
      </c>
      <c r="AF74" s="14">
        <v>0</v>
      </c>
      <c r="AG74" s="14">
        <v>1</v>
      </c>
      <c r="AH74" s="14">
        <v>0</v>
      </c>
      <c r="AI74" s="14">
        <v>0</v>
      </c>
      <c r="AJ74" s="14">
        <v>0</v>
      </c>
      <c r="AK74" s="14">
        <v>0</v>
      </c>
      <c r="AL74" s="14">
        <v>1</v>
      </c>
      <c r="AM74" s="14">
        <v>0</v>
      </c>
      <c r="AN74" s="14">
        <v>0</v>
      </c>
      <c r="AO74" s="14">
        <v>1</v>
      </c>
      <c r="AP74" s="14">
        <v>1</v>
      </c>
    </row>
    <row r="75" spans="2:42" x14ac:dyDescent="0.2">
      <c r="B75" s="14" t="s">
        <v>67</v>
      </c>
      <c r="C75" s="14" t="s">
        <v>163</v>
      </c>
      <c r="D75" s="14">
        <v>0</v>
      </c>
      <c r="E75" s="15"/>
      <c r="F75" s="14">
        <v>0</v>
      </c>
      <c r="G75" s="14">
        <v>0</v>
      </c>
      <c r="H75" s="14">
        <v>0</v>
      </c>
      <c r="I75" s="15"/>
      <c r="J75" s="14" t="s">
        <v>216</v>
      </c>
      <c r="K75" s="14" t="s">
        <v>153</v>
      </c>
      <c r="L75" s="15"/>
      <c r="M75" s="15"/>
      <c r="N75" s="15"/>
      <c r="O75" s="14">
        <v>0.15</v>
      </c>
      <c r="P75" s="14">
        <v>58</v>
      </c>
      <c r="Q75" s="14" t="s">
        <v>177</v>
      </c>
      <c r="R75" s="14" t="s">
        <v>234</v>
      </c>
      <c r="S75" s="14" t="s">
        <v>201</v>
      </c>
      <c r="T75" s="14">
        <v>0</v>
      </c>
      <c r="U75" s="14">
        <v>0</v>
      </c>
      <c r="V75" s="14">
        <v>1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1</v>
      </c>
      <c r="AD75" s="14">
        <v>0</v>
      </c>
      <c r="AE75" s="14">
        <v>0</v>
      </c>
      <c r="AF75" s="14">
        <v>1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</row>
    <row r="76" spans="2:42" x14ac:dyDescent="0.2">
      <c r="B76" s="14" t="s">
        <v>68</v>
      </c>
      <c r="C76" s="14" t="s">
        <v>163</v>
      </c>
      <c r="D76" s="14">
        <v>0</v>
      </c>
      <c r="E76" s="15"/>
      <c r="F76" s="14">
        <v>0</v>
      </c>
      <c r="G76" s="14">
        <v>0</v>
      </c>
      <c r="H76" s="14">
        <v>0</v>
      </c>
      <c r="I76" s="15"/>
      <c r="J76" s="15"/>
      <c r="K76" s="14" t="s">
        <v>153</v>
      </c>
      <c r="L76" s="14" t="s">
        <v>207</v>
      </c>
      <c r="M76" s="14" t="s">
        <v>293</v>
      </c>
      <c r="N76" s="14" t="s">
        <v>188</v>
      </c>
      <c r="O76" s="15"/>
      <c r="P76" s="15"/>
      <c r="Q76" s="15"/>
      <c r="R76" s="15"/>
      <c r="S76" s="15"/>
      <c r="T76" s="14">
        <v>0</v>
      </c>
      <c r="U76" s="14">
        <v>0</v>
      </c>
      <c r="V76" s="14">
        <v>1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1</v>
      </c>
      <c r="AC76" s="14">
        <v>1</v>
      </c>
      <c r="AD76" s="14">
        <v>1</v>
      </c>
      <c r="AE76" s="14">
        <v>2</v>
      </c>
      <c r="AF76" s="14">
        <v>1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</row>
    <row r="77" spans="2:42" x14ac:dyDescent="0.2">
      <c r="B77" s="14" t="s">
        <v>69</v>
      </c>
      <c r="C77" s="14" t="s">
        <v>163</v>
      </c>
      <c r="D77" s="14">
        <v>0</v>
      </c>
      <c r="E77" s="15"/>
      <c r="F77" s="14">
        <v>0</v>
      </c>
      <c r="G77" s="14">
        <v>0</v>
      </c>
      <c r="H77" s="14">
        <v>0</v>
      </c>
      <c r="I77" s="15"/>
      <c r="J77" s="15"/>
      <c r="K77" s="14" t="s">
        <v>151</v>
      </c>
      <c r="L77" s="15"/>
      <c r="M77" s="14" t="s">
        <v>231</v>
      </c>
      <c r="N77" s="15"/>
      <c r="O77" s="14">
        <v>0.22500000000000001</v>
      </c>
      <c r="P77" s="14">
        <v>66</v>
      </c>
      <c r="Q77" s="14" t="s">
        <v>177</v>
      </c>
      <c r="R77" s="14" t="s">
        <v>178</v>
      </c>
      <c r="S77" s="14" t="s">
        <v>201</v>
      </c>
      <c r="T77" s="14">
        <v>1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1</v>
      </c>
      <c r="AD77" s="14">
        <v>1</v>
      </c>
      <c r="AE77" s="14">
        <v>0</v>
      </c>
      <c r="AF77" s="14">
        <v>1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</row>
    <row r="78" spans="2:42" x14ac:dyDescent="0.2">
      <c r="B78" s="14" t="s">
        <v>70</v>
      </c>
      <c r="C78" s="14" t="s">
        <v>163</v>
      </c>
      <c r="D78" s="14">
        <v>0</v>
      </c>
      <c r="E78" s="15"/>
      <c r="F78" s="14">
        <v>0</v>
      </c>
      <c r="G78" s="14">
        <v>0</v>
      </c>
      <c r="H78" s="14">
        <v>1</v>
      </c>
      <c r="I78" s="15"/>
      <c r="J78" s="15"/>
      <c r="K78" s="14" t="s">
        <v>153</v>
      </c>
      <c r="L78" s="14" t="s">
        <v>294</v>
      </c>
      <c r="M78" s="14" t="s">
        <v>295</v>
      </c>
      <c r="N78" s="14" t="s">
        <v>296</v>
      </c>
      <c r="O78" s="14">
        <v>0.185</v>
      </c>
      <c r="P78" s="14">
        <v>71.5</v>
      </c>
      <c r="Q78" s="14" t="s">
        <v>177</v>
      </c>
      <c r="R78" s="14" t="s">
        <v>234</v>
      </c>
      <c r="S78" s="14" t="s">
        <v>201</v>
      </c>
      <c r="T78" s="14">
        <v>0</v>
      </c>
      <c r="U78" s="14">
        <v>0</v>
      </c>
      <c r="V78" s="14">
        <v>1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2</v>
      </c>
      <c r="AC78" s="14">
        <v>1</v>
      </c>
      <c r="AD78" s="14">
        <v>4</v>
      </c>
      <c r="AE78" s="14">
        <v>14</v>
      </c>
      <c r="AF78" s="14">
        <v>1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</row>
    <row r="79" spans="2:42" x14ac:dyDescent="0.2">
      <c r="B79" s="14" t="s">
        <v>71</v>
      </c>
      <c r="C79" s="14" t="s">
        <v>165</v>
      </c>
      <c r="D79" s="14">
        <v>0</v>
      </c>
      <c r="E79" s="15"/>
      <c r="F79" s="14">
        <v>0</v>
      </c>
      <c r="G79" s="14">
        <v>0</v>
      </c>
      <c r="H79" s="14">
        <v>0</v>
      </c>
      <c r="I79" s="15"/>
      <c r="J79" s="15"/>
      <c r="K79" s="14" t="s">
        <v>153</v>
      </c>
      <c r="L79" s="15"/>
      <c r="M79" s="14" t="s">
        <v>208</v>
      </c>
      <c r="N79" s="14" t="s">
        <v>297</v>
      </c>
      <c r="O79" s="14">
        <v>0.81</v>
      </c>
      <c r="P79" s="14">
        <v>12</v>
      </c>
      <c r="Q79" s="14" t="s">
        <v>184</v>
      </c>
      <c r="R79" s="14" t="s">
        <v>177</v>
      </c>
      <c r="S79" s="14" t="s">
        <v>179</v>
      </c>
      <c r="T79" s="14">
        <v>0</v>
      </c>
      <c r="U79" s="14">
        <v>0</v>
      </c>
      <c r="V79" s="14">
        <v>1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1</v>
      </c>
      <c r="AD79" s="14">
        <v>1</v>
      </c>
      <c r="AE79" s="14">
        <v>2</v>
      </c>
      <c r="AF79" s="14">
        <v>0</v>
      </c>
      <c r="AG79" s="14">
        <v>0</v>
      </c>
      <c r="AH79" s="14">
        <v>1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1</v>
      </c>
    </row>
    <row r="80" spans="2:42" x14ac:dyDescent="0.2">
      <c r="B80" s="14" t="s">
        <v>72</v>
      </c>
      <c r="C80" s="14" t="s">
        <v>163</v>
      </c>
      <c r="D80" s="14">
        <v>0</v>
      </c>
      <c r="E80" s="15"/>
      <c r="F80" s="14">
        <v>0</v>
      </c>
      <c r="G80" s="14">
        <v>0</v>
      </c>
      <c r="H80" s="14">
        <v>0</v>
      </c>
      <c r="I80" s="15"/>
      <c r="J80" s="14" t="s">
        <v>216</v>
      </c>
      <c r="K80" s="14" t="s">
        <v>298</v>
      </c>
      <c r="L80" s="14" t="s">
        <v>299</v>
      </c>
      <c r="M80" s="14" t="s">
        <v>257</v>
      </c>
      <c r="N80" s="14" t="s">
        <v>300</v>
      </c>
      <c r="O80" s="14">
        <v>0.19</v>
      </c>
      <c r="P80" s="14">
        <v>29.5</v>
      </c>
      <c r="Q80" s="14" t="s">
        <v>177</v>
      </c>
      <c r="R80" s="14" t="s">
        <v>234</v>
      </c>
      <c r="S80" s="14" t="s">
        <v>201</v>
      </c>
      <c r="T80" s="14">
        <v>1</v>
      </c>
      <c r="U80" s="14">
        <v>0</v>
      </c>
      <c r="V80" s="14">
        <v>0</v>
      </c>
      <c r="W80" s="14">
        <v>1</v>
      </c>
      <c r="X80" s="14">
        <v>0</v>
      </c>
      <c r="Y80" s="14">
        <v>0</v>
      </c>
      <c r="Z80" s="14">
        <v>0</v>
      </c>
      <c r="AA80" s="14">
        <v>0</v>
      </c>
      <c r="AB80" s="14">
        <v>4</v>
      </c>
      <c r="AC80" s="14">
        <v>2</v>
      </c>
      <c r="AD80" s="14">
        <v>1</v>
      </c>
      <c r="AE80" s="14">
        <v>1</v>
      </c>
      <c r="AF80" s="14">
        <v>1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</row>
    <row r="81" spans="2:42" x14ac:dyDescent="0.2">
      <c r="B81" s="14" t="s">
        <v>73</v>
      </c>
      <c r="C81" s="14" t="s">
        <v>165</v>
      </c>
      <c r="D81" s="14">
        <v>0</v>
      </c>
      <c r="E81" s="15"/>
      <c r="F81" s="14">
        <v>0</v>
      </c>
      <c r="G81" s="14">
        <v>0</v>
      </c>
      <c r="H81" s="14">
        <v>0</v>
      </c>
      <c r="I81" s="15"/>
      <c r="J81" s="15"/>
      <c r="K81" s="14" t="s">
        <v>153</v>
      </c>
      <c r="L81" s="15"/>
      <c r="M81" s="14" t="s">
        <v>275</v>
      </c>
      <c r="N81" s="14" t="s">
        <v>276</v>
      </c>
      <c r="O81" s="14">
        <v>0.24</v>
      </c>
      <c r="P81" s="14">
        <v>65</v>
      </c>
      <c r="Q81" s="14" t="s">
        <v>204</v>
      </c>
      <c r="R81" s="14" t="s">
        <v>178</v>
      </c>
      <c r="S81" s="14" t="s">
        <v>201</v>
      </c>
      <c r="T81" s="14">
        <v>0</v>
      </c>
      <c r="U81" s="14">
        <v>0</v>
      </c>
      <c r="V81" s="14">
        <v>1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1</v>
      </c>
      <c r="AD81" s="14">
        <v>2</v>
      </c>
      <c r="AE81" s="14">
        <v>2</v>
      </c>
      <c r="AF81" s="14">
        <v>0</v>
      </c>
      <c r="AG81" s="14">
        <v>0</v>
      </c>
      <c r="AH81" s="14">
        <v>1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</row>
    <row r="82" spans="2:42" x14ac:dyDescent="0.2">
      <c r="B82" s="14" t="s">
        <v>74</v>
      </c>
      <c r="C82" s="14" t="s">
        <v>164</v>
      </c>
      <c r="D82" s="14">
        <v>1</v>
      </c>
      <c r="E82" s="15"/>
      <c r="F82" s="14">
        <v>1</v>
      </c>
      <c r="G82" s="14" t="s">
        <v>168</v>
      </c>
      <c r="H82" s="14">
        <v>0</v>
      </c>
      <c r="I82" s="15"/>
      <c r="J82" s="15"/>
      <c r="K82" s="14" t="s">
        <v>151</v>
      </c>
      <c r="L82" s="14" t="s">
        <v>301</v>
      </c>
      <c r="M82" s="14" t="s">
        <v>257</v>
      </c>
      <c r="N82" s="14" t="s">
        <v>302</v>
      </c>
      <c r="O82" s="14">
        <v>0.14000000000000001</v>
      </c>
      <c r="P82" s="14">
        <v>55.5</v>
      </c>
      <c r="Q82" s="14" t="s">
        <v>177</v>
      </c>
      <c r="R82" s="14" t="s">
        <v>220</v>
      </c>
      <c r="S82" s="14" t="s">
        <v>179</v>
      </c>
      <c r="T82" s="14">
        <v>1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4</v>
      </c>
      <c r="AC82" s="14">
        <v>1</v>
      </c>
      <c r="AD82" s="14">
        <v>1</v>
      </c>
      <c r="AE82" s="14">
        <v>14</v>
      </c>
      <c r="AF82" s="14">
        <v>0</v>
      </c>
      <c r="AG82" s="14">
        <v>1</v>
      </c>
      <c r="AH82" s="14">
        <v>0</v>
      </c>
      <c r="AI82" s="14">
        <v>0</v>
      </c>
      <c r="AJ82" s="14">
        <v>0</v>
      </c>
      <c r="AK82" s="14">
        <v>1</v>
      </c>
      <c r="AL82" s="14">
        <v>0</v>
      </c>
      <c r="AM82" s="14">
        <v>0</v>
      </c>
      <c r="AN82" s="14">
        <v>0</v>
      </c>
      <c r="AO82" s="14">
        <v>0</v>
      </c>
      <c r="AP82" s="14">
        <v>1</v>
      </c>
    </row>
    <row r="83" spans="2:42" x14ac:dyDescent="0.2">
      <c r="B83" s="14" t="s">
        <v>75</v>
      </c>
      <c r="C83" s="14" t="s">
        <v>164</v>
      </c>
      <c r="D83" s="14">
        <v>1</v>
      </c>
      <c r="E83" s="15"/>
      <c r="F83" s="14">
        <v>1</v>
      </c>
      <c r="G83" s="14" t="s">
        <v>168</v>
      </c>
      <c r="H83" s="14">
        <v>0</v>
      </c>
      <c r="I83" s="15"/>
      <c r="J83" s="15"/>
      <c r="K83" s="14" t="s">
        <v>151</v>
      </c>
      <c r="L83" s="14" t="s">
        <v>303</v>
      </c>
      <c r="M83" s="15"/>
      <c r="N83" s="14" t="s">
        <v>304</v>
      </c>
      <c r="O83" s="14">
        <v>0.15</v>
      </c>
      <c r="P83" s="14">
        <v>58</v>
      </c>
      <c r="Q83" s="14" t="s">
        <v>177</v>
      </c>
      <c r="R83" s="14" t="s">
        <v>220</v>
      </c>
      <c r="S83" s="14" t="s">
        <v>179</v>
      </c>
      <c r="T83" s="14">
        <v>1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10</v>
      </c>
      <c r="AC83" s="14">
        <v>1</v>
      </c>
      <c r="AD83" s="14">
        <v>0</v>
      </c>
      <c r="AE83" s="14">
        <v>23</v>
      </c>
      <c r="AF83" s="14">
        <v>0</v>
      </c>
      <c r="AG83" s="14">
        <v>1</v>
      </c>
      <c r="AH83" s="14">
        <v>0</v>
      </c>
      <c r="AI83" s="14">
        <v>0</v>
      </c>
      <c r="AJ83" s="14">
        <v>0</v>
      </c>
      <c r="AK83" s="14">
        <v>1</v>
      </c>
      <c r="AL83" s="14">
        <v>0</v>
      </c>
      <c r="AM83" s="14">
        <v>0</v>
      </c>
      <c r="AN83" s="14">
        <v>0</v>
      </c>
      <c r="AO83" s="14">
        <v>0</v>
      </c>
      <c r="AP83" s="14">
        <v>1</v>
      </c>
    </row>
    <row r="84" spans="2:42" x14ac:dyDescent="0.2">
      <c r="B84" s="14" t="s">
        <v>76</v>
      </c>
      <c r="C84" s="14" t="s">
        <v>165</v>
      </c>
      <c r="D84" s="14">
        <v>0</v>
      </c>
      <c r="E84" s="15"/>
      <c r="F84" s="14">
        <v>0</v>
      </c>
      <c r="G84" s="14">
        <v>0</v>
      </c>
      <c r="H84" s="14">
        <v>0</v>
      </c>
      <c r="I84" s="15"/>
      <c r="J84" s="15"/>
      <c r="K84" s="14" t="s">
        <v>153</v>
      </c>
      <c r="L84" s="15"/>
      <c r="M84" s="14" t="s">
        <v>189</v>
      </c>
      <c r="N84" s="15"/>
      <c r="O84" s="14">
        <v>0.13500000000000001</v>
      </c>
      <c r="P84" s="14">
        <v>64.5</v>
      </c>
      <c r="Q84" s="14" t="s">
        <v>177</v>
      </c>
      <c r="R84" s="14" t="s">
        <v>272</v>
      </c>
      <c r="S84" s="14" t="s">
        <v>201</v>
      </c>
      <c r="T84" s="14">
        <v>0</v>
      </c>
      <c r="U84" s="14">
        <v>0</v>
      </c>
      <c r="V84" s="14">
        <v>1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1</v>
      </c>
      <c r="AD84" s="14">
        <v>2</v>
      </c>
      <c r="AE84" s="14">
        <v>0</v>
      </c>
      <c r="AF84" s="14">
        <v>0</v>
      </c>
      <c r="AG84" s="14">
        <v>0</v>
      </c>
      <c r="AH84" s="14">
        <v>1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</row>
    <row r="85" spans="2:42" x14ac:dyDescent="0.2">
      <c r="B85" s="14" t="s">
        <v>77</v>
      </c>
      <c r="C85" s="14" t="s">
        <v>164</v>
      </c>
      <c r="D85" s="14">
        <v>1</v>
      </c>
      <c r="E85" s="15"/>
      <c r="F85" s="14">
        <v>1</v>
      </c>
      <c r="G85" s="14" t="s">
        <v>169</v>
      </c>
      <c r="H85" s="14">
        <v>0</v>
      </c>
      <c r="I85" s="15"/>
      <c r="J85" s="15"/>
      <c r="K85" s="14" t="s">
        <v>153</v>
      </c>
      <c r="L85" s="14" t="s">
        <v>305</v>
      </c>
      <c r="M85" s="14" t="s">
        <v>306</v>
      </c>
      <c r="N85" s="14" t="s">
        <v>307</v>
      </c>
      <c r="O85" s="14">
        <v>0.14000000000000001</v>
      </c>
      <c r="P85" s="14">
        <v>30</v>
      </c>
      <c r="Q85" s="14" t="s">
        <v>177</v>
      </c>
      <c r="R85" s="14" t="s">
        <v>220</v>
      </c>
      <c r="S85" s="14" t="s">
        <v>179</v>
      </c>
      <c r="T85" s="14">
        <v>0</v>
      </c>
      <c r="U85" s="14">
        <v>0</v>
      </c>
      <c r="V85" s="14">
        <v>1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2</v>
      </c>
      <c r="AC85" s="14">
        <v>1</v>
      </c>
      <c r="AD85" s="14">
        <v>2</v>
      </c>
      <c r="AE85" s="14">
        <v>3</v>
      </c>
      <c r="AF85" s="14">
        <v>0</v>
      </c>
      <c r="AG85" s="14">
        <v>1</v>
      </c>
      <c r="AH85" s="14">
        <v>0</v>
      </c>
      <c r="AI85" s="14">
        <v>0</v>
      </c>
      <c r="AJ85" s="14">
        <v>0</v>
      </c>
      <c r="AK85" s="14">
        <v>0</v>
      </c>
      <c r="AL85" s="14">
        <v>1</v>
      </c>
      <c r="AM85" s="14">
        <v>0</v>
      </c>
      <c r="AN85" s="14">
        <v>0</v>
      </c>
      <c r="AO85" s="14">
        <v>1</v>
      </c>
      <c r="AP85" s="14">
        <v>1</v>
      </c>
    </row>
    <row r="86" spans="2:42" x14ac:dyDescent="0.2">
      <c r="B86" s="14" t="s">
        <v>78</v>
      </c>
      <c r="C86" s="14" t="s">
        <v>164</v>
      </c>
      <c r="D86" s="14">
        <v>1</v>
      </c>
      <c r="E86" s="15"/>
      <c r="F86" s="14">
        <v>1</v>
      </c>
      <c r="G86" s="14" t="s">
        <v>169</v>
      </c>
      <c r="H86" s="14">
        <v>0</v>
      </c>
      <c r="I86" s="15"/>
      <c r="J86" s="15"/>
      <c r="K86" s="14" t="s">
        <v>151</v>
      </c>
      <c r="L86" s="14" t="s">
        <v>308</v>
      </c>
      <c r="M86" s="14" t="s">
        <v>257</v>
      </c>
      <c r="N86" s="14" t="s">
        <v>309</v>
      </c>
      <c r="O86" s="14">
        <v>0.14000000000000001</v>
      </c>
      <c r="P86" s="14">
        <v>40.5</v>
      </c>
      <c r="Q86" s="14" t="s">
        <v>177</v>
      </c>
      <c r="R86" s="14" t="s">
        <v>220</v>
      </c>
      <c r="S86" s="14" t="s">
        <v>179</v>
      </c>
      <c r="T86" s="14">
        <v>1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1</v>
      </c>
      <c r="AC86" s="14">
        <v>1</v>
      </c>
      <c r="AD86" s="14">
        <v>1</v>
      </c>
      <c r="AE86" s="14">
        <v>2</v>
      </c>
      <c r="AF86" s="14">
        <v>0</v>
      </c>
      <c r="AG86" s="14">
        <v>1</v>
      </c>
      <c r="AH86" s="14">
        <v>0</v>
      </c>
      <c r="AI86" s="14">
        <v>0</v>
      </c>
      <c r="AJ86" s="14">
        <v>0</v>
      </c>
      <c r="AK86" s="14">
        <v>0</v>
      </c>
      <c r="AL86" s="14">
        <v>1</v>
      </c>
      <c r="AM86" s="14">
        <v>0</v>
      </c>
      <c r="AN86" s="14">
        <v>0</v>
      </c>
      <c r="AO86" s="14">
        <v>1</v>
      </c>
      <c r="AP86" s="14">
        <v>1</v>
      </c>
    </row>
    <row r="87" spans="2:42" x14ac:dyDescent="0.2">
      <c r="B87" s="14" t="s">
        <v>79</v>
      </c>
      <c r="C87" s="14" t="s">
        <v>229</v>
      </c>
      <c r="D87" s="14">
        <v>0</v>
      </c>
      <c r="E87" s="15"/>
      <c r="F87" s="14">
        <v>0</v>
      </c>
      <c r="G87" s="14">
        <v>0</v>
      </c>
      <c r="H87" s="14">
        <v>0</v>
      </c>
      <c r="I87" s="15"/>
      <c r="J87" s="15"/>
      <c r="K87" s="14" t="s">
        <v>153</v>
      </c>
      <c r="L87" s="15"/>
      <c r="M87" s="14" t="s">
        <v>221</v>
      </c>
      <c r="N87" s="15"/>
      <c r="O87" s="14">
        <v>0.2</v>
      </c>
      <c r="P87" s="14">
        <v>28</v>
      </c>
      <c r="Q87" s="14" t="s">
        <v>177</v>
      </c>
      <c r="R87" s="14" t="s">
        <v>178</v>
      </c>
      <c r="S87" s="14" t="s">
        <v>201</v>
      </c>
      <c r="T87" s="14">
        <v>0</v>
      </c>
      <c r="U87" s="14">
        <v>0</v>
      </c>
      <c r="V87" s="14">
        <v>1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1</v>
      </c>
      <c r="AD87" s="14">
        <v>1</v>
      </c>
      <c r="AE87" s="14">
        <v>0</v>
      </c>
      <c r="AF87" s="14">
        <v>1</v>
      </c>
      <c r="AG87" s="14">
        <v>0</v>
      </c>
      <c r="AH87" s="14">
        <v>1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</row>
    <row r="88" spans="2:42" x14ac:dyDescent="0.2">
      <c r="B88" s="14" t="s">
        <v>80</v>
      </c>
      <c r="C88" s="14" t="s">
        <v>164</v>
      </c>
      <c r="D88" s="14">
        <v>0</v>
      </c>
      <c r="E88" s="15"/>
      <c r="F88" s="14">
        <v>1</v>
      </c>
      <c r="G88" s="14" t="s">
        <v>168</v>
      </c>
      <c r="H88" s="14">
        <v>0</v>
      </c>
      <c r="I88" s="15"/>
      <c r="J88" s="15"/>
      <c r="K88" s="14" t="s">
        <v>151</v>
      </c>
      <c r="L88" s="15"/>
      <c r="M88" s="15"/>
      <c r="N88" s="14" t="s">
        <v>310</v>
      </c>
      <c r="O88" s="14">
        <v>0.82</v>
      </c>
      <c r="P88" s="14">
        <v>44</v>
      </c>
      <c r="Q88" s="14" t="s">
        <v>184</v>
      </c>
      <c r="R88" s="14" t="s">
        <v>185</v>
      </c>
      <c r="S88" s="14" t="s">
        <v>179</v>
      </c>
      <c r="T88" s="14">
        <v>1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1</v>
      </c>
      <c r="AD88" s="14">
        <v>0</v>
      </c>
      <c r="AE88" s="14">
        <v>4</v>
      </c>
      <c r="AF88" s="14">
        <v>0</v>
      </c>
      <c r="AG88" s="14">
        <v>1</v>
      </c>
      <c r="AH88" s="14">
        <v>0</v>
      </c>
      <c r="AI88" s="14">
        <v>0</v>
      </c>
      <c r="AJ88" s="14">
        <v>0</v>
      </c>
      <c r="AK88" s="14">
        <v>1</v>
      </c>
      <c r="AL88" s="14">
        <v>0</v>
      </c>
      <c r="AM88" s="14">
        <v>0</v>
      </c>
      <c r="AN88" s="14">
        <v>0</v>
      </c>
      <c r="AO88" s="14">
        <v>0</v>
      </c>
      <c r="AP88" s="14">
        <v>1</v>
      </c>
    </row>
    <row r="89" spans="2:42" x14ac:dyDescent="0.2">
      <c r="B89" s="14" t="s">
        <v>81</v>
      </c>
      <c r="C89" s="14" t="s">
        <v>164</v>
      </c>
      <c r="D89" s="14">
        <v>0</v>
      </c>
      <c r="E89" s="15"/>
      <c r="F89" s="14">
        <v>1</v>
      </c>
      <c r="G89" s="14" t="s">
        <v>171</v>
      </c>
      <c r="H89" s="14">
        <v>0</v>
      </c>
      <c r="I89" s="15"/>
      <c r="J89" s="15"/>
      <c r="K89" s="14" t="s">
        <v>151</v>
      </c>
      <c r="L89" s="14" t="s">
        <v>207</v>
      </c>
      <c r="M89" s="14" t="s">
        <v>257</v>
      </c>
      <c r="N89" s="14" t="s">
        <v>311</v>
      </c>
      <c r="O89" s="14">
        <v>0.105</v>
      </c>
      <c r="P89" s="14">
        <v>36</v>
      </c>
      <c r="Q89" s="14" t="s">
        <v>177</v>
      </c>
      <c r="R89" s="14" t="s">
        <v>191</v>
      </c>
      <c r="S89" s="14" t="s">
        <v>201</v>
      </c>
      <c r="T89" s="14">
        <v>1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1</v>
      </c>
      <c r="AC89" s="14">
        <v>1</v>
      </c>
      <c r="AD89" s="14">
        <v>1</v>
      </c>
      <c r="AE89" s="14">
        <v>1</v>
      </c>
      <c r="AF89" s="14">
        <v>0</v>
      </c>
      <c r="AG89" s="14">
        <v>1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1</v>
      </c>
      <c r="AO89" s="14">
        <v>1</v>
      </c>
      <c r="AP89" s="14">
        <v>0</v>
      </c>
    </row>
    <row r="90" spans="2:42" x14ac:dyDescent="0.2">
      <c r="B90" s="14" t="s">
        <v>82</v>
      </c>
      <c r="C90" s="14" t="s">
        <v>246</v>
      </c>
      <c r="D90" s="14">
        <v>0</v>
      </c>
      <c r="E90" s="15"/>
      <c r="F90" s="14">
        <v>0</v>
      </c>
      <c r="G90" s="14">
        <v>0</v>
      </c>
      <c r="H90" s="14">
        <v>0</v>
      </c>
      <c r="I90" s="15"/>
      <c r="J90" s="15"/>
      <c r="K90" s="15"/>
      <c r="L90" s="14" t="s">
        <v>312</v>
      </c>
      <c r="M90" s="15"/>
      <c r="N90" s="14" t="s">
        <v>313</v>
      </c>
      <c r="O90" s="14">
        <v>0.12</v>
      </c>
      <c r="P90" s="14">
        <v>11</v>
      </c>
      <c r="Q90" s="14" t="s">
        <v>177</v>
      </c>
      <c r="R90" s="14" t="s">
        <v>314</v>
      </c>
      <c r="S90" s="14" t="s">
        <v>201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1</v>
      </c>
      <c r="AC90" s="14">
        <v>0</v>
      </c>
      <c r="AD90" s="14">
        <v>0</v>
      </c>
      <c r="AE90" s="14">
        <v>3</v>
      </c>
      <c r="AF90" s="14">
        <v>1</v>
      </c>
      <c r="AG90" s="14">
        <v>1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</row>
    <row r="91" spans="2:42" x14ac:dyDescent="0.2">
      <c r="B91" s="14" t="s">
        <v>83</v>
      </c>
      <c r="C91" s="14" t="s">
        <v>164</v>
      </c>
      <c r="D91" s="14">
        <v>0</v>
      </c>
      <c r="E91" s="15"/>
      <c r="F91" s="14">
        <v>1</v>
      </c>
      <c r="G91" s="14" t="s">
        <v>167</v>
      </c>
      <c r="H91" s="14">
        <v>0</v>
      </c>
      <c r="I91" s="15"/>
      <c r="J91" s="15"/>
      <c r="K91" s="14" t="s">
        <v>152</v>
      </c>
      <c r="L91" s="14" t="s">
        <v>222</v>
      </c>
      <c r="M91" s="14" t="s">
        <v>175</v>
      </c>
      <c r="N91" s="14" t="s">
        <v>315</v>
      </c>
      <c r="O91" s="14">
        <v>0.21</v>
      </c>
      <c r="P91" s="14">
        <v>54</v>
      </c>
      <c r="Q91" s="14" t="s">
        <v>177</v>
      </c>
      <c r="R91" s="14" t="s">
        <v>178</v>
      </c>
      <c r="S91" s="14" t="s">
        <v>201</v>
      </c>
      <c r="T91" s="14">
        <v>0</v>
      </c>
      <c r="U91" s="14">
        <v>1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1</v>
      </c>
      <c r="AC91" s="14">
        <v>1</v>
      </c>
      <c r="AD91" s="14">
        <v>3</v>
      </c>
      <c r="AE91" s="14">
        <v>4</v>
      </c>
      <c r="AF91" s="14">
        <v>0</v>
      </c>
      <c r="AG91" s="14">
        <v>1</v>
      </c>
      <c r="AH91" s="14">
        <v>0</v>
      </c>
      <c r="AI91" s="14">
        <v>0</v>
      </c>
      <c r="AJ91" s="14">
        <v>1</v>
      </c>
      <c r="AK91" s="14">
        <v>0</v>
      </c>
      <c r="AL91" s="14">
        <v>0</v>
      </c>
      <c r="AM91" s="14">
        <v>0</v>
      </c>
      <c r="AN91" s="14">
        <v>0</v>
      </c>
      <c r="AO91" s="14">
        <v>1</v>
      </c>
      <c r="AP91" s="14">
        <v>0</v>
      </c>
    </row>
    <row r="92" spans="2:42" x14ac:dyDescent="0.2">
      <c r="B92" s="14" t="s">
        <v>84</v>
      </c>
      <c r="C92" s="14" t="s">
        <v>164</v>
      </c>
      <c r="D92" s="14">
        <v>0</v>
      </c>
      <c r="E92" s="14" t="s">
        <v>216</v>
      </c>
      <c r="F92" s="14">
        <v>1</v>
      </c>
      <c r="G92" s="14" t="s">
        <v>170</v>
      </c>
      <c r="H92" s="14">
        <v>0</v>
      </c>
      <c r="I92" s="15"/>
      <c r="J92" s="15"/>
      <c r="K92" s="14" t="s">
        <v>152</v>
      </c>
      <c r="L92" s="15"/>
      <c r="M92" s="14" t="s">
        <v>208</v>
      </c>
      <c r="N92" s="14" t="s">
        <v>316</v>
      </c>
      <c r="O92" s="14">
        <v>0.12</v>
      </c>
      <c r="P92" s="14">
        <v>55</v>
      </c>
      <c r="Q92" s="14" t="s">
        <v>177</v>
      </c>
      <c r="R92" s="14" t="s">
        <v>317</v>
      </c>
      <c r="S92" s="14" t="s">
        <v>179</v>
      </c>
      <c r="T92" s="14">
        <v>0</v>
      </c>
      <c r="U92" s="14">
        <v>1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1</v>
      </c>
      <c r="AD92" s="14">
        <v>1</v>
      </c>
      <c r="AE92" s="14">
        <v>1</v>
      </c>
      <c r="AF92" s="14">
        <v>0</v>
      </c>
      <c r="AG92" s="14">
        <v>1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1</v>
      </c>
      <c r="AN92" s="14">
        <v>0</v>
      </c>
      <c r="AO92" s="14">
        <v>1</v>
      </c>
      <c r="AP92" s="14">
        <v>1</v>
      </c>
    </row>
    <row r="93" spans="2:42" x14ac:dyDescent="0.2">
      <c r="B93" s="14" t="s">
        <v>85</v>
      </c>
      <c r="C93" s="14" t="s">
        <v>229</v>
      </c>
      <c r="D93" s="14">
        <v>0</v>
      </c>
      <c r="E93" s="15"/>
      <c r="F93" s="14">
        <v>0</v>
      </c>
      <c r="G93" s="14">
        <v>0</v>
      </c>
      <c r="H93" s="14">
        <v>0</v>
      </c>
      <c r="I93" s="15"/>
      <c r="J93" s="14" t="s">
        <v>216</v>
      </c>
      <c r="K93" s="14" t="s">
        <v>155</v>
      </c>
      <c r="L93" s="15"/>
      <c r="M93" s="15"/>
      <c r="N93" s="15"/>
      <c r="O93" s="14">
        <v>0.16</v>
      </c>
      <c r="P93" s="14">
        <v>73</v>
      </c>
      <c r="Q93" s="14" t="s">
        <v>177</v>
      </c>
      <c r="R93" s="14" t="s">
        <v>234</v>
      </c>
      <c r="S93" s="14" t="s">
        <v>179</v>
      </c>
      <c r="T93" s="14">
        <v>0</v>
      </c>
      <c r="U93" s="14">
        <v>0</v>
      </c>
      <c r="V93" s="14">
        <v>0</v>
      </c>
      <c r="W93" s="14">
        <v>0</v>
      </c>
      <c r="X93" s="14">
        <v>1</v>
      </c>
      <c r="Y93" s="14">
        <v>0</v>
      </c>
      <c r="Z93" s="14">
        <v>0</v>
      </c>
      <c r="AA93" s="14">
        <v>0</v>
      </c>
      <c r="AB93" s="14">
        <v>0</v>
      </c>
      <c r="AC93" s="14">
        <v>1</v>
      </c>
      <c r="AD93" s="14">
        <v>0</v>
      </c>
      <c r="AE93" s="14">
        <v>0</v>
      </c>
      <c r="AF93" s="14">
        <v>1</v>
      </c>
      <c r="AG93" s="14">
        <v>0</v>
      </c>
      <c r="AH93" s="14">
        <v>1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1</v>
      </c>
    </row>
    <row r="94" spans="2:42" x14ac:dyDescent="0.2">
      <c r="B94" s="14" t="s">
        <v>86</v>
      </c>
      <c r="C94" s="14" t="s">
        <v>165</v>
      </c>
      <c r="D94" s="14">
        <v>0</v>
      </c>
      <c r="E94" s="15"/>
      <c r="F94" s="14">
        <v>0</v>
      </c>
      <c r="G94" s="14">
        <v>0</v>
      </c>
      <c r="H94" s="14">
        <v>0</v>
      </c>
      <c r="I94" s="15"/>
      <c r="J94" s="15"/>
      <c r="K94" s="14" t="s">
        <v>151</v>
      </c>
      <c r="L94" s="14" t="s">
        <v>318</v>
      </c>
      <c r="M94" s="14" t="s">
        <v>319</v>
      </c>
      <c r="N94" s="14" t="s">
        <v>320</v>
      </c>
      <c r="O94" s="15"/>
      <c r="P94" s="15"/>
      <c r="Q94" s="15"/>
      <c r="R94" s="15"/>
      <c r="S94" s="15"/>
      <c r="T94" s="14">
        <v>1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2</v>
      </c>
      <c r="AC94" s="14">
        <v>1</v>
      </c>
      <c r="AD94" s="14">
        <v>1</v>
      </c>
      <c r="AE94" s="14">
        <v>2</v>
      </c>
      <c r="AF94" s="14">
        <v>0</v>
      </c>
      <c r="AG94" s="14">
        <v>0</v>
      </c>
      <c r="AH94" s="14">
        <v>1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</row>
    <row r="95" spans="2:42" x14ac:dyDescent="0.2">
      <c r="B95" s="14" t="s">
        <v>87</v>
      </c>
      <c r="C95" s="14" t="s">
        <v>321</v>
      </c>
      <c r="D95" s="14">
        <v>0</v>
      </c>
      <c r="E95" s="15"/>
      <c r="F95" s="14">
        <v>0</v>
      </c>
      <c r="G95" s="14">
        <v>0</v>
      </c>
      <c r="H95" s="14">
        <v>0</v>
      </c>
      <c r="I95" s="15"/>
      <c r="J95" s="15"/>
      <c r="K95" s="14" t="s">
        <v>153</v>
      </c>
      <c r="L95" s="15"/>
      <c r="M95" s="14" t="s">
        <v>250</v>
      </c>
      <c r="N95" s="15"/>
      <c r="O95" s="14">
        <v>0.5</v>
      </c>
      <c r="P95" s="14">
        <v>65</v>
      </c>
      <c r="Q95" s="14" t="s">
        <v>204</v>
      </c>
      <c r="R95" s="14" t="s">
        <v>210</v>
      </c>
      <c r="S95" s="14" t="s">
        <v>201</v>
      </c>
      <c r="T95" s="14">
        <v>0</v>
      </c>
      <c r="U95" s="14">
        <v>0</v>
      </c>
      <c r="V95" s="14">
        <v>1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1</v>
      </c>
      <c r="AD95" s="14">
        <v>3</v>
      </c>
      <c r="AE95" s="14">
        <v>0</v>
      </c>
      <c r="AF95" s="14">
        <v>0</v>
      </c>
      <c r="AG95" s="14">
        <v>1</v>
      </c>
      <c r="AH95" s="14">
        <v>1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</row>
    <row r="96" spans="2:42" x14ac:dyDescent="0.2">
      <c r="B96" s="14" t="s">
        <v>88</v>
      </c>
      <c r="C96" s="14" t="s">
        <v>164</v>
      </c>
      <c r="D96" s="14">
        <v>0</v>
      </c>
      <c r="E96" s="15"/>
      <c r="F96" s="14">
        <v>1</v>
      </c>
      <c r="G96" s="14" t="s">
        <v>167</v>
      </c>
      <c r="H96" s="14">
        <v>0</v>
      </c>
      <c r="I96" s="15"/>
      <c r="J96" s="15"/>
      <c r="K96" s="14" t="s">
        <v>152</v>
      </c>
      <c r="L96" s="15"/>
      <c r="M96" s="15"/>
      <c r="N96" s="14" t="s">
        <v>316</v>
      </c>
      <c r="O96" s="14">
        <v>0.64</v>
      </c>
      <c r="P96" s="14">
        <v>67.5</v>
      </c>
      <c r="Q96" s="14" t="s">
        <v>204</v>
      </c>
      <c r="R96" s="14" t="s">
        <v>241</v>
      </c>
      <c r="S96" s="14" t="s">
        <v>179</v>
      </c>
      <c r="T96" s="14">
        <v>0</v>
      </c>
      <c r="U96" s="14">
        <v>1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1</v>
      </c>
      <c r="AD96" s="14">
        <v>0</v>
      </c>
      <c r="AE96" s="14">
        <v>1</v>
      </c>
      <c r="AF96" s="14">
        <v>0</v>
      </c>
      <c r="AG96" s="14">
        <v>1</v>
      </c>
      <c r="AH96" s="14">
        <v>0</v>
      </c>
      <c r="AI96" s="14">
        <v>0</v>
      </c>
      <c r="AJ96" s="14">
        <v>1</v>
      </c>
      <c r="AK96" s="14">
        <v>0</v>
      </c>
      <c r="AL96" s="14">
        <v>0</v>
      </c>
      <c r="AM96" s="14">
        <v>0</v>
      </c>
      <c r="AN96" s="14">
        <v>0</v>
      </c>
      <c r="AO96" s="14">
        <v>1</v>
      </c>
      <c r="AP96" s="14">
        <v>1</v>
      </c>
    </row>
    <row r="97" spans="2:42" x14ac:dyDescent="0.2">
      <c r="B97" s="14" t="s">
        <v>89</v>
      </c>
      <c r="C97" s="14" t="s">
        <v>165</v>
      </c>
      <c r="D97" s="14">
        <v>0</v>
      </c>
      <c r="E97" s="15"/>
      <c r="F97" s="14">
        <v>0</v>
      </c>
      <c r="G97" s="14">
        <v>0</v>
      </c>
      <c r="H97" s="14">
        <v>0</v>
      </c>
      <c r="I97" s="15"/>
      <c r="J97" s="15"/>
      <c r="K97" s="14" t="s">
        <v>153</v>
      </c>
      <c r="L97" s="15"/>
      <c r="M97" s="14" t="s">
        <v>250</v>
      </c>
      <c r="N97" s="15"/>
      <c r="O97" s="14">
        <v>0.8</v>
      </c>
      <c r="P97" s="14">
        <v>71</v>
      </c>
      <c r="Q97" s="14" t="s">
        <v>204</v>
      </c>
      <c r="R97" s="14" t="s">
        <v>177</v>
      </c>
      <c r="S97" s="14" t="s">
        <v>201</v>
      </c>
      <c r="T97" s="14">
        <v>0</v>
      </c>
      <c r="U97" s="14">
        <v>0</v>
      </c>
      <c r="V97" s="14">
        <v>1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1</v>
      </c>
      <c r="AD97" s="14">
        <v>3</v>
      </c>
      <c r="AE97" s="14">
        <v>0</v>
      </c>
      <c r="AF97" s="14">
        <v>0</v>
      </c>
      <c r="AG97" s="14">
        <v>0</v>
      </c>
      <c r="AH97" s="14">
        <v>1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</row>
    <row r="98" spans="2:42" x14ac:dyDescent="0.2">
      <c r="B98" s="14" t="s">
        <v>90</v>
      </c>
      <c r="C98" s="14" t="s">
        <v>163</v>
      </c>
      <c r="D98" s="14">
        <v>0</v>
      </c>
      <c r="E98" s="15"/>
      <c r="F98" s="14">
        <v>0</v>
      </c>
      <c r="G98" s="14">
        <v>0</v>
      </c>
      <c r="H98" s="14">
        <v>0</v>
      </c>
      <c r="I98" s="15"/>
      <c r="J98" s="15"/>
      <c r="K98" s="14" t="s">
        <v>151</v>
      </c>
      <c r="L98" s="15"/>
      <c r="M98" s="14" t="s">
        <v>322</v>
      </c>
      <c r="N98" s="14" t="s">
        <v>323</v>
      </c>
      <c r="O98" s="14">
        <v>0.155</v>
      </c>
      <c r="P98" s="14">
        <v>40</v>
      </c>
      <c r="Q98" s="14" t="s">
        <v>177</v>
      </c>
      <c r="R98" s="14" t="s">
        <v>220</v>
      </c>
      <c r="S98" s="14" t="s">
        <v>201</v>
      </c>
      <c r="T98" s="14">
        <v>1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1</v>
      </c>
      <c r="AD98" s="14">
        <v>2</v>
      </c>
      <c r="AE98" s="14">
        <v>4</v>
      </c>
      <c r="AF98" s="14">
        <v>1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</row>
    <row r="99" spans="2:42" x14ac:dyDescent="0.2">
      <c r="B99" s="14" t="s">
        <v>91</v>
      </c>
      <c r="C99" s="14" t="s">
        <v>229</v>
      </c>
      <c r="D99" s="14">
        <v>0</v>
      </c>
      <c r="E99" s="15"/>
      <c r="F99" s="14">
        <v>0</v>
      </c>
      <c r="G99" s="14">
        <v>0</v>
      </c>
      <c r="H99" s="14">
        <v>0</v>
      </c>
      <c r="I99" s="15"/>
      <c r="J99" s="15"/>
      <c r="K99" s="14" t="s">
        <v>151</v>
      </c>
      <c r="L99" s="15"/>
      <c r="M99" s="15"/>
      <c r="N99" s="15"/>
      <c r="O99" s="15"/>
      <c r="P99" s="15"/>
      <c r="Q99" s="15"/>
      <c r="R99" s="15"/>
      <c r="S99" s="15"/>
      <c r="T99" s="14">
        <v>1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1</v>
      </c>
      <c r="AD99" s="14">
        <v>0</v>
      </c>
      <c r="AE99" s="14">
        <v>0</v>
      </c>
      <c r="AF99" s="14">
        <v>1</v>
      </c>
      <c r="AG99" s="14">
        <v>0</v>
      </c>
      <c r="AH99" s="14">
        <v>1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</row>
    <row r="100" spans="2:42" x14ac:dyDescent="0.2">
      <c r="B100" s="14" t="s">
        <v>92</v>
      </c>
      <c r="C100" s="14" t="s">
        <v>165</v>
      </c>
      <c r="D100" s="14">
        <v>0</v>
      </c>
      <c r="E100" s="15"/>
      <c r="F100" s="14">
        <v>0</v>
      </c>
      <c r="G100" s="14">
        <v>0</v>
      </c>
      <c r="H100" s="14">
        <v>0</v>
      </c>
      <c r="I100" s="15"/>
      <c r="J100" s="14" t="s">
        <v>216</v>
      </c>
      <c r="K100" s="14" t="s">
        <v>153</v>
      </c>
      <c r="L100" s="15"/>
      <c r="M100" s="14" t="s">
        <v>264</v>
      </c>
      <c r="N100" s="14" t="s">
        <v>270</v>
      </c>
      <c r="O100" s="14">
        <v>0.13</v>
      </c>
      <c r="P100" s="14">
        <v>86</v>
      </c>
      <c r="Q100" s="14" t="s">
        <v>177</v>
      </c>
      <c r="R100" s="14" t="s">
        <v>272</v>
      </c>
      <c r="S100" s="14" t="s">
        <v>201</v>
      </c>
      <c r="T100" s="14">
        <v>0</v>
      </c>
      <c r="U100" s="14">
        <v>0</v>
      </c>
      <c r="V100" s="14">
        <v>1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1</v>
      </c>
      <c r="AD100" s="14">
        <v>1</v>
      </c>
      <c r="AE100" s="14">
        <v>1</v>
      </c>
      <c r="AF100" s="14">
        <v>0</v>
      </c>
      <c r="AG100" s="14">
        <v>0</v>
      </c>
      <c r="AH100" s="14">
        <v>1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</row>
    <row r="101" spans="2:42" x14ac:dyDescent="0.2">
      <c r="B101" s="14" t="s">
        <v>93</v>
      </c>
      <c r="C101" s="14" t="s">
        <v>165</v>
      </c>
      <c r="D101" s="14">
        <v>0</v>
      </c>
      <c r="E101" s="15"/>
      <c r="F101" s="14">
        <v>0</v>
      </c>
      <c r="G101" s="14">
        <v>0</v>
      </c>
      <c r="H101" s="14">
        <v>0</v>
      </c>
      <c r="I101" s="15"/>
      <c r="J101" s="14" t="s">
        <v>216</v>
      </c>
      <c r="K101" s="14" t="s">
        <v>153</v>
      </c>
      <c r="L101" s="15"/>
      <c r="M101" s="14" t="s">
        <v>264</v>
      </c>
      <c r="N101" s="14" t="s">
        <v>270</v>
      </c>
      <c r="O101" s="14">
        <v>0.13</v>
      </c>
      <c r="P101" s="14">
        <v>69.5</v>
      </c>
      <c r="Q101" s="14" t="s">
        <v>177</v>
      </c>
      <c r="R101" s="14" t="s">
        <v>220</v>
      </c>
      <c r="S101" s="14" t="s">
        <v>201</v>
      </c>
      <c r="T101" s="14">
        <v>0</v>
      </c>
      <c r="U101" s="14">
        <v>0</v>
      </c>
      <c r="V101" s="14">
        <v>1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1</v>
      </c>
      <c r="AD101" s="14">
        <v>1</v>
      </c>
      <c r="AE101" s="14">
        <v>1</v>
      </c>
      <c r="AF101" s="14">
        <v>0</v>
      </c>
      <c r="AG101" s="14">
        <v>0</v>
      </c>
      <c r="AH101" s="14">
        <v>1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</row>
    <row r="102" spans="2:42" x14ac:dyDescent="0.2">
      <c r="B102" s="14" t="s">
        <v>94</v>
      </c>
      <c r="C102" s="14" t="s">
        <v>164</v>
      </c>
      <c r="D102" s="14">
        <v>0</v>
      </c>
      <c r="E102" s="15"/>
      <c r="F102" s="14">
        <v>1</v>
      </c>
      <c r="G102" s="14" t="s">
        <v>168</v>
      </c>
      <c r="H102" s="14">
        <v>0</v>
      </c>
      <c r="I102" s="15"/>
      <c r="J102" s="15"/>
      <c r="K102" s="14" t="s">
        <v>153</v>
      </c>
      <c r="L102" s="15"/>
      <c r="M102" s="14" t="s">
        <v>324</v>
      </c>
      <c r="N102" s="14" t="s">
        <v>325</v>
      </c>
      <c r="O102" s="14">
        <v>8.5000000000000006E-2</v>
      </c>
      <c r="P102" s="14">
        <v>36.5</v>
      </c>
      <c r="Q102" s="14" t="s">
        <v>177</v>
      </c>
      <c r="R102" s="14" t="s">
        <v>191</v>
      </c>
      <c r="S102" s="14" t="s">
        <v>179</v>
      </c>
      <c r="T102" s="14">
        <v>0</v>
      </c>
      <c r="U102" s="14">
        <v>0</v>
      </c>
      <c r="V102" s="14">
        <v>1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1</v>
      </c>
      <c r="AD102" s="14">
        <v>2</v>
      </c>
      <c r="AE102" s="14">
        <v>2</v>
      </c>
      <c r="AF102" s="14">
        <v>0</v>
      </c>
      <c r="AG102" s="14">
        <v>1</v>
      </c>
      <c r="AH102" s="14">
        <v>0</v>
      </c>
      <c r="AI102" s="14">
        <v>0</v>
      </c>
      <c r="AJ102" s="14">
        <v>0</v>
      </c>
      <c r="AK102" s="14">
        <v>1</v>
      </c>
      <c r="AL102" s="14">
        <v>0</v>
      </c>
      <c r="AM102" s="14">
        <v>0</v>
      </c>
      <c r="AN102" s="14">
        <v>0</v>
      </c>
      <c r="AO102" s="14">
        <v>0</v>
      </c>
      <c r="AP102" s="14">
        <v>1</v>
      </c>
    </row>
    <row r="103" spans="2:42" x14ac:dyDescent="0.2">
      <c r="B103" s="14" t="s">
        <v>95</v>
      </c>
      <c r="C103" s="14" t="s">
        <v>164</v>
      </c>
      <c r="D103" s="14">
        <v>0</v>
      </c>
      <c r="E103" s="15"/>
      <c r="F103" s="14">
        <v>0</v>
      </c>
      <c r="G103" s="14">
        <v>0</v>
      </c>
      <c r="H103" s="14">
        <v>0</v>
      </c>
      <c r="I103" s="15"/>
      <c r="J103" s="15"/>
      <c r="K103" s="14" t="s">
        <v>151</v>
      </c>
      <c r="L103" s="14" t="s">
        <v>286</v>
      </c>
      <c r="M103" s="14" t="s">
        <v>239</v>
      </c>
      <c r="N103" s="14" t="s">
        <v>326</v>
      </c>
      <c r="O103" s="14">
        <v>0.46</v>
      </c>
      <c r="P103" s="14">
        <v>21.5</v>
      </c>
      <c r="Q103" s="14" t="s">
        <v>204</v>
      </c>
      <c r="R103" s="14" t="s">
        <v>241</v>
      </c>
      <c r="S103" s="14" t="s">
        <v>179</v>
      </c>
      <c r="T103" s="14">
        <v>1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1</v>
      </c>
      <c r="AC103" s="14">
        <v>1</v>
      </c>
      <c r="AD103" s="14">
        <v>2</v>
      </c>
      <c r="AE103" s="14">
        <v>18</v>
      </c>
      <c r="AF103" s="14">
        <v>0</v>
      </c>
      <c r="AG103" s="14">
        <v>1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1</v>
      </c>
    </row>
    <row r="104" spans="2:42" x14ac:dyDescent="0.2">
      <c r="B104" s="14" t="s">
        <v>96</v>
      </c>
      <c r="C104" s="14" t="s">
        <v>163</v>
      </c>
      <c r="D104" s="14">
        <v>0</v>
      </c>
      <c r="E104" s="15"/>
      <c r="F104" s="14">
        <v>0</v>
      </c>
      <c r="G104" s="14">
        <v>0</v>
      </c>
      <c r="H104" s="14">
        <v>0</v>
      </c>
      <c r="I104" s="15"/>
      <c r="J104" s="15"/>
      <c r="K104" s="14" t="s">
        <v>153</v>
      </c>
      <c r="L104" s="15"/>
      <c r="M104" s="14" t="s">
        <v>327</v>
      </c>
      <c r="N104" s="14" t="s">
        <v>328</v>
      </c>
      <c r="O104" s="14">
        <v>0.16</v>
      </c>
      <c r="P104" s="14">
        <v>136.5</v>
      </c>
      <c r="Q104" s="14" t="s">
        <v>177</v>
      </c>
      <c r="R104" s="14" t="s">
        <v>220</v>
      </c>
      <c r="S104" s="14" t="s">
        <v>179</v>
      </c>
      <c r="T104" s="14">
        <v>0</v>
      </c>
      <c r="U104" s="14">
        <v>0</v>
      </c>
      <c r="V104" s="14">
        <v>1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1</v>
      </c>
      <c r="AD104" s="14">
        <v>3</v>
      </c>
      <c r="AE104" s="14">
        <v>7</v>
      </c>
      <c r="AF104" s="14">
        <v>1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1</v>
      </c>
    </row>
    <row r="105" spans="2:42" x14ac:dyDescent="0.2">
      <c r="B105" s="14" t="s">
        <v>97</v>
      </c>
      <c r="C105" s="14" t="s">
        <v>321</v>
      </c>
      <c r="D105" s="14">
        <v>0</v>
      </c>
      <c r="E105" s="15"/>
      <c r="F105" s="14">
        <v>0</v>
      </c>
      <c r="G105" s="14">
        <v>0</v>
      </c>
      <c r="H105" s="14">
        <v>0</v>
      </c>
      <c r="I105" s="15"/>
      <c r="J105" s="15"/>
      <c r="K105" s="14" t="s">
        <v>153</v>
      </c>
      <c r="L105" s="15"/>
      <c r="M105" s="14" t="s">
        <v>250</v>
      </c>
      <c r="N105" s="15"/>
      <c r="O105" s="14">
        <v>0.21</v>
      </c>
      <c r="P105" s="14">
        <v>54</v>
      </c>
      <c r="Q105" s="14" t="s">
        <v>204</v>
      </c>
      <c r="R105" s="14" t="s">
        <v>178</v>
      </c>
      <c r="S105" s="14" t="s">
        <v>201</v>
      </c>
      <c r="T105" s="14">
        <v>0</v>
      </c>
      <c r="U105" s="14">
        <v>0</v>
      </c>
      <c r="V105" s="14">
        <v>1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1</v>
      </c>
      <c r="AD105" s="14">
        <v>3</v>
      </c>
      <c r="AE105" s="14">
        <v>0</v>
      </c>
      <c r="AF105" s="14">
        <v>0</v>
      </c>
      <c r="AG105" s="14">
        <v>1</v>
      </c>
      <c r="AH105" s="14">
        <v>1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</row>
    <row r="106" spans="2:42" x14ac:dyDescent="0.2">
      <c r="B106" s="14" t="s">
        <v>98</v>
      </c>
      <c r="C106" s="14" t="s">
        <v>164</v>
      </c>
      <c r="D106" s="14">
        <v>0</v>
      </c>
      <c r="E106" s="15"/>
      <c r="F106" s="14">
        <v>0</v>
      </c>
      <c r="G106" s="14">
        <v>0</v>
      </c>
      <c r="H106" s="14">
        <v>0</v>
      </c>
      <c r="I106" s="15"/>
      <c r="J106" s="15"/>
      <c r="K106" s="14" t="s">
        <v>153</v>
      </c>
      <c r="L106" s="15"/>
      <c r="M106" s="14" t="s">
        <v>227</v>
      </c>
      <c r="N106" s="14" t="s">
        <v>183</v>
      </c>
      <c r="O106" s="14">
        <v>0.82499999999999996</v>
      </c>
      <c r="P106" s="14">
        <v>11.5</v>
      </c>
      <c r="Q106" s="14" t="s">
        <v>184</v>
      </c>
      <c r="R106" s="14" t="s">
        <v>185</v>
      </c>
      <c r="S106" s="14" t="s">
        <v>201</v>
      </c>
      <c r="T106" s="14">
        <v>0</v>
      </c>
      <c r="U106" s="14">
        <v>0</v>
      </c>
      <c r="V106" s="14">
        <v>1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1</v>
      </c>
      <c r="AD106" s="14">
        <v>3</v>
      </c>
      <c r="AE106" s="14">
        <v>1</v>
      </c>
      <c r="AF106" s="14">
        <v>0</v>
      </c>
      <c r="AG106" s="14">
        <v>1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</row>
    <row r="107" spans="2:42" x14ac:dyDescent="0.2">
      <c r="B107" s="14" t="s">
        <v>99</v>
      </c>
      <c r="C107" s="14" t="s">
        <v>321</v>
      </c>
      <c r="D107" s="14">
        <v>0</v>
      </c>
      <c r="E107" s="15"/>
      <c r="F107" s="14">
        <v>0</v>
      </c>
      <c r="G107" s="14">
        <v>0</v>
      </c>
      <c r="H107" s="14">
        <v>0</v>
      </c>
      <c r="I107" s="15"/>
      <c r="J107" s="15"/>
      <c r="K107" s="14" t="s">
        <v>153</v>
      </c>
      <c r="L107" s="15"/>
      <c r="M107" s="14" t="s">
        <v>189</v>
      </c>
      <c r="N107" s="15"/>
      <c r="O107" s="14">
        <v>9.5000000000000001E-2</v>
      </c>
      <c r="P107" s="14">
        <v>20.5</v>
      </c>
      <c r="Q107" s="14" t="s">
        <v>177</v>
      </c>
      <c r="R107" s="14" t="s">
        <v>191</v>
      </c>
      <c r="S107" s="14" t="s">
        <v>179</v>
      </c>
      <c r="T107" s="14">
        <v>0</v>
      </c>
      <c r="U107" s="14">
        <v>0</v>
      </c>
      <c r="V107" s="14">
        <v>1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1</v>
      </c>
      <c r="AD107" s="14">
        <v>2</v>
      </c>
      <c r="AE107" s="14">
        <v>0</v>
      </c>
      <c r="AF107" s="14">
        <v>0</v>
      </c>
      <c r="AG107" s="14">
        <v>1</v>
      </c>
      <c r="AH107" s="14">
        <v>1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1</v>
      </c>
    </row>
    <row r="108" spans="2:42" x14ac:dyDescent="0.2">
      <c r="B108" s="14" t="s">
        <v>100</v>
      </c>
      <c r="C108" s="14" t="s">
        <v>163</v>
      </c>
      <c r="D108" s="14">
        <v>0</v>
      </c>
      <c r="E108" s="15"/>
      <c r="F108" s="14">
        <v>0</v>
      </c>
      <c r="G108" s="14">
        <v>0</v>
      </c>
      <c r="H108" s="14">
        <v>0</v>
      </c>
      <c r="I108" s="15"/>
      <c r="J108" s="15"/>
      <c r="K108" s="14" t="s">
        <v>153</v>
      </c>
      <c r="L108" s="14" t="s">
        <v>294</v>
      </c>
      <c r="M108" s="14" t="s">
        <v>247</v>
      </c>
      <c r="N108" s="14" t="s">
        <v>329</v>
      </c>
      <c r="O108" s="14">
        <v>0.13</v>
      </c>
      <c r="P108" s="14">
        <v>485.5</v>
      </c>
      <c r="Q108" s="14" t="s">
        <v>177</v>
      </c>
      <c r="R108" s="14" t="s">
        <v>220</v>
      </c>
      <c r="S108" s="14" t="s">
        <v>179</v>
      </c>
      <c r="T108" s="14">
        <v>0</v>
      </c>
      <c r="U108" s="14">
        <v>0</v>
      </c>
      <c r="V108" s="14">
        <v>1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2</v>
      </c>
      <c r="AC108" s="14">
        <v>1</v>
      </c>
      <c r="AD108" s="14">
        <v>3</v>
      </c>
      <c r="AE108" s="14">
        <v>8</v>
      </c>
      <c r="AF108" s="14">
        <v>1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1</v>
      </c>
    </row>
    <row r="109" spans="2:42" x14ac:dyDescent="0.2">
      <c r="B109" s="14" t="s">
        <v>101</v>
      </c>
      <c r="C109" s="14" t="s">
        <v>165</v>
      </c>
      <c r="D109" s="14">
        <v>0</v>
      </c>
      <c r="E109" s="15"/>
      <c r="F109" s="14">
        <v>0</v>
      </c>
      <c r="G109" s="14">
        <v>0</v>
      </c>
      <c r="H109" s="14">
        <v>0</v>
      </c>
      <c r="I109" s="15"/>
      <c r="J109" s="15"/>
      <c r="K109" s="14" t="s">
        <v>153</v>
      </c>
      <c r="L109" s="14" t="s">
        <v>267</v>
      </c>
      <c r="M109" s="14" t="s">
        <v>208</v>
      </c>
      <c r="N109" s="14" t="s">
        <v>285</v>
      </c>
      <c r="O109" s="15"/>
      <c r="P109" s="15"/>
      <c r="Q109" s="15"/>
      <c r="R109" s="15"/>
      <c r="S109" s="15"/>
      <c r="T109" s="14">
        <v>0</v>
      </c>
      <c r="U109" s="14">
        <v>0</v>
      </c>
      <c r="V109" s="14">
        <v>1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1</v>
      </c>
      <c r="AC109" s="14">
        <v>1</v>
      </c>
      <c r="AD109" s="14">
        <v>1</v>
      </c>
      <c r="AE109" s="14">
        <v>1</v>
      </c>
      <c r="AF109" s="14">
        <v>0</v>
      </c>
      <c r="AG109" s="14">
        <v>0</v>
      </c>
      <c r="AH109" s="14">
        <v>1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</row>
    <row r="110" spans="2:42" x14ac:dyDescent="0.2">
      <c r="B110" s="14" t="s">
        <v>102</v>
      </c>
      <c r="C110" s="14" t="s">
        <v>164</v>
      </c>
      <c r="D110" s="14">
        <v>0</v>
      </c>
      <c r="E110" s="15"/>
      <c r="F110" s="14">
        <v>0</v>
      </c>
      <c r="G110" s="14">
        <v>0</v>
      </c>
      <c r="H110" s="14">
        <v>0</v>
      </c>
      <c r="I110" s="15"/>
      <c r="J110" s="15"/>
      <c r="K110" s="14" t="s">
        <v>151</v>
      </c>
      <c r="L110" s="15"/>
      <c r="M110" s="14" t="s">
        <v>239</v>
      </c>
      <c r="N110" s="14" t="s">
        <v>214</v>
      </c>
      <c r="O110" s="14">
        <v>0.44</v>
      </c>
      <c r="P110" s="14">
        <v>46</v>
      </c>
      <c r="Q110" s="14" t="s">
        <v>204</v>
      </c>
      <c r="R110" s="14" t="s">
        <v>241</v>
      </c>
      <c r="S110" s="14" t="s">
        <v>201</v>
      </c>
      <c r="T110" s="14">
        <v>1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1</v>
      </c>
      <c r="AD110" s="14">
        <v>2</v>
      </c>
      <c r="AE110" s="14">
        <v>1</v>
      </c>
      <c r="AF110" s="14">
        <v>0</v>
      </c>
      <c r="AG110" s="14">
        <v>1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</row>
    <row r="111" spans="2:42" x14ac:dyDescent="0.2">
      <c r="B111" s="14" t="s">
        <v>103</v>
      </c>
      <c r="C111" s="14" t="s">
        <v>164</v>
      </c>
      <c r="D111" s="14">
        <v>0</v>
      </c>
      <c r="E111" s="15"/>
      <c r="F111" s="14">
        <v>1</v>
      </c>
      <c r="G111" s="14" t="s">
        <v>168</v>
      </c>
      <c r="H111" s="14">
        <v>0</v>
      </c>
      <c r="I111" s="15"/>
      <c r="J111" s="15"/>
      <c r="K111" s="14" t="s">
        <v>298</v>
      </c>
      <c r="L111" s="14" t="s">
        <v>308</v>
      </c>
      <c r="M111" s="14" t="s">
        <v>330</v>
      </c>
      <c r="N111" s="14" t="s">
        <v>331</v>
      </c>
      <c r="O111" s="14">
        <v>0.82</v>
      </c>
      <c r="P111" s="14">
        <v>43.5</v>
      </c>
      <c r="Q111" s="14" t="s">
        <v>184</v>
      </c>
      <c r="R111" s="14" t="s">
        <v>185</v>
      </c>
      <c r="S111" s="14" t="s">
        <v>179</v>
      </c>
      <c r="T111" s="14">
        <v>1</v>
      </c>
      <c r="U111" s="14">
        <v>0</v>
      </c>
      <c r="V111" s="14">
        <v>0</v>
      </c>
      <c r="W111" s="14">
        <v>1</v>
      </c>
      <c r="X111" s="14">
        <v>0</v>
      </c>
      <c r="Y111" s="14">
        <v>0</v>
      </c>
      <c r="Z111" s="14">
        <v>0</v>
      </c>
      <c r="AA111" s="14">
        <v>0</v>
      </c>
      <c r="AB111" s="14">
        <v>1</v>
      </c>
      <c r="AC111" s="14">
        <v>2</v>
      </c>
      <c r="AD111" s="14">
        <v>2</v>
      </c>
      <c r="AE111" s="14">
        <v>4</v>
      </c>
      <c r="AF111" s="14">
        <v>0</v>
      </c>
      <c r="AG111" s="14">
        <v>1</v>
      </c>
      <c r="AH111" s="14">
        <v>0</v>
      </c>
      <c r="AI111" s="14">
        <v>0</v>
      </c>
      <c r="AJ111" s="14">
        <v>0</v>
      </c>
      <c r="AK111" s="14">
        <v>1</v>
      </c>
      <c r="AL111" s="14">
        <v>0</v>
      </c>
      <c r="AM111" s="14">
        <v>0</v>
      </c>
      <c r="AN111" s="14">
        <v>0</v>
      </c>
      <c r="AO111" s="14">
        <v>0</v>
      </c>
      <c r="AP111" s="14">
        <v>1</v>
      </c>
    </row>
    <row r="112" spans="2:42" x14ac:dyDescent="0.2">
      <c r="B112" s="14" t="s">
        <v>104</v>
      </c>
      <c r="C112" s="14" t="s">
        <v>164</v>
      </c>
      <c r="D112" s="14">
        <v>0</v>
      </c>
      <c r="E112" s="15"/>
      <c r="F112" s="14">
        <v>1</v>
      </c>
      <c r="G112" s="14" t="s">
        <v>168</v>
      </c>
      <c r="H112" s="14">
        <v>0</v>
      </c>
      <c r="I112" s="15"/>
      <c r="J112" s="15"/>
      <c r="K112" s="14" t="s">
        <v>151</v>
      </c>
      <c r="L112" s="14" t="s">
        <v>332</v>
      </c>
      <c r="M112" s="14" t="s">
        <v>330</v>
      </c>
      <c r="N112" s="14" t="s">
        <v>333</v>
      </c>
      <c r="O112" s="14">
        <v>0.81499999999999995</v>
      </c>
      <c r="P112" s="14">
        <v>35.5</v>
      </c>
      <c r="Q112" s="14" t="s">
        <v>184</v>
      </c>
      <c r="R112" s="14" t="s">
        <v>185</v>
      </c>
      <c r="S112" s="14" t="s">
        <v>179</v>
      </c>
      <c r="T112" s="14">
        <v>1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2</v>
      </c>
      <c r="AC112" s="14">
        <v>1</v>
      </c>
      <c r="AD112" s="14">
        <v>2</v>
      </c>
      <c r="AE112" s="14">
        <v>7</v>
      </c>
      <c r="AF112" s="14">
        <v>0</v>
      </c>
      <c r="AG112" s="14">
        <v>1</v>
      </c>
      <c r="AH112" s="14">
        <v>0</v>
      </c>
      <c r="AI112" s="14">
        <v>0</v>
      </c>
      <c r="AJ112" s="14">
        <v>0</v>
      </c>
      <c r="AK112" s="14">
        <v>1</v>
      </c>
      <c r="AL112" s="14">
        <v>0</v>
      </c>
      <c r="AM112" s="14">
        <v>0</v>
      </c>
      <c r="AN112" s="14">
        <v>0</v>
      </c>
      <c r="AO112" s="14">
        <v>0</v>
      </c>
      <c r="AP112" s="14">
        <v>1</v>
      </c>
    </row>
    <row r="113" spans="2:42" x14ac:dyDescent="0.2">
      <c r="B113" s="14" t="s">
        <v>105</v>
      </c>
      <c r="C113" s="14" t="s">
        <v>229</v>
      </c>
      <c r="D113" s="14">
        <v>0</v>
      </c>
      <c r="E113" s="15"/>
      <c r="F113" s="14">
        <v>0</v>
      </c>
      <c r="G113" s="14">
        <v>0</v>
      </c>
      <c r="H113" s="14">
        <v>0</v>
      </c>
      <c r="I113" s="15"/>
      <c r="J113" s="15"/>
      <c r="K113" s="14" t="s">
        <v>155</v>
      </c>
      <c r="L113" s="15"/>
      <c r="M113" s="14" t="s">
        <v>334</v>
      </c>
      <c r="N113" s="15"/>
      <c r="O113" s="14">
        <v>0.81</v>
      </c>
      <c r="P113" s="14">
        <v>34</v>
      </c>
      <c r="Q113" s="14" t="s">
        <v>184</v>
      </c>
      <c r="R113" s="14" t="s">
        <v>213</v>
      </c>
      <c r="S113" s="14" t="s">
        <v>179</v>
      </c>
      <c r="T113" s="14">
        <v>0</v>
      </c>
      <c r="U113" s="14">
        <v>0</v>
      </c>
      <c r="V113" s="14">
        <v>0</v>
      </c>
      <c r="W113" s="14">
        <v>0</v>
      </c>
      <c r="X113" s="14">
        <v>1</v>
      </c>
      <c r="Y113" s="14">
        <v>0</v>
      </c>
      <c r="Z113" s="14">
        <v>0</v>
      </c>
      <c r="AA113" s="14">
        <v>0</v>
      </c>
      <c r="AB113" s="14">
        <v>0</v>
      </c>
      <c r="AC113" s="14">
        <v>1</v>
      </c>
      <c r="AD113" s="14">
        <v>6</v>
      </c>
      <c r="AE113" s="14">
        <v>0</v>
      </c>
      <c r="AF113" s="14">
        <v>1</v>
      </c>
      <c r="AG113" s="14">
        <v>0</v>
      </c>
      <c r="AH113" s="14">
        <v>1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1</v>
      </c>
    </row>
    <row r="114" spans="2:42" x14ac:dyDescent="0.2">
      <c r="B114" s="14" t="s">
        <v>106</v>
      </c>
      <c r="C114" s="14" t="s">
        <v>164</v>
      </c>
      <c r="D114" s="14">
        <v>0</v>
      </c>
      <c r="E114" s="15"/>
      <c r="F114" s="14">
        <v>1</v>
      </c>
      <c r="G114" s="14" t="s">
        <v>168</v>
      </c>
      <c r="H114" s="14">
        <v>0</v>
      </c>
      <c r="I114" s="15"/>
      <c r="J114" s="15"/>
      <c r="K114" s="14" t="s">
        <v>153</v>
      </c>
      <c r="L114" s="15"/>
      <c r="M114" s="14" t="s">
        <v>208</v>
      </c>
      <c r="N114" s="14" t="s">
        <v>335</v>
      </c>
      <c r="O114" s="14">
        <v>0.08</v>
      </c>
      <c r="P114" s="14">
        <v>33</v>
      </c>
      <c r="Q114" s="14" t="s">
        <v>177</v>
      </c>
      <c r="R114" s="14" t="s">
        <v>191</v>
      </c>
      <c r="S114" s="14" t="s">
        <v>179</v>
      </c>
      <c r="T114" s="14">
        <v>0</v>
      </c>
      <c r="U114" s="14">
        <v>0</v>
      </c>
      <c r="V114" s="14">
        <v>1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1</v>
      </c>
      <c r="AD114" s="14">
        <v>1</v>
      </c>
      <c r="AE114" s="14">
        <v>1</v>
      </c>
      <c r="AF114" s="14">
        <v>0</v>
      </c>
      <c r="AG114" s="14">
        <v>1</v>
      </c>
      <c r="AH114" s="14">
        <v>0</v>
      </c>
      <c r="AI114" s="14">
        <v>0</v>
      </c>
      <c r="AJ114" s="14">
        <v>0</v>
      </c>
      <c r="AK114" s="14">
        <v>1</v>
      </c>
      <c r="AL114" s="14">
        <v>0</v>
      </c>
      <c r="AM114" s="14">
        <v>0</v>
      </c>
      <c r="AN114" s="14">
        <v>0</v>
      </c>
      <c r="AO114" s="14">
        <v>0</v>
      </c>
      <c r="AP114" s="14">
        <v>1</v>
      </c>
    </row>
    <row r="115" spans="2:42" x14ac:dyDescent="0.2">
      <c r="B115" s="14" t="s">
        <v>107</v>
      </c>
      <c r="C115" s="14" t="s">
        <v>163</v>
      </c>
      <c r="D115" s="14">
        <v>0</v>
      </c>
      <c r="E115" s="15"/>
      <c r="F115" s="14">
        <v>0</v>
      </c>
      <c r="G115" s="14">
        <v>0</v>
      </c>
      <c r="H115" s="14">
        <v>0</v>
      </c>
      <c r="I115" s="15"/>
      <c r="J115" s="15"/>
      <c r="K115" s="15"/>
      <c r="L115" s="15"/>
      <c r="M115" s="14" t="s">
        <v>208</v>
      </c>
      <c r="N115" s="14" t="s">
        <v>336</v>
      </c>
      <c r="O115" s="14">
        <v>0.15</v>
      </c>
      <c r="P115" s="14">
        <v>48.5</v>
      </c>
      <c r="Q115" s="14" t="s">
        <v>177</v>
      </c>
      <c r="R115" s="14" t="s">
        <v>220</v>
      </c>
      <c r="S115" s="14" t="s">
        <v>179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1</v>
      </c>
      <c r="AE115" s="14">
        <v>3</v>
      </c>
      <c r="AF115" s="14">
        <v>1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1</v>
      </c>
    </row>
    <row r="116" spans="2:42" x14ac:dyDescent="0.2">
      <c r="B116" s="14" t="s">
        <v>108</v>
      </c>
      <c r="C116" s="14" t="s">
        <v>163</v>
      </c>
      <c r="D116" s="14">
        <v>0</v>
      </c>
      <c r="E116" s="15"/>
      <c r="F116" s="14">
        <v>0</v>
      </c>
      <c r="G116" s="14">
        <v>0</v>
      </c>
      <c r="H116" s="14">
        <v>0</v>
      </c>
      <c r="I116" s="15"/>
      <c r="J116" s="14" t="s">
        <v>216</v>
      </c>
      <c r="K116" s="14" t="s">
        <v>153</v>
      </c>
      <c r="L116" s="14" t="s">
        <v>337</v>
      </c>
      <c r="M116" s="14" t="s">
        <v>338</v>
      </c>
      <c r="N116" s="15"/>
      <c r="O116" s="14">
        <v>0.16</v>
      </c>
      <c r="P116" s="14">
        <v>23</v>
      </c>
      <c r="Q116" s="14" t="s">
        <v>177</v>
      </c>
      <c r="R116" s="14" t="s">
        <v>220</v>
      </c>
      <c r="S116" s="14" t="s">
        <v>201</v>
      </c>
      <c r="T116" s="14">
        <v>0</v>
      </c>
      <c r="U116" s="14">
        <v>0</v>
      </c>
      <c r="V116" s="14">
        <v>1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1</v>
      </c>
      <c r="AC116" s="14">
        <v>1</v>
      </c>
      <c r="AD116" s="14">
        <v>5</v>
      </c>
      <c r="AE116" s="14">
        <v>0</v>
      </c>
      <c r="AF116" s="14">
        <v>1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</row>
    <row r="117" spans="2:42" x14ac:dyDescent="0.2">
      <c r="B117" s="14" t="s">
        <v>109</v>
      </c>
      <c r="C117" s="14" t="s">
        <v>164</v>
      </c>
      <c r="D117" s="14">
        <v>1</v>
      </c>
      <c r="E117" s="15"/>
      <c r="F117" s="14">
        <v>1</v>
      </c>
      <c r="G117" s="14" t="s">
        <v>169</v>
      </c>
      <c r="H117" s="14">
        <v>0</v>
      </c>
      <c r="I117" s="15"/>
      <c r="J117" s="15"/>
      <c r="K117" s="14" t="s">
        <v>151</v>
      </c>
      <c r="L117" s="14" t="s">
        <v>308</v>
      </c>
      <c r="M117" s="14" t="s">
        <v>257</v>
      </c>
      <c r="N117" s="14" t="s">
        <v>339</v>
      </c>
      <c r="O117" s="14">
        <v>0.14000000000000001</v>
      </c>
      <c r="P117" s="14">
        <v>40.5</v>
      </c>
      <c r="Q117" s="14" t="s">
        <v>177</v>
      </c>
      <c r="R117" s="14" t="s">
        <v>220</v>
      </c>
      <c r="S117" s="14" t="s">
        <v>179</v>
      </c>
      <c r="T117" s="14">
        <v>1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1</v>
      </c>
      <c r="AC117" s="14">
        <v>1</v>
      </c>
      <c r="AD117" s="14">
        <v>1</v>
      </c>
      <c r="AE117" s="14">
        <v>3</v>
      </c>
      <c r="AF117" s="14">
        <v>0</v>
      </c>
      <c r="AG117" s="14">
        <v>1</v>
      </c>
      <c r="AH117" s="14">
        <v>0</v>
      </c>
      <c r="AI117" s="14">
        <v>0</v>
      </c>
      <c r="AJ117" s="14">
        <v>0</v>
      </c>
      <c r="AK117" s="14">
        <v>0</v>
      </c>
      <c r="AL117" s="14">
        <v>1</v>
      </c>
      <c r="AM117" s="14">
        <v>0</v>
      </c>
      <c r="AN117" s="14">
        <v>0</v>
      </c>
      <c r="AO117" s="14">
        <v>1</v>
      </c>
      <c r="AP117" s="14">
        <v>1</v>
      </c>
    </row>
    <row r="118" spans="2:42" x14ac:dyDescent="0.2">
      <c r="B118" s="14" t="s">
        <v>110</v>
      </c>
      <c r="C118" s="14" t="s">
        <v>163</v>
      </c>
      <c r="D118" s="14">
        <v>0</v>
      </c>
      <c r="E118" s="15"/>
      <c r="F118" s="14">
        <v>0</v>
      </c>
      <c r="G118" s="14">
        <v>0</v>
      </c>
      <c r="H118" s="14">
        <v>0</v>
      </c>
      <c r="I118" s="15"/>
      <c r="J118" s="15"/>
      <c r="K118" s="15"/>
      <c r="L118" s="14" t="s">
        <v>340</v>
      </c>
      <c r="M118" s="15"/>
      <c r="N118" s="15"/>
      <c r="O118" s="15"/>
      <c r="P118" s="15"/>
      <c r="Q118" s="15"/>
      <c r="R118" s="15"/>
      <c r="S118" s="15"/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2</v>
      </c>
      <c r="AC118" s="14">
        <v>0</v>
      </c>
      <c r="AD118" s="14">
        <v>0</v>
      </c>
      <c r="AE118" s="14">
        <v>0</v>
      </c>
      <c r="AF118" s="14">
        <v>1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</row>
    <row r="119" spans="2:42" x14ac:dyDescent="0.2">
      <c r="B119" s="14" t="s">
        <v>111</v>
      </c>
      <c r="C119" s="14" t="s">
        <v>229</v>
      </c>
      <c r="D119" s="14">
        <v>0</v>
      </c>
      <c r="E119" s="15"/>
      <c r="F119" s="14">
        <v>0</v>
      </c>
      <c r="G119" s="14">
        <v>0</v>
      </c>
      <c r="H119" s="14">
        <v>0</v>
      </c>
      <c r="I119" s="15"/>
      <c r="J119" s="15"/>
      <c r="K119" s="14" t="s">
        <v>153</v>
      </c>
      <c r="L119" s="14" t="s">
        <v>222</v>
      </c>
      <c r="M119" s="14" t="s">
        <v>189</v>
      </c>
      <c r="N119" s="15"/>
      <c r="O119" s="14">
        <v>0.16500000000000001</v>
      </c>
      <c r="P119" s="14">
        <v>7</v>
      </c>
      <c r="Q119" s="14" t="s">
        <v>177</v>
      </c>
      <c r="R119" s="14" t="s">
        <v>234</v>
      </c>
      <c r="S119" s="14" t="s">
        <v>201</v>
      </c>
      <c r="T119" s="14">
        <v>0</v>
      </c>
      <c r="U119" s="14">
        <v>0</v>
      </c>
      <c r="V119" s="14">
        <v>1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1</v>
      </c>
      <c r="AC119" s="14">
        <v>1</v>
      </c>
      <c r="AD119" s="14">
        <v>2</v>
      </c>
      <c r="AE119" s="14">
        <v>0</v>
      </c>
      <c r="AF119" s="14">
        <v>1</v>
      </c>
      <c r="AG119" s="14">
        <v>0</v>
      </c>
      <c r="AH119" s="14">
        <v>1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</row>
    <row r="120" spans="2:42" x14ac:dyDescent="0.2">
      <c r="B120" s="14" t="s">
        <v>112</v>
      </c>
      <c r="C120" s="14" t="s">
        <v>165</v>
      </c>
      <c r="D120" s="14">
        <v>0</v>
      </c>
      <c r="E120" s="15"/>
      <c r="F120" s="14">
        <v>0</v>
      </c>
      <c r="G120" s="14">
        <v>0</v>
      </c>
      <c r="H120" s="14">
        <v>0</v>
      </c>
      <c r="I120" s="15"/>
      <c r="J120" s="15"/>
      <c r="K120" s="14" t="s">
        <v>153</v>
      </c>
      <c r="L120" s="15"/>
      <c r="M120" s="15"/>
      <c r="N120" s="15"/>
      <c r="O120" s="14">
        <v>0.15</v>
      </c>
      <c r="P120" s="14">
        <v>25.5</v>
      </c>
      <c r="Q120" s="14" t="s">
        <v>177</v>
      </c>
      <c r="R120" s="14" t="s">
        <v>234</v>
      </c>
      <c r="S120" s="14" t="s">
        <v>201</v>
      </c>
      <c r="T120" s="14">
        <v>0</v>
      </c>
      <c r="U120" s="14">
        <v>0</v>
      </c>
      <c r="V120" s="14">
        <v>1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1</v>
      </c>
      <c r="AD120" s="14">
        <v>0</v>
      </c>
      <c r="AE120" s="14">
        <v>0</v>
      </c>
      <c r="AF120" s="14">
        <v>0</v>
      </c>
      <c r="AG120" s="14">
        <v>0</v>
      </c>
      <c r="AH120" s="14">
        <v>1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</row>
    <row r="121" spans="2:42" x14ac:dyDescent="0.2">
      <c r="B121" s="14" t="s">
        <v>113</v>
      </c>
      <c r="C121" s="14" t="s">
        <v>163</v>
      </c>
      <c r="D121" s="14">
        <v>0</v>
      </c>
      <c r="E121" s="15"/>
      <c r="F121" s="14">
        <v>0</v>
      </c>
      <c r="G121" s="14">
        <v>0</v>
      </c>
      <c r="H121" s="14">
        <v>0</v>
      </c>
      <c r="I121" s="15"/>
      <c r="J121" s="15"/>
      <c r="K121" s="14" t="s">
        <v>153</v>
      </c>
      <c r="L121" s="14" t="s">
        <v>267</v>
      </c>
      <c r="M121" s="15"/>
      <c r="N121" s="14" t="s">
        <v>341</v>
      </c>
      <c r="O121" s="14">
        <v>0.13500000000000001</v>
      </c>
      <c r="P121" s="14">
        <v>169</v>
      </c>
      <c r="Q121" s="14" t="s">
        <v>177</v>
      </c>
      <c r="R121" s="14" t="s">
        <v>220</v>
      </c>
      <c r="S121" s="14" t="s">
        <v>179</v>
      </c>
      <c r="T121" s="14">
        <v>0</v>
      </c>
      <c r="U121" s="14">
        <v>0</v>
      </c>
      <c r="V121" s="14">
        <v>1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1</v>
      </c>
      <c r="AC121" s="14">
        <v>1</v>
      </c>
      <c r="AD121" s="14">
        <v>0</v>
      </c>
      <c r="AE121" s="14">
        <v>5</v>
      </c>
      <c r="AF121" s="14">
        <v>1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1</v>
      </c>
    </row>
    <row r="122" spans="2:42" x14ac:dyDescent="0.2">
      <c r="B122" s="14" t="s">
        <v>114</v>
      </c>
      <c r="C122" s="14" t="s">
        <v>321</v>
      </c>
      <c r="D122" s="14">
        <v>0</v>
      </c>
      <c r="E122" s="15"/>
      <c r="F122" s="14">
        <v>0</v>
      </c>
      <c r="G122" s="14">
        <v>0</v>
      </c>
      <c r="H122" s="14">
        <v>0</v>
      </c>
      <c r="I122" s="15"/>
      <c r="J122" s="15"/>
      <c r="K122" s="14" t="s">
        <v>154</v>
      </c>
      <c r="L122" s="14" t="s">
        <v>342</v>
      </c>
      <c r="M122" s="14" t="s">
        <v>208</v>
      </c>
      <c r="N122" s="14" t="s">
        <v>343</v>
      </c>
      <c r="O122" s="15"/>
      <c r="P122" s="15"/>
      <c r="Q122" s="15"/>
      <c r="R122" s="15"/>
      <c r="S122" s="15"/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0</v>
      </c>
      <c r="Z122" s="14">
        <v>0</v>
      </c>
      <c r="AA122" s="14">
        <v>0</v>
      </c>
      <c r="AB122" s="14">
        <v>3</v>
      </c>
      <c r="AC122" s="14">
        <v>1</v>
      </c>
      <c r="AD122" s="14">
        <v>1</v>
      </c>
      <c r="AE122" s="14">
        <v>4</v>
      </c>
      <c r="AF122" s="14">
        <v>0</v>
      </c>
      <c r="AG122" s="14">
        <v>1</v>
      </c>
      <c r="AH122" s="14">
        <v>1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</row>
    <row r="123" spans="2:42" x14ac:dyDescent="0.2">
      <c r="B123" s="14" t="s">
        <v>115</v>
      </c>
      <c r="C123" s="14" t="s">
        <v>164</v>
      </c>
      <c r="D123" s="14">
        <v>1</v>
      </c>
      <c r="E123" s="15"/>
      <c r="F123" s="14">
        <v>1</v>
      </c>
      <c r="G123" s="14" t="s">
        <v>168</v>
      </c>
      <c r="H123" s="14">
        <v>0</v>
      </c>
      <c r="I123" s="15"/>
      <c r="J123" s="15"/>
      <c r="K123" s="14" t="s">
        <v>151</v>
      </c>
      <c r="L123" s="14" t="s">
        <v>344</v>
      </c>
      <c r="M123" s="15"/>
      <c r="N123" s="14" t="s">
        <v>345</v>
      </c>
      <c r="O123" s="14">
        <v>0.15</v>
      </c>
      <c r="P123" s="14">
        <v>54</v>
      </c>
      <c r="Q123" s="14" t="s">
        <v>177</v>
      </c>
      <c r="R123" s="14" t="s">
        <v>220</v>
      </c>
      <c r="S123" s="14" t="s">
        <v>179</v>
      </c>
      <c r="T123" s="14">
        <v>1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11</v>
      </c>
      <c r="AC123" s="14">
        <v>1</v>
      </c>
      <c r="AD123" s="14">
        <v>0</v>
      </c>
      <c r="AE123" s="14">
        <v>21</v>
      </c>
      <c r="AF123" s="14">
        <v>0</v>
      </c>
      <c r="AG123" s="14">
        <v>1</v>
      </c>
      <c r="AH123" s="14">
        <v>0</v>
      </c>
      <c r="AI123" s="14">
        <v>0</v>
      </c>
      <c r="AJ123" s="14">
        <v>0</v>
      </c>
      <c r="AK123" s="14">
        <v>1</v>
      </c>
      <c r="AL123" s="14">
        <v>0</v>
      </c>
      <c r="AM123" s="14">
        <v>0</v>
      </c>
      <c r="AN123" s="14">
        <v>0</v>
      </c>
      <c r="AO123" s="14">
        <v>0</v>
      </c>
      <c r="AP123" s="14">
        <v>1</v>
      </c>
    </row>
    <row r="124" spans="2:42" x14ac:dyDescent="0.2">
      <c r="B124" s="14" t="s">
        <v>116</v>
      </c>
      <c r="C124" s="14" t="s">
        <v>163</v>
      </c>
      <c r="D124" s="14">
        <v>0</v>
      </c>
      <c r="E124" s="15"/>
      <c r="F124" s="14">
        <v>0</v>
      </c>
      <c r="G124" s="14">
        <v>0</v>
      </c>
      <c r="H124" s="14">
        <v>0</v>
      </c>
      <c r="I124" s="15"/>
      <c r="J124" s="14" t="s">
        <v>216</v>
      </c>
      <c r="K124" s="15"/>
      <c r="L124" s="15"/>
      <c r="M124" s="14" t="s">
        <v>322</v>
      </c>
      <c r="N124" s="15"/>
      <c r="O124" s="14">
        <v>9.5000000000000001E-2</v>
      </c>
      <c r="P124" s="14">
        <v>57</v>
      </c>
      <c r="Q124" s="14" t="s">
        <v>177</v>
      </c>
      <c r="R124" s="14" t="s">
        <v>191</v>
      </c>
      <c r="S124" s="14" t="s">
        <v>201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2</v>
      </c>
      <c r="AE124" s="14">
        <v>0</v>
      </c>
      <c r="AF124" s="14">
        <v>1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</row>
    <row r="125" spans="2:42" x14ac:dyDescent="0.2">
      <c r="B125" s="14" t="s">
        <v>117</v>
      </c>
      <c r="C125" s="14" t="s">
        <v>163</v>
      </c>
      <c r="D125" s="14">
        <v>0</v>
      </c>
      <c r="E125" s="15"/>
      <c r="F125" s="14">
        <v>0</v>
      </c>
      <c r="G125" s="14">
        <v>0</v>
      </c>
      <c r="H125" s="14">
        <v>0</v>
      </c>
      <c r="I125" s="15"/>
      <c r="J125" s="15"/>
      <c r="K125" s="14" t="s">
        <v>153</v>
      </c>
      <c r="L125" s="14" t="s">
        <v>207</v>
      </c>
      <c r="M125" s="14" t="s">
        <v>208</v>
      </c>
      <c r="N125" s="14" t="s">
        <v>188</v>
      </c>
      <c r="O125" s="15"/>
      <c r="P125" s="15"/>
      <c r="Q125" s="15"/>
      <c r="R125" s="15"/>
      <c r="S125" s="15"/>
      <c r="T125" s="14">
        <v>0</v>
      </c>
      <c r="U125" s="14">
        <v>0</v>
      </c>
      <c r="V125" s="14">
        <v>1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1</v>
      </c>
      <c r="AC125" s="14">
        <v>1</v>
      </c>
      <c r="AD125" s="14">
        <v>1</v>
      </c>
      <c r="AE125" s="14">
        <v>2</v>
      </c>
      <c r="AF125" s="14">
        <v>1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</row>
    <row r="126" spans="2:42" x14ac:dyDescent="0.2">
      <c r="B126" s="14" t="s">
        <v>118</v>
      </c>
      <c r="C126" s="14" t="s">
        <v>163</v>
      </c>
      <c r="D126" s="14">
        <v>0</v>
      </c>
      <c r="E126" s="15"/>
      <c r="F126" s="14">
        <v>0</v>
      </c>
      <c r="G126" s="14">
        <v>0</v>
      </c>
      <c r="H126" s="14">
        <v>0</v>
      </c>
      <c r="I126" s="15"/>
      <c r="J126" s="15"/>
      <c r="K126" s="15"/>
      <c r="L126" s="15"/>
      <c r="M126" s="14" t="s">
        <v>239</v>
      </c>
      <c r="N126" s="14" t="s">
        <v>214</v>
      </c>
      <c r="O126" s="14">
        <v>0.83</v>
      </c>
      <c r="P126" s="14">
        <v>10.5</v>
      </c>
      <c r="Q126" s="14" t="s">
        <v>184</v>
      </c>
      <c r="R126" s="14" t="s">
        <v>185</v>
      </c>
      <c r="S126" s="14" t="s">
        <v>179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2</v>
      </c>
      <c r="AE126" s="14">
        <v>1</v>
      </c>
      <c r="AF126" s="14">
        <v>1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1</v>
      </c>
    </row>
    <row r="127" spans="2:42" x14ac:dyDescent="0.2">
      <c r="B127" s="14" t="s">
        <v>119</v>
      </c>
      <c r="C127" s="14" t="s">
        <v>163</v>
      </c>
      <c r="D127" s="14">
        <v>0</v>
      </c>
      <c r="E127" s="15"/>
      <c r="F127" s="14">
        <v>0</v>
      </c>
      <c r="G127" s="14">
        <v>0</v>
      </c>
      <c r="H127" s="14">
        <v>0</v>
      </c>
      <c r="I127" s="14" t="s">
        <v>216</v>
      </c>
      <c r="J127" s="15"/>
      <c r="K127" s="14" t="s">
        <v>151</v>
      </c>
      <c r="L127" s="15"/>
      <c r="M127" s="15"/>
      <c r="N127" s="14" t="s">
        <v>224</v>
      </c>
      <c r="O127" s="14">
        <v>0.13</v>
      </c>
      <c r="P127" s="14">
        <v>202</v>
      </c>
      <c r="Q127" s="14" t="s">
        <v>177</v>
      </c>
      <c r="R127" s="14" t="s">
        <v>220</v>
      </c>
      <c r="S127" s="14" t="s">
        <v>201</v>
      </c>
      <c r="T127" s="14">
        <v>1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1</v>
      </c>
      <c r="AD127" s="14">
        <v>0</v>
      </c>
      <c r="AE127" s="14">
        <v>3</v>
      </c>
      <c r="AF127" s="14">
        <v>1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</row>
    <row r="128" spans="2:42" x14ac:dyDescent="0.2">
      <c r="B128" s="14" t="s">
        <v>120</v>
      </c>
      <c r="C128" s="14" t="s">
        <v>229</v>
      </c>
      <c r="D128" s="14">
        <v>0</v>
      </c>
      <c r="E128" s="15"/>
      <c r="F128" s="14">
        <v>0</v>
      </c>
      <c r="G128" s="14">
        <v>0</v>
      </c>
      <c r="H128" s="14">
        <v>0</v>
      </c>
      <c r="I128" s="15"/>
      <c r="J128" s="15"/>
      <c r="K128" s="15"/>
      <c r="L128" s="15"/>
      <c r="M128" s="15"/>
      <c r="N128" s="15"/>
      <c r="O128" s="14">
        <v>0.11</v>
      </c>
      <c r="P128" s="14">
        <v>42</v>
      </c>
      <c r="Q128" s="14" t="s">
        <v>177</v>
      </c>
      <c r="R128" s="14" t="s">
        <v>314</v>
      </c>
      <c r="S128" s="14" t="s">
        <v>179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0</v>
      </c>
      <c r="AF128" s="14">
        <v>1</v>
      </c>
      <c r="AG128" s="14">
        <v>0</v>
      </c>
      <c r="AH128" s="14">
        <v>1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1</v>
      </c>
    </row>
    <row r="129" spans="2:42" x14ac:dyDescent="0.2">
      <c r="B129" s="14" t="s">
        <v>121</v>
      </c>
      <c r="C129" s="14" t="s">
        <v>164</v>
      </c>
      <c r="D129" s="14">
        <v>1</v>
      </c>
      <c r="E129" s="15"/>
      <c r="F129" s="14">
        <v>1</v>
      </c>
      <c r="G129" s="14" t="s">
        <v>169</v>
      </c>
      <c r="H129" s="14">
        <v>0</v>
      </c>
      <c r="I129" s="15"/>
      <c r="J129" s="15"/>
      <c r="K129" s="15"/>
      <c r="L129" s="15"/>
      <c r="M129" s="15"/>
      <c r="N129" s="14" t="s">
        <v>346</v>
      </c>
      <c r="O129" s="14">
        <v>0.14000000000000001</v>
      </c>
      <c r="P129" s="14">
        <v>33</v>
      </c>
      <c r="Q129" s="14" t="s">
        <v>177</v>
      </c>
      <c r="R129" s="14" t="s">
        <v>220</v>
      </c>
      <c r="S129" s="14" t="s">
        <v>179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4</v>
      </c>
      <c r="AF129" s="14">
        <v>0</v>
      </c>
      <c r="AG129" s="14">
        <v>1</v>
      </c>
      <c r="AH129" s="14">
        <v>0</v>
      </c>
      <c r="AI129" s="14">
        <v>0</v>
      </c>
      <c r="AJ129" s="14">
        <v>0</v>
      </c>
      <c r="AK129" s="14">
        <v>0</v>
      </c>
      <c r="AL129" s="14">
        <v>1</v>
      </c>
      <c r="AM129" s="14">
        <v>0</v>
      </c>
      <c r="AN129" s="14">
        <v>0</v>
      </c>
      <c r="AO129" s="14">
        <v>1</v>
      </c>
      <c r="AP129" s="14">
        <v>1</v>
      </c>
    </row>
    <row r="130" spans="2:42" x14ac:dyDescent="0.2">
      <c r="B130" s="14" t="s">
        <v>122</v>
      </c>
      <c r="C130" s="14" t="s">
        <v>165</v>
      </c>
      <c r="D130" s="14">
        <v>0</v>
      </c>
      <c r="E130" s="15"/>
      <c r="F130" s="14">
        <v>0</v>
      </c>
      <c r="G130" s="14">
        <v>0</v>
      </c>
      <c r="H130" s="14">
        <v>0</v>
      </c>
      <c r="I130" s="15"/>
      <c r="J130" s="15"/>
      <c r="K130" s="14" t="s">
        <v>153</v>
      </c>
      <c r="L130" s="15"/>
      <c r="M130" s="14" t="s">
        <v>189</v>
      </c>
      <c r="N130" s="15"/>
      <c r="O130" s="14">
        <v>0.16</v>
      </c>
      <c r="P130" s="14">
        <v>38.5</v>
      </c>
      <c r="Q130" s="14" t="s">
        <v>177</v>
      </c>
      <c r="R130" s="14" t="s">
        <v>234</v>
      </c>
      <c r="S130" s="14" t="s">
        <v>201</v>
      </c>
      <c r="T130" s="14">
        <v>0</v>
      </c>
      <c r="U130" s="14">
        <v>0</v>
      </c>
      <c r="V130" s="14">
        <v>1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1</v>
      </c>
      <c r="AD130" s="14">
        <v>2</v>
      </c>
      <c r="AE130" s="14">
        <v>0</v>
      </c>
      <c r="AF130" s="14">
        <v>0</v>
      </c>
      <c r="AG130" s="14">
        <v>0</v>
      </c>
      <c r="AH130" s="14">
        <v>1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</row>
    <row r="131" spans="2:42" x14ac:dyDescent="0.2">
      <c r="B131" s="14" t="s">
        <v>123</v>
      </c>
      <c r="C131" s="14" t="s">
        <v>163</v>
      </c>
      <c r="D131" s="14">
        <v>0</v>
      </c>
      <c r="E131" s="15"/>
      <c r="F131" s="14">
        <v>0</v>
      </c>
      <c r="G131" s="14">
        <v>0</v>
      </c>
      <c r="H131" s="14">
        <v>0</v>
      </c>
      <c r="I131" s="15"/>
      <c r="J131" s="15"/>
      <c r="K131" s="14" t="s">
        <v>298</v>
      </c>
      <c r="L131" s="15"/>
      <c r="M131" s="15"/>
      <c r="N131" s="15"/>
      <c r="O131" s="15"/>
      <c r="P131" s="15"/>
      <c r="Q131" s="15"/>
      <c r="R131" s="15"/>
      <c r="S131" s="15"/>
      <c r="T131" s="14">
        <v>1</v>
      </c>
      <c r="U131" s="14">
        <v>0</v>
      </c>
      <c r="V131" s="14">
        <v>0</v>
      </c>
      <c r="W131" s="14">
        <v>1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2</v>
      </c>
      <c r="AD131" s="14">
        <v>0</v>
      </c>
      <c r="AE131" s="14">
        <v>0</v>
      </c>
      <c r="AF131" s="14">
        <v>1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</row>
    <row r="132" spans="2:42" x14ac:dyDescent="0.2">
      <c r="B132" s="14" t="s">
        <v>124</v>
      </c>
      <c r="C132" s="14" t="s">
        <v>165</v>
      </c>
      <c r="D132" s="14">
        <v>0</v>
      </c>
      <c r="E132" s="15"/>
      <c r="F132" s="14">
        <v>0</v>
      </c>
      <c r="G132" s="14">
        <v>0</v>
      </c>
      <c r="H132" s="14">
        <v>0</v>
      </c>
      <c r="I132" s="15"/>
      <c r="J132" s="15"/>
      <c r="K132" s="14" t="s">
        <v>153</v>
      </c>
      <c r="L132" s="15"/>
      <c r="M132" s="15"/>
      <c r="N132" s="15"/>
      <c r="O132" s="14">
        <v>0.14499999999999999</v>
      </c>
      <c r="P132" s="14">
        <v>25</v>
      </c>
      <c r="Q132" s="14" t="s">
        <v>177</v>
      </c>
      <c r="R132" s="14" t="s">
        <v>234</v>
      </c>
      <c r="S132" s="14" t="s">
        <v>201</v>
      </c>
      <c r="T132" s="14">
        <v>0</v>
      </c>
      <c r="U132" s="14">
        <v>0</v>
      </c>
      <c r="V132" s="14">
        <v>1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1</v>
      </c>
      <c r="AD132" s="14">
        <v>0</v>
      </c>
      <c r="AE132" s="14">
        <v>0</v>
      </c>
      <c r="AF132" s="14">
        <v>0</v>
      </c>
      <c r="AG132" s="14">
        <v>0</v>
      </c>
      <c r="AH132" s="14">
        <v>1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</row>
    <row r="133" spans="2:42" x14ac:dyDescent="0.2">
      <c r="B133" s="14" t="s">
        <v>125</v>
      </c>
      <c r="C133" s="14" t="s">
        <v>164</v>
      </c>
      <c r="D133" s="14">
        <v>1</v>
      </c>
      <c r="E133" s="15"/>
      <c r="F133" s="14">
        <v>1</v>
      </c>
      <c r="G133" s="14" t="s">
        <v>168</v>
      </c>
      <c r="H133" s="14">
        <v>0</v>
      </c>
      <c r="I133" s="15"/>
      <c r="J133" s="15"/>
      <c r="K133" s="15"/>
      <c r="L133" s="14" t="s">
        <v>347</v>
      </c>
      <c r="M133" s="14" t="s">
        <v>348</v>
      </c>
      <c r="N133" s="14" t="s">
        <v>349</v>
      </c>
      <c r="O133" s="14">
        <v>0.14499999999999999</v>
      </c>
      <c r="P133" s="14">
        <v>14.5</v>
      </c>
      <c r="Q133" s="14" t="s">
        <v>177</v>
      </c>
      <c r="R133" s="14" t="s">
        <v>220</v>
      </c>
      <c r="S133" s="14" t="s">
        <v>179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23</v>
      </c>
      <c r="AC133" s="14">
        <v>0</v>
      </c>
      <c r="AD133" s="14">
        <v>2</v>
      </c>
      <c r="AE133" s="14">
        <v>14</v>
      </c>
      <c r="AF133" s="14">
        <v>0</v>
      </c>
      <c r="AG133" s="14">
        <v>1</v>
      </c>
      <c r="AH133" s="14">
        <v>0</v>
      </c>
      <c r="AI133" s="14">
        <v>0</v>
      </c>
      <c r="AJ133" s="14">
        <v>0</v>
      </c>
      <c r="AK133" s="14">
        <v>1</v>
      </c>
      <c r="AL133" s="14">
        <v>0</v>
      </c>
      <c r="AM133" s="14">
        <v>0</v>
      </c>
      <c r="AN133" s="14">
        <v>0</v>
      </c>
      <c r="AO133" s="14">
        <v>0</v>
      </c>
      <c r="AP133" s="14">
        <v>1</v>
      </c>
    </row>
    <row r="134" spans="2:42" x14ac:dyDescent="0.2">
      <c r="B134" s="14" t="s">
        <v>126</v>
      </c>
      <c r="C134" s="14" t="s">
        <v>246</v>
      </c>
      <c r="D134" s="14">
        <v>0</v>
      </c>
      <c r="E134" s="15"/>
      <c r="F134" s="14">
        <v>0</v>
      </c>
      <c r="G134" s="14">
        <v>0</v>
      </c>
      <c r="H134" s="14">
        <v>0</v>
      </c>
      <c r="I134" s="15"/>
      <c r="J134" s="14" t="s">
        <v>216</v>
      </c>
      <c r="K134" s="14" t="s">
        <v>153</v>
      </c>
      <c r="L134" s="14" t="s">
        <v>350</v>
      </c>
      <c r="M134" s="15"/>
      <c r="N134" s="14" t="s">
        <v>351</v>
      </c>
      <c r="O134" s="14">
        <v>0.125</v>
      </c>
      <c r="P134" s="14">
        <v>38.5</v>
      </c>
      <c r="Q134" s="14" t="s">
        <v>177</v>
      </c>
      <c r="R134" s="14" t="s">
        <v>314</v>
      </c>
      <c r="S134" s="14" t="s">
        <v>179</v>
      </c>
      <c r="T134" s="14">
        <v>0</v>
      </c>
      <c r="U134" s="14">
        <v>0</v>
      </c>
      <c r="V134" s="14">
        <v>1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4</v>
      </c>
      <c r="AC134" s="14">
        <v>1</v>
      </c>
      <c r="AD134" s="14">
        <v>0</v>
      </c>
      <c r="AE134" s="14">
        <v>10</v>
      </c>
      <c r="AF134" s="14">
        <v>1</v>
      </c>
      <c r="AG134" s="14">
        <v>1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1</v>
      </c>
    </row>
    <row r="135" spans="2:42" x14ac:dyDescent="0.2">
      <c r="B135" s="14" t="s">
        <v>127</v>
      </c>
      <c r="C135" s="14" t="s">
        <v>321</v>
      </c>
      <c r="D135" s="14">
        <v>0</v>
      </c>
      <c r="E135" s="15"/>
      <c r="F135" s="14">
        <v>0</v>
      </c>
      <c r="G135" s="14">
        <v>0</v>
      </c>
      <c r="H135" s="14">
        <v>0</v>
      </c>
      <c r="I135" s="15"/>
      <c r="J135" s="15"/>
      <c r="K135" s="14" t="s">
        <v>153</v>
      </c>
      <c r="L135" s="15"/>
      <c r="M135" s="14" t="s">
        <v>250</v>
      </c>
      <c r="N135" s="15"/>
      <c r="O135" s="14">
        <v>0.19</v>
      </c>
      <c r="P135" s="14">
        <v>82</v>
      </c>
      <c r="Q135" s="14" t="s">
        <v>204</v>
      </c>
      <c r="R135" s="14" t="s">
        <v>178</v>
      </c>
      <c r="S135" s="14" t="s">
        <v>201</v>
      </c>
      <c r="T135" s="14">
        <v>0</v>
      </c>
      <c r="U135" s="14">
        <v>0</v>
      </c>
      <c r="V135" s="14">
        <v>1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1</v>
      </c>
      <c r="AD135" s="14">
        <v>3</v>
      </c>
      <c r="AE135" s="14">
        <v>0</v>
      </c>
      <c r="AF135" s="14">
        <v>0</v>
      </c>
      <c r="AG135" s="14">
        <v>1</v>
      </c>
      <c r="AH135" s="14">
        <v>1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</row>
    <row r="136" spans="2:42" x14ac:dyDescent="0.2">
      <c r="B136" s="14" t="s">
        <v>128</v>
      </c>
      <c r="C136" s="14" t="s">
        <v>163</v>
      </c>
      <c r="D136" s="14">
        <v>0</v>
      </c>
      <c r="E136" s="15"/>
      <c r="F136" s="14">
        <v>0</v>
      </c>
      <c r="G136" s="14">
        <v>0</v>
      </c>
      <c r="H136" s="14">
        <v>0</v>
      </c>
      <c r="I136" s="15"/>
      <c r="J136" s="15"/>
      <c r="K136" s="14" t="s">
        <v>151</v>
      </c>
      <c r="L136" s="15"/>
      <c r="M136" s="14" t="s">
        <v>352</v>
      </c>
      <c r="N136" s="14" t="s">
        <v>353</v>
      </c>
      <c r="O136" s="14">
        <v>0.81499999999999995</v>
      </c>
      <c r="P136" s="14">
        <v>51</v>
      </c>
      <c r="Q136" s="14" t="s">
        <v>184</v>
      </c>
      <c r="R136" s="14" t="s">
        <v>185</v>
      </c>
      <c r="S136" s="14" t="s">
        <v>179</v>
      </c>
      <c r="T136" s="14">
        <v>1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1</v>
      </c>
      <c r="AD136" s="14">
        <v>5</v>
      </c>
      <c r="AE136" s="14">
        <v>7</v>
      </c>
      <c r="AF136" s="14">
        <v>1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1</v>
      </c>
    </row>
    <row r="137" spans="2:42" x14ac:dyDescent="0.2">
      <c r="B137" s="14" t="s">
        <v>129</v>
      </c>
      <c r="C137" s="14" t="s">
        <v>164</v>
      </c>
      <c r="D137" s="14">
        <v>1</v>
      </c>
      <c r="E137" s="15"/>
      <c r="F137" s="14">
        <v>1</v>
      </c>
      <c r="G137" s="14" t="s">
        <v>168</v>
      </c>
      <c r="H137" s="14">
        <v>0</v>
      </c>
      <c r="I137" s="15"/>
      <c r="J137" s="15"/>
      <c r="K137" s="14" t="s">
        <v>354</v>
      </c>
      <c r="L137" s="14" t="s">
        <v>355</v>
      </c>
      <c r="M137" s="14" t="s">
        <v>257</v>
      </c>
      <c r="N137" s="14" t="s">
        <v>356</v>
      </c>
      <c r="O137" s="14">
        <v>0.13500000000000001</v>
      </c>
      <c r="P137" s="14">
        <v>56.5</v>
      </c>
      <c r="Q137" s="14" t="s">
        <v>177</v>
      </c>
      <c r="R137" s="14" t="s">
        <v>220</v>
      </c>
      <c r="S137" s="14" t="s">
        <v>179</v>
      </c>
      <c r="T137" s="14">
        <v>0</v>
      </c>
      <c r="U137" s="14">
        <v>0</v>
      </c>
      <c r="V137" s="14">
        <v>1</v>
      </c>
      <c r="W137" s="14">
        <v>1</v>
      </c>
      <c r="X137" s="14">
        <v>0</v>
      </c>
      <c r="Y137" s="14">
        <v>0</v>
      </c>
      <c r="Z137" s="14">
        <v>0</v>
      </c>
      <c r="AA137" s="14">
        <v>0</v>
      </c>
      <c r="AB137" s="14">
        <v>3</v>
      </c>
      <c r="AC137" s="14">
        <v>2</v>
      </c>
      <c r="AD137" s="14">
        <v>1</v>
      </c>
      <c r="AE137" s="14">
        <v>6</v>
      </c>
      <c r="AF137" s="14">
        <v>0</v>
      </c>
      <c r="AG137" s="14">
        <v>1</v>
      </c>
      <c r="AH137" s="14">
        <v>0</v>
      </c>
      <c r="AI137" s="14">
        <v>0</v>
      </c>
      <c r="AJ137" s="14">
        <v>0</v>
      </c>
      <c r="AK137" s="14">
        <v>1</v>
      </c>
      <c r="AL137" s="14">
        <v>0</v>
      </c>
      <c r="AM137" s="14">
        <v>0</v>
      </c>
      <c r="AN137" s="14">
        <v>0</v>
      </c>
      <c r="AO137" s="14">
        <v>0</v>
      </c>
      <c r="AP137" s="14">
        <v>1</v>
      </c>
    </row>
    <row r="138" spans="2:42" x14ac:dyDescent="0.2">
      <c r="B138" s="14" t="s">
        <v>130</v>
      </c>
      <c r="C138" s="14" t="s">
        <v>164</v>
      </c>
      <c r="D138" s="14">
        <v>1</v>
      </c>
      <c r="E138" s="15"/>
      <c r="F138" s="14">
        <v>1</v>
      </c>
      <c r="G138" s="14" t="s">
        <v>168</v>
      </c>
      <c r="H138" s="14">
        <v>0</v>
      </c>
      <c r="I138" s="15"/>
      <c r="J138" s="15"/>
      <c r="K138" s="14" t="s">
        <v>298</v>
      </c>
      <c r="L138" s="14" t="s">
        <v>357</v>
      </c>
      <c r="M138" s="15"/>
      <c r="N138" s="14" t="s">
        <v>358</v>
      </c>
      <c r="O138" s="14">
        <v>0.14000000000000001</v>
      </c>
      <c r="P138" s="14">
        <v>21.5</v>
      </c>
      <c r="Q138" s="14" t="s">
        <v>177</v>
      </c>
      <c r="R138" s="14" t="s">
        <v>220</v>
      </c>
      <c r="S138" s="14" t="s">
        <v>179</v>
      </c>
      <c r="T138" s="14">
        <v>1</v>
      </c>
      <c r="U138" s="14">
        <v>0</v>
      </c>
      <c r="V138" s="14">
        <v>0</v>
      </c>
      <c r="W138" s="14">
        <v>1</v>
      </c>
      <c r="X138" s="14">
        <v>0</v>
      </c>
      <c r="Y138" s="14">
        <v>0</v>
      </c>
      <c r="Z138" s="14">
        <v>0</v>
      </c>
      <c r="AA138" s="14">
        <v>0</v>
      </c>
      <c r="AB138" s="14">
        <v>4</v>
      </c>
      <c r="AC138" s="14">
        <v>2</v>
      </c>
      <c r="AD138" s="14">
        <v>0</v>
      </c>
      <c r="AE138" s="14">
        <v>8</v>
      </c>
      <c r="AF138" s="14">
        <v>0</v>
      </c>
      <c r="AG138" s="14">
        <v>1</v>
      </c>
      <c r="AH138" s="14">
        <v>0</v>
      </c>
      <c r="AI138" s="14">
        <v>0</v>
      </c>
      <c r="AJ138" s="14">
        <v>0</v>
      </c>
      <c r="AK138" s="14">
        <v>1</v>
      </c>
      <c r="AL138" s="14">
        <v>0</v>
      </c>
      <c r="AM138" s="14">
        <v>0</v>
      </c>
      <c r="AN138" s="14">
        <v>0</v>
      </c>
      <c r="AO138" s="14">
        <v>0</v>
      </c>
      <c r="AP138" s="14">
        <v>1</v>
      </c>
    </row>
    <row r="139" spans="2:42" x14ac:dyDescent="0.2">
      <c r="B139" s="14" t="s">
        <v>131</v>
      </c>
      <c r="C139" s="14" t="s">
        <v>164</v>
      </c>
      <c r="D139" s="14">
        <v>1</v>
      </c>
      <c r="E139" s="15"/>
      <c r="F139" s="14">
        <v>1</v>
      </c>
      <c r="G139" s="14" t="s">
        <v>168</v>
      </c>
      <c r="H139" s="14">
        <v>0</v>
      </c>
      <c r="I139" s="15"/>
      <c r="J139" s="15"/>
      <c r="K139" s="14" t="s">
        <v>151</v>
      </c>
      <c r="L139" s="14" t="s">
        <v>359</v>
      </c>
      <c r="M139" s="14" t="s">
        <v>348</v>
      </c>
      <c r="N139" s="14" t="s">
        <v>360</v>
      </c>
      <c r="O139" s="14">
        <v>0.13</v>
      </c>
      <c r="P139" s="14">
        <v>37</v>
      </c>
      <c r="Q139" s="14" t="s">
        <v>177</v>
      </c>
      <c r="R139" s="14" t="s">
        <v>220</v>
      </c>
      <c r="S139" s="14" t="s">
        <v>179</v>
      </c>
      <c r="T139" s="14">
        <v>1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5</v>
      </c>
      <c r="AC139" s="14">
        <v>1</v>
      </c>
      <c r="AD139" s="14">
        <v>2</v>
      </c>
      <c r="AE139" s="14">
        <v>6</v>
      </c>
      <c r="AF139" s="14">
        <v>0</v>
      </c>
      <c r="AG139" s="14">
        <v>1</v>
      </c>
      <c r="AH139" s="14">
        <v>0</v>
      </c>
      <c r="AI139" s="14">
        <v>0</v>
      </c>
      <c r="AJ139" s="14">
        <v>0</v>
      </c>
      <c r="AK139" s="14">
        <v>1</v>
      </c>
      <c r="AL139" s="14">
        <v>0</v>
      </c>
      <c r="AM139" s="14">
        <v>0</v>
      </c>
      <c r="AN139" s="14">
        <v>0</v>
      </c>
      <c r="AO139" s="14">
        <v>0</v>
      </c>
      <c r="AP139" s="14">
        <v>1</v>
      </c>
    </row>
    <row r="140" spans="2:42" x14ac:dyDescent="0.2">
      <c r="B140" s="14" t="s">
        <v>132</v>
      </c>
      <c r="C140" s="14" t="s">
        <v>164</v>
      </c>
      <c r="D140" s="14">
        <v>1</v>
      </c>
      <c r="E140" s="15"/>
      <c r="F140" s="14">
        <v>1</v>
      </c>
      <c r="G140" s="14" t="s">
        <v>168</v>
      </c>
      <c r="H140" s="14">
        <v>0</v>
      </c>
      <c r="I140" s="15"/>
      <c r="J140" s="15"/>
      <c r="K140" s="15"/>
      <c r="L140" s="14" t="s">
        <v>207</v>
      </c>
      <c r="M140" s="15"/>
      <c r="N140" s="14" t="s">
        <v>361</v>
      </c>
      <c r="O140" s="14">
        <v>0.16</v>
      </c>
      <c r="P140" s="14">
        <v>22.5</v>
      </c>
      <c r="Q140" s="14" t="s">
        <v>177</v>
      </c>
      <c r="R140" s="14" t="s">
        <v>220</v>
      </c>
      <c r="S140" s="14" t="s">
        <v>179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1</v>
      </c>
      <c r="AC140" s="14">
        <v>0</v>
      </c>
      <c r="AD140" s="14">
        <v>0</v>
      </c>
      <c r="AE140" s="14">
        <v>3</v>
      </c>
      <c r="AF140" s="14">
        <v>0</v>
      </c>
      <c r="AG140" s="14">
        <v>1</v>
      </c>
      <c r="AH140" s="14">
        <v>0</v>
      </c>
      <c r="AI140" s="14">
        <v>0</v>
      </c>
      <c r="AJ140" s="14">
        <v>0</v>
      </c>
      <c r="AK140" s="14">
        <v>1</v>
      </c>
      <c r="AL140" s="14">
        <v>0</v>
      </c>
      <c r="AM140" s="14">
        <v>0</v>
      </c>
      <c r="AN140" s="14">
        <v>0</v>
      </c>
      <c r="AO140" s="14">
        <v>0</v>
      </c>
      <c r="AP140" s="14">
        <v>1</v>
      </c>
    </row>
    <row r="141" spans="2:42" x14ac:dyDescent="0.2">
      <c r="B141" s="14" t="s">
        <v>133</v>
      </c>
      <c r="C141" s="14" t="s">
        <v>164</v>
      </c>
      <c r="D141" s="14">
        <v>1</v>
      </c>
      <c r="E141" s="15"/>
      <c r="F141" s="14">
        <v>1</v>
      </c>
      <c r="G141" s="14" t="s">
        <v>168</v>
      </c>
      <c r="H141" s="14">
        <v>0</v>
      </c>
      <c r="I141" s="15"/>
      <c r="J141" s="15"/>
      <c r="K141" s="14" t="s">
        <v>151</v>
      </c>
      <c r="L141" s="14" t="s">
        <v>362</v>
      </c>
      <c r="M141" s="14" t="s">
        <v>363</v>
      </c>
      <c r="N141" s="14" t="s">
        <v>364</v>
      </c>
      <c r="O141" s="14">
        <v>0.13500000000000001</v>
      </c>
      <c r="P141" s="14">
        <v>50.5</v>
      </c>
      <c r="Q141" s="14" t="s">
        <v>177</v>
      </c>
      <c r="R141" s="14" t="s">
        <v>220</v>
      </c>
      <c r="S141" s="14" t="s">
        <v>179</v>
      </c>
      <c r="T141" s="14">
        <v>1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5</v>
      </c>
      <c r="AC141" s="14">
        <v>1</v>
      </c>
      <c r="AD141" s="14">
        <v>3</v>
      </c>
      <c r="AE141" s="14">
        <v>12</v>
      </c>
      <c r="AF141" s="14">
        <v>0</v>
      </c>
      <c r="AG141" s="14">
        <v>1</v>
      </c>
      <c r="AH141" s="14">
        <v>0</v>
      </c>
      <c r="AI141" s="14">
        <v>0</v>
      </c>
      <c r="AJ141" s="14">
        <v>0</v>
      </c>
      <c r="AK141" s="14">
        <v>1</v>
      </c>
      <c r="AL141" s="14">
        <v>0</v>
      </c>
      <c r="AM141" s="14">
        <v>0</v>
      </c>
      <c r="AN141" s="14">
        <v>0</v>
      </c>
      <c r="AO141" s="14">
        <v>0</v>
      </c>
      <c r="AP141" s="14">
        <v>1</v>
      </c>
    </row>
    <row r="144" spans="2:42" s="3" customFormat="1" x14ac:dyDescent="0.2"/>
    <row r="146" spans="2:9" x14ac:dyDescent="0.2">
      <c r="B146" s="19"/>
    </row>
    <row r="147" spans="2:9" s="2" customFormat="1" x14ac:dyDescent="0.2">
      <c r="B147" s="2" t="s">
        <v>420</v>
      </c>
    </row>
    <row r="148" spans="2:9" x14ac:dyDescent="0.2">
      <c r="B148" t="s">
        <v>423</v>
      </c>
    </row>
    <row r="149" spans="2:9" x14ac:dyDescent="0.2">
      <c r="B149" t="s">
        <v>424</v>
      </c>
    </row>
    <row r="151" spans="2:9" s="2" customFormat="1" x14ac:dyDescent="0.2">
      <c r="B151" s="2" t="s">
        <v>421</v>
      </c>
    </row>
    <row r="152" spans="2:9" x14ac:dyDescent="0.2">
      <c r="B152" t="s">
        <v>366</v>
      </c>
    </row>
    <row r="153" spans="2:9" x14ac:dyDescent="0.2">
      <c r="B153" s="36" t="s">
        <v>367</v>
      </c>
      <c r="C153" s="36" t="s">
        <v>368</v>
      </c>
      <c r="D153" s="36" t="s">
        <v>369</v>
      </c>
      <c r="E153" s="36" t="s">
        <v>370</v>
      </c>
      <c r="F153" s="36" t="s">
        <v>241</v>
      </c>
      <c r="G153" s="36" t="s">
        <v>371</v>
      </c>
      <c r="H153" s="36" t="s">
        <v>372</v>
      </c>
    </row>
    <row r="154" spans="2:9" x14ac:dyDescent="0.2">
      <c r="B154" s="36" t="s">
        <v>138</v>
      </c>
      <c r="C154" s="36">
        <v>4888.51193521406</v>
      </c>
      <c r="D154" s="36">
        <v>5</v>
      </c>
      <c r="E154" s="36">
        <v>977.70238704281098</v>
      </c>
      <c r="F154" s="36">
        <v>6.9973136769461197</v>
      </c>
      <c r="G154" s="36">
        <v>8.83172224478258E-6</v>
      </c>
      <c r="H154" s="36">
        <v>0.22286345096090199</v>
      </c>
      <c r="I154" s="20"/>
    </row>
    <row r="155" spans="2:9" x14ac:dyDescent="0.2">
      <c r="B155" s="36" t="s">
        <v>373</v>
      </c>
      <c r="C155" s="36">
        <v>17046.497659839199</v>
      </c>
      <c r="D155" s="36">
        <v>122</v>
      </c>
      <c r="E155" s="36">
        <v>139.72539065442001</v>
      </c>
      <c r="F155" s="36"/>
      <c r="G155" s="36"/>
      <c r="H155" s="36"/>
      <c r="I155" s="20"/>
    </row>
    <row r="156" spans="2:9" x14ac:dyDescent="0.2">
      <c r="B156" s="36" t="s">
        <v>422</v>
      </c>
      <c r="I156" s="20"/>
    </row>
    <row r="157" spans="2:9" x14ac:dyDescent="0.2">
      <c r="B157" s="36" t="s">
        <v>374</v>
      </c>
      <c r="C157" s="36" t="s">
        <v>375</v>
      </c>
      <c r="D157" s="36" t="s">
        <v>376</v>
      </c>
      <c r="E157" s="36" t="s">
        <v>377</v>
      </c>
      <c r="F157" s="36" t="s">
        <v>378</v>
      </c>
      <c r="G157" s="36" t="s">
        <v>379</v>
      </c>
      <c r="H157" s="36" t="s">
        <v>380</v>
      </c>
      <c r="I157" s="20"/>
    </row>
    <row r="158" spans="2:9" x14ac:dyDescent="0.2">
      <c r="B158" s="36" t="s">
        <v>171</v>
      </c>
      <c r="C158" s="36" t="s">
        <v>170</v>
      </c>
      <c r="D158" s="36">
        <v>4.1085000000000003</v>
      </c>
      <c r="E158" s="36">
        <v>0.9</v>
      </c>
      <c r="F158" s="36">
        <v>-27.135899999999999</v>
      </c>
      <c r="G158" s="36">
        <v>35.353000000000002</v>
      </c>
      <c r="H158" s="37" t="s">
        <v>381</v>
      </c>
      <c r="I158" s="20"/>
    </row>
    <row r="159" spans="2:9" x14ac:dyDescent="0.2">
      <c r="B159" s="36" t="s">
        <v>171</v>
      </c>
      <c r="C159" s="36" t="s">
        <v>168</v>
      </c>
      <c r="D159" s="36">
        <v>28.823399999999999</v>
      </c>
      <c r="E159" s="36">
        <v>1.8800000000000001E-2</v>
      </c>
      <c r="F159" s="36">
        <v>3.0585</v>
      </c>
      <c r="G159" s="36">
        <v>54.588200000000001</v>
      </c>
      <c r="H159" s="37" t="s">
        <v>382</v>
      </c>
      <c r="I159" s="20"/>
    </row>
    <row r="160" spans="2:9" x14ac:dyDescent="0.2">
      <c r="B160" s="36" t="s">
        <v>171</v>
      </c>
      <c r="C160" s="36" t="s">
        <v>383</v>
      </c>
      <c r="D160" s="36">
        <v>10.8756</v>
      </c>
      <c r="E160" s="36">
        <v>0.76449999999999996</v>
      </c>
      <c r="F160" s="36">
        <v>-13.5671</v>
      </c>
      <c r="G160" s="36">
        <v>35.318199999999997</v>
      </c>
      <c r="H160" s="37" t="s">
        <v>381</v>
      </c>
      <c r="I160" s="20"/>
    </row>
    <row r="161" spans="2:9" x14ac:dyDescent="0.2">
      <c r="B161" s="36" t="s">
        <v>171</v>
      </c>
      <c r="C161" s="36" t="s">
        <v>169</v>
      </c>
      <c r="D161" s="36">
        <v>17.568300000000001</v>
      </c>
      <c r="E161" s="36">
        <v>0.48520000000000002</v>
      </c>
      <c r="F161" s="36">
        <v>-11.0677</v>
      </c>
      <c r="G161" s="36">
        <v>46.204300000000003</v>
      </c>
      <c r="H161" s="37" t="s">
        <v>381</v>
      </c>
      <c r="I161" s="20"/>
    </row>
    <row r="162" spans="2:9" x14ac:dyDescent="0.2">
      <c r="B162" s="36" t="s">
        <v>171</v>
      </c>
      <c r="C162" s="36" t="s">
        <v>167</v>
      </c>
      <c r="D162" s="36">
        <v>12.098000000000001</v>
      </c>
      <c r="E162" s="36">
        <v>0.8599</v>
      </c>
      <c r="F162" s="36">
        <v>-19.1465</v>
      </c>
      <c r="G162" s="36">
        <v>43.342399999999998</v>
      </c>
      <c r="H162" s="37" t="s">
        <v>381</v>
      </c>
      <c r="I162" s="20"/>
    </row>
    <row r="163" spans="2:9" x14ac:dyDescent="0.2">
      <c r="B163" s="36" t="s">
        <v>170</v>
      </c>
      <c r="C163" s="36" t="s">
        <v>168</v>
      </c>
      <c r="D163" s="36">
        <v>24.7148</v>
      </c>
      <c r="E163" s="36">
        <v>1.54E-2</v>
      </c>
      <c r="F163" s="36">
        <v>3.0680000000000001</v>
      </c>
      <c r="G163" s="36">
        <v>46.361600000000003</v>
      </c>
      <c r="H163" s="37" t="s">
        <v>382</v>
      </c>
      <c r="I163" s="20"/>
    </row>
    <row r="164" spans="2:9" x14ac:dyDescent="0.2">
      <c r="B164" s="36" t="s">
        <v>170</v>
      </c>
      <c r="C164" s="36" t="s">
        <v>383</v>
      </c>
      <c r="D164" s="36">
        <v>6.7670000000000003</v>
      </c>
      <c r="E164" s="36">
        <v>0.9</v>
      </c>
      <c r="F164" s="36">
        <v>-13.2879</v>
      </c>
      <c r="G164" s="36">
        <v>26.821999999999999</v>
      </c>
      <c r="H164" s="37" t="s">
        <v>381</v>
      </c>
      <c r="I164" s="20"/>
    </row>
    <row r="165" spans="2:9" x14ac:dyDescent="0.2">
      <c r="B165" s="36" t="s">
        <v>170</v>
      </c>
      <c r="C165" s="36" t="s">
        <v>169</v>
      </c>
      <c r="D165" s="36">
        <v>13.4598</v>
      </c>
      <c r="E165" s="36">
        <v>0.6099</v>
      </c>
      <c r="F165" s="36">
        <v>-11.5358</v>
      </c>
      <c r="G165" s="36">
        <v>38.455300000000001</v>
      </c>
      <c r="H165" s="37" t="s">
        <v>381</v>
      </c>
      <c r="I165" s="20"/>
    </row>
    <row r="166" spans="2:9" x14ac:dyDescent="0.2">
      <c r="B166" s="36" t="s">
        <v>170</v>
      </c>
      <c r="C166" s="36" t="s">
        <v>167</v>
      </c>
      <c r="D166" s="36">
        <v>7.9893999999999998</v>
      </c>
      <c r="E166" s="36">
        <v>0.9</v>
      </c>
      <c r="F166" s="36">
        <v>-19.956499999999998</v>
      </c>
      <c r="G166" s="36">
        <v>35.935299999999998</v>
      </c>
      <c r="H166" s="37" t="s">
        <v>381</v>
      </c>
      <c r="I166" s="20"/>
    </row>
    <row r="167" spans="2:9" x14ac:dyDescent="0.2">
      <c r="B167" s="36" t="s">
        <v>168</v>
      </c>
      <c r="C167" s="36" t="s">
        <v>383</v>
      </c>
      <c r="D167" s="36">
        <v>-17.947800000000001</v>
      </c>
      <c r="E167" s="38">
        <v>1E-3</v>
      </c>
      <c r="F167" s="36">
        <v>-27.424700000000001</v>
      </c>
      <c r="G167" s="36">
        <v>-8.4709000000000003</v>
      </c>
      <c r="H167" s="37" t="s">
        <v>382</v>
      </c>
      <c r="I167" s="20"/>
    </row>
    <row r="168" spans="2:9" x14ac:dyDescent="0.2">
      <c r="B168" s="36" t="s">
        <v>168</v>
      </c>
      <c r="C168" s="36" t="s">
        <v>169</v>
      </c>
      <c r="D168" s="36">
        <v>-11.255100000000001</v>
      </c>
      <c r="E168" s="36">
        <v>0.44369999999999998</v>
      </c>
      <c r="F168" s="36">
        <v>-28.929600000000001</v>
      </c>
      <c r="G168" s="36">
        <v>6.4195000000000002</v>
      </c>
      <c r="H168" s="37" t="s">
        <v>381</v>
      </c>
      <c r="I168" s="20"/>
    </row>
    <row r="169" spans="2:9" x14ac:dyDescent="0.2">
      <c r="B169" s="36" t="s">
        <v>168</v>
      </c>
      <c r="C169" s="36" t="s">
        <v>167</v>
      </c>
      <c r="D169" s="36">
        <v>-16.7254</v>
      </c>
      <c r="E169" s="36">
        <v>0.2286</v>
      </c>
      <c r="F169" s="36">
        <v>-38.372199999999999</v>
      </c>
      <c r="G169" s="36">
        <v>4.9214000000000002</v>
      </c>
      <c r="H169" s="37" t="s">
        <v>381</v>
      </c>
      <c r="I169" s="20"/>
    </row>
    <row r="170" spans="2:9" x14ac:dyDescent="0.2">
      <c r="B170" s="36" t="s">
        <v>383</v>
      </c>
      <c r="C170" s="36" t="s">
        <v>169</v>
      </c>
      <c r="D170" s="36">
        <v>6.6927000000000003</v>
      </c>
      <c r="E170" s="36">
        <v>0.79459999999999997</v>
      </c>
      <c r="F170" s="36">
        <v>-8.9918999999999993</v>
      </c>
      <c r="G170" s="36">
        <v>22.377300000000002</v>
      </c>
      <c r="H170" s="37" t="s">
        <v>381</v>
      </c>
      <c r="I170" s="20"/>
    </row>
    <row r="171" spans="2:9" x14ac:dyDescent="0.2">
      <c r="B171" s="36" t="s">
        <v>383</v>
      </c>
      <c r="C171" s="36" t="s">
        <v>167</v>
      </c>
      <c r="D171" s="36">
        <v>1.2223999999999999</v>
      </c>
      <c r="E171" s="36">
        <v>0.9</v>
      </c>
      <c r="F171" s="36">
        <v>-18.832599999999999</v>
      </c>
      <c r="G171" s="36">
        <v>21.2774</v>
      </c>
      <c r="H171" s="37" t="s">
        <v>381</v>
      </c>
      <c r="I171" s="20"/>
    </row>
    <row r="172" spans="2:9" x14ac:dyDescent="0.2">
      <c r="B172" s="36" t="s">
        <v>169</v>
      </c>
      <c r="C172" s="36" t="s">
        <v>167</v>
      </c>
      <c r="D172" s="36">
        <v>-5.4702999999999999</v>
      </c>
      <c r="E172" s="36">
        <v>0.9</v>
      </c>
      <c r="F172" s="36">
        <v>-30.465900000000001</v>
      </c>
      <c r="G172" s="36">
        <v>19.525300000000001</v>
      </c>
      <c r="H172" s="37" t="s">
        <v>381</v>
      </c>
      <c r="I172" s="20"/>
    </row>
    <row r="173" spans="2:9" x14ac:dyDescent="0.2">
      <c r="I173" s="20"/>
    </row>
    <row r="174" spans="2:9" x14ac:dyDescent="0.2">
      <c r="I174" s="20"/>
    </row>
    <row r="177" spans="2:46" s="2" customFormat="1" x14ac:dyDescent="0.2">
      <c r="B177" s="2" t="s">
        <v>393</v>
      </c>
    </row>
    <row r="179" spans="2:46" x14ac:dyDescent="0.2">
      <c r="B179" s="3" t="s">
        <v>425</v>
      </c>
      <c r="C179" s="9" t="s">
        <v>388</v>
      </c>
      <c r="D179" s="9" t="s">
        <v>389</v>
      </c>
      <c r="E179" s="3"/>
      <c r="F179" s="9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1" spans="2:46" x14ac:dyDescent="0.2">
      <c r="B181" s="8" t="s">
        <v>0</v>
      </c>
      <c r="C181" s="8" t="s">
        <v>385</v>
      </c>
      <c r="D181" s="8" t="s">
        <v>386</v>
      </c>
      <c r="E181" s="8" t="s">
        <v>387</v>
      </c>
      <c r="I181" s="8" t="s">
        <v>0</v>
      </c>
      <c r="J181" s="8" t="s">
        <v>385</v>
      </c>
      <c r="K181" s="8" t="s">
        <v>386</v>
      </c>
      <c r="L181" s="8" t="s">
        <v>387</v>
      </c>
      <c r="P181" s="8" t="s">
        <v>0</v>
      </c>
      <c r="Q181" s="8" t="s">
        <v>385</v>
      </c>
      <c r="R181" s="8" t="s">
        <v>386</v>
      </c>
      <c r="S181" s="8" t="s">
        <v>387</v>
      </c>
      <c r="W181" s="8" t="s">
        <v>0</v>
      </c>
      <c r="X181" s="8" t="s">
        <v>385</v>
      </c>
      <c r="Y181" s="8" t="s">
        <v>386</v>
      </c>
      <c r="Z181" s="8" t="s">
        <v>387</v>
      </c>
      <c r="AE181" t="s">
        <v>449</v>
      </c>
      <c r="AJ181" t="s">
        <v>467</v>
      </c>
      <c r="AO181" t="s">
        <v>466</v>
      </c>
      <c r="AT181" t="s">
        <v>465</v>
      </c>
    </row>
    <row r="182" spans="2:46" x14ac:dyDescent="0.2">
      <c r="B182">
        <v>1</v>
      </c>
      <c r="C182">
        <v>2</v>
      </c>
      <c r="F182" s="4">
        <f t="shared" ref="F182:F192" si="0">IF(C182&gt;=5, 1,  IF(D182&gt;=2, 1,  IF(E182=1, 1, 0) ) )-G182</f>
        <v>0</v>
      </c>
      <c r="G182" s="4">
        <f t="shared" ref="G182:G192" si="1">IF(C182&gt;=10, 1,  IF(D182&gt;=3, 1,  IF(E182=1, 1, 0) ) )</f>
        <v>0</v>
      </c>
      <c r="I182">
        <v>1</v>
      </c>
      <c r="J182">
        <v>4</v>
      </c>
      <c r="M182" s="4">
        <f t="shared" ref="M182:M191" si="2">IF(J182&gt;=5, 1,  IF(K182&gt;=2, 1,  IF(L182=1, 1, 0) ) )-N182</f>
        <v>0</v>
      </c>
      <c r="N182" s="4">
        <f t="shared" ref="N182:N191" si="3">IF(J182&gt;=10, 1,  IF(K182&gt;=3, 1,  IF(L182=1, 1, 0) ) )</f>
        <v>0</v>
      </c>
      <c r="P182">
        <v>1</v>
      </c>
      <c r="Q182">
        <v>2</v>
      </c>
      <c r="T182" s="4">
        <f t="shared" ref="T182:T191" si="4">IF(Q182&gt;=5, 1,  IF(R182&gt;=2, 1,  IF(S182=1, 1, 0) ) )-U182</f>
        <v>0</v>
      </c>
      <c r="U182" s="4">
        <f t="shared" ref="U182:U191" si="5">IF(Q182&gt;=10, 1,  IF(R182&gt;=3, 1,  IF(S182=1, 1, 0) ) )</f>
        <v>0</v>
      </c>
      <c r="W182">
        <v>1</v>
      </c>
      <c r="X182">
        <v>4</v>
      </c>
      <c r="AA182" s="4">
        <f t="shared" ref="AA182:AA193" si="6">IF(X182&gt;=5, 1,  IF(Y182&gt;=2, 1,  IF(Z182=1, 1, 0) ) )-AB182</f>
        <v>0</v>
      </c>
      <c r="AB182" s="4">
        <f t="shared" ref="AB182:AB193" si="7">IF(X182&gt;=10, 1,  IF(Y182&gt;=3, 1,  IF(Z182=1, 1, 0) ) )</f>
        <v>0</v>
      </c>
      <c r="AE182" t="s">
        <v>437</v>
      </c>
      <c r="AJ182" t="s">
        <v>437</v>
      </c>
      <c r="AO182" t="s">
        <v>437</v>
      </c>
      <c r="AT182" t="s">
        <v>437</v>
      </c>
    </row>
    <row r="183" spans="2:46" x14ac:dyDescent="0.2">
      <c r="B183">
        <v>2</v>
      </c>
      <c r="C183">
        <v>9</v>
      </c>
      <c r="F183" s="4">
        <f t="shared" si="0"/>
        <v>1</v>
      </c>
      <c r="G183" s="4">
        <f t="shared" si="1"/>
        <v>0</v>
      </c>
      <c r="I183">
        <v>2</v>
      </c>
      <c r="L183">
        <v>1</v>
      </c>
      <c r="M183" s="4">
        <f t="shared" si="2"/>
        <v>0</v>
      </c>
      <c r="N183" s="4">
        <f t="shared" si="3"/>
        <v>1</v>
      </c>
      <c r="P183">
        <v>2</v>
      </c>
      <c r="Q183">
        <v>4</v>
      </c>
      <c r="T183" s="4">
        <f t="shared" si="4"/>
        <v>0</v>
      </c>
      <c r="U183" s="4">
        <f t="shared" si="5"/>
        <v>0</v>
      </c>
      <c r="W183">
        <v>2</v>
      </c>
      <c r="X183">
        <v>3</v>
      </c>
      <c r="AA183" s="4">
        <f t="shared" si="6"/>
        <v>0</v>
      </c>
      <c r="AB183" s="4">
        <f t="shared" si="7"/>
        <v>0</v>
      </c>
      <c r="AE183" t="s">
        <v>450</v>
      </c>
      <c r="AJ183" t="s">
        <v>450</v>
      </c>
      <c r="AO183" t="s">
        <v>450</v>
      </c>
      <c r="AT183" t="s">
        <v>450</v>
      </c>
    </row>
    <row r="184" spans="2:46" x14ac:dyDescent="0.2">
      <c r="B184">
        <v>3</v>
      </c>
      <c r="C184">
        <v>7</v>
      </c>
      <c r="F184" s="4">
        <f t="shared" si="0"/>
        <v>1</v>
      </c>
      <c r="G184" s="4">
        <f t="shared" si="1"/>
        <v>0</v>
      </c>
      <c r="I184">
        <v>3</v>
      </c>
      <c r="J184">
        <v>1</v>
      </c>
      <c r="M184" s="4">
        <f t="shared" si="2"/>
        <v>0</v>
      </c>
      <c r="N184" s="4">
        <f t="shared" si="3"/>
        <v>0</v>
      </c>
      <c r="P184">
        <v>3</v>
      </c>
      <c r="Q184">
        <v>2</v>
      </c>
      <c r="T184" s="4">
        <f t="shared" si="4"/>
        <v>0</v>
      </c>
      <c r="U184" s="4">
        <f t="shared" si="5"/>
        <v>0</v>
      </c>
      <c r="W184">
        <v>3</v>
      </c>
      <c r="X184">
        <v>2</v>
      </c>
      <c r="AA184" s="4">
        <f t="shared" si="6"/>
        <v>0</v>
      </c>
      <c r="AB184" s="4">
        <f t="shared" si="7"/>
        <v>0</v>
      </c>
    </row>
    <row r="185" spans="2:46" x14ac:dyDescent="0.2">
      <c r="B185">
        <v>4</v>
      </c>
      <c r="C185">
        <v>4</v>
      </c>
      <c r="F185" s="4">
        <f t="shared" si="0"/>
        <v>0</v>
      </c>
      <c r="G185" s="4">
        <f t="shared" si="1"/>
        <v>0</v>
      </c>
      <c r="I185">
        <v>4</v>
      </c>
      <c r="J185">
        <v>4</v>
      </c>
      <c r="K185">
        <v>1</v>
      </c>
      <c r="M185" s="4">
        <f t="shared" si="2"/>
        <v>0</v>
      </c>
      <c r="N185" s="4">
        <f t="shared" si="3"/>
        <v>0</v>
      </c>
      <c r="P185">
        <v>4</v>
      </c>
      <c r="Q185">
        <v>1</v>
      </c>
      <c r="T185" s="4">
        <f t="shared" si="4"/>
        <v>0</v>
      </c>
      <c r="U185" s="4">
        <f t="shared" si="5"/>
        <v>0</v>
      </c>
      <c r="W185">
        <v>4</v>
      </c>
      <c r="X185">
        <v>0</v>
      </c>
      <c r="AA185" s="4">
        <f t="shared" si="6"/>
        <v>0</v>
      </c>
      <c r="AB185" s="4">
        <f t="shared" si="7"/>
        <v>0</v>
      </c>
      <c r="AE185" t="s">
        <v>442</v>
      </c>
      <c r="AJ185" t="s">
        <v>439</v>
      </c>
      <c r="AO185" t="s">
        <v>455</v>
      </c>
      <c r="AT185" t="s">
        <v>460</v>
      </c>
    </row>
    <row r="186" spans="2:46" x14ac:dyDescent="0.2">
      <c r="B186">
        <v>5</v>
      </c>
      <c r="C186">
        <v>3</v>
      </c>
      <c r="F186" s="4">
        <f t="shared" si="0"/>
        <v>0</v>
      </c>
      <c r="G186" s="4">
        <f t="shared" si="1"/>
        <v>0</v>
      </c>
      <c r="I186">
        <v>5</v>
      </c>
      <c r="J186">
        <v>7</v>
      </c>
      <c r="M186" s="4">
        <f t="shared" si="2"/>
        <v>1</v>
      </c>
      <c r="N186" s="4">
        <f t="shared" si="3"/>
        <v>0</v>
      </c>
      <c r="P186">
        <v>5</v>
      </c>
      <c r="Q186">
        <v>3</v>
      </c>
      <c r="T186" s="4">
        <f t="shared" si="4"/>
        <v>0</v>
      </c>
      <c r="U186" s="4">
        <f t="shared" si="5"/>
        <v>0</v>
      </c>
      <c r="W186">
        <v>5</v>
      </c>
      <c r="X186">
        <v>3</v>
      </c>
      <c r="AA186" s="4">
        <f t="shared" si="6"/>
        <v>0</v>
      </c>
      <c r="AB186" s="4">
        <f t="shared" si="7"/>
        <v>0</v>
      </c>
      <c r="AE186" t="s">
        <v>444</v>
      </c>
      <c r="AJ186" t="s">
        <v>451</v>
      </c>
      <c r="AO186" t="s">
        <v>456</v>
      </c>
      <c r="AT186" t="s">
        <v>461</v>
      </c>
    </row>
    <row r="187" spans="2:46" x14ac:dyDescent="0.2">
      <c r="B187">
        <v>6</v>
      </c>
      <c r="C187">
        <v>9</v>
      </c>
      <c r="D187">
        <v>1</v>
      </c>
      <c r="F187" s="4">
        <f t="shared" si="0"/>
        <v>1</v>
      </c>
      <c r="G187" s="4">
        <f t="shared" si="1"/>
        <v>0</v>
      </c>
      <c r="I187">
        <v>6</v>
      </c>
      <c r="J187">
        <v>2</v>
      </c>
      <c r="M187" s="4">
        <f t="shared" si="2"/>
        <v>0</v>
      </c>
      <c r="N187" s="4">
        <f t="shared" si="3"/>
        <v>0</v>
      </c>
      <c r="P187">
        <v>6</v>
      </c>
      <c r="Q187">
        <v>1</v>
      </c>
      <c r="T187" s="4">
        <f t="shared" si="4"/>
        <v>0</v>
      </c>
      <c r="U187" s="4">
        <f t="shared" si="5"/>
        <v>0</v>
      </c>
      <c r="W187">
        <v>6</v>
      </c>
      <c r="X187">
        <v>2</v>
      </c>
      <c r="AA187" s="4">
        <f t="shared" si="6"/>
        <v>0</v>
      </c>
      <c r="AB187" s="4">
        <f t="shared" si="7"/>
        <v>0</v>
      </c>
    </row>
    <row r="188" spans="2:46" x14ac:dyDescent="0.2">
      <c r="B188">
        <v>7</v>
      </c>
      <c r="C188">
        <v>4</v>
      </c>
      <c r="F188" s="4">
        <f t="shared" si="0"/>
        <v>0</v>
      </c>
      <c r="G188" s="4">
        <f t="shared" si="1"/>
        <v>0</v>
      </c>
      <c r="I188">
        <v>7</v>
      </c>
      <c r="J188">
        <v>2</v>
      </c>
      <c r="M188" s="4">
        <f t="shared" si="2"/>
        <v>0</v>
      </c>
      <c r="N188" s="4">
        <f t="shared" si="3"/>
        <v>0</v>
      </c>
      <c r="P188">
        <v>7</v>
      </c>
      <c r="Q188">
        <v>5</v>
      </c>
      <c r="R188">
        <v>6</v>
      </c>
      <c r="T188" s="4">
        <f t="shared" si="4"/>
        <v>0</v>
      </c>
      <c r="U188" s="4">
        <f t="shared" si="5"/>
        <v>1</v>
      </c>
      <c r="W188">
        <v>7</v>
      </c>
      <c r="X188">
        <v>2</v>
      </c>
      <c r="AA188" s="4">
        <f t="shared" si="6"/>
        <v>0</v>
      </c>
      <c r="AB188" s="4">
        <f t="shared" si="7"/>
        <v>0</v>
      </c>
      <c r="AE188" t="s">
        <v>434</v>
      </c>
      <c r="AJ188" t="s">
        <v>434</v>
      </c>
      <c r="AO188" t="s">
        <v>434</v>
      </c>
      <c r="AT188" t="s">
        <v>434</v>
      </c>
    </row>
    <row r="189" spans="2:46" x14ac:dyDescent="0.2">
      <c r="B189">
        <v>8</v>
      </c>
      <c r="C189">
        <v>11</v>
      </c>
      <c r="F189" s="4">
        <f t="shared" si="0"/>
        <v>0</v>
      </c>
      <c r="G189" s="4">
        <f t="shared" si="1"/>
        <v>1</v>
      </c>
      <c r="I189">
        <v>8</v>
      </c>
      <c r="J189">
        <v>5</v>
      </c>
      <c r="K189">
        <v>1</v>
      </c>
      <c r="M189" s="4">
        <f t="shared" si="2"/>
        <v>1</v>
      </c>
      <c r="N189" s="4">
        <f t="shared" si="3"/>
        <v>0</v>
      </c>
      <c r="P189">
        <v>8</v>
      </c>
      <c r="Q189">
        <v>2</v>
      </c>
      <c r="T189" s="4">
        <f t="shared" si="4"/>
        <v>0</v>
      </c>
      <c r="U189" s="4">
        <f t="shared" si="5"/>
        <v>0</v>
      </c>
      <c r="W189">
        <v>8</v>
      </c>
      <c r="X189">
        <v>4</v>
      </c>
      <c r="AA189" s="4">
        <f t="shared" si="6"/>
        <v>0</v>
      </c>
      <c r="AB189" s="4">
        <f t="shared" si="7"/>
        <v>0</v>
      </c>
      <c r="AE189" t="s">
        <v>445</v>
      </c>
      <c r="AJ189" t="s">
        <v>445</v>
      </c>
      <c r="AO189" t="s">
        <v>445</v>
      </c>
      <c r="AT189" t="s">
        <v>445</v>
      </c>
    </row>
    <row r="190" spans="2:46" x14ac:dyDescent="0.2">
      <c r="B190">
        <v>9</v>
      </c>
      <c r="C190">
        <v>0</v>
      </c>
      <c r="F190" s="4">
        <f t="shared" si="0"/>
        <v>0</v>
      </c>
      <c r="G190" s="4">
        <f t="shared" si="1"/>
        <v>0</v>
      </c>
      <c r="I190">
        <v>9</v>
      </c>
      <c r="J190">
        <v>0</v>
      </c>
      <c r="M190" s="4">
        <f t="shared" si="2"/>
        <v>0</v>
      </c>
      <c r="N190" s="4">
        <f t="shared" si="3"/>
        <v>0</v>
      </c>
      <c r="P190">
        <v>9</v>
      </c>
      <c r="Q190">
        <v>4</v>
      </c>
      <c r="T190" s="4">
        <f t="shared" si="4"/>
        <v>0</v>
      </c>
      <c r="U190" s="4">
        <f t="shared" si="5"/>
        <v>0</v>
      </c>
      <c r="W190">
        <v>9</v>
      </c>
      <c r="X190">
        <v>3</v>
      </c>
      <c r="AA190" s="4">
        <f t="shared" si="6"/>
        <v>0</v>
      </c>
      <c r="AB190" s="4">
        <f t="shared" si="7"/>
        <v>0</v>
      </c>
      <c r="AE190" t="s">
        <v>446</v>
      </c>
      <c r="AJ190" t="s">
        <v>452</v>
      </c>
      <c r="AO190" t="s">
        <v>457</v>
      </c>
      <c r="AT190" t="s">
        <v>462</v>
      </c>
    </row>
    <row r="191" spans="2:46" x14ac:dyDescent="0.2">
      <c r="B191">
        <v>10</v>
      </c>
      <c r="C191">
        <v>3</v>
      </c>
      <c r="D191">
        <v>1</v>
      </c>
      <c r="F191" s="4">
        <f t="shared" si="0"/>
        <v>0</v>
      </c>
      <c r="G191" s="4">
        <f t="shared" si="1"/>
        <v>0</v>
      </c>
      <c r="I191">
        <v>10</v>
      </c>
      <c r="J191">
        <v>2</v>
      </c>
      <c r="M191" s="4">
        <f t="shared" si="2"/>
        <v>0</v>
      </c>
      <c r="N191" s="4">
        <f t="shared" si="3"/>
        <v>0</v>
      </c>
      <c r="P191">
        <v>10</v>
      </c>
      <c r="Q191">
        <v>5</v>
      </c>
      <c r="T191" s="4">
        <f t="shared" si="4"/>
        <v>1</v>
      </c>
      <c r="U191" s="4">
        <f t="shared" si="5"/>
        <v>0</v>
      </c>
      <c r="W191">
        <v>10</v>
      </c>
      <c r="X191">
        <v>2</v>
      </c>
      <c r="AA191" s="4">
        <f t="shared" si="6"/>
        <v>0</v>
      </c>
      <c r="AB191" s="4">
        <f t="shared" si="7"/>
        <v>0</v>
      </c>
      <c r="AJ191" t="s">
        <v>435</v>
      </c>
    </row>
    <row r="192" spans="2:46" x14ac:dyDescent="0.2">
      <c r="B192">
        <v>11</v>
      </c>
      <c r="C192">
        <v>2</v>
      </c>
      <c r="F192" s="4">
        <f t="shared" si="0"/>
        <v>0</v>
      </c>
      <c r="G192" s="4">
        <f t="shared" si="1"/>
        <v>0</v>
      </c>
      <c r="K192" s="12">
        <f>COUNT(I182:I191)</f>
        <v>10</v>
      </c>
      <c r="L192" s="10">
        <f>(   (K192-SUM(M182:N191)) / K192   )</f>
        <v>0.7</v>
      </c>
      <c r="M192" s="11">
        <f>SUM(M182:M191)/K192</f>
        <v>0.2</v>
      </c>
      <c r="N192" s="11">
        <f>SUM(N182:N191)/K192</f>
        <v>0.1</v>
      </c>
      <c r="R192" s="12">
        <f>COUNT(P182:P191)</f>
        <v>10</v>
      </c>
      <c r="S192" s="10">
        <f>(   (R192-SUM(T182:U191)) / R192   )</f>
        <v>0.8</v>
      </c>
      <c r="T192" s="11">
        <f>SUM(T182:T191)/R192</f>
        <v>0.1</v>
      </c>
      <c r="U192" s="11">
        <f>SUM(U182:U191)/R192</f>
        <v>0.1</v>
      </c>
      <c r="W192">
        <v>11</v>
      </c>
      <c r="X192">
        <v>5</v>
      </c>
      <c r="AA192" s="4">
        <f t="shared" si="6"/>
        <v>1</v>
      </c>
      <c r="AB192" s="4">
        <f t="shared" si="7"/>
        <v>0</v>
      </c>
      <c r="AE192" t="s">
        <v>436</v>
      </c>
      <c r="AJ192" t="s">
        <v>440</v>
      </c>
      <c r="AO192" t="s">
        <v>436</v>
      </c>
      <c r="AT192" t="s">
        <v>436</v>
      </c>
    </row>
    <row r="193" spans="2:46" x14ac:dyDescent="0.2">
      <c r="D193" s="12">
        <f>COUNT(B182:B192)</f>
        <v>11</v>
      </c>
      <c r="E193" s="10">
        <f>(   (D193-SUM(F182:G192)) / D193   )</f>
        <v>0.63636363636363635</v>
      </c>
      <c r="F193" s="11">
        <f>SUM(F182:F192)/D193</f>
        <v>0.27272727272727271</v>
      </c>
      <c r="G193" s="11">
        <f>SUM(G182:G192)/D193</f>
        <v>9.0909090909090912E-2</v>
      </c>
      <c r="W193">
        <v>12</v>
      </c>
      <c r="X193">
        <v>3</v>
      </c>
      <c r="AA193" s="4">
        <f t="shared" si="6"/>
        <v>0</v>
      </c>
      <c r="AB193" s="4">
        <f t="shared" si="7"/>
        <v>0</v>
      </c>
      <c r="AE193" t="s">
        <v>441</v>
      </c>
      <c r="AO193" t="s">
        <v>441</v>
      </c>
      <c r="AT193" t="s">
        <v>441</v>
      </c>
    </row>
    <row r="194" spans="2:46" x14ac:dyDescent="0.2">
      <c r="Y194" s="12">
        <f>COUNT(W182:W193)</f>
        <v>12</v>
      </c>
      <c r="Z194" s="10">
        <f>(   (Y194-SUM(AA182:AB193)) / Y194   )</f>
        <v>0.91666666666666663</v>
      </c>
      <c r="AA194" s="11">
        <f>SUM(AA182:AA193)/Y194</f>
        <v>8.3333333333333329E-2</v>
      </c>
      <c r="AB194" s="11">
        <f>SUM(AB182:AB193)/Y194</f>
        <v>0</v>
      </c>
      <c r="AE194" t="s">
        <v>447</v>
      </c>
      <c r="AJ194" t="s">
        <v>436</v>
      </c>
      <c r="AO194" t="s">
        <v>458</v>
      </c>
      <c r="AT194" t="s">
        <v>463</v>
      </c>
    </row>
    <row r="195" spans="2:46" x14ac:dyDescent="0.2">
      <c r="AE195" t="s">
        <v>448</v>
      </c>
      <c r="AJ195" t="s">
        <v>441</v>
      </c>
      <c r="AO195" t="s">
        <v>459</v>
      </c>
      <c r="AT195" t="s">
        <v>464</v>
      </c>
    </row>
    <row r="196" spans="2:46" x14ac:dyDescent="0.2">
      <c r="B196" s="3" t="s">
        <v>425</v>
      </c>
      <c r="C196" s="9" t="s">
        <v>388</v>
      </c>
      <c r="D196" s="9" t="s">
        <v>390</v>
      </c>
      <c r="E196" s="3"/>
      <c r="F196" s="9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J196" t="s">
        <v>453</v>
      </c>
    </row>
    <row r="197" spans="2:46" x14ac:dyDescent="0.2">
      <c r="AJ197" t="s">
        <v>454</v>
      </c>
    </row>
    <row r="198" spans="2:46" x14ac:dyDescent="0.2">
      <c r="B198" s="8" t="s">
        <v>0</v>
      </c>
      <c r="C198" s="8" t="s">
        <v>385</v>
      </c>
      <c r="D198" s="8" t="s">
        <v>386</v>
      </c>
      <c r="E198" s="8" t="s">
        <v>387</v>
      </c>
      <c r="I198" s="8" t="s">
        <v>0</v>
      </c>
      <c r="J198" s="8" t="s">
        <v>385</v>
      </c>
      <c r="K198" s="8" t="s">
        <v>386</v>
      </c>
      <c r="L198" s="8" t="s">
        <v>387</v>
      </c>
      <c r="P198" s="8" t="s">
        <v>0</v>
      </c>
      <c r="Q198" s="8" t="s">
        <v>385</v>
      </c>
      <c r="R198" s="8" t="s">
        <v>386</v>
      </c>
      <c r="S198" s="8" t="s">
        <v>387</v>
      </c>
      <c r="W198" s="8" t="s">
        <v>0</v>
      </c>
      <c r="X198" s="8" t="s">
        <v>385</v>
      </c>
      <c r="Y198" s="8" t="s">
        <v>386</v>
      </c>
      <c r="Z198" s="8" t="s">
        <v>387</v>
      </c>
    </row>
    <row r="199" spans="2:46" x14ac:dyDescent="0.2">
      <c r="B199">
        <v>1</v>
      </c>
      <c r="E199">
        <v>1</v>
      </c>
      <c r="F199" s="4">
        <f t="shared" ref="F199:F212" si="8">IF(C199&gt;=5, 1,  IF(D199&gt;=2, 1,  IF(E199=1, 1, 0) ) )-G199</f>
        <v>0</v>
      </c>
      <c r="G199" s="4">
        <f t="shared" ref="G199:G212" si="9">IF(C199&gt;=10, 1,  IF(D199&gt;=3, 1,  IF(E199=1, 1, 0) ) )</f>
        <v>1</v>
      </c>
      <c r="I199">
        <v>1</v>
      </c>
      <c r="J199">
        <v>1</v>
      </c>
      <c r="M199" s="4">
        <f t="shared" ref="M199:M212" si="10">IF(J199&gt;=5, 1,  IF(K199&gt;=2, 1,  IF(L199=1, 1, 0) ) )-N199</f>
        <v>0</v>
      </c>
      <c r="N199" s="4">
        <f t="shared" ref="N199:N212" si="11">IF(J199&gt;=10, 1,  IF(K199&gt;=3, 1,  IF(L199=1, 1, 0) ) )</f>
        <v>0</v>
      </c>
      <c r="P199">
        <v>1</v>
      </c>
      <c r="Q199">
        <v>4</v>
      </c>
      <c r="T199" s="4">
        <f t="shared" ref="T199:T210" si="12">IF(Q199&gt;=5, 1,  IF(R199&gt;=2, 1,  IF(S199=1, 1, 0) ) )-U199</f>
        <v>0</v>
      </c>
      <c r="U199" s="4">
        <f t="shared" ref="U199:U210" si="13">IF(Q199&gt;=10, 1,  IF(R199&gt;=3, 1,  IF(S199=1, 1, 0) ) )</f>
        <v>0</v>
      </c>
      <c r="W199">
        <v>1</v>
      </c>
      <c r="X199">
        <v>2</v>
      </c>
      <c r="AA199" s="4">
        <f t="shared" ref="AA199:AA211" si="14">IF(X199&gt;=5, 1,  IF(Y199&gt;=2, 1,  IF(Z199=1, 1, 0) ) )-AB199</f>
        <v>0</v>
      </c>
      <c r="AB199" s="4">
        <f t="shared" ref="AB199:AB211" si="15">IF(X199&gt;=10, 1,  IF(Y199&gt;=3, 1,  IF(Z199=1, 1, 0) ) )</f>
        <v>0</v>
      </c>
    </row>
    <row r="200" spans="2:46" x14ac:dyDescent="0.2">
      <c r="B200">
        <v>2</v>
      </c>
      <c r="C200">
        <v>12</v>
      </c>
      <c r="F200" s="4">
        <f t="shared" si="8"/>
        <v>0</v>
      </c>
      <c r="G200" s="4">
        <f t="shared" si="9"/>
        <v>1</v>
      </c>
      <c r="I200">
        <v>2</v>
      </c>
      <c r="J200">
        <v>2</v>
      </c>
      <c r="M200" s="4">
        <f t="shared" si="10"/>
        <v>0</v>
      </c>
      <c r="N200" s="4">
        <f t="shared" si="11"/>
        <v>0</v>
      </c>
      <c r="P200">
        <v>2</v>
      </c>
      <c r="Q200">
        <v>9</v>
      </c>
      <c r="T200" s="4">
        <f t="shared" si="12"/>
        <v>1</v>
      </c>
      <c r="U200" s="4">
        <f t="shared" si="13"/>
        <v>0</v>
      </c>
      <c r="W200">
        <v>2</v>
      </c>
      <c r="X200">
        <v>4</v>
      </c>
      <c r="AA200" s="4">
        <f t="shared" si="14"/>
        <v>0</v>
      </c>
      <c r="AB200" s="4">
        <f t="shared" si="15"/>
        <v>0</v>
      </c>
    </row>
    <row r="201" spans="2:46" x14ac:dyDescent="0.2">
      <c r="B201">
        <v>3</v>
      </c>
      <c r="C201">
        <v>4</v>
      </c>
      <c r="F201" s="4">
        <f t="shared" si="8"/>
        <v>0</v>
      </c>
      <c r="G201" s="4">
        <f t="shared" si="9"/>
        <v>0</v>
      </c>
      <c r="I201">
        <v>3</v>
      </c>
      <c r="J201">
        <v>5</v>
      </c>
      <c r="M201" s="4">
        <f t="shared" si="10"/>
        <v>1</v>
      </c>
      <c r="N201" s="4">
        <f t="shared" si="11"/>
        <v>0</v>
      </c>
      <c r="P201">
        <v>3</v>
      </c>
      <c r="Q201">
        <v>1</v>
      </c>
      <c r="T201" s="4">
        <f t="shared" si="12"/>
        <v>0</v>
      </c>
      <c r="U201" s="4">
        <f t="shared" si="13"/>
        <v>0</v>
      </c>
      <c r="W201">
        <v>3</v>
      </c>
      <c r="X201">
        <v>11</v>
      </c>
      <c r="AA201" s="4">
        <f t="shared" si="14"/>
        <v>0</v>
      </c>
      <c r="AB201" s="4">
        <f t="shared" si="15"/>
        <v>1</v>
      </c>
    </row>
    <row r="202" spans="2:46" x14ac:dyDescent="0.2">
      <c r="B202">
        <v>4</v>
      </c>
      <c r="C202">
        <v>3</v>
      </c>
      <c r="F202" s="4">
        <f t="shared" si="8"/>
        <v>0</v>
      </c>
      <c r="G202" s="4">
        <f t="shared" si="9"/>
        <v>0</v>
      </c>
      <c r="I202">
        <v>4</v>
      </c>
      <c r="J202">
        <v>0</v>
      </c>
      <c r="M202" s="4">
        <f t="shared" si="10"/>
        <v>0</v>
      </c>
      <c r="N202" s="4">
        <f t="shared" si="11"/>
        <v>0</v>
      </c>
      <c r="P202">
        <v>4</v>
      </c>
      <c r="Q202">
        <v>3</v>
      </c>
      <c r="T202" s="4">
        <f t="shared" si="12"/>
        <v>0</v>
      </c>
      <c r="U202" s="4">
        <f t="shared" si="13"/>
        <v>0</v>
      </c>
      <c r="W202">
        <v>4</v>
      </c>
      <c r="X202">
        <v>1</v>
      </c>
      <c r="AA202" s="4">
        <f t="shared" si="14"/>
        <v>0</v>
      </c>
      <c r="AB202" s="4">
        <f t="shared" si="15"/>
        <v>0</v>
      </c>
    </row>
    <row r="203" spans="2:46" x14ac:dyDescent="0.2">
      <c r="B203">
        <v>5</v>
      </c>
      <c r="C203">
        <v>4</v>
      </c>
      <c r="F203" s="4">
        <f t="shared" si="8"/>
        <v>0</v>
      </c>
      <c r="G203" s="4">
        <f t="shared" si="9"/>
        <v>0</v>
      </c>
      <c r="I203">
        <v>5</v>
      </c>
      <c r="J203">
        <v>2</v>
      </c>
      <c r="M203" s="4">
        <f t="shared" si="10"/>
        <v>0</v>
      </c>
      <c r="N203" s="4">
        <f t="shared" si="11"/>
        <v>0</v>
      </c>
      <c r="P203">
        <v>5</v>
      </c>
      <c r="Q203">
        <v>2</v>
      </c>
      <c r="T203" s="4">
        <f t="shared" si="12"/>
        <v>0</v>
      </c>
      <c r="U203" s="4">
        <f t="shared" si="13"/>
        <v>0</v>
      </c>
      <c r="W203">
        <v>5</v>
      </c>
      <c r="X203">
        <v>5</v>
      </c>
      <c r="Y203">
        <v>2</v>
      </c>
      <c r="AA203" s="4">
        <f t="shared" si="14"/>
        <v>1</v>
      </c>
      <c r="AB203" s="4">
        <f t="shared" si="15"/>
        <v>0</v>
      </c>
      <c r="AE203" s="7" t="s">
        <v>384</v>
      </c>
      <c r="AF203" s="7" t="s">
        <v>468</v>
      </c>
      <c r="AG203" s="7" t="s">
        <v>365</v>
      </c>
      <c r="AH203" s="7" t="s">
        <v>469</v>
      </c>
      <c r="AI203" s="7"/>
    </row>
    <row r="204" spans="2:46" x14ac:dyDescent="0.2">
      <c r="B204">
        <v>6</v>
      </c>
      <c r="C204">
        <v>2</v>
      </c>
      <c r="F204" s="4">
        <f t="shared" si="8"/>
        <v>0</v>
      </c>
      <c r="G204" s="4">
        <f t="shared" si="9"/>
        <v>0</v>
      </c>
      <c r="I204">
        <v>6</v>
      </c>
      <c r="J204">
        <v>0</v>
      </c>
      <c r="M204" s="4">
        <f t="shared" si="10"/>
        <v>0</v>
      </c>
      <c r="N204" s="4">
        <f t="shared" si="11"/>
        <v>0</v>
      </c>
      <c r="P204">
        <v>6</v>
      </c>
      <c r="Q204">
        <v>4</v>
      </c>
      <c r="T204" s="4">
        <f t="shared" si="12"/>
        <v>0</v>
      </c>
      <c r="U204" s="4">
        <f t="shared" si="13"/>
        <v>0</v>
      </c>
      <c r="W204">
        <v>6</v>
      </c>
      <c r="X204">
        <v>6</v>
      </c>
      <c r="Y204">
        <v>3</v>
      </c>
      <c r="AA204" s="4">
        <f t="shared" si="14"/>
        <v>0</v>
      </c>
      <c r="AB204" s="4">
        <f t="shared" si="15"/>
        <v>1</v>
      </c>
      <c r="AE204" t="s">
        <v>13</v>
      </c>
      <c r="AF204" t="s">
        <v>405</v>
      </c>
      <c r="AG204" t="s">
        <v>470</v>
      </c>
      <c r="AH204" s="35" t="s">
        <v>473</v>
      </c>
    </row>
    <row r="205" spans="2:46" x14ac:dyDescent="0.2">
      <c r="B205">
        <v>7</v>
      </c>
      <c r="C205">
        <v>9</v>
      </c>
      <c r="D205">
        <v>1</v>
      </c>
      <c r="F205" s="4">
        <f t="shared" si="8"/>
        <v>1</v>
      </c>
      <c r="G205" s="4">
        <f t="shared" si="9"/>
        <v>0</v>
      </c>
      <c r="I205">
        <v>7</v>
      </c>
      <c r="J205">
        <v>3</v>
      </c>
      <c r="M205" s="4">
        <f t="shared" si="10"/>
        <v>0</v>
      </c>
      <c r="N205" s="4">
        <f t="shared" si="11"/>
        <v>0</v>
      </c>
      <c r="P205">
        <v>7</v>
      </c>
      <c r="Q205">
        <v>3</v>
      </c>
      <c r="T205" s="4">
        <f t="shared" si="12"/>
        <v>0</v>
      </c>
      <c r="U205" s="4">
        <f t="shared" si="13"/>
        <v>0</v>
      </c>
      <c r="W205">
        <v>7</v>
      </c>
      <c r="X205">
        <v>3</v>
      </c>
      <c r="AA205" s="4">
        <f t="shared" si="14"/>
        <v>0</v>
      </c>
      <c r="AB205" s="4">
        <f t="shared" si="15"/>
        <v>0</v>
      </c>
      <c r="AE205" t="s">
        <v>13</v>
      </c>
      <c r="AF205" t="s">
        <v>407</v>
      </c>
      <c r="AG205" t="s">
        <v>471</v>
      </c>
      <c r="AH205" s="35">
        <v>1.2560000000000001E-7</v>
      </c>
    </row>
    <row r="206" spans="2:46" x14ac:dyDescent="0.2">
      <c r="B206">
        <v>8</v>
      </c>
      <c r="C206">
        <v>3</v>
      </c>
      <c r="F206" s="4">
        <f t="shared" si="8"/>
        <v>0</v>
      </c>
      <c r="G206" s="4">
        <f t="shared" si="9"/>
        <v>0</v>
      </c>
      <c r="I206">
        <v>8</v>
      </c>
      <c r="J206">
        <v>2</v>
      </c>
      <c r="M206" s="4">
        <f t="shared" si="10"/>
        <v>0</v>
      </c>
      <c r="N206" s="4">
        <f t="shared" si="11"/>
        <v>0</v>
      </c>
      <c r="P206">
        <v>8</v>
      </c>
      <c r="Q206">
        <v>3</v>
      </c>
      <c r="T206" s="4">
        <f t="shared" si="12"/>
        <v>0</v>
      </c>
      <c r="U206" s="4">
        <f t="shared" si="13"/>
        <v>0</v>
      </c>
      <c r="W206">
        <v>8</v>
      </c>
      <c r="X206">
        <v>2</v>
      </c>
      <c r="AA206" s="4">
        <f t="shared" si="14"/>
        <v>0</v>
      </c>
      <c r="AB206" s="4">
        <f t="shared" si="15"/>
        <v>0</v>
      </c>
      <c r="AE206" t="s">
        <v>10</v>
      </c>
      <c r="AF206" t="s">
        <v>405</v>
      </c>
      <c r="AG206" t="s">
        <v>472</v>
      </c>
      <c r="AH206" s="35" t="s">
        <v>473</v>
      </c>
    </row>
    <row r="207" spans="2:46" x14ac:dyDescent="0.2">
      <c r="B207">
        <v>9</v>
      </c>
      <c r="C207">
        <v>3</v>
      </c>
      <c r="F207" s="4">
        <f t="shared" si="8"/>
        <v>0</v>
      </c>
      <c r="G207" s="4">
        <f t="shared" si="9"/>
        <v>0</v>
      </c>
      <c r="I207">
        <v>9</v>
      </c>
      <c r="J207">
        <v>3</v>
      </c>
      <c r="M207" s="4">
        <f t="shared" si="10"/>
        <v>0</v>
      </c>
      <c r="N207" s="4">
        <f t="shared" si="11"/>
        <v>0</v>
      </c>
      <c r="P207">
        <v>9</v>
      </c>
      <c r="Q207">
        <v>2</v>
      </c>
      <c r="T207" s="4">
        <f t="shared" si="12"/>
        <v>0</v>
      </c>
      <c r="U207" s="4">
        <f t="shared" si="13"/>
        <v>0</v>
      </c>
      <c r="W207">
        <v>9</v>
      </c>
      <c r="X207">
        <v>1</v>
      </c>
      <c r="AA207" s="4">
        <f t="shared" si="14"/>
        <v>0</v>
      </c>
      <c r="AB207" s="4">
        <f t="shared" si="15"/>
        <v>0</v>
      </c>
      <c r="AE207" t="s">
        <v>10</v>
      </c>
      <c r="AF207" t="s">
        <v>407</v>
      </c>
      <c r="AG207" t="s">
        <v>473</v>
      </c>
      <c r="AH207" s="35" t="s">
        <v>473</v>
      </c>
    </row>
    <row r="208" spans="2:46" x14ac:dyDescent="0.2">
      <c r="B208">
        <v>10</v>
      </c>
      <c r="C208">
        <v>2</v>
      </c>
      <c r="D208">
        <v>1</v>
      </c>
      <c r="F208" s="4">
        <f t="shared" si="8"/>
        <v>0</v>
      </c>
      <c r="G208" s="4">
        <f t="shared" si="9"/>
        <v>0</v>
      </c>
      <c r="I208">
        <v>10</v>
      </c>
      <c r="J208">
        <v>2</v>
      </c>
      <c r="M208" s="4">
        <f t="shared" si="10"/>
        <v>0</v>
      </c>
      <c r="N208" s="4">
        <f t="shared" si="11"/>
        <v>0</v>
      </c>
      <c r="P208">
        <v>10</v>
      </c>
      <c r="Q208">
        <v>3</v>
      </c>
      <c r="R208">
        <v>1</v>
      </c>
      <c r="T208" s="4">
        <f t="shared" si="12"/>
        <v>0</v>
      </c>
      <c r="U208" s="4">
        <f t="shared" si="13"/>
        <v>0</v>
      </c>
      <c r="W208">
        <v>10</v>
      </c>
      <c r="X208">
        <v>2</v>
      </c>
      <c r="AA208" s="4">
        <f t="shared" si="14"/>
        <v>0</v>
      </c>
      <c r="AB208" s="4">
        <f t="shared" si="15"/>
        <v>0</v>
      </c>
    </row>
    <row r="209" spans="2:28" x14ac:dyDescent="0.2">
      <c r="B209">
        <v>11</v>
      </c>
      <c r="C209">
        <v>4</v>
      </c>
      <c r="F209" s="4">
        <f t="shared" si="8"/>
        <v>0</v>
      </c>
      <c r="G209" s="4">
        <f t="shared" si="9"/>
        <v>0</v>
      </c>
      <c r="I209">
        <v>11</v>
      </c>
      <c r="J209">
        <v>0</v>
      </c>
      <c r="M209" s="4">
        <f t="shared" si="10"/>
        <v>0</v>
      </c>
      <c r="N209" s="4">
        <f t="shared" si="11"/>
        <v>0</v>
      </c>
      <c r="P209">
        <v>11</v>
      </c>
      <c r="Q209">
        <v>4</v>
      </c>
      <c r="R209">
        <v>2</v>
      </c>
      <c r="T209" s="4">
        <f t="shared" si="12"/>
        <v>1</v>
      </c>
      <c r="U209" s="4">
        <f t="shared" si="13"/>
        <v>0</v>
      </c>
      <c r="W209">
        <v>11</v>
      </c>
      <c r="X209">
        <v>3</v>
      </c>
      <c r="AA209" s="4">
        <f t="shared" si="14"/>
        <v>0</v>
      </c>
      <c r="AB209" s="4">
        <f t="shared" si="15"/>
        <v>0</v>
      </c>
    </row>
    <row r="210" spans="2:28" x14ac:dyDescent="0.2">
      <c r="B210">
        <v>12</v>
      </c>
      <c r="C210">
        <v>4</v>
      </c>
      <c r="F210" s="4">
        <f t="shared" si="8"/>
        <v>0</v>
      </c>
      <c r="G210" s="4">
        <f t="shared" si="9"/>
        <v>0</v>
      </c>
      <c r="I210">
        <v>12</v>
      </c>
      <c r="J210">
        <v>6</v>
      </c>
      <c r="M210" s="4">
        <f t="shared" si="10"/>
        <v>1</v>
      </c>
      <c r="N210" s="4">
        <f t="shared" si="11"/>
        <v>0</v>
      </c>
      <c r="P210">
        <v>12</v>
      </c>
      <c r="Q210">
        <v>2</v>
      </c>
      <c r="R210">
        <v>3</v>
      </c>
      <c r="T210" s="4">
        <f t="shared" si="12"/>
        <v>0</v>
      </c>
      <c r="U210" s="4">
        <f t="shared" si="13"/>
        <v>1</v>
      </c>
      <c r="W210">
        <v>12</v>
      </c>
      <c r="X210">
        <v>3</v>
      </c>
      <c r="AA210" s="4">
        <f t="shared" si="14"/>
        <v>0</v>
      </c>
      <c r="AB210" s="4">
        <f t="shared" si="15"/>
        <v>0</v>
      </c>
    </row>
    <row r="211" spans="2:28" x14ac:dyDescent="0.2">
      <c r="B211">
        <v>13</v>
      </c>
      <c r="C211">
        <v>4</v>
      </c>
      <c r="F211" s="4">
        <f t="shared" si="8"/>
        <v>0</v>
      </c>
      <c r="G211" s="4">
        <f t="shared" si="9"/>
        <v>0</v>
      </c>
      <c r="I211">
        <v>13</v>
      </c>
      <c r="J211">
        <v>3</v>
      </c>
      <c r="M211" s="4">
        <f t="shared" si="10"/>
        <v>0</v>
      </c>
      <c r="N211" s="4">
        <f t="shared" si="11"/>
        <v>0</v>
      </c>
      <c r="R211" s="12">
        <f>COUNT(P199:P210)</f>
        <v>12</v>
      </c>
      <c r="S211" s="10">
        <f>(   (R211-SUM(T199:U210)) / R211   )</f>
        <v>0.75</v>
      </c>
      <c r="T211" s="11">
        <f>SUM(T199:T210)/R211</f>
        <v>0.16666666666666666</v>
      </c>
      <c r="U211" s="11">
        <f>SUM(U199:U210)/R211</f>
        <v>8.3333333333333329E-2</v>
      </c>
      <c r="W211">
        <v>13</v>
      </c>
      <c r="X211">
        <v>4</v>
      </c>
      <c r="AA211" s="4">
        <f t="shared" si="14"/>
        <v>0</v>
      </c>
      <c r="AB211" s="4">
        <f t="shared" si="15"/>
        <v>0</v>
      </c>
    </row>
    <row r="212" spans="2:28" x14ac:dyDescent="0.2">
      <c r="B212">
        <v>14</v>
      </c>
      <c r="C212">
        <v>2</v>
      </c>
      <c r="F212" s="4">
        <f t="shared" si="8"/>
        <v>0</v>
      </c>
      <c r="G212" s="4">
        <f t="shared" si="9"/>
        <v>0</v>
      </c>
      <c r="I212">
        <v>14</v>
      </c>
      <c r="J212">
        <v>0</v>
      </c>
      <c r="M212" s="4">
        <f t="shared" si="10"/>
        <v>0</v>
      </c>
      <c r="N212" s="4">
        <f t="shared" si="11"/>
        <v>0</v>
      </c>
      <c r="Y212" s="12">
        <f>COUNT(W199:W211)</f>
        <v>13</v>
      </c>
      <c r="Z212" s="10">
        <f>(   (Y212-SUM(AA199:AB211)) / Y212   )</f>
        <v>0.76923076923076927</v>
      </c>
      <c r="AA212" s="11">
        <f>SUM(AA199:AA211)/Y212</f>
        <v>7.6923076923076927E-2</v>
      </c>
      <c r="AB212" s="11">
        <f>SUM(AB199:AB211)/Y212</f>
        <v>0.15384615384615385</v>
      </c>
    </row>
    <row r="213" spans="2:28" x14ac:dyDescent="0.2">
      <c r="D213" s="12">
        <f>COUNT(B199:B212)</f>
        <v>14</v>
      </c>
      <c r="E213" s="10">
        <f>(   (D213-SUM(F199:G212)) / D213   )</f>
        <v>0.7857142857142857</v>
      </c>
      <c r="F213" s="11">
        <f>SUM(F199:F212)/D213</f>
        <v>7.1428571428571425E-2</v>
      </c>
      <c r="G213" s="11">
        <f>SUM(G199:G212)/D213</f>
        <v>0.14285714285714285</v>
      </c>
      <c r="K213" s="12">
        <f>COUNT(I199:I212)</f>
        <v>14</v>
      </c>
      <c r="L213" s="10">
        <f>(   (K213-SUM(M199:N212)) / K213   )</f>
        <v>0.8571428571428571</v>
      </c>
      <c r="M213" s="11">
        <f>SUM(M199:M212)/K213</f>
        <v>0.14285714285714285</v>
      </c>
      <c r="N213" s="11">
        <f>SUM(N199:N212)/K213</f>
        <v>0</v>
      </c>
    </row>
    <row r="214" spans="2:28" x14ac:dyDescent="0.2">
      <c r="M214" s="4"/>
      <c r="N214" s="4"/>
    </row>
    <row r="215" spans="2:28" x14ac:dyDescent="0.2">
      <c r="K215" s="12"/>
      <c r="L215" s="10"/>
      <c r="M215" s="11"/>
      <c r="N215" s="11"/>
    </row>
    <row r="217" spans="2:28" x14ac:dyDescent="0.2">
      <c r="B217" s="3" t="s">
        <v>425</v>
      </c>
      <c r="C217" s="9" t="s">
        <v>388</v>
      </c>
      <c r="D217" s="9" t="s">
        <v>391</v>
      </c>
      <c r="E217" s="3"/>
      <c r="F217" s="9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9" spans="2:28" x14ac:dyDescent="0.2">
      <c r="B219" s="8" t="s">
        <v>0</v>
      </c>
      <c r="C219" s="8" t="s">
        <v>385</v>
      </c>
      <c r="D219" s="8" t="s">
        <v>386</v>
      </c>
      <c r="E219" s="8" t="s">
        <v>387</v>
      </c>
      <c r="I219" s="8" t="s">
        <v>0</v>
      </c>
      <c r="J219" s="8" t="s">
        <v>385</v>
      </c>
      <c r="K219" s="8" t="s">
        <v>386</v>
      </c>
      <c r="L219" s="8" t="s">
        <v>387</v>
      </c>
      <c r="P219" s="8" t="s">
        <v>0</v>
      </c>
      <c r="Q219" s="8" t="s">
        <v>385</v>
      </c>
      <c r="R219" s="8" t="s">
        <v>386</v>
      </c>
      <c r="S219" s="8" t="s">
        <v>387</v>
      </c>
      <c r="W219" s="8" t="s">
        <v>0</v>
      </c>
      <c r="X219" s="8" t="s">
        <v>385</v>
      </c>
      <c r="Y219" s="8" t="s">
        <v>386</v>
      </c>
      <c r="Z219" s="8" t="s">
        <v>387</v>
      </c>
    </row>
    <row r="220" spans="2:28" x14ac:dyDescent="0.2">
      <c r="B220">
        <v>1</v>
      </c>
      <c r="C220">
        <v>13</v>
      </c>
      <c r="F220" s="4">
        <f t="shared" ref="F220:F232" si="16">IF(C220&gt;=5, 1,  IF(D220&gt;=2, 1,  IF(E220=1, 1, 0) ) )-G220</f>
        <v>0</v>
      </c>
      <c r="G220" s="4">
        <f t="shared" ref="G220:G232" si="17">IF(C220&gt;=10, 1,  IF(D220&gt;=3, 1,  IF(E220=1, 1, 0) ) )</f>
        <v>1</v>
      </c>
      <c r="I220">
        <v>1</v>
      </c>
      <c r="J220">
        <v>8</v>
      </c>
      <c r="M220" s="4">
        <f t="shared" ref="M220:M235" si="18">IF(J220&gt;=5, 1,  IF(K220&gt;=2, 1,  IF(L220=1, 1, 0) ) )-N220</f>
        <v>1</v>
      </c>
      <c r="N220" s="4">
        <f t="shared" ref="N220:N235" si="19">IF(J220&gt;=10, 1,  IF(K220&gt;=3, 1,  IF(L220=1, 1, 0) ) )</f>
        <v>0</v>
      </c>
      <c r="P220">
        <v>1</v>
      </c>
      <c r="Q220">
        <v>4</v>
      </c>
      <c r="T220" s="4">
        <f t="shared" ref="T220:T236" si="20">IF(Q220&gt;=5, 1,  IF(R220&gt;=2, 1,  IF(S220=1, 1, 0) ) )-U220</f>
        <v>0</v>
      </c>
      <c r="U220" s="4">
        <f t="shared" ref="U220:U236" si="21">IF(Q220&gt;=10, 1,  IF(R220&gt;=3, 1,  IF(S220=1, 1, 0) ) )</f>
        <v>0</v>
      </c>
      <c r="W220">
        <v>1</v>
      </c>
      <c r="X220">
        <v>3</v>
      </c>
      <c r="AA220" s="4">
        <f t="shared" ref="AA220:AA234" si="22">IF(X220&gt;=5, 1,  IF(Y220&gt;=2, 1,  IF(Z220=1, 1, 0) ) )-AB220</f>
        <v>0</v>
      </c>
      <c r="AB220" s="4">
        <f t="shared" ref="AB220:AB234" si="23">IF(X220&gt;=10, 1,  IF(Y220&gt;=3, 1,  IF(Z220=1, 1, 0) ) )</f>
        <v>0</v>
      </c>
    </row>
    <row r="221" spans="2:28" x14ac:dyDescent="0.2">
      <c r="B221">
        <v>2</v>
      </c>
      <c r="C221">
        <v>2</v>
      </c>
      <c r="D221">
        <v>1</v>
      </c>
      <c r="F221" s="4">
        <f t="shared" si="16"/>
        <v>0</v>
      </c>
      <c r="G221" s="4">
        <f t="shared" si="17"/>
        <v>0</v>
      </c>
      <c r="I221">
        <v>2</v>
      </c>
      <c r="J221">
        <v>3</v>
      </c>
      <c r="K221">
        <v>1</v>
      </c>
      <c r="M221" s="4">
        <f t="shared" si="18"/>
        <v>0</v>
      </c>
      <c r="N221" s="4">
        <f t="shared" si="19"/>
        <v>0</v>
      </c>
      <c r="P221">
        <v>2</v>
      </c>
      <c r="Q221">
        <v>2</v>
      </c>
      <c r="T221" s="4">
        <f t="shared" si="20"/>
        <v>0</v>
      </c>
      <c r="U221" s="4">
        <f t="shared" si="21"/>
        <v>0</v>
      </c>
      <c r="W221">
        <v>2</v>
      </c>
      <c r="X221">
        <v>6</v>
      </c>
      <c r="AA221" s="4">
        <f t="shared" si="22"/>
        <v>1</v>
      </c>
      <c r="AB221" s="4">
        <f t="shared" si="23"/>
        <v>0</v>
      </c>
    </row>
    <row r="222" spans="2:28" x14ac:dyDescent="0.2">
      <c r="B222">
        <v>3</v>
      </c>
      <c r="C222">
        <v>0</v>
      </c>
      <c r="D222">
        <v>1</v>
      </c>
      <c r="F222" s="4">
        <f t="shared" si="16"/>
        <v>0</v>
      </c>
      <c r="G222" s="4">
        <f t="shared" si="17"/>
        <v>0</v>
      </c>
      <c r="I222">
        <v>3</v>
      </c>
      <c r="J222">
        <v>3</v>
      </c>
      <c r="M222" s="4">
        <f t="shared" si="18"/>
        <v>0</v>
      </c>
      <c r="N222" s="4">
        <f t="shared" si="19"/>
        <v>0</v>
      </c>
      <c r="P222">
        <v>3</v>
      </c>
      <c r="Q222">
        <v>4</v>
      </c>
      <c r="T222" s="4">
        <f t="shared" si="20"/>
        <v>0</v>
      </c>
      <c r="U222" s="4">
        <f t="shared" si="21"/>
        <v>0</v>
      </c>
      <c r="W222">
        <v>3</v>
      </c>
      <c r="X222">
        <v>0</v>
      </c>
      <c r="Y222">
        <v>1</v>
      </c>
      <c r="AA222" s="4">
        <f t="shared" si="22"/>
        <v>0</v>
      </c>
      <c r="AB222" s="4">
        <f t="shared" si="23"/>
        <v>0</v>
      </c>
    </row>
    <row r="223" spans="2:28" x14ac:dyDescent="0.2">
      <c r="B223">
        <v>4</v>
      </c>
      <c r="C223">
        <v>5</v>
      </c>
      <c r="D223">
        <v>3</v>
      </c>
      <c r="F223" s="4">
        <f t="shared" si="16"/>
        <v>0</v>
      </c>
      <c r="G223" s="4">
        <f t="shared" si="17"/>
        <v>1</v>
      </c>
      <c r="I223">
        <v>4</v>
      </c>
      <c r="J223">
        <v>3</v>
      </c>
      <c r="M223" s="4">
        <f t="shared" si="18"/>
        <v>0</v>
      </c>
      <c r="N223" s="4">
        <f t="shared" si="19"/>
        <v>0</v>
      </c>
      <c r="P223">
        <v>4</v>
      </c>
      <c r="Q223">
        <v>4</v>
      </c>
      <c r="T223" s="4">
        <f t="shared" si="20"/>
        <v>0</v>
      </c>
      <c r="U223" s="4">
        <f t="shared" si="21"/>
        <v>0</v>
      </c>
      <c r="W223">
        <v>4</v>
      </c>
      <c r="X223">
        <v>2</v>
      </c>
      <c r="Y223">
        <v>1</v>
      </c>
      <c r="AA223" s="4">
        <f t="shared" si="22"/>
        <v>0</v>
      </c>
      <c r="AB223" s="4">
        <f t="shared" si="23"/>
        <v>0</v>
      </c>
    </row>
    <row r="224" spans="2:28" x14ac:dyDescent="0.2">
      <c r="B224">
        <v>5</v>
      </c>
      <c r="C224">
        <v>1</v>
      </c>
      <c r="F224" s="4">
        <f t="shared" si="16"/>
        <v>0</v>
      </c>
      <c r="G224" s="4">
        <f t="shared" si="17"/>
        <v>0</v>
      </c>
      <c r="I224">
        <v>5</v>
      </c>
      <c r="J224">
        <v>5</v>
      </c>
      <c r="K224">
        <v>2</v>
      </c>
      <c r="M224" s="4">
        <f t="shared" si="18"/>
        <v>1</v>
      </c>
      <c r="N224" s="4">
        <f t="shared" si="19"/>
        <v>0</v>
      </c>
      <c r="P224">
        <v>5</v>
      </c>
      <c r="Q224">
        <v>6</v>
      </c>
      <c r="T224" s="4">
        <f t="shared" si="20"/>
        <v>1</v>
      </c>
      <c r="U224" s="4">
        <f t="shared" si="21"/>
        <v>0</v>
      </c>
      <c r="W224">
        <v>5</v>
      </c>
      <c r="X224">
        <v>1</v>
      </c>
      <c r="Y224">
        <v>1</v>
      </c>
      <c r="AA224" s="4">
        <f t="shared" si="22"/>
        <v>0</v>
      </c>
      <c r="AB224" s="4">
        <f t="shared" si="23"/>
        <v>0</v>
      </c>
    </row>
    <row r="225" spans="2:28" x14ac:dyDescent="0.2">
      <c r="B225">
        <v>6</v>
      </c>
      <c r="C225">
        <v>4</v>
      </c>
      <c r="D225">
        <v>1</v>
      </c>
      <c r="F225" s="4">
        <f t="shared" si="16"/>
        <v>0</v>
      </c>
      <c r="G225" s="4">
        <f t="shared" si="17"/>
        <v>0</v>
      </c>
      <c r="I225">
        <v>6</v>
      </c>
      <c r="J225">
        <v>3</v>
      </c>
      <c r="M225" s="4">
        <f t="shared" si="18"/>
        <v>0</v>
      </c>
      <c r="N225" s="4">
        <f t="shared" si="19"/>
        <v>0</v>
      </c>
      <c r="P225">
        <v>6</v>
      </c>
      <c r="Q225">
        <v>4</v>
      </c>
      <c r="T225" s="4">
        <f t="shared" si="20"/>
        <v>0</v>
      </c>
      <c r="U225" s="4">
        <f t="shared" si="21"/>
        <v>0</v>
      </c>
      <c r="W225">
        <v>6</v>
      </c>
      <c r="X225">
        <v>4</v>
      </c>
      <c r="AA225" s="4">
        <f t="shared" si="22"/>
        <v>0</v>
      </c>
      <c r="AB225" s="4">
        <f t="shared" si="23"/>
        <v>0</v>
      </c>
    </row>
    <row r="226" spans="2:28" x14ac:dyDescent="0.2">
      <c r="B226">
        <v>7</v>
      </c>
      <c r="C226">
        <v>4</v>
      </c>
      <c r="D226">
        <v>1</v>
      </c>
      <c r="F226" s="4">
        <f t="shared" si="16"/>
        <v>0</v>
      </c>
      <c r="G226" s="4">
        <f t="shared" si="17"/>
        <v>0</v>
      </c>
      <c r="I226">
        <v>7</v>
      </c>
      <c r="J226">
        <v>4</v>
      </c>
      <c r="K226">
        <v>1</v>
      </c>
      <c r="M226" s="4">
        <f t="shared" si="18"/>
        <v>0</v>
      </c>
      <c r="N226" s="4">
        <f t="shared" si="19"/>
        <v>0</v>
      </c>
      <c r="P226">
        <v>7</v>
      </c>
      <c r="Q226">
        <v>4</v>
      </c>
      <c r="T226" s="4">
        <f t="shared" si="20"/>
        <v>0</v>
      </c>
      <c r="U226" s="4">
        <f t="shared" si="21"/>
        <v>0</v>
      </c>
      <c r="W226">
        <v>7</v>
      </c>
      <c r="X226">
        <v>2</v>
      </c>
      <c r="AA226" s="4">
        <f t="shared" si="22"/>
        <v>0</v>
      </c>
      <c r="AB226" s="4">
        <f t="shared" si="23"/>
        <v>0</v>
      </c>
    </row>
    <row r="227" spans="2:28" x14ac:dyDescent="0.2">
      <c r="B227">
        <v>8</v>
      </c>
      <c r="C227">
        <v>3</v>
      </c>
      <c r="D227">
        <v>1</v>
      </c>
      <c r="F227" s="4">
        <f t="shared" si="16"/>
        <v>0</v>
      </c>
      <c r="G227" s="4">
        <f t="shared" si="17"/>
        <v>0</v>
      </c>
      <c r="I227">
        <v>8</v>
      </c>
      <c r="J227">
        <v>4</v>
      </c>
      <c r="M227" s="4">
        <f t="shared" si="18"/>
        <v>0</v>
      </c>
      <c r="N227" s="4">
        <f t="shared" si="19"/>
        <v>0</v>
      </c>
      <c r="P227">
        <v>8</v>
      </c>
      <c r="Q227">
        <v>5</v>
      </c>
      <c r="R227">
        <v>1</v>
      </c>
      <c r="T227" s="4">
        <f t="shared" si="20"/>
        <v>1</v>
      </c>
      <c r="U227" s="4">
        <f t="shared" si="21"/>
        <v>0</v>
      </c>
      <c r="W227">
        <v>8</v>
      </c>
      <c r="X227">
        <v>3</v>
      </c>
      <c r="AA227" s="4">
        <f t="shared" si="22"/>
        <v>0</v>
      </c>
      <c r="AB227" s="4">
        <f t="shared" si="23"/>
        <v>0</v>
      </c>
    </row>
    <row r="228" spans="2:28" x14ac:dyDescent="0.2">
      <c r="B228">
        <v>9</v>
      </c>
      <c r="C228">
        <v>2</v>
      </c>
      <c r="F228" s="4">
        <f t="shared" si="16"/>
        <v>0</v>
      </c>
      <c r="G228" s="4">
        <f t="shared" si="17"/>
        <v>0</v>
      </c>
      <c r="I228">
        <v>9</v>
      </c>
      <c r="J228">
        <v>1</v>
      </c>
      <c r="M228" s="4">
        <f t="shared" si="18"/>
        <v>0</v>
      </c>
      <c r="N228" s="4">
        <f t="shared" si="19"/>
        <v>0</v>
      </c>
      <c r="P228">
        <v>9</v>
      </c>
      <c r="Q228">
        <v>0</v>
      </c>
      <c r="R228">
        <v>1</v>
      </c>
      <c r="T228" s="4">
        <f t="shared" si="20"/>
        <v>0</v>
      </c>
      <c r="U228" s="4">
        <f t="shared" si="21"/>
        <v>0</v>
      </c>
      <c r="W228">
        <v>9</v>
      </c>
      <c r="X228">
        <v>2</v>
      </c>
      <c r="AA228" s="4">
        <f t="shared" si="22"/>
        <v>0</v>
      </c>
      <c r="AB228" s="4">
        <f t="shared" si="23"/>
        <v>0</v>
      </c>
    </row>
    <row r="229" spans="2:28" x14ac:dyDescent="0.2">
      <c r="B229">
        <v>10</v>
      </c>
      <c r="C229">
        <v>15</v>
      </c>
      <c r="F229" s="4">
        <f t="shared" si="16"/>
        <v>0</v>
      </c>
      <c r="G229" s="4">
        <f t="shared" si="17"/>
        <v>1</v>
      </c>
      <c r="I229">
        <v>10</v>
      </c>
      <c r="J229">
        <v>7</v>
      </c>
      <c r="K229">
        <v>2</v>
      </c>
      <c r="M229" s="4">
        <f t="shared" si="18"/>
        <v>1</v>
      </c>
      <c r="N229" s="4">
        <f t="shared" si="19"/>
        <v>0</v>
      </c>
      <c r="P229">
        <v>10</v>
      </c>
      <c r="Q229">
        <v>1</v>
      </c>
      <c r="T229" s="4">
        <f t="shared" si="20"/>
        <v>0</v>
      </c>
      <c r="U229" s="4">
        <f t="shared" si="21"/>
        <v>0</v>
      </c>
      <c r="W229">
        <v>10</v>
      </c>
      <c r="X229">
        <v>3</v>
      </c>
      <c r="Y229">
        <v>3</v>
      </c>
      <c r="AA229" s="4">
        <f t="shared" si="22"/>
        <v>0</v>
      </c>
      <c r="AB229" s="4">
        <f t="shared" si="23"/>
        <v>1</v>
      </c>
    </row>
    <row r="230" spans="2:28" x14ac:dyDescent="0.2">
      <c r="B230">
        <v>11</v>
      </c>
      <c r="C230">
        <v>2</v>
      </c>
      <c r="F230" s="4">
        <f t="shared" si="16"/>
        <v>0</v>
      </c>
      <c r="G230" s="4">
        <f t="shared" si="17"/>
        <v>0</v>
      </c>
      <c r="I230">
        <v>11</v>
      </c>
      <c r="J230">
        <v>4</v>
      </c>
      <c r="M230" s="4">
        <f t="shared" si="18"/>
        <v>0</v>
      </c>
      <c r="N230" s="4">
        <f t="shared" si="19"/>
        <v>0</v>
      </c>
      <c r="P230">
        <v>11</v>
      </c>
      <c r="Q230">
        <v>1</v>
      </c>
      <c r="T230" s="4">
        <f t="shared" si="20"/>
        <v>0</v>
      </c>
      <c r="U230" s="4">
        <f t="shared" si="21"/>
        <v>0</v>
      </c>
      <c r="W230">
        <v>11</v>
      </c>
      <c r="X230">
        <v>2</v>
      </c>
      <c r="Y230">
        <v>2</v>
      </c>
      <c r="AA230" s="4">
        <f t="shared" si="22"/>
        <v>1</v>
      </c>
      <c r="AB230" s="4">
        <f t="shared" si="23"/>
        <v>0</v>
      </c>
    </row>
    <row r="231" spans="2:28" x14ac:dyDescent="0.2">
      <c r="B231">
        <v>12</v>
      </c>
      <c r="C231">
        <v>1</v>
      </c>
      <c r="F231" s="4">
        <f t="shared" si="16"/>
        <v>0</v>
      </c>
      <c r="G231" s="4">
        <f t="shared" si="17"/>
        <v>0</v>
      </c>
      <c r="I231">
        <v>12</v>
      </c>
      <c r="J231">
        <v>3</v>
      </c>
      <c r="M231" s="4">
        <f t="shared" si="18"/>
        <v>0</v>
      </c>
      <c r="N231" s="4">
        <f t="shared" si="19"/>
        <v>0</v>
      </c>
      <c r="P231">
        <v>12</v>
      </c>
      <c r="Q231">
        <v>4</v>
      </c>
      <c r="T231" s="4">
        <f t="shared" si="20"/>
        <v>0</v>
      </c>
      <c r="U231" s="4">
        <f t="shared" si="21"/>
        <v>0</v>
      </c>
      <c r="W231">
        <v>12</v>
      </c>
      <c r="X231">
        <v>4</v>
      </c>
      <c r="AA231" s="4">
        <f t="shared" si="22"/>
        <v>0</v>
      </c>
      <c r="AB231" s="4">
        <f t="shared" si="23"/>
        <v>0</v>
      </c>
    </row>
    <row r="232" spans="2:28" x14ac:dyDescent="0.2">
      <c r="B232">
        <v>13</v>
      </c>
      <c r="C232">
        <v>2</v>
      </c>
      <c r="F232" s="4">
        <f t="shared" si="16"/>
        <v>0</v>
      </c>
      <c r="G232" s="4">
        <f t="shared" si="17"/>
        <v>0</v>
      </c>
      <c r="I232">
        <v>13</v>
      </c>
      <c r="J232">
        <v>4</v>
      </c>
      <c r="M232" s="4">
        <f t="shared" si="18"/>
        <v>0</v>
      </c>
      <c r="N232" s="4">
        <f t="shared" si="19"/>
        <v>0</v>
      </c>
      <c r="P232">
        <v>13</v>
      </c>
      <c r="Q232">
        <v>3</v>
      </c>
      <c r="T232" s="4">
        <f t="shared" si="20"/>
        <v>0</v>
      </c>
      <c r="U232" s="4">
        <f t="shared" si="21"/>
        <v>0</v>
      </c>
      <c r="W232">
        <v>13</v>
      </c>
      <c r="X232">
        <v>0</v>
      </c>
      <c r="AA232" s="4">
        <f t="shared" si="22"/>
        <v>0</v>
      </c>
      <c r="AB232" s="4">
        <f t="shared" si="23"/>
        <v>0</v>
      </c>
    </row>
    <row r="233" spans="2:28" x14ac:dyDescent="0.2">
      <c r="D233" s="12">
        <f>COUNT(B220:B232)</f>
        <v>13</v>
      </c>
      <c r="E233" s="10">
        <f>(   (D233-SUM(F220:G232)) / D233   )</f>
        <v>0.76923076923076927</v>
      </c>
      <c r="F233" s="11">
        <f>SUM(F220:F232)/D233</f>
        <v>0</v>
      </c>
      <c r="G233" s="11">
        <f>SUM(G220:G232)/D233</f>
        <v>0.23076923076923078</v>
      </c>
      <c r="I233">
        <v>14</v>
      </c>
      <c r="J233">
        <v>2</v>
      </c>
      <c r="K233">
        <v>4</v>
      </c>
      <c r="M233" s="4">
        <f t="shared" si="18"/>
        <v>0</v>
      </c>
      <c r="N233" s="4">
        <f t="shared" si="19"/>
        <v>1</v>
      </c>
      <c r="P233">
        <v>14</v>
      </c>
      <c r="Q233">
        <v>3</v>
      </c>
      <c r="T233" s="4">
        <f t="shared" si="20"/>
        <v>0</v>
      </c>
      <c r="U233" s="4">
        <f t="shared" si="21"/>
        <v>0</v>
      </c>
      <c r="W233">
        <v>14</v>
      </c>
      <c r="X233">
        <v>3</v>
      </c>
      <c r="AA233" s="4">
        <f t="shared" si="22"/>
        <v>0</v>
      </c>
      <c r="AB233" s="4">
        <f t="shared" si="23"/>
        <v>0</v>
      </c>
    </row>
    <row r="234" spans="2:28" x14ac:dyDescent="0.2">
      <c r="I234">
        <v>15</v>
      </c>
      <c r="J234">
        <v>2</v>
      </c>
      <c r="M234" s="4">
        <f t="shared" si="18"/>
        <v>0</v>
      </c>
      <c r="N234" s="4">
        <f t="shared" si="19"/>
        <v>0</v>
      </c>
      <c r="P234">
        <v>15</v>
      </c>
      <c r="Q234">
        <v>5</v>
      </c>
      <c r="R234">
        <v>1</v>
      </c>
      <c r="T234" s="4">
        <f t="shared" si="20"/>
        <v>1</v>
      </c>
      <c r="U234" s="4">
        <f t="shared" si="21"/>
        <v>0</v>
      </c>
      <c r="W234">
        <v>15</v>
      </c>
      <c r="X234">
        <v>3</v>
      </c>
      <c r="AA234" s="4">
        <f t="shared" si="22"/>
        <v>0</v>
      </c>
      <c r="AB234" s="4">
        <f t="shared" si="23"/>
        <v>0</v>
      </c>
    </row>
    <row r="235" spans="2:28" x14ac:dyDescent="0.2">
      <c r="I235">
        <v>16</v>
      </c>
      <c r="J235">
        <v>4</v>
      </c>
      <c r="M235" s="4">
        <f t="shared" si="18"/>
        <v>0</v>
      </c>
      <c r="N235" s="4">
        <f t="shared" si="19"/>
        <v>0</v>
      </c>
      <c r="P235">
        <v>16</v>
      </c>
      <c r="Q235">
        <v>5</v>
      </c>
      <c r="R235">
        <v>3</v>
      </c>
      <c r="T235" s="4">
        <f t="shared" si="20"/>
        <v>0</v>
      </c>
      <c r="U235" s="4">
        <f t="shared" si="21"/>
        <v>1</v>
      </c>
      <c r="Y235" s="12">
        <f>COUNT(W220:W234)</f>
        <v>15</v>
      </c>
      <c r="Z235" s="10">
        <f>(   (Y235-SUM(AA220:AB234)) / Y235   )</f>
        <v>0.8</v>
      </c>
      <c r="AA235" s="11">
        <f>SUM(AA220:AA234)/Y235</f>
        <v>0.13333333333333333</v>
      </c>
      <c r="AB235" s="11">
        <f>SUM(AB220:AB234)/Y235</f>
        <v>6.6666666666666666E-2</v>
      </c>
    </row>
    <row r="236" spans="2:28" x14ac:dyDescent="0.2">
      <c r="K236" s="12">
        <f>COUNT(I220:I235)</f>
        <v>16</v>
      </c>
      <c r="L236" s="10">
        <f>(   (K236-SUM(M220:N235)) / K236   )</f>
        <v>0.75</v>
      </c>
      <c r="M236" s="11">
        <f>SUM(M220:M235)/K236</f>
        <v>0.1875</v>
      </c>
      <c r="N236" s="11">
        <f>SUM(N220:N235)/K236</f>
        <v>6.25E-2</v>
      </c>
      <c r="P236">
        <v>17</v>
      </c>
      <c r="Q236">
        <v>2</v>
      </c>
      <c r="T236" s="4">
        <f t="shared" si="20"/>
        <v>0</v>
      </c>
      <c r="U236" s="4">
        <f t="shared" si="21"/>
        <v>0</v>
      </c>
    </row>
    <row r="237" spans="2:28" x14ac:dyDescent="0.2">
      <c r="R237" s="12">
        <f>COUNT(P220:P236)</f>
        <v>17</v>
      </c>
      <c r="S237" s="10">
        <f>(   (R237-SUM(T220:U236)) / R237   )</f>
        <v>0.76470588235294112</v>
      </c>
      <c r="T237" s="11">
        <f>SUM(T220:T236)/R237</f>
        <v>0.17647058823529413</v>
      </c>
      <c r="U237" s="11">
        <f>SUM(U220:U236)/R237</f>
        <v>5.8823529411764705E-2</v>
      </c>
    </row>
    <row r="238" spans="2:28" x14ac:dyDescent="0.2">
      <c r="R238" s="12"/>
      <c r="S238" s="17"/>
      <c r="T238" s="18"/>
      <c r="U238" s="18"/>
    </row>
    <row r="239" spans="2:28" x14ac:dyDescent="0.2">
      <c r="B239" s="3" t="s">
        <v>425</v>
      </c>
      <c r="C239" s="9" t="s">
        <v>388</v>
      </c>
      <c r="D239" s="9" t="s">
        <v>392</v>
      </c>
      <c r="E239" s="3"/>
      <c r="F239" s="9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1" spans="2:28" x14ac:dyDescent="0.2">
      <c r="B241" s="8" t="s">
        <v>0</v>
      </c>
      <c r="C241" s="8" t="s">
        <v>385</v>
      </c>
      <c r="D241" s="8" t="s">
        <v>386</v>
      </c>
      <c r="E241" s="8" t="s">
        <v>387</v>
      </c>
      <c r="I241" s="8" t="s">
        <v>0</v>
      </c>
      <c r="J241" s="8" t="s">
        <v>385</v>
      </c>
      <c r="K241" s="8" t="s">
        <v>386</v>
      </c>
      <c r="L241" s="8" t="s">
        <v>387</v>
      </c>
      <c r="P241" s="8" t="s">
        <v>0</v>
      </c>
      <c r="Q241" s="8" t="s">
        <v>385</v>
      </c>
      <c r="R241" s="8" t="s">
        <v>386</v>
      </c>
      <c r="S241" s="8" t="s">
        <v>387</v>
      </c>
      <c r="W241" s="8" t="s">
        <v>0</v>
      </c>
      <c r="X241" s="8" t="s">
        <v>385</v>
      </c>
      <c r="Y241" s="8" t="s">
        <v>386</v>
      </c>
      <c r="Z241" s="8" t="s">
        <v>387</v>
      </c>
    </row>
    <row r="242" spans="2:28" x14ac:dyDescent="0.2">
      <c r="B242">
        <v>1</v>
      </c>
      <c r="C242">
        <v>7</v>
      </c>
      <c r="F242" s="4">
        <f t="shared" ref="F242:F254" si="24">IF(C242&gt;=5, 1,  IF(D242&gt;=2, 1,  IF(E242=1, 1, 0) ) )-G242</f>
        <v>1</v>
      </c>
      <c r="G242" s="4">
        <f t="shared" ref="G242:G254" si="25">IF(C242&gt;=10, 1,  IF(D242&gt;=3, 1,  IF(E242=1, 1, 0) ) )</f>
        <v>0</v>
      </c>
      <c r="I242">
        <v>1</v>
      </c>
      <c r="J242">
        <v>4</v>
      </c>
      <c r="K242">
        <v>4</v>
      </c>
      <c r="M242" s="4">
        <f t="shared" ref="M242:M258" si="26">IF(J242&gt;=5, 1,  IF(K242&gt;=2, 1,  IF(L242=1, 1, 0) ) )-N242</f>
        <v>0</v>
      </c>
      <c r="N242" s="4">
        <f t="shared" ref="N242:N258" si="27">IF(J242&gt;=10, 1,  IF(K242&gt;=3, 1,  IF(L242=1, 1, 0) ) )</f>
        <v>1</v>
      </c>
      <c r="P242">
        <v>1</v>
      </c>
      <c r="Q242">
        <v>2</v>
      </c>
      <c r="R242">
        <v>1</v>
      </c>
      <c r="T242" s="4">
        <f t="shared" ref="T242:T253" si="28">IF(Q242&gt;=5, 1,  IF(R242&gt;=2, 1,  IF(S242=1, 1, 0) ) )-U242</f>
        <v>0</v>
      </c>
      <c r="U242" s="4">
        <f t="shared" ref="U242:U253" si="29">IF(Q242&gt;=10, 1,  IF(R242&gt;=3, 1,  IF(S242=1, 1, 0) ) )</f>
        <v>0</v>
      </c>
      <c r="W242">
        <v>1</v>
      </c>
      <c r="X242">
        <v>8</v>
      </c>
      <c r="Y242">
        <v>4</v>
      </c>
      <c r="AA242" s="4">
        <f t="shared" ref="AA242:AA259" si="30">IF(X242&gt;=5, 1,  IF(Y242&gt;=2, 1,  IF(Z242=1, 1, 0) ) )-AB242</f>
        <v>0</v>
      </c>
      <c r="AB242" s="4">
        <f t="shared" ref="AB242:AB259" si="31">IF(X242&gt;=10, 1,  IF(Y242&gt;=3, 1,  IF(Z242=1, 1, 0) ) )</f>
        <v>1</v>
      </c>
    </row>
    <row r="243" spans="2:28" x14ac:dyDescent="0.2">
      <c r="B243">
        <v>2</v>
      </c>
      <c r="C243">
        <v>10</v>
      </c>
      <c r="F243" s="4">
        <f t="shared" si="24"/>
        <v>0</v>
      </c>
      <c r="G243" s="4">
        <f t="shared" si="25"/>
        <v>1</v>
      </c>
      <c r="I243">
        <v>2</v>
      </c>
      <c r="J243">
        <v>3</v>
      </c>
      <c r="K243">
        <v>4</v>
      </c>
      <c r="M243" s="4">
        <f t="shared" si="26"/>
        <v>0</v>
      </c>
      <c r="N243" s="4">
        <f t="shared" si="27"/>
        <v>1</v>
      </c>
      <c r="P243">
        <v>2</v>
      </c>
      <c r="Q243">
        <v>8</v>
      </c>
      <c r="T243" s="4">
        <f t="shared" si="28"/>
        <v>1</v>
      </c>
      <c r="U243" s="4">
        <f t="shared" si="29"/>
        <v>0</v>
      </c>
      <c r="W243">
        <v>2</v>
      </c>
      <c r="X243">
        <v>5</v>
      </c>
      <c r="AA243" s="4">
        <f t="shared" si="30"/>
        <v>1</v>
      </c>
      <c r="AB243" s="4">
        <f t="shared" si="31"/>
        <v>0</v>
      </c>
    </row>
    <row r="244" spans="2:28" x14ac:dyDescent="0.2">
      <c r="B244">
        <v>3</v>
      </c>
      <c r="C244">
        <v>1</v>
      </c>
      <c r="D244">
        <v>2</v>
      </c>
      <c r="F244" s="4">
        <f t="shared" si="24"/>
        <v>1</v>
      </c>
      <c r="G244" s="4">
        <f t="shared" si="25"/>
        <v>0</v>
      </c>
      <c r="I244">
        <v>3</v>
      </c>
      <c r="J244">
        <v>5</v>
      </c>
      <c r="K244">
        <v>3</v>
      </c>
      <c r="M244" s="4">
        <f t="shared" si="26"/>
        <v>0</v>
      </c>
      <c r="N244" s="4">
        <f t="shared" si="27"/>
        <v>1</v>
      </c>
      <c r="P244">
        <v>3</v>
      </c>
      <c r="Q244">
        <v>5</v>
      </c>
      <c r="R244">
        <v>1</v>
      </c>
      <c r="T244" s="4">
        <f t="shared" si="28"/>
        <v>1</v>
      </c>
      <c r="U244" s="4">
        <f t="shared" si="29"/>
        <v>0</v>
      </c>
      <c r="W244">
        <v>3</v>
      </c>
      <c r="X244">
        <v>1</v>
      </c>
      <c r="AA244" s="4">
        <f t="shared" si="30"/>
        <v>0</v>
      </c>
      <c r="AB244" s="4">
        <f t="shared" si="31"/>
        <v>0</v>
      </c>
    </row>
    <row r="245" spans="2:28" x14ac:dyDescent="0.2">
      <c r="B245">
        <v>4</v>
      </c>
      <c r="C245">
        <v>5</v>
      </c>
      <c r="F245" s="4">
        <f t="shared" si="24"/>
        <v>1</v>
      </c>
      <c r="G245" s="4">
        <f t="shared" si="25"/>
        <v>0</v>
      </c>
      <c r="I245">
        <v>4</v>
      </c>
      <c r="J245">
        <v>3</v>
      </c>
      <c r="M245" s="4">
        <f t="shared" si="26"/>
        <v>0</v>
      </c>
      <c r="N245" s="4">
        <f t="shared" si="27"/>
        <v>0</v>
      </c>
      <c r="P245">
        <v>4</v>
      </c>
      <c r="Q245">
        <v>2</v>
      </c>
      <c r="T245" s="4">
        <f t="shared" si="28"/>
        <v>0</v>
      </c>
      <c r="U245" s="4">
        <f t="shared" si="29"/>
        <v>0</v>
      </c>
      <c r="W245">
        <v>4</v>
      </c>
      <c r="X245">
        <v>3</v>
      </c>
      <c r="AA245" s="4">
        <f t="shared" si="30"/>
        <v>0</v>
      </c>
      <c r="AB245" s="4">
        <f t="shared" si="31"/>
        <v>0</v>
      </c>
    </row>
    <row r="246" spans="2:28" x14ac:dyDescent="0.2">
      <c r="B246">
        <v>5</v>
      </c>
      <c r="C246">
        <v>6</v>
      </c>
      <c r="F246" s="4">
        <f t="shared" si="24"/>
        <v>1</v>
      </c>
      <c r="G246" s="4">
        <f t="shared" si="25"/>
        <v>0</v>
      </c>
      <c r="I246">
        <v>5</v>
      </c>
      <c r="J246">
        <v>3</v>
      </c>
      <c r="K246">
        <v>5</v>
      </c>
      <c r="M246" s="4">
        <f t="shared" si="26"/>
        <v>0</v>
      </c>
      <c r="N246" s="4">
        <f t="shared" si="27"/>
        <v>1</v>
      </c>
      <c r="P246">
        <v>5</v>
      </c>
      <c r="Q246">
        <v>6</v>
      </c>
      <c r="T246" s="4">
        <f t="shared" si="28"/>
        <v>1</v>
      </c>
      <c r="U246" s="4">
        <f t="shared" si="29"/>
        <v>0</v>
      </c>
      <c r="W246">
        <v>5</v>
      </c>
      <c r="X246">
        <v>1</v>
      </c>
      <c r="AA246" s="4">
        <f t="shared" si="30"/>
        <v>0</v>
      </c>
      <c r="AB246" s="4">
        <f t="shared" si="31"/>
        <v>0</v>
      </c>
    </row>
    <row r="247" spans="2:28" x14ac:dyDescent="0.2">
      <c r="B247">
        <v>6</v>
      </c>
      <c r="C247">
        <v>1</v>
      </c>
      <c r="D247">
        <v>1</v>
      </c>
      <c r="F247" s="4">
        <f t="shared" si="24"/>
        <v>0</v>
      </c>
      <c r="G247" s="4">
        <f t="shared" si="25"/>
        <v>0</v>
      </c>
      <c r="I247">
        <v>6</v>
      </c>
      <c r="J247">
        <v>10</v>
      </c>
      <c r="K247">
        <v>1</v>
      </c>
      <c r="M247" s="4">
        <f t="shared" si="26"/>
        <v>0</v>
      </c>
      <c r="N247" s="4">
        <f t="shared" si="27"/>
        <v>1</v>
      </c>
      <c r="P247">
        <v>6</v>
      </c>
      <c r="Q247">
        <v>2</v>
      </c>
      <c r="T247" s="4">
        <f t="shared" si="28"/>
        <v>0</v>
      </c>
      <c r="U247" s="4">
        <f t="shared" si="29"/>
        <v>0</v>
      </c>
      <c r="W247">
        <v>6</v>
      </c>
      <c r="X247">
        <v>2</v>
      </c>
      <c r="Y247">
        <v>2</v>
      </c>
      <c r="AA247" s="4">
        <f t="shared" si="30"/>
        <v>1</v>
      </c>
      <c r="AB247" s="4">
        <f t="shared" si="31"/>
        <v>0</v>
      </c>
    </row>
    <row r="248" spans="2:28" x14ac:dyDescent="0.2">
      <c r="B248">
        <v>7</v>
      </c>
      <c r="C248">
        <v>7</v>
      </c>
      <c r="F248" s="4">
        <f t="shared" si="24"/>
        <v>1</v>
      </c>
      <c r="G248" s="4">
        <f t="shared" si="25"/>
        <v>0</v>
      </c>
      <c r="I248">
        <v>7</v>
      </c>
      <c r="J248">
        <v>5</v>
      </c>
      <c r="K248">
        <v>1</v>
      </c>
      <c r="M248" s="4">
        <f t="shared" si="26"/>
        <v>1</v>
      </c>
      <c r="N248" s="4">
        <f t="shared" si="27"/>
        <v>0</v>
      </c>
      <c r="P248">
        <v>7</v>
      </c>
      <c r="Q248">
        <v>5</v>
      </c>
      <c r="T248" s="4">
        <f t="shared" si="28"/>
        <v>1</v>
      </c>
      <c r="U248" s="4">
        <f t="shared" si="29"/>
        <v>0</v>
      </c>
      <c r="W248">
        <v>7</v>
      </c>
      <c r="X248">
        <v>3</v>
      </c>
      <c r="Y248">
        <v>2</v>
      </c>
      <c r="AA248" s="4">
        <f t="shared" si="30"/>
        <v>1</v>
      </c>
      <c r="AB248" s="4">
        <f t="shared" si="31"/>
        <v>0</v>
      </c>
    </row>
    <row r="249" spans="2:28" x14ac:dyDescent="0.2">
      <c r="B249">
        <v>8</v>
      </c>
      <c r="C249">
        <v>3</v>
      </c>
      <c r="D249">
        <v>2</v>
      </c>
      <c r="F249" s="4">
        <f t="shared" si="24"/>
        <v>1</v>
      </c>
      <c r="G249" s="4">
        <f t="shared" si="25"/>
        <v>0</v>
      </c>
      <c r="I249">
        <v>8</v>
      </c>
      <c r="J249">
        <v>5</v>
      </c>
      <c r="K249">
        <v>6</v>
      </c>
      <c r="M249" s="4">
        <f t="shared" si="26"/>
        <v>0</v>
      </c>
      <c r="N249" s="4">
        <f t="shared" si="27"/>
        <v>1</v>
      </c>
      <c r="P249">
        <v>8</v>
      </c>
      <c r="Q249">
        <v>0</v>
      </c>
      <c r="T249" s="4">
        <f t="shared" si="28"/>
        <v>0</v>
      </c>
      <c r="U249" s="4">
        <f t="shared" si="29"/>
        <v>0</v>
      </c>
      <c r="W249">
        <v>8</v>
      </c>
      <c r="X249">
        <v>6</v>
      </c>
      <c r="AA249" s="4">
        <f t="shared" si="30"/>
        <v>1</v>
      </c>
      <c r="AB249" s="4">
        <f t="shared" si="31"/>
        <v>0</v>
      </c>
    </row>
    <row r="250" spans="2:28" x14ac:dyDescent="0.2">
      <c r="B250">
        <v>9</v>
      </c>
      <c r="C250">
        <v>11</v>
      </c>
      <c r="D250">
        <v>2</v>
      </c>
      <c r="F250" s="4">
        <f t="shared" si="24"/>
        <v>0</v>
      </c>
      <c r="G250" s="4">
        <f t="shared" si="25"/>
        <v>1</v>
      </c>
      <c r="I250">
        <v>9</v>
      </c>
      <c r="J250">
        <v>2</v>
      </c>
      <c r="M250" s="4">
        <f t="shared" si="26"/>
        <v>0</v>
      </c>
      <c r="N250" s="4">
        <f t="shared" si="27"/>
        <v>0</v>
      </c>
      <c r="P250">
        <v>9</v>
      </c>
      <c r="Q250">
        <v>6</v>
      </c>
      <c r="R250">
        <v>3</v>
      </c>
      <c r="T250" s="4">
        <f t="shared" si="28"/>
        <v>0</v>
      </c>
      <c r="U250" s="4">
        <f t="shared" si="29"/>
        <v>1</v>
      </c>
      <c r="W250">
        <v>9</v>
      </c>
      <c r="X250">
        <v>3</v>
      </c>
      <c r="Y250">
        <v>5</v>
      </c>
      <c r="AA250" s="4">
        <f t="shared" si="30"/>
        <v>0</v>
      </c>
      <c r="AB250" s="4">
        <f t="shared" si="31"/>
        <v>1</v>
      </c>
    </row>
    <row r="251" spans="2:28" x14ac:dyDescent="0.2">
      <c r="B251">
        <v>10</v>
      </c>
      <c r="C251">
        <v>12</v>
      </c>
      <c r="D251">
        <v>1</v>
      </c>
      <c r="F251" s="4">
        <f t="shared" si="24"/>
        <v>0</v>
      </c>
      <c r="G251" s="4">
        <f t="shared" si="25"/>
        <v>1</v>
      </c>
      <c r="I251">
        <v>10</v>
      </c>
      <c r="J251">
        <v>6</v>
      </c>
      <c r="K251">
        <v>1</v>
      </c>
      <c r="M251" s="4">
        <f t="shared" si="26"/>
        <v>1</v>
      </c>
      <c r="N251" s="4">
        <f t="shared" si="27"/>
        <v>0</v>
      </c>
      <c r="P251">
        <v>10</v>
      </c>
      <c r="Q251">
        <v>5</v>
      </c>
      <c r="T251" s="4">
        <f t="shared" si="28"/>
        <v>1</v>
      </c>
      <c r="U251" s="4">
        <f t="shared" si="29"/>
        <v>0</v>
      </c>
      <c r="W251">
        <v>10</v>
      </c>
      <c r="X251">
        <v>2</v>
      </c>
      <c r="AA251" s="4">
        <f t="shared" si="30"/>
        <v>0</v>
      </c>
      <c r="AB251" s="4">
        <f t="shared" si="31"/>
        <v>0</v>
      </c>
    </row>
    <row r="252" spans="2:28" x14ac:dyDescent="0.2">
      <c r="B252">
        <v>11</v>
      </c>
      <c r="C252">
        <v>6</v>
      </c>
      <c r="D252">
        <v>1</v>
      </c>
      <c r="F252" s="4">
        <f t="shared" si="24"/>
        <v>1</v>
      </c>
      <c r="G252" s="4">
        <f t="shared" si="25"/>
        <v>0</v>
      </c>
      <c r="I252">
        <v>11</v>
      </c>
      <c r="J252">
        <v>3</v>
      </c>
      <c r="M252" s="4">
        <f t="shared" si="26"/>
        <v>0</v>
      </c>
      <c r="N252" s="4">
        <f t="shared" si="27"/>
        <v>0</v>
      </c>
      <c r="P252">
        <v>11</v>
      </c>
      <c r="Q252">
        <v>8</v>
      </c>
      <c r="T252" s="4">
        <f t="shared" si="28"/>
        <v>1</v>
      </c>
      <c r="U252" s="4">
        <f t="shared" si="29"/>
        <v>0</v>
      </c>
      <c r="W252">
        <v>11</v>
      </c>
      <c r="X252">
        <v>4</v>
      </c>
      <c r="Y252">
        <v>2</v>
      </c>
      <c r="AA252" s="4">
        <f t="shared" si="30"/>
        <v>1</v>
      </c>
      <c r="AB252" s="4">
        <f t="shared" si="31"/>
        <v>0</v>
      </c>
    </row>
    <row r="253" spans="2:28" x14ac:dyDescent="0.2">
      <c r="B253">
        <v>12</v>
      </c>
      <c r="C253">
        <v>6</v>
      </c>
      <c r="D253">
        <v>7</v>
      </c>
      <c r="F253" s="4">
        <f t="shared" si="24"/>
        <v>0</v>
      </c>
      <c r="G253" s="4">
        <f t="shared" si="25"/>
        <v>1</v>
      </c>
      <c r="I253">
        <v>12</v>
      </c>
      <c r="J253">
        <v>6</v>
      </c>
      <c r="K253">
        <v>5</v>
      </c>
      <c r="M253" s="4">
        <f t="shared" si="26"/>
        <v>0</v>
      </c>
      <c r="N253" s="4">
        <f t="shared" si="27"/>
        <v>1</v>
      </c>
      <c r="P253">
        <v>12</v>
      </c>
      <c r="Q253">
        <v>7</v>
      </c>
      <c r="R253">
        <v>5</v>
      </c>
      <c r="T253" s="4">
        <f t="shared" si="28"/>
        <v>0</v>
      </c>
      <c r="U253" s="4">
        <f t="shared" si="29"/>
        <v>1</v>
      </c>
      <c r="W253">
        <v>12</v>
      </c>
      <c r="X253">
        <v>1</v>
      </c>
      <c r="AA253" s="4">
        <f t="shared" si="30"/>
        <v>0</v>
      </c>
      <c r="AB253" s="4">
        <f t="shared" si="31"/>
        <v>0</v>
      </c>
    </row>
    <row r="254" spans="2:28" x14ac:dyDescent="0.2">
      <c r="B254">
        <v>13</v>
      </c>
      <c r="C254">
        <v>12</v>
      </c>
      <c r="F254" s="4">
        <f t="shared" si="24"/>
        <v>0</v>
      </c>
      <c r="G254" s="4">
        <f t="shared" si="25"/>
        <v>1</v>
      </c>
      <c r="I254">
        <v>13</v>
      </c>
      <c r="J254">
        <v>4</v>
      </c>
      <c r="K254">
        <v>3</v>
      </c>
      <c r="M254" s="4">
        <f t="shared" si="26"/>
        <v>0</v>
      </c>
      <c r="N254" s="4">
        <f t="shared" si="27"/>
        <v>1</v>
      </c>
      <c r="R254" s="12">
        <f>COUNT(P242:P253)</f>
        <v>12</v>
      </c>
      <c r="S254" s="10">
        <f>(   (R254-SUM(T242:U253)) / R254   )</f>
        <v>0.33333333333333331</v>
      </c>
      <c r="T254" s="11">
        <f>SUM(T242:T253)/R254</f>
        <v>0.5</v>
      </c>
      <c r="U254" s="11">
        <f>SUM(U242:U253)/R254</f>
        <v>0.16666666666666666</v>
      </c>
      <c r="W254">
        <v>13</v>
      </c>
      <c r="X254">
        <v>5</v>
      </c>
      <c r="AA254" s="4">
        <f t="shared" si="30"/>
        <v>1</v>
      </c>
      <c r="AB254" s="4">
        <f t="shared" si="31"/>
        <v>0</v>
      </c>
    </row>
    <row r="255" spans="2:28" x14ac:dyDescent="0.2">
      <c r="D255" s="12">
        <f>COUNT(B242:B254)</f>
        <v>13</v>
      </c>
      <c r="E255" s="10">
        <f>(   (D255-SUM(F242:G254)) / D255   )</f>
        <v>7.6923076923076927E-2</v>
      </c>
      <c r="F255" s="11">
        <f>SUM(F242:F254)/D255</f>
        <v>0.53846153846153844</v>
      </c>
      <c r="G255" s="11">
        <f>SUM(G242:G254)/D255</f>
        <v>0.38461538461538464</v>
      </c>
      <c r="I255">
        <v>14</v>
      </c>
      <c r="J255">
        <v>5</v>
      </c>
      <c r="K255">
        <v>1</v>
      </c>
      <c r="M255" s="4">
        <f t="shared" si="26"/>
        <v>1</v>
      </c>
      <c r="N255" s="4">
        <f t="shared" si="27"/>
        <v>0</v>
      </c>
      <c r="W255">
        <v>14</v>
      </c>
      <c r="X255">
        <v>5</v>
      </c>
      <c r="AA255" s="4">
        <f t="shared" si="30"/>
        <v>1</v>
      </c>
      <c r="AB255" s="4">
        <f t="shared" si="31"/>
        <v>0</v>
      </c>
    </row>
    <row r="256" spans="2:28" x14ac:dyDescent="0.2">
      <c r="D256" s="12"/>
      <c r="E256" s="17"/>
      <c r="F256" s="18"/>
      <c r="G256" s="18"/>
      <c r="I256">
        <v>15</v>
      </c>
      <c r="J256">
        <v>3</v>
      </c>
      <c r="K256">
        <v>5</v>
      </c>
      <c r="M256" s="4">
        <f t="shared" si="26"/>
        <v>0</v>
      </c>
      <c r="N256" s="4">
        <f t="shared" si="27"/>
        <v>1</v>
      </c>
      <c r="W256">
        <v>15</v>
      </c>
      <c r="X256">
        <v>5</v>
      </c>
      <c r="Y256">
        <v>1</v>
      </c>
      <c r="AA256" s="4">
        <f t="shared" si="30"/>
        <v>1</v>
      </c>
      <c r="AB256" s="4">
        <f t="shared" si="31"/>
        <v>0</v>
      </c>
    </row>
    <row r="257" spans="2:28" x14ac:dyDescent="0.2">
      <c r="D257" s="12"/>
      <c r="E257" s="17"/>
      <c r="F257" s="18"/>
      <c r="G257" s="18"/>
      <c r="I257">
        <v>16</v>
      </c>
      <c r="L257">
        <v>1</v>
      </c>
      <c r="M257" s="4">
        <f t="shared" si="26"/>
        <v>0</v>
      </c>
      <c r="N257" s="4">
        <f t="shared" si="27"/>
        <v>1</v>
      </c>
      <c r="W257">
        <v>16</v>
      </c>
      <c r="X257">
        <v>5</v>
      </c>
      <c r="AA257" s="4">
        <f t="shared" si="30"/>
        <v>1</v>
      </c>
      <c r="AB257" s="4">
        <f t="shared" si="31"/>
        <v>0</v>
      </c>
    </row>
    <row r="258" spans="2:28" x14ac:dyDescent="0.2">
      <c r="D258" s="12"/>
      <c r="E258" s="17"/>
      <c r="F258" s="18"/>
      <c r="G258" s="18"/>
      <c r="I258">
        <v>17</v>
      </c>
      <c r="J258">
        <v>8</v>
      </c>
      <c r="K258">
        <v>2</v>
      </c>
      <c r="M258" s="4">
        <f t="shared" si="26"/>
        <v>1</v>
      </c>
      <c r="N258" s="4">
        <f t="shared" si="27"/>
        <v>0</v>
      </c>
      <c r="W258">
        <v>17</v>
      </c>
      <c r="X258">
        <v>8</v>
      </c>
      <c r="AA258" s="4">
        <f t="shared" si="30"/>
        <v>1</v>
      </c>
      <c r="AB258" s="4">
        <f t="shared" si="31"/>
        <v>0</v>
      </c>
    </row>
    <row r="259" spans="2:28" x14ac:dyDescent="0.2">
      <c r="D259" s="12"/>
      <c r="E259" s="17"/>
      <c r="F259" s="18"/>
      <c r="G259" s="18"/>
      <c r="K259" s="12">
        <f>COUNT(I242:I258)</f>
        <v>17</v>
      </c>
      <c r="L259" s="10">
        <f>(   (K259-SUM(M242:N258)) / K259   )</f>
        <v>0.17647058823529413</v>
      </c>
      <c r="M259" s="11">
        <f>SUM(M242:M258)/K259</f>
        <v>0.23529411764705882</v>
      </c>
      <c r="N259" s="11">
        <f>SUM(N242:N258)/K259</f>
        <v>0.58823529411764708</v>
      </c>
      <c r="W259">
        <v>18</v>
      </c>
      <c r="X259">
        <v>6</v>
      </c>
      <c r="Y259">
        <v>5</v>
      </c>
      <c r="AA259" s="4">
        <f t="shared" si="30"/>
        <v>0</v>
      </c>
      <c r="AB259" s="4">
        <f t="shared" si="31"/>
        <v>1</v>
      </c>
    </row>
    <row r="260" spans="2:28" x14ac:dyDescent="0.2">
      <c r="Y260" s="12">
        <f>COUNT(W242:W259)</f>
        <v>18</v>
      </c>
      <c r="Z260" s="10">
        <f>(   (Y260-SUM(AA242:AB259)) / Y260   )</f>
        <v>0.27777777777777779</v>
      </c>
      <c r="AA260" s="11">
        <f>SUM(AA242:AA259)/Y260</f>
        <v>0.55555555555555558</v>
      </c>
      <c r="AB260" s="11">
        <f>SUM(AB242:AB259)/Y260</f>
        <v>0.16666666666666666</v>
      </c>
    </row>
    <row r="263" spans="2:28" x14ac:dyDescent="0.2">
      <c r="B263" s="3" t="s">
        <v>425</v>
      </c>
      <c r="C263" s="9" t="s">
        <v>4</v>
      </c>
      <c r="D263" s="9" t="s">
        <v>389</v>
      </c>
      <c r="E263" s="3"/>
      <c r="F263" s="9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5" spans="2:28" x14ac:dyDescent="0.2">
      <c r="B265" s="8" t="s">
        <v>0</v>
      </c>
      <c r="C265" s="8" t="s">
        <v>385</v>
      </c>
      <c r="D265" s="8" t="s">
        <v>386</v>
      </c>
      <c r="E265" s="8" t="s">
        <v>387</v>
      </c>
      <c r="I265" s="8" t="s">
        <v>0</v>
      </c>
      <c r="J265" s="8" t="s">
        <v>385</v>
      </c>
      <c r="K265" s="8" t="s">
        <v>386</v>
      </c>
      <c r="L265" s="8" t="s">
        <v>387</v>
      </c>
      <c r="P265" s="8" t="s">
        <v>0</v>
      </c>
      <c r="Q265" s="8" t="s">
        <v>385</v>
      </c>
      <c r="R265" s="8" t="s">
        <v>386</v>
      </c>
      <c r="S265" s="8" t="s">
        <v>387</v>
      </c>
      <c r="W265" s="8" t="s">
        <v>0</v>
      </c>
      <c r="X265" s="8" t="s">
        <v>385</v>
      </c>
      <c r="Y265" s="8" t="s">
        <v>386</v>
      </c>
      <c r="Z265" s="8" t="s">
        <v>387</v>
      </c>
    </row>
    <row r="266" spans="2:28" x14ac:dyDescent="0.2">
      <c r="B266">
        <v>1</v>
      </c>
      <c r="C266">
        <v>2</v>
      </c>
      <c r="F266" s="4">
        <f>IF(C266&gt;=5, 1,  IF(D266&gt;=2, 1,  IF(E266=1, 1, 0) ) )-G266</f>
        <v>0</v>
      </c>
      <c r="G266" s="4">
        <f>IF(C266&gt;=10, 1,  IF(D266&gt;=3, 1,  IF(E266=1, 1, 0) ) )</f>
        <v>0</v>
      </c>
      <c r="I266">
        <v>1</v>
      </c>
      <c r="J266">
        <v>2</v>
      </c>
      <c r="M266" s="4">
        <f t="shared" ref="M266:M276" si="32">IF(J266&gt;=5, 1,  IF(K266&gt;=2, 1,  IF(L266=1, 1, 0) ) )-N266</f>
        <v>0</v>
      </c>
      <c r="N266" s="4">
        <f t="shared" ref="N266:N276" si="33">IF(J266&gt;=10, 1,  IF(K266&gt;=3, 1,  IF(L266=1, 1, 0) ) )</f>
        <v>0</v>
      </c>
      <c r="P266">
        <v>1</v>
      </c>
      <c r="Q266">
        <v>0</v>
      </c>
      <c r="T266" s="4">
        <f t="shared" ref="T266:T276" si="34">IF(Q266&gt;=5, 1,  IF(R266&gt;=2, 1,  IF(S266=1, 1, 0) ) )-U266</f>
        <v>0</v>
      </c>
      <c r="U266" s="4">
        <f t="shared" ref="U266:U276" si="35">IF(Q266&gt;=10, 1,  IF(R266&gt;=3, 1,  IF(S266=1, 1, 0) ) )</f>
        <v>0</v>
      </c>
      <c r="W266">
        <v>1</v>
      </c>
      <c r="X266">
        <v>1</v>
      </c>
      <c r="AA266" s="4">
        <f t="shared" ref="AA266:AA275" si="36">IF(X266&gt;=5, 1,  IF(Y266&gt;=2, 1,  IF(Z266=1, 1, 0) ) )-AB266</f>
        <v>0</v>
      </c>
      <c r="AB266" s="4">
        <f t="shared" ref="AB266:AB275" si="37">IF(X266&gt;=10, 1,  IF(Y266&gt;=3, 1,  IF(Z266=1, 1, 0) ) )</f>
        <v>0</v>
      </c>
    </row>
    <row r="267" spans="2:28" x14ac:dyDescent="0.2">
      <c r="B267">
        <v>2</v>
      </c>
      <c r="C267">
        <v>3</v>
      </c>
      <c r="F267" s="4">
        <f>IF(C267&gt;=5, 1,  IF(D267&gt;=2, 1,  IF(E267=1, 1, 0) ) )-G267</f>
        <v>0</v>
      </c>
      <c r="G267" s="4">
        <f>IF(C267&gt;=10, 1,  IF(D267&gt;=3, 1,  IF(E267=1, 1, 0) ) )</f>
        <v>0</v>
      </c>
      <c r="I267">
        <v>2</v>
      </c>
      <c r="J267">
        <v>1</v>
      </c>
      <c r="M267" s="4">
        <f t="shared" si="32"/>
        <v>0</v>
      </c>
      <c r="N267" s="4">
        <f t="shared" si="33"/>
        <v>0</v>
      </c>
      <c r="P267">
        <v>2</v>
      </c>
      <c r="Q267">
        <v>1</v>
      </c>
      <c r="T267" s="4">
        <f t="shared" si="34"/>
        <v>0</v>
      </c>
      <c r="U267" s="4">
        <f t="shared" si="35"/>
        <v>0</v>
      </c>
      <c r="W267">
        <v>2</v>
      </c>
      <c r="X267">
        <v>1</v>
      </c>
      <c r="AA267" s="4">
        <f t="shared" si="36"/>
        <v>0</v>
      </c>
      <c r="AB267" s="4">
        <f t="shared" si="37"/>
        <v>0</v>
      </c>
    </row>
    <row r="268" spans="2:28" x14ac:dyDescent="0.2">
      <c r="B268">
        <v>3</v>
      </c>
      <c r="C268">
        <v>9</v>
      </c>
      <c r="F268" s="4">
        <f>IF(C268&gt;=5, 1,  IF(D268&gt;=2, 1,  IF(E268=1, 1, 0) ) )-G268</f>
        <v>1</v>
      </c>
      <c r="G268" s="4">
        <f>IF(C268&gt;=10, 1,  IF(D268&gt;=3, 1,  IF(E268=1, 1, 0) ) )</f>
        <v>0</v>
      </c>
      <c r="I268">
        <v>3</v>
      </c>
      <c r="J268">
        <v>2</v>
      </c>
      <c r="K268">
        <v>2</v>
      </c>
      <c r="M268" s="4">
        <f t="shared" si="32"/>
        <v>1</v>
      </c>
      <c r="N268" s="4">
        <f t="shared" si="33"/>
        <v>0</v>
      </c>
      <c r="P268">
        <v>3</v>
      </c>
      <c r="Q268">
        <v>0</v>
      </c>
      <c r="T268" s="4">
        <f t="shared" si="34"/>
        <v>0</v>
      </c>
      <c r="U268" s="4">
        <f t="shared" si="35"/>
        <v>0</v>
      </c>
      <c r="W268">
        <v>3</v>
      </c>
      <c r="X268">
        <v>0</v>
      </c>
      <c r="AA268" s="4">
        <f t="shared" si="36"/>
        <v>0</v>
      </c>
      <c r="AB268" s="4">
        <f t="shared" si="37"/>
        <v>0</v>
      </c>
    </row>
    <row r="269" spans="2:28" x14ac:dyDescent="0.2">
      <c r="B269">
        <v>4</v>
      </c>
      <c r="C269">
        <v>0</v>
      </c>
      <c r="F269" s="4">
        <f>IF(C269&gt;=5, 1,  IF(D269&gt;=2, 1,  IF(E269=1, 1, 0) ) )-G269</f>
        <v>0</v>
      </c>
      <c r="G269" s="4">
        <f>IF(C269&gt;=10, 1,  IF(D269&gt;=3, 1,  IF(E269=1, 1, 0) ) )</f>
        <v>0</v>
      </c>
      <c r="I269">
        <v>4</v>
      </c>
      <c r="J269">
        <v>5</v>
      </c>
      <c r="M269" s="4">
        <f t="shared" si="32"/>
        <v>1</v>
      </c>
      <c r="N269" s="4">
        <f t="shared" si="33"/>
        <v>0</v>
      </c>
      <c r="P269">
        <v>4</v>
      </c>
      <c r="Q269">
        <v>0</v>
      </c>
      <c r="T269" s="4">
        <f t="shared" si="34"/>
        <v>0</v>
      </c>
      <c r="U269" s="4">
        <f t="shared" si="35"/>
        <v>0</v>
      </c>
      <c r="W269">
        <v>4</v>
      </c>
      <c r="X269">
        <v>1</v>
      </c>
      <c r="Y269">
        <v>1</v>
      </c>
      <c r="AA269" s="4">
        <f t="shared" si="36"/>
        <v>0</v>
      </c>
      <c r="AB269" s="4">
        <f t="shared" si="37"/>
        <v>0</v>
      </c>
    </row>
    <row r="270" spans="2:28" x14ac:dyDescent="0.2">
      <c r="B270">
        <v>5</v>
      </c>
      <c r="C270">
        <v>4</v>
      </c>
      <c r="F270" s="4">
        <f>IF(C270&gt;=5, 1,  IF(D270&gt;=2, 1,  IF(E270=1, 1, 0) ) )-G270</f>
        <v>0</v>
      </c>
      <c r="G270" s="4">
        <f>IF(C270&gt;=10, 1,  IF(D270&gt;=3, 1,  IF(E270=1, 1, 0) ) )</f>
        <v>0</v>
      </c>
      <c r="I270">
        <v>5</v>
      </c>
      <c r="J270">
        <v>0</v>
      </c>
      <c r="M270" s="4">
        <f t="shared" si="32"/>
        <v>0</v>
      </c>
      <c r="N270" s="4">
        <f t="shared" si="33"/>
        <v>0</v>
      </c>
      <c r="P270">
        <v>5</v>
      </c>
      <c r="Q270">
        <v>0</v>
      </c>
      <c r="T270" s="4">
        <f t="shared" si="34"/>
        <v>0</v>
      </c>
      <c r="U270" s="4">
        <f t="shared" si="35"/>
        <v>0</v>
      </c>
      <c r="W270">
        <v>5</v>
      </c>
      <c r="X270">
        <v>0</v>
      </c>
      <c r="AA270" s="4">
        <f t="shared" si="36"/>
        <v>0</v>
      </c>
      <c r="AB270" s="4">
        <f t="shared" si="37"/>
        <v>0</v>
      </c>
    </row>
    <row r="271" spans="2:28" x14ac:dyDescent="0.2">
      <c r="D271" s="12">
        <f>COUNT(B266:B270)</f>
        <v>5</v>
      </c>
      <c r="E271" s="10">
        <f>(   (D271-SUM(F266:G270)) / D271   )</f>
        <v>0.8</v>
      </c>
      <c r="F271" s="11">
        <f>SUM(F266:F270)/D271</f>
        <v>0.2</v>
      </c>
      <c r="G271" s="11">
        <f>SUM(G266:G270)/D271</f>
        <v>0</v>
      </c>
      <c r="I271">
        <v>6</v>
      </c>
      <c r="J271">
        <v>1</v>
      </c>
      <c r="M271" s="4">
        <f t="shared" si="32"/>
        <v>0</v>
      </c>
      <c r="N271" s="4">
        <f t="shared" si="33"/>
        <v>0</v>
      </c>
      <c r="P271">
        <v>6</v>
      </c>
      <c r="Q271">
        <v>0</v>
      </c>
      <c r="T271" s="4">
        <f t="shared" si="34"/>
        <v>0</v>
      </c>
      <c r="U271" s="4">
        <f t="shared" si="35"/>
        <v>0</v>
      </c>
      <c r="W271">
        <v>6</v>
      </c>
      <c r="X271">
        <v>1</v>
      </c>
      <c r="AA271" s="4">
        <f t="shared" si="36"/>
        <v>0</v>
      </c>
      <c r="AB271" s="4">
        <f t="shared" si="37"/>
        <v>0</v>
      </c>
    </row>
    <row r="272" spans="2:28" x14ac:dyDescent="0.2">
      <c r="I272">
        <v>7</v>
      </c>
      <c r="J272">
        <v>6</v>
      </c>
      <c r="M272" s="4">
        <f t="shared" si="32"/>
        <v>1</v>
      </c>
      <c r="N272" s="4">
        <f t="shared" si="33"/>
        <v>0</v>
      </c>
      <c r="P272">
        <v>7</v>
      </c>
      <c r="Q272">
        <v>0</v>
      </c>
      <c r="T272" s="4">
        <f t="shared" si="34"/>
        <v>0</v>
      </c>
      <c r="U272" s="4">
        <f t="shared" si="35"/>
        <v>0</v>
      </c>
      <c r="W272">
        <v>7</v>
      </c>
      <c r="X272">
        <v>0</v>
      </c>
      <c r="AA272" s="4">
        <f t="shared" si="36"/>
        <v>0</v>
      </c>
      <c r="AB272" s="4">
        <f t="shared" si="37"/>
        <v>0</v>
      </c>
    </row>
    <row r="273" spans="2:28" x14ac:dyDescent="0.2">
      <c r="I273">
        <v>8</v>
      </c>
      <c r="J273">
        <v>0</v>
      </c>
      <c r="M273" s="4">
        <f t="shared" si="32"/>
        <v>0</v>
      </c>
      <c r="N273" s="4">
        <f t="shared" si="33"/>
        <v>0</v>
      </c>
      <c r="P273">
        <v>8</v>
      </c>
      <c r="Q273">
        <v>0</v>
      </c>
      <c r="T273" s="4">
        <f t="shared" si="34"/>
        <v>0</v>
      </c>
      <c r="U273" s="4">
        <f t="shared" si="35"/>
        <v>0</v>
      </c>
      <c r="W273">
        <v>8</v>
      </c>
      <c r="X273">
        <v>7</v>
      </c>
      <c r="AA273" s="4">
        <f t="shared" si="36"/>
        <v>1</v>
      </c>
      <c r="AB273" s="4">
        <f t="shared" si="37"/>
        <v>0</v>
      </c>
    </row>
    <row r="274" spans="2:28" x14ac:dyDescent="0.2">
      <c r="I274">
        <v>9</v>
      </c>
      <c r="J274">
        <v>0</v>
      </c>
      <c r="M274" s="4">
        <f t="shared" si="32"/>
        <v>0</v>
      </c>
      <c r="N274" s="4">
        <f t="shared" si="33"/>
        <v>0</v>
      </c>
      <c r="P274">
        <v>9</v>
      </c>
      <c r="S274">
        <v>1</v>
      </c>
      <c r="T274" s="4">
        <f t="shared" si="34"/>
        <v>0</v>
      </c>
      <c r="U274" s="4">
        <f t="shared" si="35"/>
        <v>1</v>
      </c>
      <c r="W274">
        <v>9</v>
      </c>
      <c r="X274">
        <v>0</v>
      </c>
      <c r="AA274" s="4">
        <f t="shared" si="36"/>
        <v>0</v>
      </c>
      <c r="AB274" s="4">
        <f t="shared" si="37"/>
        <v>0</v>
      </c>
    </row>
    <row r="275" spans="2:28" x14ac:dyDescent="0.2">
      <c r="I275">
        <v>10</v>
      </c>
      <c r="J275">
        <v>0</v>
      </c>
      <c r="M275" s="4">
        <f t="shared" si="32"/>
        <v>0</v>
      </c>
      <c r="N275" s="4">
        <f t="shared" si="33"/>
        <v>0</v>
      </c>
      <c r="P275">
        <v>10</v>
      </c>
      <c r="Q275">
        <v>0</v>
      </c>
      <c r="T275" s="4">
        <f t="shared" si="34"/>
        <v>0</v>
      </c>
      <c r="U275" s="4">
        <f t="shared" si="35"/>
        <v>0</v>
      </c>
      <c r="W275">
        <v>10</v>
      </c>
      <c r="X275">
        <v>1</v>
      </c>
      <c r="AA275" s="4">
        <f t="shared" si="36"/>
        <v>0</v>
      </c>
      <c r="AB275" s="4">
        <f t="shared" si="37"/>
        <v>0</v>
      </c>
    </row>
    <row r="276" spans="2:28" x14ac:dyDescent="0.2">
      <c r="I276">
        <v>11</v>
      </c>
      <c r="J276">
        <v>1</v>
      </c>
      <c r="M276" s="4">
        <f t="shared" si="32"/>
        <v>0</v>
      </c>
      <c r="N276" s="4">
        <f t="shared" si="33"/>
        <v>0</v>
      </c>
      <c r="P276">
        <v>11</v>
      </c>
      <c r="Q276">
        <v>0</v>
      </c>
      <c r="T276" s="4">
        <f t="shared" si="34"/>
        <v>0</v>
      </c>
      <c r="U276" s="4">
        <f t="shared" si="35"/>
        <v>0</v>
      </c>
      <c r="Y276" s="12">
        <f>COUNT(W266:W275)</f>
        <v>10</v>
      </c>
      <c r="Z276" s="10">
        <f>(   (Y276-SUM(AA266:AB275)) / Y276   )</f>
        <v>0.9</v>
      </c>
      <c r="AA276" s="11">
        <f>SUM(AA266:AA275)/Y276</f>
        <v>0.1</v>
      </c>
      <c r="AB276" s="11">
        <f>SUM(AB266:AB275)/Y276</f>
        <v>0</v>
      </c>
    </row>
    <row r="277" spans="2:28" x14ac:dyDescent="0.2">
      <c r="K277" s="12">
        <f>COUNT(I266:I276)</f>
        <v>11</v>
      </c>
      <c r="L277" s="10">
        <f>(   (K277-SUM(M266:N276)) / K277   )</f>
        <v>0.72727272727272729</v>
      </c>
      <c r="M277" s="11">
        <f>SUM(M266:M276)/K277</f>
        <v>0.27272727272727271</v>
      </c>
      <c r="N277" s="11">
        <f>SUM(N266:N276)/K277</f>
        <v>0</v>
      </c>
      <c r="R277" s="12">
        <f>COUNT(P266:P276)</f>
        <v>11</v>
      </c>
      <c r="S277" s="10">
        <f>(   (R277-SUM(T266:U276)) / R277   )</f>
        <v>0.90909090909090906</v>
      </c>
      <c r="T277" s="11">
        <f>SUM(T266:T276)/R277</f>
        <v>0</v>
      </c>
      <c r="U277" s="11">
        <f>SUM(U266:U276)/R277</f>
        <v>9.0909090909090912E-2</v>
      </c>
    </row>
    <row r="280" spans="2:28" x14ac:dyDescent="0.2">
      <c r="B280" s="3" t="s">
        <v>425</v>
      </c>
      <c r="C280" s="9" t="s">
        <v>4</v>
      </c>
      <c r="D280" s="9" t="s">
        <v>390</v>
      </c>
      <c r="E280" s="3"/>
      <c r="F280" s="9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2" spans="2:28" x14ac:dyDescent="0.2">
      <c r="B282" s="8" t="s">
        <v>0</v>
      </c>
      <c r="C282" s="8" t="s">
        <v>385</v>
      </c>
      <c r="D282" s="8" t="s">
        <v>386</v>
      </c>
      <c r="E282" s="8" t="s">
        <v>387</v>
      </c>
      <c r="I282" s="8" t="s">
        <v>0</v>
      </c>
      <c r="J282" s="8" t="s">
        <v>385</v>
      </c>
      <c r="K282" s="8" t="s">
        <v>386</v>
      </c>
      <c r="L282" s="8" t="s">
        <v>387</v>
      </c>
      <c r="P282" s="8" t="s">
        <v>0</v>
      </c>
      <c r="Q282" s="8" t="s">
        <v>385</v>
      </c>
      <c r="R282" s="8" t="s">
        <v>386</v>
      </c>
      <c r="S282" s="8" t="s">
        <v>387</v>
      </c>
      <c r="W282" s="8" t="s">
        <v>0</v>
      </c>
      <c r="X282" s="8" t="s">
        <v>385</v>
      </c>
      <c r="Y282" s="8" t="s">
        <v>386</v>
      </c>
      <c r="Z282" s="8" t="s">
        <v>387</v>
      </c>
    </row>
    <row r="283" spans="2:28" x14ac:dyDescent="0.2">
      <c r="B283">
        <v>1</v>
      </c>
      <c r="C283">
        <v>3</v>
      </c>
      <c r="F283" s="4">
        <f t="shared" ref="F283:F290" si="38">IF(C283&gt;=5, 1,  IF(D283&gt;=2, 1,  IF(E283=1, 1, 0) ) )-G283</f>
        <v>0</v>
      </c>
      <c r="G283" s="4">
        <f t="shared" ref="G283:G290" si="39">IF(C283&gt;=10, 1,  IF(D283&gt;=3, 1,  IF(E283=1, 1, 0) ) )</f>
        <v>0</v>
      </c>
      <c r="I283">
        <v>1</v>
      </c>
      <c r="J283">
        <v>0</v>
      </c>
      <c r="M283" s="4">
        <f t="shared" ref="M283:M293" si="40">IF(J283&gt;=5, 1,  IF(K283&gt;=2, 1,  IF(L283=1, 1, 0) ) )-N283</f>
        <v>0</v>
      </c>
      <c r="N283" s="4">
        <f t="shared" ref="N283:N293" si="41">IF(J283&gt;=10, 1,  IF(K283&gt;=3, 1,  IF(L283=1, 1, 0) ) )</f>
        <v>0</v>
      </c>
      <c r="P283">
        <v>1</v>
      </c>
      <c r="Q283">
        <v>0</v>
      </c>
      <c r="T283" s="4">
        <f t="shared" ref="T283:T294" si="42">IF(Q283&gt;=5, 1,  IF(R283&gt;=2, 1,  IF(S283=1, 1, 0) ) )-U283</f>
        <v>0</v>
      </c>
      <c r="U283" s="4">
        <f t="shared" ref="U283:U294" si="43">IF(Q283&gt;=10, 1,  IF(R283&gt;=3, 1,  IF(S283=1, 1, 0) ) )</f>
        <v>0</v>
      </c>
      <c r="W283">
        <v>1</v>
      </c>
      <c r="X283">
        <v>6</v>
      </c>
      <c r="Y283">
        <v>3</v>
      </c>
      <c r="AA283" s="4">
        <f t="shared" ref="AA283:AA294" si="44">IF(X283&gt;=5, 1,  IF(Y283&gt;=2, 1,  IF(Z283=1, 1, 0) ) )-AB283</f>
        <v>0</v>
      </c>
      <c r="AB283" s="4">
        <f t="shared" ref="AB283:AB294" si="45">IF(X283&gt;=10, 1,  IF(Y283&gt;=3, 1,  IF(Z283=1, 1, 0) ) )</f>
        <v>1</v>
      </c>
    </row>
    <row r="284" spans="2:28" x14ac:dyDescent="0.2">
      <c r="B284">
        <v>2</v>
      </c>
      <c r="C284">
        <v>1</v>
      </c>
      <c r="F284" s="4">
        <f t="shared" si="38"/>
        <v>0</v>
      </c>
      <c r="G284" s="4">
        <f t="shared" si="39"/>
        <v>0</v>
      </c>
      <c r="I284">
        <v>2</v>
      </c>
      <c r="J284">
        <v>0</v>
      </c>
      <c r="M284" s="4">
        <f t="shared" si="40"/>
        <v>0</v>
      </c>
      <c r="N284" s="4">
        <f t="shared" si="41"/>
        <v>0</v>
      </c>
      <c r="P284">
        <v>2</v>
      </c>
      <c r="Q284">
        <v>0</v>
      </c>
      <c r="T284" s="4">
        <f t="shared" si="42"/>
        <v>0</v>
      </c>
      <c r="U284" s="4">
        <f t="shared" si="43"/>
        <v>0</v>
      </c>
      <c r="W284">
        <v>2</v>
      </c>
      <c r="X284">
        <v>1</v>
      </c>
      <c r="AA284" s="4">
        <f t="shared" si="44"/>
        <v>0</v>
      </c>
      <c r="AB284" s="4">
        <f t="shared" si="45"/>
        <v>0</v>
      </c>
    </row>
    <row r="285" spans="2:28" x14ac:dyDescent="0.2">
      <c r="B285">
        <v>3</v>
      </c>
      <c r="C285">
        <v>3</v>
      </c>
      <c r="F285" s="4">
        <f t="shared" si="38"/>
        <v>0</v>
      </c>
      <c r="G285" s="4">
        <f t="shared" si="39"/>
        <v>0</v>
      </c>
      <c r="I285">
        <v>3</v>
      </c>
      <c r="J285">
        <v>0</v>
      </c>
      <c r="M285" s="4">
        <f t="shared" si="40"/>
        <v>0</v>
      </c>
      <c r="N285" s="4">
        <f t="shared" si="41"/>
        <v>0</v>
      </c>
      <c r="P285">
        <v>3</v>
      </c>
      <c r="Q285">
        <v>5</v>
      </c>
      <c r="R285">
        <v>3</v>
      </c>
      <c r="T285" s="4">
        <f t="shared" si="42"/>
        <v>0</v>
      </c>
      <c r="U285" s="4">
        <f t="shared" si="43"/>
        <v>1</v>
      </c>
      <c r="W285">
        <v>3</v>
      </c>
      <c r="X285">
        <v>1</v>
      </c>
      <c r="AA285" s="4">
        <f t="shared" si="44"/>
        <v>0</v>
      </c>
      <c r="AB285" s="4">
        <f t="shared" si="45"/>
        <v>0</v>
      </c>
    </row>
    <row r="286" spans="2:28" x14ac:dyDescent="0.2">
      <c r="B286">
        <v>4</v>
      </c>
      <c r="C286">
        <v>0</v>
      </c>
      <c r="F286" s="4">
        <f t="shared" si="38"/>
        <v>0</v>
      </c>
      <c r="G286" s="4">
        <f t="shared" si="39"/>
        <v>0</v>
      </c>
      <c r="I286">
        <v>4</v>
      </c>
      <c r="J286">
        <v>0</v>
      </c>
      <c r="M286" s="4">
        <f t="shared" si="40"/>
        <v>0</v>
      </c>
      <c r="N286" s="4">
        <f t="shared" si="41"/>
        <v>0</v>
      </c>
      <c r="P286">
        <v>4</v>
      </c>
      <c r="Q286">
        <v>7</v>
      </c>
      <c r="T286" s="4">
        <f t="shared" si="42"/>
        <v>1</v>
      </c>
      <c r="U286" s="4">
        <f t="shared" si="43"/>
        <v>0</v>
      </c>
      <c r="W286">
        <v>4</v>
      </c>
      <c r="X286">
        <v>0</v>
      </c>
      <c r="AA286" s="4">
        <f t="shared" si="44"/>
        <v>0</v>
      </c>
      <c r="AB286" s="4">
        <f t="shared" si="45"/>
        <v>0</v>
      </c>
    </row>
    <row r="287" spans="2:28" x14ac:dyDescent="0.2">
      <c r="B287">
        <v>5</v>
      </c>
      <c r="C287">
        <v>0</v>
      </c>
      <c r="F287" s="4">
        <f t="shared" si="38"/>
        <v>0</v>
      </c>
      <c r="G287" s="4">
        <f t="shared" si="39"/>
        <v>0</v>
      </c>
      <c r="I287">
        <v>5</v>
      </c>
      <c r="J287">
        <v>1</v>
      </c>
      <c r="M287" s="4">
        <f t="shared" si="40"/>
        <v>0</v>
      </c>
      <c r="N287" s="4">
        <f t="shared" si="41"/>
        <v>0</v>
      </c>
      <c r="P287">
        <v>5</v>
      </c>
      <c r="Q287">
        <v>0</v>
      </c>
      <c r="T287" s="4">
        <f t="shared" si="42"/>
        <v>0</v>
      </c>
      <c r="U287" s="4">
        <f t="shared" si="43"/>
        <v>0</v>
      </c>
      <c r="W287">
        <v>5</v>
      </c>
      <c r="X287">
        <v>0</v>
      </c>
      <c r="AA287" s="4">
        <f t="shared" si="44"/>
        <v>0</v>
      </c>
      <c r="AB287" s="4">
        <f t="shared" si="45"/>
        <v>0</v>
      </c>
    </row>
    <row r="288" spans="2:28" x14ac:dyDescent="0.2">
      <c r="B288">
        <v>6</v>
      </c>
      <c r="C288">
        <v>5</v>
      </c>
      <c r="F288" s="4">
        <f t="shared" si="38"/>
        <v>1</v>
      </c>
      <c r="G288" s="4">
        <f t="shared" si="39"/>
        <v>0</v>
      </c>
      <c r="I288">
        <v>6</v>
      </c>
      <c r="J288">
        <v>1</v>
      </c>
      <c r="M288" s="4">
        <f t="shared" si="40"/>
        <v>0</v>
      </c>
      <c r="N288" s="4">
        <f t="shared" si="41"/>
        <v>0</v>
      </c>
      <c r="P288">
        <v>6</v>
      </c>
      <c r="Q288">
        <v>4</v>
      </c>
      <c r="R288">
        <v>1</v>
      </c>
      <c r="T288" s="4">
        <f t="shared" si="42"/>
        <v>0</v>
      </c>
      <c r="U288" s="4">
        <f t="shared" si="43"/>
        <v>0</v>
      </c>
      <c r="W288">
        <v>6</v>
      </c>
      <c r="X288">
        <v>1</v>
      </c>
      <c r="AA288" s="4">
        <f t="shared" si="44"/>
        <v>0</v>
      </c>
      <c r="AB288" s="4">
        <f t="shared" si="45"/>
        <v>0</v>
      </c>
    </row>
    <row r="289" spans="2:28" x14ac:dyDescent="0.2">
      <c r="B289">
        <v>7</v>
      </c>
      <c r="C289">
        <v>0</v>
      </c>
      <c r="F289" s="4">
        <f t="shared" si="38"/>
        <v>0</v>
      </c>
      <c r="G289" s="4">
        <f t="shared" si="39"/>
        <v>0</v>
      </c>
      <c r="I289">
        <v>7</v>
      </c>
      <c r="J289">
        <v>0</v>
      </c>
      <c r="M289" s="4">
        <f t="shared" si="40"/>
        <v>0</v>
      </c>
      <c r="N289" s="4">
        <f t="shared" si="41"/>
        <v>0</v>
      </c>
      <c r="P289">
        <v>7</v>
      </c>
      <c r="Q289">
        <v>1</v>
      </c>
      <c r="T289" s="4">
        <f t="shared" si="42"/>
        <v>0</v>
      </c>
      <c r="U289" s="4">
        <f t="shared" si="43"/>
        <v>0</v>
      </c>
      <c r="W289">
        <v>7</v>
      </c>
      <c r="X289">
        <v>6</v>
      </c>
      <c r="Y289">
        <v>1</v>
      </c>
      <c r="AA289" s="4">
        <f t="shared" si="44"/>
        <v>1</v>
      </c>
      <c r="AB289" s="4">
        <f t="shared" si="45"/>
        <v>0</v>
      </c>
    </row>
    <row r="290" spans="2:28" x14ac:dyDescent="0.2">
      <c r="B290">
        <v>8</v>
      </c>
      <c r="C290">
        <v>3</v>
      </c>
      <c r="F290" s="4">
        <f t="shared" si="38"/>
        <v>0</v>
      </c>
      <c r="G290" s="4">
        <f t="shared" si="39"/>
        <v>0</v>
      </c>
      <c r="I290">
        <v>8</v>
      </c>
      <c r="J290">
        <v>0</v>
      </c>
      <c r="M290" s="4">
        <f t="shared" si="40"/>
        <v>0</v>
      </c>
      <c r="N290" s="4">
        <f t="shared" si="41"/>
        <v>0</v>
      </c>
      <c r="P290">
        <v>8</v>
      </c>
      <c r="Q290">
        <v>0</v>
      </c>
      <c r="T290" s="4">
        <f t="shared" si="42"/>
        <v>0</v>
      </c>
      <c r="U290" s="4">
        <f t="shared" si="43"/>
        <v>0</v>
      </c>
      <c r="W290">
        <v>8</v>
      </c>
      <c r="X290">
        <v>0</v>
      </c>
      <c r="AA290" s="4">
        <f t="shared" si="44"/>
        <v>0</v>
      </c>
      <c r="AB290" s="4">
        <f t="shared" si="45"/>
        <v>0</v>
      </c>
    </row>
    <row r="291" spans="2:28" x14ac:dyDescent="0.2">
      <c r="D291" s="12">
        <f>COUNT(B283:B290)</f>
        <v>8</v>
      </c>
      <c r="E291" s="10">
        <f>(   (D291-SUM(F283:G290)) / D291   )</f>
        <v>0.875</v>
      </c>
      <c r="F291" s="11">
        <f>SUM(F283:F290)/D291</f>
        <v>0.125</v>
      </c>
      <c r="G291" s="11">
        <f>SUM(G283:G290)/D291</f>
        <v>0</v>
      </c>
      <c r="I291">
        <v>9</v>
      </c>
      <c r="J291">
        <v>0</v>
      </c>
      <c r="M291" s="4">
        <f t="shared" si="40"/>
        <v>0</v>
      </c>
      <c r="N291" s="4">
        <f t="shared" si="41"/>
        <v>0</v>
      </c>
      <c r="P291">
        <v>9</v>
      </c>
      <c r="Q291">
        <v>0</v>
      </c>
      <c r="T291" s="4">
        <f t="shared" si="42"/>
        <v>0</v>
      </c>
      <c r="U291" s="4">
        <f t="shared" si="43"/>
        <v>0</v>
      </c>
      <c r="W291">
        <v>9</v>
      </c>
      <c r="X291">
        <v>0</v>
      </c>
      <c r="AA291" s="4">
        <f t="shared" si="44"/>
        <v>0</v>
      </c>
      <c r="AB291" s="4">
        <f t="shared" si="45"/>
        <v>0</v>
      </c>
    </row>
    <row r="292" spans="2:28" x14ac:dyDescent="0.2">
      <c r="I292">
        <v>10</v>
      </c>
      <c r="J292">
        <v>1</v>
      </c>
      <c r="M292" s="4">
        <f t="shared" si="40"/>
        <v>0</v>
      </c>
      <c r="N292" s="4">
        <f t="shared" si="41"/>
        <v>0</v>
      </c>
      <c r="P292">
        <v>10</v>
      </c>
      <c r="Q292">
        <v>0</v>
      </c>
      <c r="T292" s="4">
        <f t="shared" si="42"/>
        <v>0</v>
      </c>
      <c r="U292" s="4">
        <f t="shared" si="43"/>
        <v>0</v>
      </c>
      <c r="W292">
        <v>10</v>
      </c>
      <c r="X292">
        <v>0</v>
      </c>
      <c r="AA292" s="4">
        <f t="shared" si="44"/>
        <v>0</v>
      </c>
      <c r="AB292" s="4">
        <f t="shared" si="45"/>
        <v>0</v>
      </c>
    </row>
    <row r="293" spans="2:28" x14ac:dyDescent="0.2">
      <c r="I293">
        <v>11</v>
      </c>
      <c r="J293">
        <v>1</v>
      </c>
      <c r="M293" s="4">
        <f t="shared" si="40"/>
        <v>0</v>
      </c>
      <c r="N293" s="4">
        <f t="shared" si="41"/>
        <v>0</v>
      </c>
      <c r="P293">
        <v>11</v>
      </c>
      <c r="Q293">
        <v>8</v>
      </c>
      <c r="T293" s="4">
        <f t="shared" si="42"/>
        <v>1</v>
      </c>
      <c r="U293" s="4">
        <f t="shared" si="43"/>
        <v>0</v>
      </c>
      <c r="W293">
        <v>11</v>
      </c>
      <c r="X293">
        <v>0</v>
      </c>
      <c r="Y293">
        <v>1</v>
      </c>
      <c r="AA293" s="4">
        <f t="shared" si="44"/>
        <v>0</v>
      </c>
      <c r="AB293" s="4">
        <f t="shared" si="45"/>
        <v>0</v>
      </c>
    </row>
    <row r="294" spans="2:28" x14ac:dyDescent="0.2">
      <c r="K294" s="12">
        <f>COUNT(I283:I293)</f>
        <v>11</v>
      </c>
      <c r="L294" s="10">
        <f>(   (K294-SUM(M283:N293)) / K294   )</f>
        <v>1</v>
      </c>
      <c r="M294" s="11">
        <f>SUM(M283:M293)/K294</f>
        <v>0</v>
      </c>
      <c r="N294" s="11">
        <f>SUM(N283:N293)/K294</f>
        <v>0</v>
      </c>
      <c r="P294">
        <v>12</v>
      </c>
      <c r="Q294">
        <v>0</v>
      </c>
      <c r="T294" s="4">
        <f t="shared" si="42"/>
        <v>0</v>
      </c>
      <c r="U294" s="4">
        <f t="shared" si="43"/>
        <v>0</v>
      </c>
      <c r="W294">
        <v>12</v>
      </c>
      <c r="X294">
        <v>1</v>
      </c>
      <c r="AA294" s="4">
        <f t="shared" si="44"/>
        <v>0</v>
      </c>
      <c r="AB294" s="4">
        <f t="shared" si="45"/>
        <v>0</v>
      </c>
    </row>
    <row r="295" spans="2:28" x14ac:dyDescent="0.2">
      <c r="R295" s="12">
        <f>COUNT(P283:P294)</f>
        <v>12</v>
      </c>
      <c r="S295" s="10">
        <f>(   (R295-SUM(T283:U294)) / R295   )</f>
        <v>0.75</v>
      </c>
      <c r="T295" s="11">
        <f>SUM(T283:T294)/R295</f>
        <v>0.16666666666666666</v>
      </c>
      <c r="U295" s="11">
        <f>SUM(U283:U294)/R295</f>
        <v>8.3333333333333329E-2</v>
      </c>
      <c r="Y295" s="12">
        <f>COUNT(W283:W294)</f>
        <v>12</v>
      </c>
      <c r="Z295" s="10">
        <f>(   (Y295-SUM(AA283:AB294)) / Y295   )</f>
        <v>0.83333333333333337</v>
      </c>
      <c r="AA295" s="11">
        <f>SUM(AA283:AA294)/Y295</f>
        <v>8.3333333333333329E-2</v>
      </c>
      <c r="AB295" s="11">
        <f>SUM(AB283:AB294)/Y295</f>
        <v>8.3333333333333329E-2</v>
      </c>
    </row>
    <row r="298" spans="2:28" x14ac:dyDescent="0.2">
      <c r="B298" s="3" t="s">
        <v>425</v>
      </c>
      <c r="C298" s="9" t="s">
        <v>4</v>
      </c>
      <c r="D298" s="9" t="s">
        <v>391</v>
      </c>
      <c r="E298" s="3"/>
      <c r="F298" s="9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300" spans="2:28" x14ac:dyDescent="0.2">
      <c r="B300" s="8" t="s">
        <v>0</v>
      </c>
      <c r="C300" s="8" t="s">
        <v>385</v>
      </c>
      <c r="D300" s="8" t="s">
        <v>386</v>
      </c>
      <c r="E300" s="8" t="s">
        <v>387</v>
      </c>
      <c r="I300" s="8" t="s">
        <v>0</v>
      </c>
      <c r="J300" s="8" t="s">
        <v>385</v>
      </c>
      <c r="K300" s="8" t="s">
        <v>386</v>
      </c>
      <c r="L300" s="8" t="s">
        <v>387</v>
      </c>
      <c r="P300" s="8" t="s">
        <v>0</v>
      </c>
      <c r="Q300" s="8" t="s">
        <v>385</v>
      </c>
      <c r="R300" s="8" t="s">
        <v>386</v>
      </c>
      <c r="S300" s="8" t="s">
        <v>387</v>
      </c>
      <c r="W300" s="8" t="s">
        <v>0</v>
      </c>
      <c r="X300" s="8" t="s">
        <v>385</v>
      </c>
      <c r="Y300" s="8" t="s">
        <v>386</v>
      </c>
      <c r="Z300" s="8" t="s">
        <v>387</v>
      </c>
    </row>
    <row r="301" spans="2:28" x14ac:dyDescent="0.2">
      <c r="B301">
        <v>1</v>
      </c>
      <c r="C301">
        <v>3</v>
      </c>
      <c r="F301" s="4">
        <f t="shared" ref="F301:F311" si="46">IF(C301&gt;=5, 1,  IF(D301&gt;=2, 1,  IF(E301=1, 1, 0) ) )-G301</f>
        <v>0</v>
      </c>
      <c r="G301" s="4">
        <f t="shared" ref="G301:G311" si="47">IF(C301&gt;=10, 1,  IF(D301&gt;=3, 1,  IF(E301=1, 1, 0) ) )</f>
        <v>0</v>
      </c>
      <c r="I301">
        <v>1</v>
      </c>
      <c r="J301">
        <v>3</v>
      </c>
      <c r="M301" s="4">
        <f t="shared" ref="M301:M313" si="48">IF(J301&gt;=5, 1,  IF(K301&gt;=2, 1,  IF(L301=1, 1, 0) ) )-N301</f>
        <v>0</v>
      </c>
      <c r="N301" s="4">
        <f t="shared" ref="N301:N313" si="49">IF(J301&gt;=10, 1,  IF(K301&gt;=3, 1,  IF(L301=1, 1, 0) ) )</f>
        <v>0</v>
      </c>
      <c r="P301">
        <v>1</v>
      </c>
      <c r="Q301">
        <v>2</v>
      </c>
      <c r="T301" s="4">
        <f t="shared" ref="T301:T315" si="50">IF(Q301&gt;=5, 1,  IF(R301&gt;=2, 1,  IF(S301=1, 1, 0) ) )-U301</f>
        <v>0</v>
      </c>
      <c r="U301" s="4">
        <f t="shared" ref="U301:U315" si="51">IF(Q301&gt;=10, 1,  IF(R301&gt;=3, 1,  IF(S301=1, 1, 0) ) )</f>
        <v>0</v>
      </c>
      <c r="W301">
        <v>1</v>
      </c>
      <c r="X301">
        <v>2</v>
      </c>
      <c r="AA301" s="4">
        <f t="shared" ref="AA301:AA313" si="52">IF(X301&gt;=5, 1,  IF(Y301&gt;=2, 1,  IF(Z301=1, 1, 0) ) )-AB301</f>
        <v>0</v>
      </c>
      <c r="AB301" s="4">
        <f t="shared" ref="AB301:AB313" si="53">IF(X301&gt;=10, 1,  IF(Y301&gt;=3, 1,  IF(Z301=1, 1, 0) ) )</f>
        <v>0</v>
      </c>
    </row>
    <row r="302" spans="2:28" x14ac:dyDescent="0.2">
      <c r="B302">
        <v>2</v>
      </c>
      <c r="C302">
        <v>2</v>
      </c>
      <c r="F302" s="4">
        <f t="shared" si="46"/>
        <v>0</v>
      </c>
      <c r="G302" s="4">
        <f t="shared" si="47"/>
        <v>0</v>
      </c>
      <c r="I302">
        <v>2</v>
      </c>
      <c r="J302">
        <v>0</v>
      </c>
      <c r="M302" s="4">
        <f t="shared" si="48"/>
        <v>0</v>
      </c>
      <c r="N302" s="4">
        <f t="shared" si="49"/>
        <v>0</v>
      </c>
      <c r="P302">
        <v>2</v>
      </c>
      <c r="Q302">
        <v>0</v>
      </c>
      <c r="T302" s="4">
        <f t="shared" si="50"/>
        <v>0</v>
      </c>
      <c r="U302" s="4">
        <f t="shared" si="51"/>
        <v>0</v>
      </c>
      <c r="W302">
        <v>2</v>
      </c>
      <c r="X302">
        <v>1</v>
      </c>
      <c r="AA302" s="4">
        <f t="shared" si="52"/>
        <v>0</v>
      </c>
      <c r="AB302" s="4">
        <f t="shared" si="53"/>
        <v>0</v>
      </c>
    </row>
    <row r="303" spans="2:28" x14ac:dyDescent="0.2">
      <c r="B303">
        <v>3</v>
      </c>
      <c r="E303">
        <v>1</v>
      </c>
      <c r="F303" s="4">
        <f t="shared" si="46"/>
        <v>0</v>
      </c>
      <c r="G303" s="4">
        <f t="shared" si="47"/>
        <v>1</v>
      </c>
      <c r="I303">
        <v>3</v>
      </c>
      <c r="J303">
        <v>1</v>
      </c>
      <c r="M303" s="4">
        <f t="shared" si="48"/>
        <v>0</v>
      </c>
      <c r="N303" s="4">
        <f t="shared" si="49"/>
        <v>0</v>
      </c>
      <c r="P303">
        <v>3</v>
      </c>
      <c r="Q303">
        <v>0</v>
      </c>
      <c r="T303" s="4">
        <f t="shared" si="50"/>
        <v>0</v>
      </c>
      <c r="U303" s="4">
        <f t="shared" si="51"/>
        <v>0</v>
      </c>
      <c r="W303">
        <v>3</v>
      </c>
      <c r="X303">
        <v>1</v>
      </c>
      <c r="AA303" s="4">
        <f t="shared" si="52"/>
        <v>0</v>
      </c>
      <c r="AB303" s="4">
        <f t="shared" si="53"/>
        <v>0</v>
      </c>
    </row>
    <row r="304" spans="2:28" x14ac:dyDescent="0.2">
      <c r="B304">
        <v>4</v>
      </c>
      <c r="C304">
        <v>1</v>
      </c>
      <c r="F304" s="4">
        <f t="shared" si="46"/>
        <v>0</v>
      </c>
      <c r="G304" s="4">
        <f t="shared" si="47"/>
        <v>0</v>
      </c>
      <c r="I304">
        <v>4</v>
      </c>
      <c r="J304">
        <v>0</v>
      </c>
      <c r="M304" s="4">
        <f t="shared" si="48"/>
        <v>0</v>
      </c>
      <c r="N304" s="4">
        <f t="shared" si="49"/>
        <v>0</v>
      </c>
      <c r="P304">
        <v>4</v>
      </c>
      <c r="Q304">
        <v>1</v>
      </c>
      <c r="T304" s="4">
        <f t="shared" si="50"/>
        <v>0</v>
      </c>
      <c r="U304" s="4">
        <f t="shared" si="51"/>
        <v>0</v>
      </c>
      <c r="W304">
        <v>4</v>
      </c>
      <c r="X304">
        <v>0</v>
      </c>
      <c r="AA304" s="4">
        <f t="shared" si="52"/>
        <v>0</v>
      </c>
      <c r="AB304" s="4">
        <f t="shared" si="53"/>
        <v>0</v>
      </c>
    </row>
    <row r="305" spans="2:28" x14ac:dyDescent="0.2">
      <c r="B305">
        <v>5</v>
      </c>
      <c r="C305">
        <v>6</v>
      </c>
      <c r="F305" s="4">
        <f t="shared" si="46"/>
        <v>1</v>
      </c>
      <c r="G305" s="4">
        <f t="shared" si="47"/>
        <v>0</v>
      </c>
      <c r="I305">
        <v>5</v>
      </c>
      <c r="J305">
        <v>1</v>
      </c>
      <c r="M305" s="4">
        <f t="shared" si="48"/>
        <v>0</v>
      </c>
      <c r="N305" s="4">
        <f t="shared" si="49"/>
        <v>0</v>
      </c>
      <c r="P305">
        <v>5</v>
      </c>
      <c r="Q305">
        <v>0</v>
      </c>
      <c r="T305" s="4">
        <f t="shared" si="50"/>
        <v>0</v>
      </c>
      <c r="U305" s="4">
        <f t="shared" si="51"/>
        <v>0</v>
      </c>
      <c r="W305">
        <v>5</v>
      </c>
      <c r="X305">
        <v>0</v>
      </c>
      <c r="AA305" s="4">
        <f t="shared" si="52"/>
        <v>0</v>
      </c>
      <c r="AB305" s="4">
        <f t="shared" si="53"/>
        <v>0</v>
      </c>
    </row>
    <row r="306" spans="2:28" x14ac:dyDescent="0.2">
      <c r="B306">
        <v>6</v>
      </c>
      <c r="C306">
        <v>1</v>
      </c>
      <c r="D306">
        <v>1</v>
      </c>
      <c r="F306" s="4">
        <f t="shared" si="46"/>
        <v>0</v>
      </c>
      <c r="G306" s="4">
        <f t="shared" si="47"/>
        <v>0</v>
      </c>
      <c r="I306">
        <v>6</v>
      </c>
      <c r="J306">
        <v>0</v>
      </c>
      <c r="M306" s="4">
        <f t="shared" si="48"/>
        <v>0</v>
      </c>
      <c r="N306" s="4">
        <f t="shared" si="49"/>
        <v>0</v>
      </c>
      <c r="P306">
        <v>6</v>
      </c>
      <c r="Q306">
        <v>0</v>
      </c>
      <c r="T306" s="4">
        <f t="shared" si="50"/>
        <v>0</v>
      </c>
      <c r="U306" s="4">
        <f t="shared" si="51"/>
        <v>0</v>
      </c>
      <c r="W306">
        <v>6</v>
      </c>
      <c r="X306">
        <v>0</v>
      </c>
      <c r="AA306" s="4">
        <f t="shared" si="52"/>
        <v>0</v>
      </c>
      <c r="AB306" s="4">
        <f t="shared" si="53"/>
        <v>0</v>
      </c>
    </row>
    <row r="307" spans="2:28" x14ac:dyDescent="0.2">
      <c r="B307">
        <v>7</v>
      </c>
      <c r="C307">
        <v>1</v>
      </c>
      <c r="F307" s="4">
        <f t="shared" si="46"/>
        <v>0</v>
      </c>
      <c r="G307" s="4">
        <f t="shared" si="47"/>
        <v>0</v>
      </c>
      <c r="I307">
        <v>7</v>
      </c>
      <c r="J307">
        <v>0</v>
      </c>
      <c r="M307" s="4">
        <f t="shared" si="48"/>
        <v>0</v>
      </c>
      <c r="N307" s="4">
        <f t="shared" si="49"/>
        <v>0</v>
      </c>
      <c r="P307">
        <v>7</v>
      </c>
      <c r="Q307">
        <v>1</v>
      </c>
      <c r="T307" s="4">
        <f t="shared" si="50"/>
        <v>0</v>
      </c>
      <c r="U307" s="4">
        <f t="shared" si="51"/>
        <v>0</v>
      </c>
      <c r="W307">
        <v>7</v>
      </c>
      <c r="X307">
        <v>1</v>
      </c>
      <c r="AA307" s="4">
        <f t="shared" si="52"/>
        <v>0</v>
      </c>
      <c r="AB307" s="4">
        <f t="shared" si="53"/>
        <v>0</v>
      </c>
    </row>
    <row r="308" spans="2:28" x14ac:dyDescent="0.2">
      <c r="B308">
        <v>8</v>
      </c>
      <c r="C308">
        <v>2</v>
      </c>
      <c r="D308">
        <v>1</v>
      </c>
      <c r="F308" s="4">
        <f t="shared" si="46"/>
        <v>0</v>
      </c>
      <c r="G308" s="4">
        <f t="shared" si="47"/>
        <v>0</v>
      </c>
      <c r="I308">
        <v>8</v>
      </c>
      <c r="J308">
        <v>2</v>
      </c>
      <c r="M308" s="4">
        <f t="shared" si="48"/>
        <v>0</v>
      </c>
      <c r="N308" s="4">
        <f t="shared" si="49"/>
        <v>0</v>
      </c>
      <c r="P308">
        <v>8</v>
      </c>
      <c r="Q308">
        <v>2</v>
      </c>
      <c r="T308" s="4">
        <f t="shared" si="50"/>
        <v>0</v>
      </c>
      <c r="U308" s="4">
        <f t="shared" si="51"/>
        <v>0</v>
      </c>
      <c r="W308">
        <v>8</v>
      </c>
      <c r="X308">
        <v>6</v>
      </c>
      <c r="AA308" s="4">
        <f t="shared" si="52"/>
        <v>1</v>
      </c>
      <c r="AB308" s="4">
        <f t="shared" si="53"/>
        <v>0</v>
      </c>
    </row>
    <row r="309" spans="2:28" x14ac:dyDescent="0.2">
      <c r="B309">
        <v>9</v>
      </c>
      <c r="C309">
        <v>2</v>
      </c>
      <c r="F309" s="4">
        <f t="shared" si="46"/>
        <v>0</v>
      </c>
      <c r="G309" s="4">
        <f t="shared" si="47"/>
        <v>0</v>
      </c>
      <c r="I309">
        <v>9</v>
      </c>
      <c r="J309">
        <v>6</v>
      </c>
      <c r="M309" s="4">
        <f t="shared" si="48"/>
        <v>1</v>
      </c>
      <c r="N309" s="4">
        <f t="shared" si="49"/>
        <v>0</v>
      </c>
      <c r="P309">
        <v>9</v>
      </c>
      <c r="Q309">
        <v>0</v>
      </c>
      <c r="T309" s="4">
        <f t="shared" si="50"/>
        <v>0</v>
      </c>
      <c r="U309" s="4">
        <f t="shared" si="51"/>
        <v>0</v>
      </c>
      <c r="W309">
        <v>9</v>
      </c>
      <c r="X309">
        <v>1</v>
      </c>
      <c r="AA309" s="4">
        <f t="shared" si="52"/>
        <v>0</v>
      </c>
      <c r="AB309" s="4">
        <f t="shared" si="53"/>
        <v>0</v>
      </c>
    </row>
    <row r="310" spans="2:28" x14ac:dyDescent="0.2">
      <c r="B310">
        <v>10</v>
      </c>
      <c r="C310">
        <v>4</v>
      </c>
      <c r="F310" s="4">
        <f t="shared" si="46"/>
        <v>0</v>
      </c>
      <c r="G310" s="4">
        <f t="shared" si="47"/>
        <v>0</v>
      </c>
      <c r="I310">
        <v>10</v>
      </c>
      <c r="J310">
        <v>0</v>
      </c>
      <c r="M310" s="4">
        <f t="shared" si="48"/>
        <v>0</v>
      </c>
      <c r="N310" s="4">
        <f t="shared" si="49"/>
        <v>0</v>
      </c>
      <c r="P310">
        <v>10</v>
      </c>
      <c r="Q310">
        <v>0</v>
      </c>
      <c r="T310" s="4">
        <f t="shared" si="50"/>
        <v>0</v>
      </c>
      <c r="U310" s="4">
        <f t="shared" si="51"/>
        <v>0</v>
      </c>
      <c r="W310">
        <v>10</v>
      </c>
      <c r="X310">
        <v>3</v>
      </c>
      <c r="AA310" s="4">
        <f t="shared" si="52"/>
        <v>0</v>
      </c>
      <c r="AB310" s="4">
        <f t="shared" si="53"/>
        <v>0</v>
      </c>
    </row>
    <row r="311" spans="2:28" x14ac:dyDescent="0.2">
      <c r="B311">
        <v>11</v>
      </c>
      <c r="C311">
        <v>2</v>
      </c>
      <c r="F311" s="4">
        <f t="shared" si="46"/>
        <v>0</v>
      </c>
      <c r="G311" s="4">
        <f t="shared" si="47"/>
        <v>0</v>
      </c>
      <c r="I311">
        <v>11</v>
      </c>
      <c r="J311">
        <v>0</v>
      </c>
      <c r="M311" s="4">
        <f t="shared" si="48"/>
        <v>0</v>
      </c>
      <c r="N311" s="4">
        <f t="shared" si="49"/>
        <v>0</v>
      </c>
      <c r="P311">
        <v>11</v>
      </c>
      <c r="Q311">
        <v>0</v>
      </c>
      <c r="T311" s="4">
        <f t="shared" si="50"/>
        <v>0</v>
      </c>
      <c r="U311" s="4">
        <f t="shared" si="51"/>
        <v>0</v>
      </c>
      <c r="W311">
        <v>11</v>
      </c>
      <c r="X311">
        <v>2</v>
      </c>
      <c r="AA311" s="4">
        <f t="shared" si="52"/>
        <v>0</v>
      </c>
      <c r="AB311" s="4">
        <f t="shared" si="53"/>
        <v>0</v>
      </c>
    </row>
    <row r="312" spans="2:28" x14ac:dyDescent="0.2">
      <c r="D312" s="12">
        <f>COUNT(B301:B311)</f>
        <v>11</v>
      </c>
      <c r="E312" s="10">
        <f>(   (D312-SUM(F301:G311)) / D312   )</f>
        <v>0.81818181818181823</v>
      </c>
      <c r="F312" s="11">
        <f>SUM(F301:F311)/D312</f>
        <v>9.0909090909090912E-2</v>
      </c>
      <c r="G312" s="11">
        <f>SUM(G301:G311)/D312</f>
        <v>9.0909090909090912E-2</v>
      </c>
      <c r="I312">
        <v>12</v>
      </c>
      <c r="J312">
        <v>0</v>
      </c>
      <c r="M312" s="4">
        <f t="shared" si="48"/>
        <v>0</v>
      </c>
      <c r="N312" s="4">
        <f t="shared" si="49"/>
        <v>0</v>
      </c>
      <c r="P312">
        <v>12</v>
      </c>
      <c r="Q312">
        <v>0</v>
      </c>
      <c r="T312" s="4">
        <f t="shared" si="50"/>
        <v>0</v>
      </c>
      <c r="U312" s="4">
        <f t="shared" si="51"/>
        <v>0</v>
      </c>
      <c r="W312">
        <v>12</v>
      </c>
      <c r="X312">
        <v>6</v>
      </c>
      <c r="AA312" s="4">
        <f t="shared" si="52"/>
        <v>1</v>
      </c>
      <c r="AB312" s="4">
        <f t="shared" si="53"/>
        <v>0</v>
      </c>
    </row>
    <row r="313" spans="2:28" x14ac:dyDescent="0.2">
      <c r="I313">
        <v>13</v>
      </c>
      <c r="J313">
        <v>1</v>
      </c>
      <c r="M313" s="4">
        <f t="shared" si="48"/>
        <v>0</v>
      </c>
      <c r="N313" s="4">
        <f t="shared" si="49"/>
        <v>0</v>
      </c>
      <c r="P313">
        <v>13</v>
      </c>
      <c r="Q313">
        <v>0</v>
      </c>
      <c r="T313" s="4">
        <f t="shared" si="50"/>
        <v>0</v>
      </c>
      <c r="U313" s="4">
        <f t="shared" si="51"/>
        <v>0</v>
      </c>
      <c r="W313">
        <v>13</v>
      </c>
      <c r="X313">
        <v>0</v>
      </c>
      <c r="AA313" s="4">
        <f t="shared" si="52"/>
        <v>0</v>
      </c>
      <c r="AB313" s="4">
        <f t="shared" si="53"/>
        <v>0</v>
      </c>
    </row>
    <row r="314" spans="2:28" x14ac:dyDescent="0.2">
      <c r="K314" s="12">
        <f>COUNT(I301:I313)</f>
        <v>13</v>
      </c>
      <c r="L314" s="10">
        <f>(   (K314-SUM(M301:N313)) / K314   )</f>
        <v>0.92307692307692313</v>
      </c>
      <c r="M314" s="11">
        <f>SUM(M301:M313)/K314</f>
        <v>7.6923076923076927E-2</v>
      </c>
      <c r="N314" s="11">
        <f>SUM(N301:N313)/K314</f>
        <v>0</v>
      </c>
      <c r="P314">
        <v>14</v>
      </c>
      <c r="Q314">
        <v>1</v>
      </c>
      <c r="T314" s="4">
        <f t="shared" si="50"/>
        <v>0</v>
      </c>
      <c r="U314" s="4">
        <f t="shared" si="51"/>
        <v>0</v>
      </c>
      <c r="Y314" s="12">
        <f>COUNT(W301:W313)</f>
        <v>13</v>
      </c>
      <c r="Z314" s="10">
        <f>(   (Y314-SUM(AA301:AB313)) / Y314   )</f>
        <v>0.84615384615384615</v>
      </c>
      <c r="AA314" s="11">
        <f>SUM(AA301:AA313)/Y314</f>
        <v>0.15384615384615385</v>
      </c>
      <c r="AB314" s="11">
        <f>SUM(AB301:AB313)/Y314</f>
        <v>0</v>
      </c>
    </row>
    <row r="315" spans="2:28" x14ac:dyDescent="0.2">
      <c r="K315" s="12"/>
      <c r="L315" s="17"/>
      <c r="M315" s="18"/>
      <c r="N315" s="18"/>
      <c r="P315">
        <v>15</v>
      </c>
      <c r="Q315">
        <v>1</v>
      </c>
      <c r="T315" s="4">
        <f t="shared" si="50"/>
        <v>0</v>
      </c>
      <c r="U315" s="4">
        <f t="shared" si="51"/>
        <v>0</v>
      </c>
    </row>
    <row r="316" spans="2:28" x14ac:dyDescent="0.2">
      <c r="R316" s="12">
        <f>COUNT(P301:P315)</f>
        <v>15</v>
      </c>
      <c r="S316" s="10">
        <f>(   (R316-SUM(T301:U315)) / R316   )</f>
        <v>1</v>
      </c>
      <c r="T316" s="11">
        <f>SUM(T301:T315)/R316</f>
        <v>0</v>
      </c>
      <c r="U316" s="11">
        <f>SUM(U301:U315)/R316</f>
        <v>0</v>
      </c>
    </row>
    <row r="318" spans="2:28" x14ac:dyDescent="0.2">
      <c r="B318" s="3" t="s">
        <v>425</v>
      </c>
      <c r="C318" s="9" t="s">
        <v>4</v>
      </c>
      <c r="D318" s="9" t="s">
        <v>392</v>
      </c>
      <c r="E318" s="3"/>
      <c r="F318" s="9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20" spans="2:28" x14ac:dyDescent="0.2">
      <c r="B320" s="8" t="s">
        <v>0</v>
      </c>
      <c r="C320" s="8" t="s">
        <v>385</v>
      </c>
      <c r="D320" s="8" t="s">
        <v>386</v>
      </c>
      <c r="E320" s="8" t="s">
        <v>387</v>
      </c>
      <c r="I320" s="8" t="s">
        <v>0</v>
      </c>
      <c r="J320" s="8" t="s">
        <v>385</v>
      </c>
      <c r="K320" s="8" t="s">
        <v>386</v>
      </c>
      <c r="L320" s="8" t="s">
        <v>387</v>
      </c>
      <c r="P320" s="8" t="s">
        <v>0</v>
      </c>
      <c r="Q320" s="8" t="s">
        <v>385</v>
      </c>
      <c r="R320" s="8" t="s">
        <v>386</v>
      </c>
      <c r="S320" s="8" t="s">
        <v>387</v>
      </c>
      <c r="W320" s="8" t="s">
        <v>0</v>
      </c>
      <c r="X320" s="8" t="s">
        <v>385</v>
      </c>
      <c r="Y320" s="8" t="s">
        <v>386</v>
      </c>
      <c r="Z320" s="8" t="s">
        <v>387</v>
      </c>
    </row>
    <row r="321" spans="2:28" x14ac:dyDescent="0.2">
      <c r="B321">
        <v>1</v>
      </c>
      <c r="C321">
        <v>3</v>
      </c>
      <c r="F321" s="4">
        <f t="shared" ref="F321:F332" si="54">IF(C321&gt;=5, 1,  IF(D321&gt;=2, 1,  IF(E321=1, 1, 0) ) )-G321</f>
        <v>0</v>
      </c>
      <c r="G321" s="4">
        <f t="shared" ref="G321:G332" si="55">IF(C321&gt;=10, 1,  IF(D321&gt;=3, 1,  IF(E321=1, 1, 0) ) )</f>
        <v>0</v>
      </c>
      <c r="I321">
        <v>1</v>
      </c>
      <c r="J321">
        <v>0</v>
      </c>
      <c r="M321" s="4">
        <f t="shared" ref="M321:M332" si="56">IF(J321&gt;=5, 1,  IF(K321&gt;=2, 1,  IF(L321=1, 1, 0) ) )-N321</f>
        <v>0</v>
      </c>
      <c r="N321" s="4">
        <f t="shared" ref="N321:N332" si="57">IF(J321&gt;=10, 1,  IF(K321&gt;=3, 1,  IF(L321=1, 1, 0) ) )</f>
        <v>0</v>
      </c>
      <c r="P321">
        <v>1</v>
      </c>
      <c r="Q321">
        <v>0</v>
      </c>
      <c r="T321" s="4">
        <f t="shared" ref="T321:T333" si="58">IF(Q321&gt;=5, 1,  IF(R321&gt;=2, 1,  IF(S321=1, 1, 0) ) )-U321</f>
        <v>0</v>
      </c>
      <c r="U321" s="4">
        <f t="shared" ref="U321:U333" si="59">IF(Q321&gt;=10, 1,  IF(R321&gt;=3, 1,  IF(S321=1, 1, 0) ) )</f>
        <v>0</v>
      </c>
      <c r="W321">
        <v>1</v>
      </c>
      <c r="X321">
        <v>3</v>
      </c>
      <c r="AA321" s="4">
        <f t="shared" ref="AA321:AA333" si="60">IF(X321&gt;=5, 1,  IF(Y321&gt;=2, 1,  IF(Z321=1, 1, 0) ) )-AB321</f>
        <v>0</v>
      </c>
      <c r="AB321" s="4">
        <f t="shared" ref="AB321:AB333" si="61">IF(X321&gt;=10, 1,  IF(Y321&gt;=3, 1,  IF(Z321=1, 1, 0) ) )</f>
        <v>0</v>
      </c>
    </row>
    <row r="322" spans="2:28" x14ac:dyDescent="0.2">
      <c r="B322">
        <v>2</v>
      </c>
      <c r="C322">
        <v>0</v>
      </c>
      <c r="F322" s="4">
        <f t="shared" si="54"/>
        <v>0</v>
      </c>
      <c r="G322" s="4">
        <f t="shared" si="55"/>
        <v>0</v>
      </c>
      <c r="I322">
        <v>2</v>
      </c>
      <c r="J322">
        <v>0</v>
      </c>
      <c r="M322" s="4">
        <f t="shared" si="56"/>
        <v>0</v>
      </c>
      <c r="N322" s="4">
        <f t="shared" si="57"/>
        <v>0</v>
      </c>
      <c r="P322">
        <v>2</v>
      </c>
      <c r="Q322">
        <v>2</v>
      </c>
      <c r="T322" s="4">
        <f t="shared" si="58"/>
        <v>0</v>
      </c>
      <c r="U322" s="4">
        <f t="shared" si="59"/>
        <v>0</v>
      </c>
      <c r="W322">
        <v>2</v>
      </c>
      <c r="X322">
        <v>0</v>
      </c>
      <c r="AA322" s="4">
        <f t="shared" si="60"/>
        <v>0</v>
      </c>
      <c r="AB322" s="4">
        <f t="shared" si="61"/>
        <v>0</v>
      </c>
    </row>
    <row r="323" spans="2:28" x14ac:dyDescent="0.2">
      <c r="B323">
        <v>3</v>
      </c>
      <c r="C323">
        <v>0</v>
      </c>
      <c r="F323" s="4">
        <f t="shared" si="54"/>
        <v>0</v>
      </c>
      <c r="G323" s="4">
        <f t="shared" si="55"/>
        <v>0</v>
      </c>
      <c r="I323">
        <v>3</v>
      </c>
      <c r="J323">
        <v>1</v>
      </c>
      <c r="M323" s="4">
        <f t="shared" si="56"/>
        <v>0</v>
      </c>
      <c r="N323" s="4">
        <f t="shared" si="57"/>
        <v>0</v>
      </c>
      <c r="P323">
        <v>3</v>
      </c>
      <c r="Q323">
        <v>0</v>
      </c>
      <c r="T323" s="4">
        <f t="shared" si="58"/>
        <v>0</v>
      </c>
      <c r="U323" s="4">
        <f t="shared" si="59"/>
        <v>0</v>
      </c>
      <c r="W323">
        <v>3</v>
      </c>
      <c r="X323">
        <v>0</v>
      </c>
      <c r="AA323" s="4">
        <f t="shared" si="60"/>
        <v>0</v>
      </c>
      <c r="AB323" s="4">
        <f t="shared" si="61"/>
        <v>0</v>
      </c>
    </row>
    <row r="324" spans="2:28" x14ac:dyDescent="0.2">
      <c r="B324">
        <v>4</v>
      </c>
      <c r="C324">
        <v>0</v>
      </c>
      <c r="D324">
        <v>2</v>
      </c>
      <c r="F324" s="4">
        <f t="shared" si="54"/>
        <v>1</v>
      </c>
      <c r="G324" s="4">
        <f t="shared" si="55"/>
        <v>0</v>
      </c>
      <c r="I324">
        <v>4</v>
      </c>
      <c r="J324">
        <v>0</v>
      </c>
      <c r="M324" s="4">
        <f t="shared" si="56"/>
        <v>0</v>
      </c>
      <c r="N324" s="4">
        <f t="shared" si="57"/>
        <v>0</v>
      </c>
      <c r="P324">
        <v>4</v>
      </c>
      <c r="Q324">
        <v>0</v>
      </c>
      <c r="T324" s="4">
        <f t="shared" si="58"/>
        <v>0</v>
      </c>
      <c r="U324" s="4">
        <f t="shared" si="59"/>
        <v>0</v>
      </c>
      <c r="W324">
        <v>4</v>
      </c>
      <c r="X324">
        <v>0</v>
      </c>
      <c r="AA324" s="4">
        <f t="shared" si="60"/>
        <v>0</v>
      </c>
      <c r="AB324" s="4">
        <f t="shared" si="61"/>
        <v>0</v>
      </c>
    </row>
    <row r="325" spans="2:28" x14ac:dyDescent="0.2">
      <c r="B325">
        <v>5</v>
      </c>
      <c r="C325">
        <v>2</v>
      </c>
      <c r="F325" s="4">
        <f t="shared" si="54"/>
        <v>0</v>
      </c>
      <c r="G325" s="4">
        <f t="shared" si="55"/>
        <v>0</v>
      </c>
      <c r="I325">
        <v>5</v>
      </c>
      <c r="J325">
        <v>0</v>
      </c>
      <c r="M325" s="4">
        <f t="shared" si="56"/>
        <v>0</v>
      </c>
      <c r="N325" s="4">
        <f t="shared" si="57"/>
        <v>0</v>
      </c>
      <c r="P325">
        <v>5</v>
      </c>
      <c r="Q325">
        <v>0</v>
      </c>
      <c r="T325" s="4">
        <f t="shared" si="58"/>
        <v>0</v>
      </c>
      <c r="U325" s="4">
        <f t="shared" si="59"/>
        <v>0</v>
      </c>
      <c r="W325">
        <v>5</v>
      </c>
      <c r="X325">
        <v>2</v>
      </c>
      <c r="AA325" s="4">
        <f t="shared" si="60"/>
        <v>0</v>
      </c>
      <c r="AB325" s="4">
        <f t="shared" si="61"/>
        <v>0</v>
      </c>
    </row>
    <row r="326" spans="2:28" x14ac:dyDescent="0.2">
      <c r="B326">
        <v>6</v>
      </c>
      <c r="C326">
        <v>2</v>
      </c>
      <c r="F326" s="4">
        <f t="shared" si="54"/>
        <v>0</v>
      </c>
      <c r="G326" s="4">
        <f t="shared" si="55"/>
        <v>0</v>
      </c>
      <c r="I326">
        <v>6</v>
      </c>
      <c r="J326">
        <v>3</v>
      </c>
      <c r="M326" s="4">
        <f t="shared" si="56"/>
        <v>0</v>
      </c>
      <c r="N326" s="4">
        <f t="shared" si="57"/>
        <v>0</v>
      </c>
      <c r="P326">
        <v>6</v>
      </c>
      <c r="Q326">
        <v>0</v>
      </c>
      <c r="T326" s="4">
        <f t="shared" si="58"/>
        <v>0</v>
      </c>
      <c r="U326" s="4">
        <f t="shared" si="59"/>
        <v>0</v>
      </c>
      <c r="W326">
        <v>6</v>
      </c>
      <c r="X326">
        <v>2</v>
      </c>
      <c r="AA326" s="4">
        <f t="shared" si="60"/>
        <v>0</v>
      </c>
      <c r="AB326" s="4">
        <f t="shared" si="61"/>
        <v>0</v>
      </c>
    </row>
    <row r="327" spans="2:28" x14ac:dyDescent="0.2">
      <c r="B327">
        <v>7</v>
      </c>
      <c r="C327">
        <v>3</v>
      </c>
      <c r="F327" s="4">
        <f t="shared" si="54"/>
        <v>0</v>
      </c>
      <c r="G327" s="4">
        <f t="shared" si="55"/>
        <v>0</v>
      </c>
      <c r="I327">
        <v>7</v>
      </c>
      <c r="J327">
        <v>6</v>
      </c>
      <c r="M327" s="4">
        <f t="shared" si="56"/>
        <v>1</v>
      </c>
      <c r="N327" s="4">
        <f t="shared" si="57"/>
        <v>0</v>
      </c>
      <c r="P327">
        <v>7</v>
      </c>
      <c r="Q327">
        <v>1</v>
      </c>
      <c r="T327" s="4">
        <f t="shared" si="58"/>
        <v>0</v>
      </c>
      <c r="U327" s="4">
        <f t="shared" si="59"/>
        <v>0</v>
      </c>
      <c r="W327">
        <v>7</v>
      </c>
      <c r="X327">
        <v>2</v>
      </c>
      <c r="AA327" s="4">
        <f t="shared" si="60"/>
        <v>0</v>
      </c>
      <c r="AB327" s="4">
        <f t="shared" si="61"/>
        <v>0</v>
      </c>
    </row>
    <row r="328" spans="2:28" x14ac:dyDescent="0.2">
      <c r="B328">
        <v>8</v>
      </c>
      <c r="C328">
        <v>2</v>
      </c>
      <c r="F328" s="4">
        <f t="shared" si="54"/>
        <v>0</v>
      </c>
      <c r="G328" s="4">
        <f t="shared" si="55"/>
        <v>0</v>
      </c>
      <c r="I328">
        <v>8</v>
      </c>
      <c r="J328">
        <v>0</v>
      </c>
      <c r="M328" s="4">
        <f t="shared" si="56"/>
        <v>0</v>
      </c>
      <c r="N328" s="4">
        <f t="shared" si="57"/>
        <v>0</v>
      </c>
      <c r="P328">
        <v>8</v>
      </c>
      <c r="Q328">
        <v>1</v>
      </c>
      <c r="T328" s="4">
        <f t="shared" si="58"/>
        <v>0</v>
      </c>
      <c r="U328" s="4">
        <f t="shared" si="59"/>
        <v>0</v>
      </c>
      <c r="W328">
        <v>8</v>
      </c>
      <c r="X328">
        <v>3</v>
      </c>
      <c r="AA328" s="4">
        <f t="shared" si="60"/>
        <v>0</v>
      </c>
      <c r="AB328" s="4">
        <f t="shared" si="61"/>
        <v>0</v>
      </c>
    </row>
    <row r="329" spans="2:28" x14ac:dyDescent="0.2">
      <c r="B329">
        <v>9</v>
      </c>
      <c r="C329">
        <v>0</v>
      </c>
      <c r="F329" s="4">
        <f t="shared" si="54"/>
        <v>0</v>
      </c>
      <c r="G329" s="4">
        <f t="shared" si="55"/>
        <v>0</v>
      </c>
      <c r="I329">
        <v>9</v>
      </c>
      <c r="J329">
        <v>0</v>
      </c>
      <c r="M329" s="4">
        <f t="shared" si="56"/>
        <v>0</v>
      </c>
      <c r="N329" s="4">
        <f t="shared" si="57"/>
        <v>0</v>
      </c>
      <c r="P329">
        <v>9</v>
      </c>
      <c r="Q329">
        <v>0</v>
      </c>
      <c r="R329">
        <v>1</v>
      </c>
      <c r="T329" s="4">
        <f t="shared" si="58"/>
        <v>0</v>
      </c>
      <c r="U329" s="4">
        <f t="shared" si="59"/>
        <v>0</v>
      </c>
      <c r="W329">
        <v>9</v>
      </c>
      <c r="X329">
        <v>3</v>
      </c>
      <c r="AA329" s="4">
        <f t="shared" si="60"/>
        <v>0</v>
      </c>
      <c r="AB329" s="4">
        <f t="shared" si="61"/>
        <v>0</v>
      </c>
    </row>
    <row r="330" spans="2:28" x14ac:dyDescent="0.2">
      <c r="B330">
        <v>10</v>
      </c>
      <c r="C330">
        <v>2</v>
      </c>
      <c r="F330" s="4">
        <f t="shared" si="54"/>
        <v>0</v>
      </c>
      <c r="G330" s="4">
        <f t="shared" si="55"/>
        <v>0</v>
      </c>
      <c r="I330">
        <v>10</v>
      </c>
      <c r="J330">
        <v>1</v>
      </c>
      <c r="M330" s="4">
        <f t="shared" si="56"/>
        <v>0</v>
      </c>
      <c r="N330" s="4">
        <f t="shared" si="57"/>
        <v>0</v>
      </c>
      <c r="P330">
        <v>10</v>
      </c>
      <c r="Q330">
        <v>5</v>
      </c>
      <c r="T330" s="4">
        <f t="shared" si="58"/>
        <v>1</v>
      </c>
      <c r="U330" s="4">
        <f t="shared" si="59"/>
        <v>0</v>
      </c>
      <c r="W330">
        <v>10</v>
      </c>
      <c r="X330">
        <v>0</v>
      </c>
      <c r="AA330" s="4">
        <f t="shared" si="60"/>
        <v>0</v>
      </c>
      <c r="AB330" s="4">
        <f t="shared" si="61"/>
        <v>0</v>
      </c>
    </row>
    <row r="331" spans="2:28" x14ac:dyDescent="0.2">
      <c r="B331">
        <v>11</v>
      </c>
      <c r="C331">
        <v>0</v>
      </c>
      <c r="F331" s="4">
        <f t="shared" si="54"/>
        <v>0</v>
      </c>
      <c r="G331" s="4">
        <f t="shared" si="55"/>
        <v>0</v>
      </c>
      <c r="I331">
        <v>11</v>
      </c>
      <c r="J331">
        <v>0</v>
      </c>
      <c r="M331" s="4">
        <f t="shared" si="56"/>
        <v>0</v>
      </c>
      <c r="N331" s="4">
        <f t="shared" si="57"/>
        <v>0</v>
      </c>
      <c r="P331">
        <v>11</v>
      </c>
      <c r="Q331">
        <v>0</v>
      </c>
      <c r="T331" s="4">
        <f t="shared" si="58"/>
        <v>0</v>
      </c>
      <c r="U331" s="4">
        <f t="shared" si="59"/>
        <v>0</v>
      </c>
      <c r="W331">
        <v>11</v>
      </c>
      <c r="X331">
        <v>1</v>
      </c>
      <c r="Y331">
        <v>2</v>
      </c>
      <c r="AA331" s="4">
        <f t="shared" si="60"/>
        <v>1</v>
      </c>
      <c r="AB331" s="4">
        <f t="shared" si="61"/>
        <v>0</v>
      </c>
    </row>
    <row r="332" spans="2:28" x14ac:dyDescent="0.2">
      <c r="B332">
        <v>12</v>
      </c>
      <c r="C332">
        <v>5</v>
      </c>
      <c r="F332" s="4">
        <f t="shared" si="54"/>
        <v>1</v>
      </c>
      <c r="G332" s="4">
        <f t="shared" si="55"/>
        <v>0</v>
      </c>
      <c r="I332">
        <v>12</v>
      </c>
      <c r="J332">
        <v>1</v>
      </c>
      <c r="M332" s="4">
        <f t="shared" si="56"/>
        <v>0</v>
      </c>
      <c r="N332" s="4">
        <f t="shared" si="57"/>
        <v>0</v>
      </c>
      <c r="P332">
        <v>12</v>
      </c>
      <c r="Q332">
        <v>1</v>
      </c>
      <c r="T332" s="4">
        <f t="shared" si="58"/>
        <v>0</v>
      </c>
      <c r="U332" s="4">
        <f t="shared" si="59"/>
        <v>0</v>
      </c>
      <c r="W332">
        <v>12</v>
      </c>
      <c r="X332">
        <v>0</v>
      </c>
      <c r="AA332" s="4">
        <f t="shared" si="60"/>
        <v>0</v>
      </c>
      <c r="AB332" s="4">
        <f t="shared" si="61"/>
        <v>0</v>
      </c>
    </row>
    <row r="333" spans="2:28" x14ac:dyDescent="0.2">
      <c r="D333" s="12">
        <f>COUNT(B321:B332)</f>
        <v>12</v>
      </c>
      <c r="E333" s="10">
        <f>(   (D333-SUM(F321:G332)) / D333   )</f>
        <v>0.83333333333333337</v>
      </c>
      <c r="F333" s="11">
        <f>SUM(F321:F332)/D333</f>
        <v>0.16666666666666666</v>
      </c>
      <c r="G333" s="11">
        <f>SUM(G321:G332)/D333</f>
        <v>0</v>
      </c>
      <c r="K333" s="12">
        <f>COUNT(I321:I332)</f>
        <v>12</v>
      </c>
      <c r="L333" s="10">
        <f>(   (K333-SUM(M321:N332)) / K333   )</f>
        <v>0.91666666666666663</v>
      </c>
      <c r="M333" s="11">
        <f>SUM(M321:M332)/K333</f>
        <v>8.3333333333333329E-2</v>
      </c>
      <c r="N333" s="11">
        <f>SUM(N321:N332)/K333</f>
        <v>0</v>
      </c>
      <c r="P333">
        <v>13</v>
      </c>
      <c r="Q333">
        <v>1</v>
      </c>
      <c r="T333" s="4">
        <f t="shared" si="58"/>
        <v>0</v>
      </c>
      <c r="U333" s="4">
        <f t="shared" si="59"/>
        <v>0</v>
      </c>
      <c r="W333">
        <v>13</v>
      </c>
      <c r="X333">
        <v>0</v>
      </c>
      <c r="AA333" s="4">
        <f t="shared" si="60"/>
        <v>0</v>
      </c>
      <c r="AB333" s="4">
        <f t="shared" si="61"/>
        <v>0</v>
      </c>
    </row>
    <row r="334" spans="2:28" x14ac:dyDescent="0.2">
      <c r="R334" s="12">
        <f>COUNT(P321:P333)</f>
        <v>13</v>
      </c>
      <c r="S334" s="10">
        <f>(   (R334-SUM(T321:U333)) / R334   )</f>
        <v>0.92307692307692313</v>
      </c>
      <c r="T334" s="11">
        <f>SUM(T321:T333)/R334</f>
        <v>7.6923076923076927E-2</v>
      </c>
      <c r="U334" s="11">
        <f>SUM(U321:U333)/R334</f>
        <v>0</v>
      </c>
      <c r="Y334" s="12">
        <f>COUNT(W321:W333)</f>
        <v>13</v>
      </c>
      <c r="Z334" s="10">
        <f>(   (Y334-SUM(AA321:AB333)) / Y334   )</f>
        <v>0.92307692307692313</v>
      </c>
      <c r="AA334" s="11">
        <f>SUM(AA321:AA333)/Y334</f>
        <v>7.6923076923076927E-2</v>
      </c>
      <c r="AB334" s="11">
        <f>SUM(AB321:AB333)/Y334</f>
        <v>0</v>
      </c>
    </row>
    <row r="336" spans="2:28" s="2" customFormat="1" x14ac:dyDescent="0.2">
      <c r="B336" s="2" t="s">
        <v>394</v>
      </c>
    </row>
    <row r="338" spans="2:56" x14ac:dyDescent="0.2">
      <c r="B338" s="41" t="s">
        <v>395</v>
      </c>
      <c r="C338" s="41" t="s">
        <v>396</v>
      </c>
      <c r="D338" s="41" t="s">
        <v>397</v>
      </c>
      <c r="E338" s="40" t="s">
        <v>398</v>
      </c>
      <c r="F338" s="40"/>
      <c r="G338" s="40" t="s">
        <v>399</v>
      </c>
      <c r="H338" s="40"/>
      <c r="I338" s="40" t="s">
        <v>400</v>
      </c>
      <c r="J338" s="40"/>
      <c r="K338" s="40" t="s">
        <v>401</v>
      </c>
      <c r="L338" s="40"/>
      <c r="M338" s="5"/>
      <c r="N338" s="43" t="s">
        <v>402</v>
      </c>
      <c r="P338" s="41" t="s">
        <v>395</v>
      </c>
      <c r="Q338" s="41" t="s">
        <v>396</v>
      </c>
      <c r="R338" s="41" t="s">
        <v>408</v>
      </c>
      <c r="S338" s="40" t="s">
        <v>398</v>
      </c>
      <c r="T338" s="40"/>
      <c r="U338" s="40" t="s">
        <v>399</v>
      </c>
      <c r="V338" s="40"/>
      <c r="W338" s="40" t="s">
        <v>400</v>
      </c>
      <c r="X338" s="40"/>
      <c r="Y338" s="40" t="s">
        <v>401</v>
      </c>
      <c r="Z338" s="40"/>
      <c r="AA338" s="5"/>
      <c r="AB338" s="43" t="s">
        <v>402</v>
      </c>
      <c r="AD338" s="41" t="s">
        <v>395</v>
      </c>
      <c r="AE338" s="41" t="s">
        <v>396</v>
      </c>
      <c r="AF338" s="41" t="s">
        <v>408</v>
      </c>
      <c r="AG338" s="40" t="s">
        <v>398</v>
      </c>
      <c r="AH338" s="40"/>
      <c r="AI338" s="40" t="s">
        <v>399</v>
      </c>
      <c r="AJ338" s="40"/>
      <c r="AK338" s="40" t="s">
        <v>400</v>
      </c>
      <c r="AL338" s="40"/>
      <c r="AM338" s="40" t="s">
        <v>401</v>
      </c>
      <c r="AN338" s="40"/>
      <c r="AO338" s="5"/>
      <c r="AP338" s="43" t="s">
        <v>402</v>
      </c>
      <c r="AR338" s="41" t="s">
        <v>395</v>
      </c>
      <c r="AS338" s="41" t="s">
        <v>396</v>
      </c>
      <c r="AT338" s="41" t="s">
        <v>408</v>
      </c>
      <c r="AU338" s="40" t="s">
        <v>398</v>
      </c>
      <c r="AV338" s="40"/>
      <c r="AW338" s="40" t="s">
        <v>399</v>
      </c>
      <c r="AX338" s="40"/>
      <c r="AY338" s="40" t="s">
        <v>400</v>
      </c>
      <c r="AZ338" s="40"/>
      <c r="BA338" s="40" t="s">
        <v>401</v>
      </c>
      <c r="BB338" s="40"/>
      <c r="BC338" s="5"/>
      <c r="BD338" s="43" t="s">
        <v>402</v>
      </c>
    </row>
    <row r="339" spans="2:56" x14ac:dyDescent="0.2">
      <c r="B339" s="42"/>
      <c r="C339" s="42"/>
      <c r="D339" s="42"/>
      <c r="E339" s="23" t="s">
        <v>403</v>
      </c>
      <c r="F339" s="23" t="s">
        <v>404</v>
      </c>
      <c r="G339" s="23" t="s">
        <v>403</v>
      </c>
      <c r="H339" s="23" t="s">
        <v>404</v>
      </c>
      <c r="I339" s="23" t="s">
        <v>403</v>
      </c>
      <c r="J339" s="23" t="s">
        <v>404</v>
      </c>
      <c r="K339" s="23" t="s">
        <v>403</v>
      </c>
      <c r="L339" s="23" t="s">
        <v>404</v>
      </c>
      <c r="M339" s="8"/>
      <c r="N339" s="44"/>
      <c r="P339" s="42"/>
      <c r="Q339" s="42"/>
      <c r="R339" s="42"/>
      <c r="S339" s="23" t="s">
        <v>403</v>
      </c>
      <c r="T339" s="23" t="s">
        <v>404</v>
      </c>
      <c r="U339" s="23" t="s">
        <v>403</v>
      </c>
      <c r="V339" s="23" t="s">
        <v>404</v>
      </c>
      <c r="W339" s="23" t="s">
        <v>403</v>
      </c>
      <c r="X339" s="23" t="s">
        <v>404</v>
      </c>
      <c r="Y339" s="23" t="s">
        <v>403</v>
      </c>
      <c r="Z339" s="23" t="s">
        <v>404</v>
      </c>
      <c r="AA339" s="8"/>
      <c r="AB339" s="44"/>
      <c r="AD339" s="42"/>
      <c r="AE339" s="42"/>
      <c r="AF339" s="42"/>
      <c r="AG339" s="23" t="s">
        <v>403</v>
      </c>
      <c r="AH339" s="23" t="s">
        <v>404</v>
      </c>
      <c r="AI339" s="23" t="s">
        <v>403</v>
      </c>
      <c r="AJ339" s="23" t="s">
        <v>404</v>
      </c>
      <c r="AK339" s="23" t="s">
        <v>403</v>
      </c>
      <c r="AL339" s="23" t="s">
        <v>404</v>
      </c>
      <c r="AM339" s="23" t="s">
        <v>403</v>
      </c>
      <c r="AN339" s="23" t="s">
        <v>404</v>
      </c>
      <c r="AO339" s="8"/>
      <c r="AP339" s="44"/>
      <c r="AR339" s="42"/>
      <c r="AS339" s="42"/>
      <c r="AT339" s="42"/>
      <c r="AU339" s="23" t="s">
        <v>403</v>
      </c>
      <c r="AV339" s="23" t="s">
        <v>404</v>
      </c>
      <c r="AW339" s="23" t="s">
        <v>403</v>
      </c>
      <c r="AX339" s="23" t="s">
        <v>404</v>
      </c>
      <c r="AY339" s="23" t="s">
        <v>403</v>
      </c>
      <c r="AZ339" s="23" t="s">
        <v>404</v>
      </c>
      <c r="BA339" s="23" t="s">
        <v>403</v>
      </c>
      <c r="BB339" s="23" t="s">
        <v>404</v>
      </c>
      <c r="BC339" s="8"/>
      <c r="BD339" s="44"/>
    </row>
    <row r="340" spans="2:56" x14ac:dyDescent="0.2">
      <c r="B340" s="24" t="s">
        <v>405</v>
      </c>
      <c r="C340" s="25" t="s">
        <v>4</v>
      </c>
      <c r="D340" s="6">
        <v>1</v>
      </c>
      <c r="E340" s="6">
        <v>0</v>
      </c>
      <c r="F340" s="6">
        <v>10</v>
      </c>
      <c r="G340" s="6">
        <v>0</v>
      </c>
      <c r="H340" s="6">
        <v>10</v>
      </c>
      <c r="I340" s="6">
        <v>0</v>
      </c>
      <c r="J340" s="6">
        <v>10</v>
      </c>
      <c r="K340" s="6">
        <v>1</v>
      </c>
      <c r="L340" s="6">
        <v>9</v>
      </c>
      <c r="M340" s="5"/>
      <c r="N340" s="26">
        <f>(E340+G340+I340+K340) / SUM(E340:L340)</f>
        <v>2.5000000000000001E-2</v>
      </c>
      <c r="P340" s="24" t="s">
        <v>405</v>
      </c>
      <c r="Q340" s="25" t="s">
        <v>4</v>
      </c>
      <c r="R340" s="6">
        <v>1</v>
      </c>
      <c r="S340" s="6">
        <v>2</v>
      </c>
      <c r="T340" s="6">
        <v>8</v>
      </c>
      <c r="U340" s="6">
        <v>1</v>
      </c>
      <c r="V340" s="6">
        <v>9</v>
      </c>
      <c r="W340" s="6">
        <v>3</v>
      </c>
      <c r="X340" s="6">
        <v>7</v>
      </c>
      <c r="Y340" s="6">
        <v>3</v>
      </c>
      <c r="Z340" s="6">
        <v>7</v>
      </c>
      <c r="AA340" s="5"/>
      <c r="AB340" s="26">
        <f>(S340+U340+W340+Y340) / SUM(S340:Z340)</f>
        <v>0.22500000000000001</v>
      </c>
      <c r="AD340" s="24" t="s">
        <v>405</v>
      </c>
      <c r="AE340" s="25" t="s">
        <v>4</v>
      </c>
      <c r="AF340" s="6">
        <v>1</v>
      </c>
      <c r="AG340" s="6">
        <v>2</v>
      </c>
      <c r="AH340" s="6">
        <v>14</v>
      </c>
      <c r="AI340" s="6">
        <v>4</v>
      </c>
      <c r="AJ340" s="6">
        <v>12</v>
      </c>
      <c r="AK340" s="6">
        <v>3</v>
      </c>
      <c r="AL340" s="6">
        <v>13</v>
      </c>
      <c r="AM340" s="6">
        <v>4</v>
      </c>
      <c r="AN340" s="6">
        <v>12</v>
      </c>
      <c r="AO340" s="5"/>
      <c r="AP340" s="26">
        <f>(AG340+AI340+AK340+AM340) / SUM(AG340:AN340)</f>
        <v>0.203125</v>
      </c>
      <c r="AR340" s="24" t="s">
        <v>405</v>
      </c>
      <c r="AS340" s="25" t="s">
        <v>4</v>
      </c>
      <c r="AT340" s="6">
        <v>1</v>
      </c>
      <c r="AU340" s="6">
        <v>3</v>
      </c>
      <c r="AV340" s="6">
        <v>14</v>
      </c>
      <c r="AW340" s="6">
        <v>3</v>
      </c>
      <c r="AX340" s="6">
        <v>14</v>
      </c>
      <c r="AY340" s="6">
        <v>2</v>
      </c>
      <c r="AZ340" s="6">
        <v>15</v>
      </c>
      <c r="BA340" s="6">
        <v>2</v>
      </c>
      <c r="BB340" s="6">
        <v>15</v>
      </c>
      <c r="BC340" s="5"/>
      <c r="BD340" s="26">
        <f>(AU340+AW340+AY340+BA340) / SUM(AU340:BB340)</f>
        <v>0.14705882352941177</v>
      </c>
    </row>
    <row r="341" spans="2:56" x14ac:dyDescent="0.2">
      <c r="B341" s="1"/>
      <c r="C341" s="27" t="s">
        <v>4</v>
      </c>
      <c r="D341" s="4">
        <v>2</v>
      </c>
      <c r="E341" s="4">
        <v>0</v>
      </c>
      <c r="F341" s="4">
        <v>11</v>
      </c>
      <c r="G341" s="4">
        <v>1</v>
      </c>
      <c r="H341" s="4">
        <v>10</v>
      </c>
      <c r="I341" s="4">
        <v>1</v>
      </c>
      <c r="J341" s="4">
        <v>10</v>
      </c>
      <c r="K341" s="4">
        <v>2</v>
      </c>
      <c r="L341" s="4">
        <v>8</v>
      </c>
      <c r="N341" s="28">
        <f>(E341+G341+I341+K341) / SUM(E341:L341)</f>
        <v>9.3023255813953487E-2</v>
      </c>
      <c r="P341" s="1"/>
      <c r="Q341" s="27" t="s">
        <v>4</v>
      </c>
      <c r="R341" s="4">
        <v>2</v>
      </c>
      <c r="S341" s="4">
        <v>2</v>
      </c>
      <c r="T341" s="4">
        <v>8</v>
      </c>
      <c r="U341" s="4">
        <v>2</v>
      </c>
      <c r="V341" s="4">
        <v>8</v>
      </c>
      <c r="W341" s="4">
        <v>1</v>
      </c>
      <c r="X341" s="4">
        <v>9</v>
      </c>
      <c r="Y341" s="4">
        <v>1</v>
      </c>
      <c r="Z341" s="4">
        <v>9</v>
      </c>
      <c r="AB341" s="28">
        <f>(S341+U341+W341+Y341) / SUM(S341:Z341)</f>
        <v>0.15</v>
      </c>
      <c r="AD341" s="1"/>
      <c r="AE341" s="27" t="s">
        <v>4</v>
      </c>
      <c r="AF341" s="4">
        <v>2</v>
      </c>
      <c r="AG341" s="4">
        <v>3</v>
      </c>
      <c r="AH341" s="4">
        <v>10</v>
      </c>
      <c r="AI341" s="4">
        <v>1</v>
      </c>
      <c r="AJ341" s="4">
        <v>12</v>
      </c>
      <c r="AK341" s="4">
        <v>4</v>
      </c>
      <c r="AL341" s="4">
        <v>9</v>
      </c>
      <c r="AM341" s="4">
        <v>5</v>
      </c>
      <c r="AN341" s="4">
        <v>7</v>
      </c>
      <c r="AP341" s="28">
        <f>(AG341+AI341+AK341+AM341) / SUM(AG341:AN341)</f>
        <v>0.25490196078431371</v>
      </c>
      <c r="AR341" s="1"/>
      <c r="AS341" s="27" t="s">
        <v>4</v>
      </c>
      <c r="AT341" s="4">
        <v>2</v>
      </c>
      <c r="AU341" s="4">
        <v>4</v>
      </c>
      <c r="AV341" s="4">
        <v>16</v>
      </c>
      <c r="AW341" s="4">
        <v>3</v>
      </c>
      <c r="AX341" s="4">
        <v>17</v>
      </c>
      <c r="AY341" s="4">
        <v>3</v>
      </c>
      <c r="AZ341" s="4">
        <v>17</v>
      </c>
      <c r="BA341" s="4">
        <v>4</v>
      </c>
      <c r="BB341" s="4">
        <v>16</v>
      </c>
      <c r="BD341" s="28">
        <f>(AU341+AW341+AY341+BA341) / SUM(AU341:BB341)</f>
        <v>0.17499999999999999</v>
      </c>
    </row>
    <row r="342" spans="2:56" x14ac:dyDescent="0.2">
      <c r="B342" s="1"/>
      <c r="C342" s="27" t="s">
        <v>4</v>
      </c>
      <c r="D342" s="4">
        <v>3</v>
      </c>
      <c r="E342" s="4">
        <v>1</v>
      </c>
      <c r="F342" s="4">
        <v>12</v>
      </c>
      <c r="G342" s="4">
        <v>1</v>
      </c>
      <c r="H342" s="4">
        <v>12</v>
      </c>
      <c r="I342" s="4">
        <v>2</v>
      </c>
      <c r="J342" s="4">
        <v>11</v>
      </c>
      <c r="K342" s="4">
        <v>1</v>
      </c>
      <c r="L342" s="4">
        <v>12</v>
      </c>
      <c r="N342" s="28">
        <f>(E342+G342+I342+K342) / SUM(E342:L342)</f>
        <v>9.6153846153846159E-2</v>
      </c>
      <c r="P342" s="1"/>
      <c r="Q342" s="27" t="s">
        <v>4</v>
      </c>
      <c r="R342" s="4">
        <v>3</v>
      </c>
      <c r="S342" s="4">
        <v>3</v>
      </c>
      <c r="T342" s="4">
        <v>8</v>
      </c>
      <c r="U342" s="4">
        <v>1</v>
      </c>
      <c r="V342" s="4">
        <v>10</v>
      </c>
      <c r="W342" s="4">
        <v>1</v>
      </c>
      <c r="X342" s="4">
        <v>10</v>
      </c>
      <c r="Y342" s="4">
        <v>2</v>
      </c>
      <c r="Z342" s="4">
        <v>9</v>
      </c>
      <c r="AB342" s="28">
        <f>(S342+U342+W342+Y342) / SUM(S342:Z342)</f>
        <v>0.15909090909090909</v>
      </c>
      <c r="AD342" s="1"/>
      <c r="AE342" s="27" t="s">
        <v>4</v>
      </c>
      <c r="AF342" s="4">
        <v>3</v>
      </c>
      <c r="AG342" s="4">
        <v>4</v>
      </c>
      <c r="AH342" s="4">
        <v>9</v>
      </c>
      <c r="AI342" s="4">
        <v>3</v>
      </c>
      <c r="AJ342" s="4">
        <v>10</v>
      </c>
      <c r="AK342" s="4">
        <v>2</v>
      </c>
      <c r="AL342" s="4">
        <v>11</v>
      </c>
      <c r="AM342" s="4">
        <v>3</v>
      </c>
      <c r="AN342" s="4">
        <v>10</v>
      </c>
      <c r="AP342" s="28">
        <f>(AG342+AI342+AK342+AM342) / SUM(AG342:AN342)</f>
        <v>0.23076923076923078</v>
      </c>
      <c r="AR342" s="1"/>
      <c r="AS342" s="27" t="s">
        <v>4</v>
      </c>
      <c r="AT342" s="4">
        <v>3</v>
      </c>
      <c r="AU342" s="4">
        <v>4</v>
      </c>
      <c r="AV342" s="4">
        <v>19</v>
      </c>
      <c r="AW342" s="4">
        <v>4</v>
      </c>
      <c r="AX342" s="4">
        <v>19</v>
      </c>
      <c r="AY342" s="4">
        <v>5</v>
      </c>
      <c r="AZ342" s="4">
        <v>18</v>
      </c>
      <c r="BA342" s="4">
        <v>4</v>
      </c>
      <c r="BB342" s="4">
        <v>19</v>
      </c>
      <c r="BD342" s="28">
        <f>(AU342+AW342+AY342+BA342) / SUM(AU342:BB342)</f>
        <v>0.18478260869565216</v>
      </c>
    </row>
    <row r="343" spans="2:56" x14ac:dyDescent="0.2">
      <c r="B343" s="1"/>
      <c r="C343" s="27"/>
      <c r="D343" s="4"/>
      <c r="E343" s="4"/>
      <c r="F343" s="4"/>
      <c r="G343" s="4"/>
      <c r="H343" s="4"/>
      <c r="I343" s="4"/>
      <c r="J343" s="4"/>
      <c r="K343" s="4"/>
      <c r="L343" s="4"/>
      <c r="N343" s="28"/>
      <c r="P343" s="1"/>
      <c r="Q343" s="27"/>
      <c r="R343" s="4"/>
      <c r="S343" s="4"/>
      <c r="T343" s="4"/>
      <c r="U343" s="4"/>
      <c r="V343" s="4"/>
      <c r="W343" s="4"/>
      <c r="X343" s="4"/>
      <c r="Y343" s="4"/>
      <c r="Z343" s="4"/>
      <c r="AB343" s="28"/>
      <c r="AD343" s="1"/>
      <c r="AE343" s="27"/>
      <c r="AF343" s="4"/>
      <c r="AG343" s="4"/>
      <c r="AH343" s="4"/>
      <c r="AI343" s="4"/>
      <c r="AJ343" s="4"/>
      <c r="AK343" s="4"/>
      <c r="AL343" s="4"/>
      <c r="AM343" s="4"/>
      <c r="AN343" s="4"/>
      <c r="AP343" s="28"/>
      <c r="AR343" s="1"/>
      <c r="AS343" s="27"/>
      <c r="AT343" s="4"/>
      <c r="AU343" s="4"/>
      <c r="AV343" s="4"/>
      <c r="AW343" s="4"/>
      <c r="AX343" s="4"/>
      <c r="AY343" s="4"/>
      <c r="AZ343" s="4"/>
      <c r="BA343" s="4"/>
      <c r="BB343" s="4"/>
      <c r="BD343" s="28"/>
    </row>
    <row r="344" spans="2:56" x14ac:dyDescent="0.2">
      <c r="B344" s="1"/>
      <c r="C344" s="27" t="s">
        <v>388</v>
      </c>
      <c r="D344" s="4">
        <v>1</v>
      </c>
      <c r="E344" s="4">
        <v>2</v>
      </c>
      <c r="F344" s="4">
        <v>6</v>
      </c>
      <c r="G344" s="4">
        <v>1</v>
      </c>
      <c r="H344" s="4">
        <v>7</v>
      </c>
      <c r="I344" s="4">
        <v>1</v>
      </c>
      <c r="J344" s="4">
        <v>7</v>
      </c>
      <c r="K344" s="4">
        <v>3</v>
      </c>
      <c r="L344" s="4">
        <v>5</v>
      </c>
      <c r="N344" s="28">
        <f>(E344+G344+I344+K344) / SUM(E344:L344)</f>
        <v>0.21875</v>
      </c>
      <c r="P344" s="1"/>
      <c r="Q344" s="27" t="s">
        <v>388</v>
      </c>
      <c r="R344" s="4">
        <v>1</v>
      </c>
      <c r="S344" s="4">
        <v>2</v>
      </c>
      <c r="T344" s="4">
        <v>8</v>
      </c>
      <c r="U344" s="4">
        <v>2</v>
      </c>
      <c r="V344" s="4">
        <v>8</v>
      </c>
      <c r="W344" s="4">
        <v>2</v>
      </c>
      <c r="X344" s="4">
        <v>8</v>
      </c>
      <c r="Y344" s="4">
        <v>1</v>
      </c>
      <c r="Z344" s="4">
        <v>9</v>
      </c>
      <c r="AB344" s="28">
        <f>(S344+U344+W344+Y344) / SUM(S344:Z344)</f>
        <v>0.17499999999999999</v>
      </c>
      <c r="AD344" s="1"/>
      <c r="AE344" s="27" t="s">
        <v>388</v>
      </c>
      <c r="AF344" s="4">
        <v>1</v>
      </c>
      <c r="AG344" s="4">
        <v>7</v>
      </c>
      <c r="AH344" s="4">
        <v>7</v>
      </c>
      <c r="AI344" s="4">
        <v>3</v>
      </c>
      <c r="AJ344" s="4">
        <v>11</v>
      </c>
      <c r="AK344" s="4">
        <v>1</v>
      </c>
      <c r="AL344" s="4">
        <v>13</v>
      </c>
      <c r="AM344" s="4">
        <v>4</v>
      </c>
      <c r="AN344" s="4">
        <v>10</v>
      </c>
      <c r="AP344" s="28">
        <f>(AG344+AI344+AK344+AM344) / SUM(AG344:AN344)</f>
        <v>0.26785714285714285</v>
      </c>
      <c r="AR344" s="1"/>
      <c r="AS344" s="27" t="s">
        <v>388</v>
      </c>
      <c r="AT344" s="4">
        <v>1</v>
      </c>
      <c r="AU344" s="4">
        <v>6</v>
      </c>
      <c r="AV344" s="4">
        <v>22</v>
      </c>
      <c r="AW344" s="4">
        <v>6</v>
      </c>
      <c r="AX344" s="4">
        <v>22</v>
      </c>
      <c r="AY344" s="4">
        <v>5</v>
      </c>
      <c r="AZ344" s="4">
        <v>23</v>
      </c>
      <c r="BA344" s="4">
        <v>5</v>
      </c>
      <c r="BB344" s="4">
        <v>23</v>
      </c>
      <c r="BD344" s="28">
        <f>(AU344+AW344+AY344+BA344) / SUM(AU344:BB344)</f>
        <v>0.19642857142857142</v>
      </c>
    </row>
    <row r="345" spans="2:56" x14ac:dyDescent="0.2">
      <c r="B345" s="1"/>
      <c r="C345" s="27" t="s">
        <v>388</v>
      </c>
      <c r="D345" s="4">
        <v>2</v>
      </c>
      <c r="E345" s="4">
        <v>3</v>
      </c>
      <c r="F345" s="4">
        <v>9</v>
      </c>
      <c r="G345" s="4">
        <v>3</v>
      </c>
      <c r="H345" s="4">
        <v>9</v>
      </c>
      <c r="I345" s="4">
        <v>2</v>
      </c>
      <c r="J345" s="4">
        <v>10</v>
      </c>
      <c r="K345" s="4">
        <v>1</v>
      </c>
      <c r="L345" s="4">
        <v>11</v>
      </c>
      <c r="N345" s="28">
        <f>(E345+G345+I345+K345) / SUM(E345:L345)</f>
        <v>0.1875</v>
      </c>
      <c r="P345" s="1"/>
      <c r="Q345" s="27" t="s">
        <v>388</v>
      </c>
      <c r="R345" s="4">
        <v>2</v>
      </c>
      <c r="S345" s="4">
        <v>8</v>
      </c>
      <c r="T345" s="4">
        <v>14</v>
      </c>
      <c r="U345" s="4">
        <v>5</v>
      </c>
      <c r="V345" s="4">
        <v>17</v>
      </c>
      <c r="W345" s="4">
        <v>4</v>
      </c>
      <c r="X345" s="4">
        <v>18</v>
      </c>
      <c r="Y345" s="4">
        <v>5</v>
      </c>
      <c r="Z345" s="4">
        <v>17</v>
      </c>
      <c r="AB345" s="28">
        <f>(S345+U345+W345+Y345) / SUM(S345:Z345)</f>
        <v>0.25</v>
      </c>
      <c r="AD345" s="1"/>
      <c r="AE345" s="27" t="s">
        <v>388</v>
      </c>
      <c r="AF345" s="4">
        <v>2</v>
      </c>
      <c r="AG345" s="4">
        <v>5</v>
      </c>
      <c r="AH345" s="4">
        <v>4</v>
      </c>
      <c r="AI345" s="4">
        <v>1</v>
      </c>
      <c r="AJ345" s="4">
        <v>8</v>
      </c>
      <c r="AK345" s="4">
        <v>0</v>
      </c>
      <c r="AL345" s="4">
        <v>9</v>
      </c>
      <c r="AM345" s="4">
        <v>2</v>
      </c>
      <c r="AN345" s="4">
        <v>7</v>
      </c>
      <c r="AP345" s="28">
        <f>(AG345+AI345+AK345+AM345) / SUM(AG345:AN345)</f>
        <v>0.22222222222222221</v>
      </c>
      <c r="AR345" s="1"/>
      <c r="AS345" s="27" t="s">
        <v>388</v>
      </c>
      <c r="AT345" s="4">
        <v>2</v>
      </c>
      <c r="AU345" s="4">
        <v>4</v>
      </c>
      <c r="AV345" s="4">
        <v>18</v>
      </c>
      <c r="AW345" s="4">
        <v>4</v>
      </c>
      <c r="AX345" s="4">
        <v>18</v>
      </c>
      <c r="AY345" s="4">
        <v>4</v>
      </c>
      <c r="AZ345" s="4">
        <v>18</v>
      </c>
      <c r="BA345" s="4">
        <v>5</v>
      </c>
      <c r="BB345" s="4">
        <v>17</v>
      </c>
      <c r="BD345" s="28">
        <f>(AU345+AW345+AY345+BA345) / SUM(AU345:BB345)</f>
        <v>0.19318181818181818</v>
      </c>
    </row>
    <row r="346" spans="2:56" x14ac:dyDescent="0.2">
      <c r="B346" s="1"/>
      <c r="C346" s="27" t="s">
        <v>388</v>
      </c>
      <c r="D346" s="4">
        <v>3</v>
      </c>
      <c r="E346" s="4">
        <v>2</v>
      </c>
      <c r="F346" s="4">
        <v>12</v>
      </c>
      <c r="G346" s="4">
        <v>2</v>
      </c>
      <c r="H346" s="4">
        <v>12</v>
      </c>
      <c r="I346" s="4">
        <v>3</v>
      </c>
      <c r="J346" s="4">
        <v>11</v>
      </c>
      <c r="K346" s="4">
        <v>3</v>
      </c>
      <c r="L346" s="4">
        <v>11</v>
      </c>
      <c r="N346" s="28">
        <f>(E346+G346+I346+K346) / SUM(E346:L346)</f>
        <v>0.17857142857142858</v>
      </c>
      <c r="P346" s="1"/>
      <c r="Q346" s="27" t="s">
        <v>388</v>
      </c>
      <c r="R346" s="4">
        <v>3</v>
      </c>
      <c r="S346" s="4">
        <v>2</v>
      </c>
      <c r="T346" s="4">
        <v>10</v>
      </c>
      <c r="U346" s="4">
        <v>3</v>
      </c>
      <c r="V346" s="4">
        <v>9</v>
      </c>
      <c r="W346" s="4">
        <v>2</v>
      </c>
      <c r="X346" s="4">
        <v>10</v>
      </c>
      <c r="Y346" s="4">
        <v>2</v>
      </c>
      <c r="Z346" s="4">
        <v>10</v>
      </c>
      <c r="AB346" s="28">
        <f>(S346+U346+W346+Y346) / SUM(S346:Z346)</f>
        <v>0.1875</v>
      </c>
      <c r="AD346" s="1"/>
      <c r="AE346" s="27" t="s">
        <v>388</v>
      </c>
      <c r="AF346" s="4">
        <v>3</v>
      </c>
      <c r="AG346" s="4">
        <v>3</v>
      </c>
      <c r="AH346" s="4">
        <v>11</v>
      </c>
      <c r="AI346" s="4">
        <v>3</v>
      </c>
      <c r="AJ346" s="4">
        <v>11</v>
      </c>
      <c r="AK346" s="4">
        <v>3</v>
      </c>
      <c r="AL346" s="4">
        <v>11</v>
      </c>
      <c r="AM346" s="4">
        <v>4</v>
      </c>
      <c r="AN346" s="4">
        <v>10</v>
      </c>
      <c r="AP346" s="28">
        <f>(AG346+AI346+AK346+AM346) / SUM(AG346:AN346)</f>
        <v>0.23214285714285715</v>
      </c>
      <c r="AR346" s="1"/>
      <c r="AS346" s="27" t="s">
        <v>388</v>
      </c>
      <c r="AT346" s="4">
        <v>3</v>
      </c>
      <c r="AU346" s="4">
        <v>2</v>
      </c>
      <c r="AV346" s="4">
        <v>17</v>
      </c>
      <c r="AW346" s="4">
        <v>3</v>
      </c>
      <c r="AX346" s="4">
        <v>16</v>
      </c>
      <c r="AY346" s="4">
        <v>3</v>
      </c>
      <c r="AZ346" s="4">
        <v>16</v>
      </c>
      <c r="BA346" s="4">
        <v>3</v>
      </c>
      <c r="BB346" s="4">
        <v>16</v>
      </c>
      <c r="BD346" s="28">
        <f>(AU346+AW346+AY346+BA346) / SUM(AU346:BB346)</f>
        <v>0.14473684210526316</v>
      </c>
    </row>
    <row r="347" spans="2:56" x14ac:dyDescent="0.2">
      <c r="B347" s="1"/>
      <c r="C347" s="27"/>
      <c r="D347" s="4"/>
      <c r="E347" s="4"/>
      <c r="F347" s="4"/>
      <c r="G347" s="4"/>
      <c r="H347" s="4"/>
      <c r="I347" s="4"/>
      <c r="J347" s="4"/>
      <c r="K347" s="4"/>
      <c r="L347" s="4"/>
      <c r="N347" s="28"/>
      <c r="P347" s="1"/>
      <c r="Q347" s="27"/>
      <c r="R347" s="4"/>
      <c r="S347" s="4"/>
      <c r="T347" s="4"/>
      <c r="U347" s="4"/>
      <c r="V347" s="4"/>
      <c r="W347" s="4"/>
      <c r="X347" s="4"/>
      <c r="Y347" s="4"/>
      <c r="Z347" s="4"/>
      <c r="AB347" s="28"/>
      <c r="AD347" s="1"/>
      <c r="AE347" s="27"/>
      <c r="AF347" s="4"/>
      <c r="AG347" s="4"/>
      <c r="AH347" s="4"/>
      <c r="AI347" s="4"/>
      <c r="AJ347" s="4"/>
      <c r="AK347" s="4"/>
      <c r="AL347" s="4"/>
      <c r="AM347" s="4"/>
      <c r="AN347" s="4"/>
      <c r="AP347" s="28"/>
      <c r="AR347" s="1"/>
      <c r="AS347" s="27"/>
      <c r="AT347" s="4"/>
      <c r="AU347" s="4"/>
      <c r="AV347" s="4"/>
      <c r="AW347" s="4"/>
      <c r="AX347" s="4"/>
      <c r="AY347" s="4"/>
      <c r="AZ347" s="4"/>
      <c r="BA347" s="4"/>
      <c r="BB347" s="4"/>
      <c r="BD347" s="28"/>
    </row>
    <row r="348" spans="2:56" x14ac:dyDescent="0.2">
      <c r="B348" s="1"/>
      <c r="C348" s="27" t="s">
        <v>406</v>
      </c>
      <c r="D348" s="4">
        <v>1</v>
      </c>
      <c r="E348" s="4">
        <v>6</v>
      </c>
      <c r="F348" s="4">
        <v>8</v>
      </c>
      <c r="G348" s="4">
        <v>4</v>
      </c>
      <c r="H348" s="4">
        <v>10</v>
      </c>
      <c r="I348" s="4">
        <v>5</v>
      </c>
      <c r="J348" s="4">
        <v>9</v>
      </c>
      <c r="K348" s="4">
        <v>4</v>
      </c>
      <c r="L348" s="4">
        <v>10</v>
      </c>
      <c r="N348" s="28">
        <f>(E348+G348+I348+K348) / SUM(E348:L348)</f>
        <v>0.3392857142857143</v>
      </c>
      <c r="P348" s="1"/>
      <c r="Q348" s="27" t="s">
        <v>406</v>
      </c>
      <c r="R348" s="4">
        <v>1</v>
      </c>
      <c r="S348" s="4">
        <v>1</v>
      </c>
      <c r="T348" s="4">
        <v>9</v>
      </c>
      <c r="U348" s="4">
        <v>1</v>
      </c>
      <c r="V348" s="4">
        <v>9</v>
      </c>
      <c r="W348" s="4">
        <v>0</v>
      </c>
      <c r="X348" s="4">
        <v>10</v>
      </c>
      <c r="Y348" s="4">
        <v>1</v>
      </c>
      <c r="Z348" s="4">
        <v>9</v>
      </c>
      <c r="AB348" s="28">
        <f>(S348+U348+W348+Y348) / SUM(S348:Z348)</f>
        <v>7.4999999999999997E-2</v>
      </c>
      <c r="AD348" s="1"/>
      <c r="AE348" s="27" t="s">
        <v>406</v>
      </c>
      <c r="AF348" s="4">
        <v>1</v>
      </c>
      <c r="AG348" s="4">
        <v>2</v>
      </c>
      <c r="AH348" s="4">
        <v>8</v>
      </c>
      <c r="AI348" s="4">
        <v>2</v>
      </c>
      <c r="AJ348" s="4">
        <v>8</v>
      </c>
      <c r="AK348" s="4">
        <v>1</v>
      </c>
      <c r="AL348" s="4">
        <v>9</v>
      </c>
      <c r="AM348" s="4">
        <v>2</v>
      </c>
      <c r="AN348" s="4">
        <v>8</v>
      </c>
      <c r="AP348" s="28">
        <f>(AG348+AI348+AK348+AM348) / SUM(AG348:AN348)</f>
        <v>0.17499999999999999</v>
      </c>
      <c r="AR348" s="1"/>
      <c r="AS348" s="27" t="s">
        <v>406</v>
      </c>
      <c r="AT348" s="4">
        <v>1</v>
      </c>
      <c r="AU348" s="4">
        <v>3</v>
      </c>
      <c r="AV348" s="4">
        <v>12</v>
      </c>
      <c r="AW348" s="4">
        <v>2</v>
      </c>
      <c r="AX348" s="4">
        <v>10</v>
      </c>
      <c r="AY348" s="4">
        <v>3</v>
      </c>
      <c r="AZ348" s="4">
        <v>12</v>
      </c>
      <c r="BA348" s="4">
        <v>4</v>
      </c>
      <c r="BB348" s="4">
        <v>11</v>
      </c>
      <c r="BD348" s="28">
        <f>(AU348+AW348+AY348+BA348) / SUM(AU348:BB348)</f>
        <v>0.21052631578947367</v>
      </c>
    </row>
    <row r="349" spans="2:56" x14ac:dyDescent="0.2">
      <c r="B349" s="1"/>
      <c r="C349" s="27" t="s">
        <v>406</v>
      </c>
      <c r="D349" s="4">
        <v>2</v>
      </c>
      <c r="E349" s="4">
        <v>1</v>
      </c>
      <c r="F349" s="4">
        <v>10</v>
      </c>
      <c r="G349" s="4">
        <v>1</v>
      </c>
      <c r="H349" s="4">
        <v>10</v>
      </c>
      <c r="I349" s="4">
        <v>2</v>
      </c>
      <c r="J349" s="4">
        <v>9</v>
      </c>
      <c r="K349" s="4">
        <v>2</v>
      </c>
      <c r="L349" s="4">
        <v>9</v>
      </c>
      <c r="N349" s="28">
        <f>(E349+G349+I349+K349) / SUM(E349:L349)</f>
        <v>0.13636363636363635</v>
      </c>
      <c r="P349" s="1"/>
      <c r="Q349" s="27" t="s">
        <v>406</v>
      </c>
      <c r="R349" s="4">
        <v>2</v>
      </c>
      <c r="S349" s="4">
        <v>1</v>
      </c>
      <c r="T349" s="4">
        <v>10</v>
      </c>
      <c r="U349" s="4">
        <v>1</v>
      </c>
      <c r="V349" s="4">
        <v>10</v>
      </c>
      <c r="W349" s="4">
        <v>2</v>
      </c>
      <c r="X349" s="4">
        <v>9</v>
      </c>
      <c r="Y349" s="4">
        <v>2</v>
      </c>
      <c r="Z349" s="4">
        <v>9</v>
      </c>
      <c r="AB349" s="28">
        <f>(S349+U349+W349+Y349) / SUM(S349:Z349)</f>
        <v>0.13636363636363635</v>
      </c>
      <c r="AD349" s="1"/>
      <c r="AE349" s="27" t="s">
        <v>406</v>
      </c>
      <c r="AF349" s="4">
        <v>2</v>
      </c>
      <c r="AG349" s="4">
        <v>3</v>
      </c>
      <c r="AH349" s="4">
        <v>8</v>
      </c>
      <c r="AI349" s="4">
        <v>2</v>
      </c>
      <c r="AJ349" s="4">
        <v>9</v>
      </c>
      <c r="AK349" s="4">
        <v>2</v>
      </c>
      <c r="AL349" s="4">
        <v>9</v>
      </c>
      <c r="AM349" s="4">
        <v>2</v>
      </c>
      <c r="AN349" s="4">
        <v>9</v>
      </c>
      <c r="AP349" s="28">
        <f>(AG349+AI349+AK349+AM349) / SUM(AG349:AN349)</f>
        <v>0.20454545454545456</v>
      </c>
      <c r="AR349" s="1"/>
      <c r="AS349" s="27" t="s">
        <v>406</v>
      </c>
      <c r="AT349" s="4">
        <v>2</v>
      </c>
      <c r="AU349" s="4">
        <v>2</v>
      </c>
      <c r="AV349" s="4">
        <v>13</v>
      </c>
      <c r="AW349" s="4">
        <v>2</v>
      </c>
      <c r="AX349" s="4">
        <v>13</v>
      </c>
      <c r="AY349" s="4">
        <v>2</v>
      </c>
      <c r="AZ349" s="4">
        <v>13</v>
      </c>
      <c r="BA349" s="4">
        <v>2</v>
      </c>
      <c r="BB349" s="4">
        <v>13</v>
      </c>
      <c r="BD349" s="28">
        <f>(AU349+AW349+AY349+BA349) / SUM(AU349:BB349)</f>
        <v>0.13333333333333333</v>
      </c>
    </row>
    <row r="350" spans="2:56" x14ac:dyDescent="0.2">
      <c r="B350" s="1"/>
      <c r="C350" s="27" t="s">
        <v>406</v>
      </c>
      <c r="D350" s="4">
        <v>3</v>
      </c>
      <c r="E350" s="4">
        <v>2</v>
      </c>
      <c r="F350" s="4">
        <v>12</v>
      </c>
      <c r="G350" s="4">
        <v>2</v>
      </c>
      <c r="H350" s="4">
        <v>12</v>
      </c>
      <c r="I350" s="4">
        <v>3</v>
      </c>
      <c r="J350" s="4">
        <v>12</v>
      </c>
      <c r="K350" s="4">
        <v>3</v>
      </c>
      <c r="L350" s="4">
        <v>12</v>
      </c>
      <c r="N350" s="28">
        <f>(E350+G350+I350+K350) / SUM(E350:L350)</f>
        <v>0.17241379310344829</v>
      </c>
      <c r="P350" s="1"/>
      <c r="Q350" s="27" t="s">
        <v>406</v>
      </c>
      <c r="R350" s="4">
        <v>3</v>
      </c>
      <c r="S350" s="4">
        <v>2</v>
      </c>
      <c r="T350" s="4">
        <v>10</v>
      </c>
      <c r="U350" s="4">
        <v>3</v>
      </c>
      <c r="V350" s="4">
        <v>9</v>
      </c>
      <c r="W350" s="4">
        <v>3</v>
      </c>
      <c r="X350" s="4">
        <v>9</v>
      </c>
      <c r="Y350" s="4">
        <v>2</v>
      </c>
      <c r="Z350" s="4">
        <v>10</v>
      </c>
      <c r="AB350" s="28">
        <f>(S350+U350+W350+Y350) / SUM(S350:Z350)</f>
        <v>0.20833333333333334</v>
      </c>
      <c r="AD350" s="1"/>
      <c r="AE350" s="27" t="s">
        <v>406</v>
      </c>
      <c r="AF350" s="4">
        <v>3</v>
      </c>
      <c r="AG350" s="4">
        <v>4</v>
      </c>
      <c r="AH350" s="4">
        <v>10</v>
      </c>
      <c r="AI350" s="4">
        <v>4</v>
      </c>
      <c r="AJ350" s="4">
        <v>10</v>
      </c>
      <c r="AK350" s="4">
        <v>3</v>
      </c>
      <c r="AL350" s="4">
        <v>11</v>
      </c>
      <c r="AM350" s="4">
        <v>2</v>
      </c>
      <c r="AN350" s="4">
        <v>12</v>
      </c>
      <c r="AP350" s="28">
        <f>(AG350+AI350+AK350+AM350) / SUM(AG350:AN350)</f>
        <v>0.23214285714285715</v>
      </c>
      <c r="AR350" s="1"/>
      <c r="AS350" s="27" t="s">
        <v>406</v>
      </c>
      <c r="AT350" s="4">
        <v>3</v>
      </c>
      <c r="AU350" s="4">
        <v>1</v>
      </c>
      <c r="AV350" s="4">
        <v>9</v>
      </c>
      <c r="AW350" s="4">
        <v>1</v>
      </c>
      <c r="AX350" s="4">
        <v>9</v>
      </c>
      <c r="AY350" s="4">
        <v>2</v>
      </c>
      <c r="AZ350" s="4">
        <v>8</v>
      </c>
      <c r="BA350" s="4">
        <v>2</v>
      </c>
      <c r="BB350" s="4">
        <v>8</v>
      </c>
      <c r="BD350" s="28">
        <f>(AU350+AW350+AY350+BA350) / SUM(AU350:BB350)</f>
        <v>0.15</v>
      </c>
    </row>
    <row r="351" spans="2:56" x14ac:dyDescent="0.2">
      <c r="B351" s="1"/>
      <c r="C351" s="27"/>
      <c r="D351" s="4"/>
      <c r="E351" s="4"/>
      <c r="F351" s="4"/>
      <c r="G351" s="4"/>
      <c r="H351" s="4"/>
      <c r="I351" s="4"/>
      <c r="J351" s="4"/>
      <c r="K351" s="4"/>
      <c r="L351" s="4"/>
      <c r="N351" s="28"/>
      <c r="P351" s="1"/>
      <c r="Q351" s="27"/>
      <c r="R351" s="4"/>
      <c r="S351" s="4"/>
      <c r="T351" s="4"/>
      <c r="U351" s="4"/>
      <c r="V351" s="4"/>
      <c r="W351" s="4"/>
      <c r="X351" s="4"/>
      <c r="Y351" s="4"/>
      <c r="Z351" s="4"/>
      <c r="AB351" s="28"/>
      <c r="AD351" s="1"/>
      <c r="AE351" s="27"/>
      <c r="AF351" s="4"/>
      <c r="AG351" s="4"/>
      <c r="AH351" s="4"/>
      <c r="AI351" s="4"/>
      <c r="AJ351" s="4"/>
      <c r="AK351" s="4"/>
      <c r="AL351" s="4"/>
      <c r="AM351" s="4"/>
      <c r="AN351" s="4"/>
      <c r="AP351" s="28"/>
      <c r="AR351" s="1"/>
      <c r="AS351" s="27"/>
      <c r="AT351" s="4"/>
      <c r="AU351" s="4"/>
      <c r="AV351" s="4"/>
      <c r="AW351" s="4"/>
      <c r="AX351" s="4"/>
      <c r="AY351" s="4"/>
      <c r="AZ351" s="4"/>
      <c r="BA351" s="4"/>
      <c r="BB351" s="4"/>
      <c r="BD351" s="28"/>
    </row>
    <row r="352" spans="2:56" x14ac:dyDescent="0.2">
      <c r="C352" s="27"/>
      <c r="E352" s="4"/>
      <c r="F352" s="4"/>
      <c r="G352" s="4"/>
      <c r="H352" s="4"/>
      <c r="I352" s="4"/>
      <c r="J352" s="4"/>
      <c r="K352" s="4"/>
      <c r="L352" s="4"/>
      <c r="N352" s="28"/>
      <c r="Q352" s="27"/>
      <c r="S352" s="4"/>
      <c r="T352" s="4"/>
      <c r="U352" s="4"/>
      <c r="V352" s="4"/>
      <c r="W352" s="4"/>
      <c r="X352" s="4"/>
      <c r="Y352" s="4"/>
      <c r="Z352" s="4"/>
      <c r="AB352" s="28"/>
      <c r="AE352" s="27"/>
      <c r="AG352" s="4"/>
      <c r="AH352" s="4"/>
      <c r="AI352" s="4"/>
      <c r="AJ352" s="4"/>
      <c r="AK352" s="4"/>
      <c r="AL352" s="4"/>
      <c r="AM352" s="4"/>
      <c r="AN352" s="4"/>
      <c r="AP352" s="28"/>
      <c r="AS352" s="27"/>
      <c r="AU352" s="4"/>
      <c r="AV352" s="4"/>
      <c r="AW352" s="4"/>
      <c r="AX352" s="4"/>
      <c r="AY352" s="4"/>
      <c r="AZ352" s="4"/>
      <c r="BA352" s="4"/>
      <c r="BB352" s="4"/>
      <c r="BD352" s="28"/>
    </row>
    <row r="353" spans="2:56" x14ac:dyDescent="0.2">
      <c r="B353" s="1" t="s">
        <v>407</v>
      </c>
      <c r="C353" s="27" t="s">
        <v>4</v>
      </c>
      <c r="D353" s="4">
        <v>1</v>
      </c>
      <c r="E353" s="4">
        <v>8</v>
      </c>
      <c r="F353" s="4">
        <v>3</v>
      </c>
      <c r="G353" s="4">
        <v>7</v>
      </c>
      <c r="H353" s="4">
        <v>4</v>
      </c>
      <c r="I353" s="4">
        <v>8</v>
      </c>
      <c r="J353" s="4">
        <v>3</v>
      </c>
      <c r="K353" s="4">
        <v>9</v>
      </c>
      <c r="L353" s="4">
        <v>2</v>
      </c>
      <c r="N353" s="28">
        <f>(E353+G353+I353+K353) / SUM(E353:L353)</f>
        <v>0.72727272727272729</v>
      </c>
      <c r="P353" s="1" t="s">
        <v>407</v>
      </c>
      <c r="Q353" s="27" t="s">
        <v>4</v>
      </c>
      <c r="R353" s="4">
        <v>1</v>
      </c>
      <c r="S353" s="4">
        <v>6</v>
      </c>
      <c r="T353" s="4">
        <v>5</v>
      </c>
      <c r="U353" s="4">
        <v>8</v>
      </c>
      <c r="V353" s="4">
        <v>3</v>
      </c>
      <c r="W353" s="4">
        <v>8</v>
      </c>
      <c r="X353" s="4">
        <v>3</v>
      </c>
      <c r="Y353" s="4">
        <v>7</v>
      </c>
      <c r="Z353" s="4">
        <v>4</v>
      </c>
      <c r="AB353" s="28">
        <f>(S353+U353+W353+Y353) / SUM(S353:Z353)</f>
        <v>0.65909090909090906</v>
      </c>
      <c r="AD353" s="1" t="s">
        <v>407</v>
      </c>
      <c r="AE353" s="27" t="s">
        <v>4</v>
      </c>
      <c r="AF353" s="4">
        <v>1</v>
      </c>
      <c r="AG353" s="4">
        <v>7</v>
      </c>
      <c r="AH353" s="4">
        <v>3</v>
      </c>
      <c r="AI353" s="4">
        <v>9</v>
      </c>
      <c r="AJ353" s="4">
        <v>1</v>
      </c>
      <c r="AK353" s="4">
        <v>8</v>
      </c>
      <c r="AL353" s="4">
        <v>2</v>
      </c>
      <c r="AM353" s="4">
        <v>7</v>
      </c>
      <c r="AN353" s="4">
        <v>3</v>
      </c>
      <c r="AP353" s="28">
        <f>(AG353+AI353+AK353+AM353) / SUM(AG353:AN353)</f>
        <v>0.77500000000000002</v>
      </c>
      <c r="AR353" s="1" t="s">
        <v>407</v>
      </c>
      <c r="AS353" s="27" t="s">
        <v>4</v>
      </c>
      <c r="AT353" s="4">
        <v>1</v>
      </c>
      <c r="AU353" s="4">
        <v>6</v>
      </c>
      <c r="AV353" s="4">
        <v>1</v>
      </c>
      <c r="AW353" s="4">
        <v>6</v>
      </c>
      <c r="AX353" s="4">
        <v>1</v>
      </c>
      <c r="AY353" s="4">
        <v>7</v>
      </c>
      <c r="AZ353" s="4">
        <v>0</v>
      </c>
      <c r="BA353" s="4">
        <v>6</v>
      </c>
      <c r="BB353" s="4">
        <v>1</v>
      </c>
      <c r="BD353" s="28">
        <f>(AU353+AW353+AY353+BA353) / SUM(AU353:BB353)</f>
        <v>0.8928571428571429</v>
      </c>
    </row>
    <row r="354" spans="2:56" x14ac:dyDescent="0.2">
      <c r="B354" s="1"/>
      <c r="C354" s="27" t="s">
        <v>4</v>
      </c>
      <c r="D354" s="4">
        <v>2</v>
      </c>
      <c r="E354" s="4">
        <v>8</v>
      </c>
      <c r="F354" s="4">
        <v>3</v>
      </c>
      <c r="G354" s="4">
        <v>8</v>
      </c>
      <c r="H354" s="4">
        <v>3</v>
      </c>
      <c r="I354" s="4">
        <v>8</v>
      </c>
      <c r="J354" s="4">
        <v>3</v>
      </c>
      <c r="K354" s="4">
        <v>9</v>
      </c>
      <c r="L354" s="4">
        <v>2</v>
      </c>
      <c r="N354" s="28">
        <f>(E354+G354+I354+K354) / SUM(E354:L354)</f>
        <v>0.75</v>
      </c>
      <c r="P354" s="1"/>
      <c r="Q354" s="27" t="s">
        <v>4</v>
      </c>
      <c r="R354" s="4">
        <v>2</v>
      </c>
      <c r="S354" s="4">
        <v>7</v>
      </c>
      <c r="T354" s="4">
        <v>5</v>
      </c>
      <c r="U354" s="4">
        <v>7</v>
      </c>
      <c r="V354" s="4">
        <v>5</v>
      </c>
      <c r="W354" s="4">
        <v>8</v>
      </c>
      <c r="X354" s="4">
        <v>4</v>
      </c>
      <c r="Y354" s="4">
        <v>9</v>
      </c>
      <c r="Z354" s="4">
        <v>3</v>
      </c>
      <c r="AB354" s="28">
        <f>(S354+U354+W354+Y354) / SUM(S354:Z354)</f>
        <v>0.64583333333333337</v>
      </c>
      <c r="AD354" s="1"/>
      <c r="AE354" s="27" t="s">
        <v>4</v>
      </c>
      <c r="AF354" s="4">
        <v>2</v>
      </c>
      <c r="AG354" s="4">
        <v>6</v>
      </c>
      <c r="AH354" s="4">
        <v>3</v>
      </c>
      <c r="AI354" s="4">
        <v>7</v>
      </c>
      <c r="AJ354" s="4">
        <v>2</v>
      </c>
      <c r="AK354" s="4">
        <v>9</v>
      </c>
      <c r="AL354" s="4">
        <v>0</v>
      </c>
      <c r="AM354" s="4">
        <v>7</v>
      </c>
      <c r="AN354" s="4">
        <v>2</v>
      </c>
      <c r="AP354" s="28">
        <f>(AG354+AI354+AK354+AM354) / SUM(AG354:AN354)</f>
        <v>0.80555555555555558</v>
      </c>
      <c r="AR354" s="1"/>
      <c r="AS354" s="27" t="s">
        <v>4</v>
      </c>
      <c r="AT354" s="4">
        <v>2</v>
      </c>
      <c r="AU354" s="4">
        <v>5</v>
      </c>
      <c r="AV354" s="4">
        <v>2</v>
      </c>
      <c r="AW354" s="4">
        <v>6</v>
      </c>
      <c r="AX354" s="4">
        <v>1</v>
      </c>
      <c r="AY354" s="4">
        <v>5</v>
      </c>
      <c r="AZ354" s="4">
        <v>2</v>
      </c>
      <c r="BA354" s="4">
        <v>5</v>
      </c>
      <c r="BB354" s="4">
        <v>2</v>
      </c>
      <c r="BD354" s="28">
        <f>(AU354+AW354+AY354+BA354) / SUM(AU354:BB354)</f>
        <v>0.75</v>
      </c>
    </row>
    <row r="355" spans="2:56" x14ac:dyDescent="0.2">
      <c r="B355" s="1"/>
      <c r="C355" s="27" t="s">
        <v>4</v>
      </c>
      <c r="D355" s="4">
        <v>3</v>
      </c>
      <c r="E355" s="4">
        <v>8</v>
      </c>
      <c r="F355" s="4">
        <v>2</v>
      </c>
      <c r="G355" s="4">
        <v>7</v>
      </c>
      <c r="H355" s="4">
        <v>3</v>
      </c>
      <c r="I355" s="4">
        <v>7</v>
      </c>
      <c r="J355" s="4">
        <v>3</v>
      </c>
      <c r="K355" s="4">
        <v>8</v>
      </c>
      <c r="L355" s="4">
        <v>2</v>
      </c>
      <c r="N355" s="28">
        <f>(E355+G355+I355+K355) / SUM(E355:L355)</f>
        <v>0.75</v>
      </c>
      <c r="P355" s="1"/>
      <c r="Q355" s="27" t="s">
        <v>4</v>
      </c>
      <c r="R355" s="4">
        <v>3</v>
      </c>
      <c r="S355" s="4">
        <v>7</v>
      </c>
      <c r="T355" s="4">
        <v>3</v>
      </c>
      <c r="U355" s="4">
        <v>7</v>
      </c>
      <c r="V355" s="4">
        <v>3</v>
      </c>
      <c r="W355" s="4">
        <v>8</v>
      </c>
      <c r="X355" s="4">
        <v>2</v>
      </c>
      <c r="Y355" s="4">
        <v>8</v>
      </c>
      <c r="Z355" s="4">
        <v>2</v>
      </c>
      <c r="AB355" s="28">
        <f>(S355+U355+W355+Y355) / SUM(S355:Z355)</f>
        <v>0.75</v>
      </c>
      <c r="AD355" s="1"/>
      <c r="AE355" s="27" t="s">
        <v>4</v>
      </c>
      <c r="AF355" s="4">
        <v>3</v>
      </c>
      <c r="AG355" s="4">
        <v>10</v>
      </c>
      <c r="AH355" s="4">
        <v>4</v>
      </c>
      <c r="AI355" s="4">
        <v>11</v>
      </c>
      <c r="AJ355" s="4">
        <v>3</v>
      </c>
      <c r="AK355" s="4">
        <v>11</v>
      </c>
      <c r="AL355" s="4">
        <v>3</v>
      </c>
      <c r="AM355" s="4">
        <v>10</v>
      </c>
      <c r="AN355" s="4">
        <v>4</v>
      </c>
      <c r="AP355" s="28">
        <f>(AG355+AI355+AK355+AM355) / SUM(AG355:AN355)</f>
        <v>0.75</v>
      </c>
      <c r="AR355" s="1"/>
      <c r="AS355" s="27" t="s">
        <v>4</v>
      </c>
      <c r="AT355" s="4">
        <v>3</v>
      </c>
      <c r="AU355" s="4">
        <v>8</v>
      </c>
      <c r="AV355" s="4">
        <v>3</v>
      </c>
      <c r="AW355" s="4">
        <v>9</v>
      </c>
      <c r="AX355" s="4">
        <v>2</v>
      </c>
      <c r="AY355" s="4">
        <v>9</v>
      </c>
      <c r="AZ355" s="4">
        <v>2</v>
      </c>
      <c r="BA355" s="4">
        <v>8</v>
      </c>
      <c r="BB355" s="4">
        <v>3</v>
      </c>
      <c r="BD355" s="28">
        <f>(AU355+AW355+AY355+BA355) / SUM(AU355:BB355)</f>
        <v>0.77272727272727271</v>
      </c>
    </row>
    <row r="356" spans="2:56" x14ac:dyDescent="0.2">
      <c r="B356" s="1"/>
      <c r="C356" s="27" t="s">
        <v>4</v>
      </c>
      <c r="D356" s="4">
        <v>4</v>
      </c>
      <c r="E356" s="4">
        <v>7</v>
      </c>
      <c r="F356" s="4">
        <v>2</v>
      </c>
      <c r="G356" s="4">
        <v>8</v>
      </c>
      <c r="H356" s="4">
        <v>1</v>
      </c>
      <c r="I356" s="4">
        <v>8</v>
      </c>
      <c r="J356" s="4">
        <v>1</v>
      </c>
      <c r="K356" s="4">
        <v>7</v>
      </c>
      <c r="L356" s="4">
        <v>2</v>
      </c>
      <c r="N356" s="28">
        <f>(E356+G356+I356+K356) / SUM(E356:L356)</f>
        <v>0.83333333333333337</v>
      </c>
      <c r="P356" s="1"/>
      <c r="Q356" s="27" t="s">
        <v>4</v>
      </c>
      <c r="R356" s="4">
        <v>4</v>
      </c>
      <c r="S356" s="4">
        <v>8</v>
      </c>
      <c r="T356" s="4">
        <v>3</v>
      </c>
      <c r="U356" s="4">
        <v>7</v>
      </c>
      <c r="V356" s="4">
        <v>4</v>
      </c>
      <c r="W356" s="4">
        <v>9</v>
      </c>
      <c r="X356" s="4">
        <v>2</v>
      </c>
      <c r="Y356" s="4">
        <v>10</v>
      </c>
      <c r="Z356" s="4">
        <v>1</v>
      </c>
      <c r="AB356" s="28">
        <f>(S356+U356+W356+Y356) / SUM(S356:Z356)</f>
        <v>0.77272727272727271</v>
      </c>
      <c r="AD356" s="1"/>
      <c r="AE356" s="27" t="s">
        <v>4</v>
      </c>
      <c r="AF356" s="4">
        <v>4</v>
      </c>
      <c r="AG356" s="4">
        <v>14</v>
      </c>
      <c r="AH356" s="4">
        <v>1</v>
      </c>
      <c r="AI356" s="4">
        <v>14</v>
      </c>
      <c r="AJ356" s="4">
        <v>1</v>
      </c>
      <c r="AK356" s="4">
        <v>13</v>
      </c>
      <c r="AL356" s="4">
        <v>2</v>
      </c>
      <c r="AM356" s="4">
        <v>13</v>
      </c>
      <c r="AN356" s="4">
        <v>2</v>
      </c>
      <c r="AP356" s="28">
        <f>(AG356+AI356+AK356+AM356) / SUM(AG356:AN356)</f>
        <v>0.9</v>
      </c>
      <c r="AR356" s="1"/>
      <c r="AS356" s="27" t="s">
        <v>4</v>
      </c>
      <c r="AT356" s="4">
        <v>4</v>
      </c>
      <c r="AU356" s="4">
        <v>3</v>
      </c>
      <c r="AV356" s="4">
        <v>8</v>
      </c>
      <c r="AW356" s="4">
        <v>5</v>
      </c>
      <c r="AX356" s="4">
        <v>6</v>
      </c>
      <c r="AY356" s="4">
        <v>7</v>
      </c>
      <c r="AZ356" s="4">
        <v>4</v>
      </c>
      <c r="BA356" s="4">
        <v>5</v>
      </c>
      <c r="BB356" s="4">
        <v>6</v>
      </c>
      <c r="BD356" s="28">
        <f>(AU356+AW356+AY356+BA356) / SUM(AU356:BB356)</f>
        <v>0.45454545454545453</v>
      </c>
    </row>
    <row r="357" spans="2:56" x14ac:dyDescent="0.2">
      <c r="B357" s="1"/>
      <c r="C357" s="27" t="s">
        <v>4</v>
      </c>
      <c r="D357" s="4">
        <v>5</v>
      </c>
      <c r="E357" s="4">
        <v>8</v>
      </c>
      <c r="F357" s="4">
        <v>2</v>
      </c>
      <c r="G357" s="4">
        <v>6</v>
      </c>
      <c r="H357" s="4">
        <v>4</v>
      </c>
      <c r="I357" s="4">
        <v>8</v>
      </c>
      <c r="J357" s="4">
        <v>2</v>
      </c>
      <c r="K357" s="4">
        <v>9</v>
      </c>
      <c r="L357" s="4">
        <v>1</v>
      </c>
      <c r="N357" s="28">
        <f>(E357+G357+I357+K357) / SUM(E357:L357)</f>
        <v>0.77500000000000002</v>
      </c>
      <c r="P357" s="1"/>
      <c r="Q357" s="27" t="s">
        <v>4</v>
      </c>
      <c r="R357" s="4">
        <v>5</v>
      </c>
      <c r="S357" s="4">
        <v>12</v>
      </c>
      <c r="T357" s="4">
        <v>4</v>
      </c>
      <c r="U357" s="4">
        <v>13</v>
      </c>
      <c r="V357" s="4">
        <v>3</v>
      </c>
      <c r="W357" s="4">
        <v>13</v>
      </c>
      <c r="X357" s="4">
        <v>3</v>
      </c>
      <c r="Y357" s="4">
        <v>12</v>
      </c>
      <c r="Z357" s="4">
        <v>4</v>
      </c>
      <c r="AB357" s="28">
        <f>(S357+U357+W357+Y357) / SUM(S357:Z357)</f>
        <v>0.78125</v>
      </c>
      <c r="AD357" s="1"/>
      <c r="AE357" s="27" t="s">
        <v>4</v>
      </c>
      <c r="AF357" s="4">
        <v>5</v>
      </c>
      <c r="AG357" s="4">
        <v>8</v>
      </c>
      <c r="AH357" s="4">
        <v>4</v>
      </c>
      <c r="AI357" s="4">
        <v>10</v>
      </c>
      <c r="AJ357" s="4">
        <v>2</v>
      </c>
      <c r="AK357" s="4">
        <v>11</v>
      </c>
      <c r="AL357" s="4">
        <v>1</v>
      </c>
      <c r="AM357" s="4">
        <v>10</v>
      </c>
      <c r="AN357" s="4">
        <v>2</v>
      </c>
      <c r="AP357" s="28">
        <f>(AG357+AI357+AK357+AM357) / SUM(AG357:AN357)</f>
        <v>0.8125</v>
      </c>
      <c r="AR357" s="1"/>
      <c r="AS357" s="27" t="s">
        <v>4</v>
      </c>
      <c r="AT357" s="4">
        <v>5</v>
      </c>
      <c r="AU357" s="4">
        <v>6</v>
      </c>
      <c r="AV357" s="4">
        <v>5</v>
      </c>
      <c r="AW357" s="4">
        <v>8</v>
      </c>
      <c r="AX357" s="4">
        <v>3</v>
      </c>
      <c r="AY357" s="4">
        <v>8</v>
      </c>
      <c r="AZ357" s="4">
        <v>3</v>
      </c>
      <c r="BA357" s="4">
        <v>9</v>
      </c>
      <c r="BB357" s="4">
        <v>2</v>
      </c>
      <c r="BD357" s="28">
        <f>(AU357+AW357+AY357+BA357) / SUM(AU357:BB357)</f>
        <v>0.70454545454545459</v>
      </c>
    </row>
    <row r="358" spans="2:56" x14ac:dyDescent="0.2">
      <c r="B358" s="1"/>
      <c r="C358" s="27"/>
      <c r="D358" s="4"/>
      <c r="E358" s="4"/>
      <c r="F358" s="4"/>
      <c r="G358" s="4"/>
      <c r="H358" s="4"/>
      <c r="I358" s="4"/>
      <c r="J358" s="4"/>
      <c r="K358" s="4"/>
      <c r="L358" s="4"/>
      <c r="N358" s="28"/>
      <c r="P358" s="1"/>
      <c r="Q358" s="27"/>
      <c r="R358" s="4"/>
      <c r="S358" s="4"/>
      <c r="T358" s="4"/>
      <c r="U358" s="4"/>
      <c r="V358" s="4"/>
      <c r="W358" s="4"/>
      <c r="X358" s="4"/>
      <c r="Y358" s="4"/>
      <c r="Z358" s="4"/>
      <c r="AB358" s="28"/>
      <c r="AD358" s="1"/>
      <c r="AE358" s="27"/>
      <c r="AF358" s="4"/>
      <c r="AG358" s="4"/>
      <c r="AH358" s="4"/>
      <c r="AI358" s="4"/>
      <c r="AJ358" s="4"/>
      <c r="AK358" s="4"/>
      <c r="AL358" s="4"/>
      <c r="AM358" s="4"/>
      <c r="AN358" s="4"/>
      <c r="AP358" s="28"/>
      <c r="AR358" s="1"/>
      <c r="AS358" s="27"/>
      <c r="AT358" s="4"/>
      <c r="AU358" s="4"/>
      <c r="AV358" s="4"/>
      <c r="AW358" s="4"/>
      <c r="AX358" s="4"/>
      <c r="AY358" s="4"/>
      <c r="AZ358" s="4"/>
      <c r="BA358" s="4"/>
      <c r="BB358" s="4"/>
      <c r="BD358" s="28"/>
    </row>
    <row r="359" spans="2:56" x14ac:dyDescent="0.2">
      <c r="B359" s="1"/>
      <c r="C359" s="1" t="s">
        <v>388</v>
      </c>
      <c r="D359" s="4">
        <v>1</v>
      </c>
      <c r="E359" s="4">
        <v>8</v>
      </c>
      <c r="F359" s="4">
        <v>3</v>
      </c>
      <c r="G359" s="4">
        <v>9</v>
      </c>
      <c r="H359" s="4">
        <v>2</v>
      </c>
      <c r="I359" s="4">
        <v>9</v>
      </c>
      <c r="J359" s="4">
        <v>2</v>
      </c>
      <c r="K359" s="4">
        <v>9</v>
      </c>
      <c r="L359" s="4">
        <v>2</v>
      </c>
      <c r="N359" s="28">
        <f>(E359+G359+I359+K359) / SUM(E359:L359)</f>
        <v>0.79545454545454541</v>
      </c>
      <c r="P359" s="1"/>
      <c r="Q359" s="1" t="s">
        <v>388</v>
      </c>
      <c r="R359" s="4">
        <v>1</v>
      </c>
      <c r="S359" s="4">
        <v>6</v>
      </c>
      <c r="T359" s="4">
        <v>6</v>
      </c>
      <c r="U359" s="4">
        <v>9</v>
      </c>
      <c r="V359" s="4">
        <v>3</v>
      </c>
      <c r="W359" s="4">
        <v>9</v>
      </c>
      <c r="X359" s="4">
        <v>3</v>
      </c>
      <c r="Y359" s="4">
        <v>8</v>
      </c>
      <c r="Z359" s="4">
        <v>4</v>
      </c>
      <c r="AB359" s="28">
        <f>(S359+U359+W359+Y359) / SUM(S359:Z359)</f>
        <v>0.66666666666666663</v>
      </c>
      <c r="AD359" s="1"/>
      <c r="AE359" s="1" t="s">
        <v>388</v>
      </c>
      <c r="AF359" s="4">
        <v>1</v>
      </c>
      <c r="AG359" s="4">
        <v>10</v>
      </c>
      <c r="AH359" s="4">
        <v>3</v>
      </c>
      <c r="AI359" s="4">
        <v>11</v>
      </c>
      <c r="AJ359" s="4">
        <v>2</v>
      </c>
      <c r="AK359" s="4">
        <v>11</v>
      </c>
      <c r="AL359" s="4">
        <v>2</v>
      </c>
      <c r="AM359" s="4">
        <v>10</v>
      </c>
      <c r="AN359" s="4">
        <v>3</v>
      </c>
      <c r="AP359" s="28">
        <f>(AG359+AI359+AK359+AM359) / SUM(AG359:AN359)</f>
        <v>0.80769230769230771</v>
      </c>
      <c r="AR359" s="1"/>
      <c r="AS359" s="1" t="s">
        <v>388</v>
      </c>
      <c r="AT359" s="4">
        <v>1</v>
      </c>
      <c r="AU359" s="4">
        <v>18</v>
      </c>
      <c r="AV359" s="4">
        <v>2</v>
      </c>
      <c r="AW359" s="4">
        <v>17</v>
      </c>
      <c r="AX359" s="4">
        <v>3</v>
      </c>
      <c r="AY359" s="4">
        <v>18</v>
      </c>
      <c r="AZ359" s="4">
        <v>2</v>
      </c>
      <c r="BA359" s="4">
        <v>16</v>
      </c>
      <c r="BB359" s="4">
        <v>4</v>
      </c>
      <c r="BD359" s="28">
        <f>(AU359+AW359+AY359+BA359) / SUM(AU359:BB359)</f>
        <v>0.86250000000000004</v>
      </c>
    </row>
    <row r="360" spans="2:56" x14ac:dyDescent="0.2">
      <c r="B360" s="1"/>
      <c r="C360" s="1" t="s">
        <v>388</v>
      </c>
      <c r="D360" s="4">
        <v>2</v>
      </c>
      <c r="E360" s="4">
        <v>8</v>
      </c>
      <c r="F360" s="4">
        <v>2</v>
      </c>
      <c r="G360" s="4">
        <v>8</v>
      </c>
      <c r="H360" s="4">
        <v>2</v>
      </c>
      <c r="I360" s="4">
        <v>8</v>
      </c>
      <c r="J360" s="4">
        <v>2</v>
      </c>
      <c r="K360" s="4">
        <v>7</v>
      </c>
      <c r="L360" s="4">
        <v>3</v>
      </c>
      <c r="N360" s="28">
        <f>(E360+G360+I360+K360) / SUM(E360:L360)</f>
        <v>0.77500000000000002</v>
      </c>
      <c r="P360" s="1"/>
      <c r="Q360" s="1" t="s">
        <v>388</v>
      </c>
      <c r="R360" s="4">
        <v>2</v>
      </c>
      <c r="S360" s="4">
        <v>10</v>
      </c>
      <c r="T360" s="4">
        <v>1</v>
      </c>
      <c r="U360" s="4">
        <v>10</v>
      </c>
      <c r="V360" s="4">
        <v>1</v>
      </c>
      <c r="W360" s="4">
        <v>9</v>
      </c>
      <c r="X360" s="4">
        <v>2</v>
      </c>
      <c r="Y360" s="4">
        <v>10</v>
      </c>
      <c r="Z360" s="4">
        <v>1</v>
      </c>
      <c r="AB360" s="28">
        <f>(S360+U360+W360+Y360) / SUM(S360:Z360)</f>
        <v>0.88636363636363635</v>
      </c>
      <c r="AD360" s="1"/>
      <c r="AE360" s="1" t="s">
        <v>388</v>
      </c>
      <c r="AF360" s="4">
        <v>2</v>
      </c>
      <c r="AG360" s="4">
        <v>13</v>
      </c>
      <c r="AH360" s="4">
        <v>1</v>
      </c>
      <c r="AI360" s="4">
        <v>12</v>
      </c>
      <c r="AJ360" s="4">
        <v>2</v>
      </c>
      <c r="AK360" s="4">
        <v>12</v>
      </c>
      <c r="AL360" s="4">
        <v>2</v>
      </c>
      <c r="AM360" s="4">
        <v>11</v>
      </c>
      <c r="AN360" s="4">
        <v>3</v>
      </c>
      <c r="AP360" s="28">
        <f>(AG360+AI360+AK360+AM360) / SUM(AG360:AN360)</f>
        <v>0.8571428571428571</v>
      </c>
      <c r="AR360" s="1"/>
      <c r="AS360" s="1" t="s">
        <v>388</v>
      </c>
      <c r="AT360" s="4">
        <v>2</v>
      </c>
      <c r="AU360" s="4">
        <v>18</v>
      </c>
      <c r="AV360" s="4">
        <v>2</v>
      </c>
      <c r="AW360" s="4">
        <v>17</v>
      </c>
      <c r="AX360" s="4">
        <v>3</v>
      </c>
      <c r="AY360" s="4">
        <v>18</v>
      </c>
      <c r="AZ360" s="4">
        <v>2</v>
      </c>
      <c r="BA360" s="4">
        <v>17</v>
      </c>
      <c r="BB360" s="4">
        <v>3</v>
      </c>
      <c r="BD360" s="28">
        <f>(AU360+AW360+AY360+BA360) / SUM(AU360:BB360)</f>
        <v>0.875</v>
      </c>
    </row>
    <row r="361" spans="2:56" x14ac:dyDescent="0.2">
      <c r="B361" s="1"/>
      <c r="C361" s="1" t="s">
        <v>388</v>
      </c>
      <c r="D361" s="4">
        <v>3</v>
      </c>
      <c r="E361" s="4">
        <v>8</v>
      </c>
      <c r="F361" s="4">
        <v>3</v>
      </c>
      <c r="G361" s="4">
        <v>9</v>
      </c>
      <c r="H361" s="4">
        <v>2</v>
      </c>
      <c r="I361" s="4">
        <v>8</v>
      </c>
      <c r="J361" s="4">
        <v>3</v>
      </c>
      <c r="K361" s="4">
        <v>8</v>
      </c>
      <c r="L361" s="4">
        <v>3</v>
      </c>
      <c r="N361" s="28">
        <f>(E361+G361+I361+K361) / SUM(E361:L361)</f>
        <v>0.75</v>
      </c>
      <c r="P361" s="1"/>
      <c r="Q361" s="1" t="s">
        <v>388</v>
      </c>
      <c r="R361" s="4">
        <v>3</v>
      </c>
      <c r="S361" s="4">
        <v>8</v>
      </c>
      <c r="T361" s="4">
        <v>3</v>
      </c>
      <c r="U361" s="4">
        <v>8</v>
      </c>
      <c r="V361" s="4">
        <v>3</v>
      </c>
      <c r="W361" s="4">
        <v>7</v>
      </c>
      <c r="X361" s="4">
        <v>4</v>
      </c>
      <c r="Y361" s="4">
        <v>9</v>
      </c>
      <c r="Z361" s="4">
        <v>2</v>
      </c>
      <c r="AB361" s="28">
        <f>(S361+U361+W361+Y361) / SUM(S361:Z361)</f>
        <v>0.72727272727272729</v>
      </c>
      <c r="AD361" s="1"/>
      <c r="AE361" s="1" t="s">
        <v>388</v>
      </c>
      <c r="AF361" s="4">
        <v>3</v>
      </c>
      <c r="AG361" s="4">
        <v>10</v>
      </c>
      <c r="AH361" s="4">
        <v>1</v>
      </c>
      <c r="AI361" s="4">
        <v>10</v>
      </c>
      <c r="AJ361" s="4">
        <v>1</v>
      </c>
      <c r="AK361" s="4">
        <v>9</v>
      </c>
      <c r="AL361" s="4">
        <v>2</v>
      </c>
      <c r="AM361" s="4">
        <v>10</v>
      </c>
      <c r="AN361" s="4">
        <v>1</v>
      </c>
      <c r="AP361" s="28">
        <f>(AG361+AI361+AK361+AM361) / SUM(AG361:AN361)</f>
        <v>0.88636363636363635</v>
      </c>
      <c r="AR361" s="1"/>
      <c r="AS361" s="1" t="s">
        <v>388</v>
      </c>
      <c r="AT361" s="4">
        <v>3</v>
      </c>
      <c r="AU361" s="4">
        <v>13</v>
      </c>
      <c r="AV361" s="4">
        <v>5</v>
      </c>
      <c r="AW361" s="4">
        <v>13</v>
      </c>
      <c r="AX361" s="4">
        <v>5</v>
      </c>
      <c r="AY361" s="4">
        <v>13</v>
      </c>
      <c r="AZ361" s="4">
        <v>5</v>
      </c>
      <c r="BA361" s="4">
        <v>12</v>
      </c>
      <c r="BB361" s="4">
        <v>6</v>
      </c>
      <c r="BD361" s="28">
        <f>(AU361+AW361+AY361+BA361) / SUM(AU361:BB361)</f>
        <v>0.70833333333333337</v>
      </c>
    </row>
    <row r="362" spans="2:56" x14ac:dyDescent="0.2">
      <c r="B362" s="1"/>
      <c r="C362" s="1" t="s">
        <v>388</v>
      </c>
      <c r="D362" s="4">
        <v>4</v>
      </c>
      <c r="E362" s="4">
        <v>8</v>
      </c>
      <c r="F362" s="4">
        <v>2</v>
      </c>
      <c r="G362" s="4">
        <v>8</v>
      </c>
      <c r="H362" s="4">
        <v>2</v>
      </c>
      <c r="I362" s="4">
        <v>8</v>
      </c>
      <c r="J362" s="4">
        <v>2</v>
      </c>
      <c r="K362" s="4">
        <v>8</v>
      </c>
      <c r="L362" s="4">
        <v>2</v>
      </c>
      <c r="N362" s="28">
        <f>(E362+G362+I362+K362) / SUM(E362:L362)</f>
        <v>0.8</v>
      </c>
      <c r="P362" s="1"/>
      <c r="Q362" s="1" t="s">
        <v>388</v>
      </c>
      <c r="R362" s="4">
        <v>4</v>
      </c>
      <c r="S362" s="4">
        <v>9</v>
      </c>
      <c r="T362" s="4">
        <v>4</v>
      </c>
      <c r="U362" s="4">
        <v>9</v>
      </c>
      <c r="V362" s="4">
        <v>4</v>
      </c>
      <c r="W362" s="4">
        <v>10</v>
      </c>
      <c r="X362" s="4">
        <v>3</v>
      </c>
      <c r="Y362" s="4">
        <v>10</v>
      </c>
      <c r="Z362" s="4">
        <v>3</v>
      </c>
      <c r="AB362" s="28">
        <f>(S362+U362+W362+Y362) / SUM(S362:Z362)</f>
        <v>0.73076923076923073</v>
      </c>
      <c r="AD362" s="1"/>
      <c r="AE362" s="1" t="s">
        <v>388</v>
      </c>
      <c r="AF362" s="4">
        <v>4</v>
      </c>
      <c r="AG362" s="4">
        <v>14</v>
      </c>
      <c r="AH362" s="4">
        <v>1</v>
      </c>
      <c r="AI362" s="4">
        <v>14</v>
      </c>
      <c r="AJ362" s="4">
        <v>1</v>
      </c>
      <c r="AK362" s="4">
        <v>12</v>
      </c>
      <c r="AL362" s="4">
        <v>3</v>
      </c>
      <c r="AM362" s="4">
        <v>12</v>
      </c>
      <c r="AN362" s="4">
        <v>3</v>
      </c>
      <c r="AP362" s="28">
        <f>(AG362+AI362+AK362+AM362) / SUM(AG362:AN362)</f>
        <v>0.8666666666666667</v>
      </c>
      <c r="AR362" s="1"/>
      <c r="AS362" s="1" t="s">
        <v>388</v>
      </c>
      <c r="AT362" s="4">
        <v>4</v>
      </c>
      <c r="AU362" s="4">
        <v>17</v>
      </c>
      <c r="AV362" s="4">
        <v>3</v>
      </c>
      <c r="AW362" s="4">
        <v>16</v>
      </c>
      <c r="AX362" s="4">
        <v>4</v>
      </c>
      <c r="AY362" s="4">
        <v>17</v>
      </c>
      <c r="AZ362" s="4">
        <v>3</v>
      </c>
      <c r="BA362" s="4">
        <v>16</v>
      </c>
      <c r="BB362" s="4">
        <v>4</v>
      </c>
      <c r="BD362" s="28">
        <f>(AU362+AW362+AY362+BA362) / SUM(AU362:BB362)</f>
        <v>0.82499999999999996</v>
      </c>
    </row>
    <row r="363" spans="2:56" x14ac:dyDescent="0.2">
      <c r="B363" s="1"/>
      <c r="C363" s="1" t="s">
        <v>388</v>
      </c>
      <c r="D363" s="4">
        <v>5</v>
      </c>
      <c r="E363" s="4">
        <v>12</v>
      </c>
      <c r="F363" s="4">
        <v>3</v>
      </c>
      <c r="G363" s="4">
        <v>13</v>
      </c>
      <c r="H363" s="4">
        <v>2</v>
      </c>
      <c r="I363" s="4">
        <v>11</v>
      </c>
      <c r="J363" s="4">
        <v>4</v>
      </c>
      <c r="K363" s="4">
        <v>14</v>
      </c>
      <c r="L363" s="4">
        <v>1</v>
      </c>
      <c r="N363" s="28">
        <f>(E363+G363+I363+K363) / SUM(E363:L363)</f>
        <v>0.83333333333333337</v>
      </c>
      <c r="P363" s="1"/>
      <c r="Q363" s="1" t="s">
        <v>388</v>
      </c>
      <c r="R363" s="4">
        <v>5</v>
      </c>
      <c r="S363" s="4">
        <v>14</v>
      </c>
      <c r="T363" s="4">
        <v>3</v>
      </c>
      <c r="U363" s="4">
        <v>15</v>
      </c>
      <c r="V363" s="4">
        <v>2</v>
      </c>
      <c r="W363" s="4">
        <v>15</v>
      </c>
      <c r="X363" s="4">
        <v>2</v>
      </c>
      <c r="Y363" s="4">
        <v>15</v>
      </c>
      <c r="Z363" s="4">
        <v>2</v>
      </c>
      <c r="AB363" s="28">
        <f>(S363+U363+W363+Y363) / SUM(S363:Z363)</f>
        <v>0.86764705882352944</v>
      </c>
      <c r="AD363" s="1"/>
      <c r="AE363" s="1" t="s">
        <v>388</v>
      </c>
      <c r="AF363" s="4">
        <v>5</v>
      </c>
      <c r="AG363" s="4">
        <v>13</v>
      </c>
      <c r="AH363" s="4">
        <v>1</v>
      </c>
      <c r="AI363" s="4">
        <v>13</v>
      </c>
      <c r="AJ363" s="4">
        <v>1</v>
      </c>
      <c r="AK363" s="4">
        <v>13</v>
      </c>
      <c r="AL363" s="4">
        <v>1</v>
      </c>
      <c r="AM363" s="4">
        <v>12</v>
      </c>
      <c r="AN363" s="4">
        <v>2</v>
      </c>
      <c r="AP363" s="28">
        <f>(AG363+AI363+AK363+AM363) / SUM(AG363:AN363)</f>
        <v>0.9107142857142857</v>
      </c>
      <c r="AR363" s="1"/>
      <c r="AS363" s="1" t="s">
        <v>388</v>
      </c>
      <c r="AT363" s="4">
        <v>5</v>
      </c>
      <c r="AU363" s="4">
        <v>21</v>
      </c>
      <c r="AV363" s="4">
        <v>3</v>
      </c>
      <c r="AW363" s="4">
        <v>21</v>
      </c>
      <c r="AX363" s="4">
        <v>3</v>
      </c>
      <c r="AY363" s="4">
        <v>20</v>
      </c>
      <c r="AZ363" s="4">
        <v>4</v>
      </c>
      <c r="BA363" s="4">
        <v>20</v>
      </c>
      <c r="BB363" s="4">
        <v>4</v>
      </c>
      <c r="BD363" s="28">
        <f>(AU363+AW363+AY363+BA363) / SUM(AU363:BB363)</f>
        <v>0.85416666666666663</v>
      </c>
    </row>
    <row r="364" spans="2:56" x14ac:dyDescent="0.2">
      <c r="B364" s="1"/>
      <c r="C364" s="27"/>
      <c r="D364" s="4"/>
      <c r="E364" s="4"/>
      <c r="F364" s="4"/>
      <c r="G364" s="4"/>
      <c r="H364" s="4"/>
      <c r="I364" s="4"/>
      <c r="J364" s="4"/>
      <c r="K364" s="4"/>
      <c r="L364" s="4"/>
      <c r="N364" s="28"/>
      <c r="P364" s="1"/>
      <c r="Q364" s="27"/>
      <c r="R364" s="4"/>
      <c r="S364" s="4"/>
      <c r="T364" s="4"/>
      <c r="U364" s="4"/>
      <c r="V364" s="4"/>
      <c r="W364" s="4"/>
      <c r="X364" s="4"/>
      <c r="Y364" s="4"/>
      <c r="Z364" s="4"/>
      <c r="AB364" s="28"/>
      <c r="AD364" s="1"/>
      <c r="AE364" s="27"/>
      <c r="AF364" s="4"/>
      <c r="AG364" s="4"/>
      <c r="AH364" s="4"/>
      <c r="AI364" s="4"/>
      <c r="AJ364" s="4"/>
      <c r="AK364" s="4"/>
      <c r="AL364" s="4"/>
      <c r="AM364" s="4"/>
      <c r="AN364" s="4"/>
      <c r="AP364" s="28"/>
      <c r="AR364" s="1"/>
      <c r="AS364" s="27"/>
      <c r="AT364" s="4"/>
      <c r="AU364" s="4"/>
      <c r="AV364" s="4"/>
      <c r="AW364" s="4"/>
      <c r="AX364" s="4"/>
      <c r="AY364" s="4"/>
      <c r="AZ364" s="4"/>
      <c r="BA364" s="4"/>
      <c r="BB364" s="4"/>
      <c r="BD364" s="28"/>
    </row>
    <row r="365" spans="2:56" x14ac:dyDescent="0.2">
      <c r="B365" s="1"/>
      <c r="C365" s="1" t="s">
        <v>406</v>
      </c>
      <c r="D365" s="4">
        <v>1</v>
      </c>
      <c r="E365" s="4">
        <v>0</v>
      </c>
      <c r="F365" s="4">
        <v>10</v>
      </c>
      <c r="G365" s="4">
        <v>0</v>
      </c>
      <c r="H365" s="4">
        <v>10</v>
      </c>
      <c r="I365" s="4">
        <v>0</v>
      </c>
      <c r="J365" s="4">
        <v>10</v>
      </c>
      <c r="K365" s="4">
        <v>1</v>
      </c>
      <c r="L365" s="4">
        <v>9</v>
      </c>
      <c r="N365" s="28">
        <f>(E365+G365+I365+K365) / SUM(E365:L365)</f>
        <v>2.5000000000000001E-2</v>
      </c>
      <c r="P365" s="1"/>
      <c r="Q365" s="1" t="s">
        <v>406</v>
      </c>
      <c r="R365" s="4">
        <v>1</v>
      </c>
      <c r="S365" s="4">
        <v>1</v>
      </c>
      <c r="T365" s="4">
        <v>11</v>
      </c>
      <c r="U365" s="4">
        <v>2</v>
      </c>
      <c r="V365" s="4">
        <v>10</v>
      </c>
      <c r="W365" s="4">
        <v>1</v>
      </c>
      <c r="X365" s="4">
        <v>11</v>
      </c>
      <c r="Y365" s="4">
        <v>1</v>
      </c>
      <c r="Z365" s="4">
        <v>11</v>
      </c>
      <c r="AB365" s="28">
        <f>(S365+U365+W365+Y365) / SUM(S365:Z365)</f>
        <v>0.10416666666666667</v>
      </c>
      <c r="AD365" s="1"/>
      <c r="AE365" s="1" t="s">
        <v>406</v>
      </c>
      <c r="AF365" s="4">
        <v>1</v>
      </c>
      <c r="AG365" s="4">
        <v>3</v>
      </c>
      <c r="AH365" s="4">
        <v>10</v>
      </c>
      <c r="AI365" s="4">
        <v>3</v>
      </c>
      <c r="AJ365" s="4">
        <v>10</v>
      </c>
      <c r="AK365" s="4">
        <v>2</v>
      </c>
      <c r="AL365" s="4">
        <v>11</v>
      </c>
      <c r="AM365" s="4">
        <v>3</v>
      </c>
      <c r="AN365" s="4">
        <v>10</v>
      </c>
      <c r="AP365" s="28">
        <f>(AG365+AI365+AK365+AM365) / SUM(AG365:AN365)</f>
        <v>0.21153846153846154</v>
      </c>
      <c r="AR365" s="1"/>
      <c r="AS365" s="1" t="s">
        <v>406</v>
      </c>
      <c r="AT365" s="4">
        <v>1</v>
      </c>
      <c r="AU365" s="4">
        <v>1</v>
      </c>
      <c r="AV365" s="4">
        <v>11</v>
      </c>
      <c r="AW365" s="4">
        <v>1</v>
      </c>
      <c r="AX365" s="4">
        <v>11</v>
      </c>
      <c r="AY365" s="4">
        <v>2</v>
      </c>
      <c r="AZ365" s="4">
        <v>10</v>
      </c>
      <c r="BA365" s="4">
        <v>2</v>
      </c>
      <c r="BB365" s="4">
        <v>10</v>
      </c>
      <c r="BD365" s="28">
        <f>(AU365+AW365+AY365+BA365) / SUM(AU365:BB365)</f>
        <v>0.125</v>
      </c>
    </row>
    <row r="366" spans="2:56" x14ac:dyDescent="0.2">
      <c r="B366" s="1"/>
      <c r="C366" s="1" t="s">
        <v>406</v>
      </c>
      <c r="D366" s="4">
        <v>3</v>
      </c>
      <c r="E366" s="4">
        <v>0</v>
      </c>
      <c r="F366" s="4">
        <v>12</v>
      </c>
      <c r="G366" s="4">
        <v>2</v>
      </c>
      <c r="H366" s="4">
        <v>10</v>
      </c>
      <c r="I366" s="4">
        <v>2</v>
      </c>
      <c r="J366" s="4">
        <v>10</v>
      </c>
      <c r="K366" s="4">
        <v>1</v>
      </c>
      <c r="L366" s="4">
        <v>11</v>
      </c>
      <c r="N366" s="28">
        <f>(E366+G366+I366+K366) / SUM(E366:L366)</f>
        <v>0.10416666666666667</v>
      </c>
      <c r="P366" s="1"/>
      <c r="Q366" s="1" t="s">
        <v>406</v>
      </c>
      <c r="R366" s="4">
        <v>3</v>
      </c>
      <c r="S366" s="4">
        <v>0</v>
      </c>
      <c r="T366" s="4">
        <v>12</v>
      </c>
      <c r="U366" s="4">
        <v>0</v>
      </c>
      <c r="V366" s="4">
        <v>12</v>
      </c>
      <c r="W366" s="4">
        <v>1</v>
      </c>
      <c r="X366" s="4">
        <v>11</v>
      </c>
      <c r="Y366" s="4">
        <v>2</v>
      </c>
      <c r="Z366" s="4">
        <v>10</v>
      </c>
      <c r="AB366" s="28">
        <f>(S366+U366+W366+Y366) / SUM(S366:Z366)</f>
        <v>6.25E-2</v>
      </c>
      <c r="AD366" s="1"/>
      <c r="AE366" s="1" t="s">
        <v>406</v>
      </c>
      <c r="AF366" s="4">
        <v>3</v>
      </c>
      <c r="AG366" s="4">
        <v>2</v>
      </c>
      <c r="AH366" s="4">
        <v>8</v>
      </c>
      <c r="AI366" s="4">
        <v>1</v>
      </c>
      <c r="AJ366" s="4">
        <v>9</v>
      </c>
      <c r="AK366" s="4">
        <v>2</v>
      </c>
      <c r="AL366" s="4">
        <v>8</v>
      </c>
      <c r="AM366" s="4">
        <v>3</v>
      </c>
      <c r="AN366" s="4">
        <v>7</v>
      </c>
      <c r="AP366" s="28">
        <f>(AG366+AI366+AK366+AM366) / SUM(AG366:AN366)</f>
        <v>0.2</v>
      </c>
      <c r="AR366" s="1"/>
      <c r="AS366" s="1" t="s">
        <v>406</v>
      </c>
      <c r="AT366" s="4">
        <v>3</v>
      </c>
      <c r="AU366" s="4">
        <v>2</v>
      </c>
      <c r="AV366" s="4">
        <v>18</v>
      </c>
      <c r="AW366" s="4">
        <v>3</v>
      </c>
      <c r="AX366" s="4">
        <v>17</v>
      </c>
      <c r="AY366" s="4">
        <v>3</v>
      </c>
      <c r="AZ366" s="4">
        <v>17</v>
      </c>
      <c r="BA366" s="4">
        <v>4</v>
      </c>
      <c r="BB366" s="4">
        <v>16</v>
      </c>
      <c r="BD366" s="28">
        <f>(AU366+AW366+AY366+BA366) / SUM(AU366:BB366)</f>
        <v>0.15</v>
      </c>
    </row>
    <row r="367" spans="2:56" x14ac:dyDescent="0.2">
      <c r="B367" s="1"/>
      <c r="C367" s="1" t="s">
        <v>406</v>
      </c>
      <c r="D367" s="4">
        <v>2</v>
      </c>
      <c r="E367" s="4">
        <v>0</v>
      </c>
      <c r="F367" s="4">
        <v>11</v>
      </c>
      <c r="G367" s="4">
        <v>0</v>
      </c>
      <c r="H367" s="4">
        <v>11</v>
      </c>
      <c r="I367" s="4">
        <v>1</v>
      </c>
      <c r="J367" s="4">
        <v>10</v>
      </c>
      <c r="K367" s="4">
        <v>1</v>
      </c>
      <c r="L367" s="4">
        <v>10</v>
      </c>
      <c r="N367" s="28">
        <f>(E367+G367+I367+K367) / SUM(E367:L367)</f>
        <v>4.5454545454545456E-2</v>
      </c>
      <c r="P367" s="1"/>
      <c r="Q367" s="1" t="s">
        <v>406</v>
      </c>
      <c r="R367" s="4">
        <v>2</v>
      </c>
      <c r="S367" s="4">
        <v>1</v>
      </c>
      <c r="T367" s="4">
        <v>10</v>
      </c>
      <c r="U367" s="4">
        <v>1</v>
      </c>
      <c r="V367" s="4">
        <v>10</v>
      </c>
      <c r="W367" s="4">
        <v>1</v>
      </c>
      <c r="X367" s="4">
        <v>10</v>
      </c>
      <c r="Y367" s="4">
        <v>1</v>
      </c>
      <c r="Z367" s="4">
        <v>10</v>
      </c>
      <c r="AB367" s="28">
        <f>(S367+U367+W367+Y367) / SUM(S367:Z367)</f>
        <v>9.0909090909090912E-2</v>
      </c>
      <c r="AD367" s="1"/>
      <c r="AE367" s="1" t="s">
        <v>406</v>
      </c>
      <c r="AF367" s="4">
        <v>2</v>
      </c>
      <c r="AG367" s="4">
        <v>3</v>
      </c>
      <c r="AH367" s="4">
        <v>8</v>
      </c>
      <c r="AI367" s="4">
        <v>3</v>
      </c>
      <c r="AJ367" s="4">
        <v>8</v>
      </c>
      <c r="AK367" s="4">
        <v>2</v>
      </c>
      <c r="AL367" s="4">
        <v>9</v>
      </c>
      <c r="AM367" s="4">
        <v>3</v>
      </c>
      <c r="AN367" s="4">
        <v>8</v>
      </c>
      <c r="AP367" s="28">
        <f>(AG367+AI367+AK367+AM367) / SUM(AG367:AN367)</f>
        <v>0.25</v>
      </c>
      <c r="AR367" s="1"/>
      <c r="AS367" s="1" t="s">
        <v>406</v>
      </c>
      <c r="AT367" s="4">
        <v>2</v>
      </c>
      <c r="AU367" s="4">
        <v>1</v>
      </c>
      <c r="AV367" s="4">
        <v>9</v>
      </c>
      <c r="AW367" s="4">
        <v>2</v>
      </c>
      <c r="AX367" s="4">
        <v>8</v>
      </c>
      <c r="AY367" s="4">
        <v>2</v>
      </c>
      <c r="AZ367" s="4">
        <v>8</v>
      </c>
      <c r="BA367" s="4">
        <v>2</v>
      </c>
      <c r="BB367" s="4">
        <v>8</v>
      </c>
      <c r="BD367" s="28">
        <f>(AU367+AW367+AY367+BA367) / SUM(AU367:BB367)</f>
        <v>0.17499999999999999</v>
      </c>
    </row>
    <row r="368" spans="2:56" x14ac:dyDescent="0.2">
      <c r="B368" s="1"/>
      <c r="C368" s="1" t="s">
        <v>406</v>
      </c>
      <c r="D368" s="4">
        <v>4</v>
      </c>
      <c r="E368" s="4">
        <v>0</v>
      </c>
      <c r="F368" s="4">
        <v>10</v>
      </c>
      <c r="G368" s="4">
        <v>1</v>
      </c>
      <c r="H368" s="4">
        <v>9</v>
      </c>
      <c r="I368" s="4">
        <v>1</v>
      </c>
      <c r="J368" s="4">
        <v>9</v>
      </c>
      <c r="K368" s="4">
        <v>1</v>
      </c>
      <c r="L368" s="4">
        <v>9</v>
      </c>
      <c r="N368" s="28">
        <f>(E368+G368+I368+K368) / SUM(E368:L368)</f>
        <v>7.4999999999999997E-2</v>
      </c>
      <c r="P368" s="1"/>
      <c r="Q368" s="1" t="s">
        <v>406</v>
      </c>
      <c r="R368" s="4">
        <v>4</v>
      </c>
      <c r="S368" s="4">
        <v>2</v>
      </c>
      <c r="T368" s="4">
        <v>13</v>
      </c>
      <c r="U368" s="4">
        <v>1</v>
      </c>
      <c r="V368" s="4">
        <v>14</v>
      </c>
      <c r="W368" s="4">
        <v>2</v>
      </c>
      <c r="X368" s="4">
        <v>13</v>
      </c>
      <c r="Y368" s="4">
        <v>2</v>
      </c>
      <c r="Z368" s="4">
        <v>13</v>
      </c>
      <c r="AB368" s="28">
        <f>(S368+U368+W368+Y368) / SUM(S368:Z368)</f>
        <v>0.11666666666666667</v>
      </c>
      <c r="AD368" s="1"/>
      <c r="AE368" s="1" t="s">
        <v>406</v>
      </c>
      <c r="AF368" s="4">
        <v>4</v>
      </c>
      <c r="AG368" s="4">
        <v>4</v>
      </c>
      <c r="AH368" s="4">
        <v>7</v>
      </c>
      <c r="AI368" s="4">
        <v>3</v>
      </c>
      <c r="AJ368" s="4">
        <v>9</v>
      </c>
      <c r="AK368" s="4">
        <v>2</v>
      </c>
      <c r="AL368" s="4">
        <v>10</v>
      </c>
      <c r="AM368" s="4">
        <v>2</v>
      </c>
      <c r="AN368" s="4">
        <v>10</v>
      </c>
      <c r="AP368" s="28">
        <f>(AG368+AI368+AK368+AM368) / SUM(AG368:AN368)</f>
        <v>0.23404255319148937</v>
      </c>
      <c r="AR368" s="1"/>
      <c r="AS368" s="1" t="s">
        <v>406</v>
      </c>
      <c r="AT368" s="4">
        <v>4</v>
      </c>
      <c r="AU368" s="4">
        <v>1</v>
      </c>
      <c r="AV368" s="4">
        <v>9</v>
      </c>
      <c r="AW368" s="4">
        <v>2</v>
      </c>
      <c r="AX368" s="4">
        <v>8</v>
      </c>
      <c r="AY368" s="4">
        <v>1</v>
      </c>
      <c r="AZ368" s="4">
        <v>9</v>
      </c>
      <c r="BA368" s="4">
        <v>3</v>
      </c>
      <c r="BB368" s="4">
        <v>7</v>
      </c>
      <c r="BD368" s="28">
        <f>(AU368+AW368+AY368+BA368) / SUM(AU368:BB368)</f>
        <v>0.17499999999999999</v>
      </c>
    </row>
    <row r="369" spans="2:65" x14ac:dyDescent="0.2">
      <c r="B369" s="1"/>
      <c r="C369" s="1" t="s">
        <v>406</v>
      </c>
      <c r="D369" s="4">
        <v>5</v>
      </c>
      <c r="E369" s="4">
        <v>1</v>
      </c>
      <c r="F369" s="4">
        <v>10</v>
      </c>
      <c r="G369" s="4">
        <v>1</v>
      </c>
      <c r="H369" s="4">
        <v>10</v>
      </c>
      <c r="I369" s="4">
        <v>1</v>
      </c>
      <c r="J369" s="4">
        <v>10</v>
      </c>
      <c r="K369" s="4">
        <v>2</v>
      </c>
      <c r="L369" s="4">
        <v>9</v>
      </c>
      <c r="N369" s="28">
        <f>(E369+G369+I369+K369) / SUM(E369:L369)</f>
        <v>0.11363636363636363</v>
      </c>
      <c r="P369" s="1"/>
      <c r="Q369" s="1" t="s">
        <v>406</v>
      </c>
      <c r="R369" s="4">
        <v>5</v>
      </c>
      <c r="S369" s="4">
        <v>1</v>
      </c>
      <c r="T369" s="4">
        <v>12</v>
      </c>
      <c r="U369" s="4">
        <v>1</v>
      </c>
      <c r="V369" s="4">
        <v>12</v>
      </c>
      <c r="W369" s="4">
        <v>4</v>
      </c>
      <c r="X369" s="4">
        <v>9</v>
      </c>
      <c r="Y369" s="4">
        <v>2</v>
      </c>
      <c r="Z369" s="4">
        <v>11</v>
      </c>
      <c r="AB369" s="28">
        <f>(S369+U369+W369+Y369) / SUM(S369:Z369)</f>
        <v>0.15384615384615385</v>
      </c>
      <c r="AD369" s="1"/>
      <c r="AE369" s="1" t="s">
        <v>406</v>
      </c>
      <c r="AF369" s="4">
        <v>5</v>
      </c>
      <c r="AG369" s="4">
        <v>4</v>
      </c>
      <c r="AH369" s="4">
        <v>10</v>
      </c>
      <c r="AI369" s="4">
        <v>3</v>
      </c>
      <c r="AJ369" s="4">
        <v>11</v>
      </c>
      <c r="AK369" s="4">
        <v>2</v>
      </c>
      <c r="AL369" s="4">
        <v>12</v>
      </c>
      <c r="AM369" s="4">
        <v>2</v>
      </c>
      <c r="AN369" s="4">
        <v>12</v>
      </c>
      <c r="AP369" s="28">
        <f>(AG369+AI369+AK369+AM369) / SUM(AG369:AN369)</f>
        <v>0.19642857142857142</v>
      </c>
      <c r="AR369" s="1"/>
      <c r="AS369" s="1" t="s">
        <v>406</v>
      </c>
      <c r="AT369" s="4">
        <v>5</v>
      </c>
      <c r="AU369" s="4">
        <v>2</v>
      </c>
      <c r="AV369" s="4">
        <v>10</v>
      </c>
      <c r="AW369" s="4">
        <v>2</v>
      </c>
      <c r="AX369" s="4">
        <v>10</v>
      </c>
      <c r="AY369" s="4">
        <v>3</v>
      </c>
      <c r="AZ369" s="4">
        <v>9</v>
      </c>
      <c r="BA369" s="4">
        <v>3</v>
      </c>
      <c r="BB369" s="4">
        <v>9</v>
      </c>
      <c r="BD369" s="28">
        <f>(AU369+AW369+AY369+BA369) / SUM(AU369:BB369)</f>
        <v>0.20833333333333334</v>
      </c>
    </row>
    <row r="370" spans="2:65" x14ac:dyDescent="0.2">
      <c r="B370" s="4"/>
      <c r="C370" s="1"/>
      <c r="D370" s="4"/>
      <c r="E370" s="4"/>
      <c r="F370" s="4"/>
      <c r="G370" s="4"/>
      <c r="H370" s="4"/>
      <c r="I370" s="4"/>
      <c r="J370" s="4"/>
      <c r="K370" s="4"/>
      <c r="L370" s="4"/>
      <c r="N370" s="28"/>
      <c r="P370" s="4"/>
      <c r="Q370" s="1"/>
      <c r="R370" s="4"/>
      <c r="S370" s="4"/>
      <c r="T370" s="4"/>
      <c r="U370" s="4"/>
      <c r="V370" s="4"/>
      <c r="W370" s="4"/>
      <c r="X370" s="4"/>
      <c r="Y370" s="4"/>
      <c r="Z370" s="4"/>
      <c r="AB370" s="28"/>
      <c r="AD370" s="4"/>
      <c r="AE370" s="1"/>
      <c r="AF370" s="4"/>
      <c r="AG370" s="4"/>
      <c r="AH370" s="4"/>
      <c r="AI370" s="4"/>
      <c r="AJ370" s="4"/>
      <c r="AK370" s="4"/>
      <c r="AL370" s="4"/>
      <c r="AM370" s="4"/>
      <c r="AN370" s="4"/>
      <c r="AP370" s="28"/>
      <c r="AR370" s="4"/>
      <c r="AS370" s="1"/>
      <c r="AT370" s="4"/>
      <c r="AU370" s="4"/>
      <c r="AV370" s="4"/>
      <c r="AW370" s="4"/>
      <c r="AX370" s="4"/>
      <c r="AY370" s="4"/>
      <c r="AZ370" s="4"/>
      <c r="BA370" s="4"/>
      <c r="BB370" s="4"/>
      <c r="BD370" s="28"/>
    </row>
    <row r="371" spans="2:65" x14ac:dyDescent="0.2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</row>
    <row r="373" spans="2:65" s="2" customFormat="1" x14ac:dyDescent="0.2">
      <c r="B373" s="2" t="s">
        <v>409</v>
      </c>
    </row>
    <row r="376" spans="2:65" x14ac:dyDescent="0.2">
      <c r="B376" s="45" t="s">
        <v>410</v>
      </c>
      <c r="C376" s="45" t="s">
        <v>411</v>
      </c>
      <c r="D376" s="29"/>
      <c r="E376" s="41" t="s">
        <v>412</v>
      </c>
      <c r="F376" s="41"/>
      <c r="G376" s="41"/>
      <c r="H376" s="41"/>
      <c r="I376" s="41"/>
      <c r="J376" s="41"/>
      <c r="K376" s="5"/>
      <c r="L376" s="22"/>
      <c r="M376" s="5"/>
      <c r="O376" s="45" t="s">
        <v>410</v>
      </c>
      <c r="P376" s="45" t="s">
        <v>411</v>
      </c>
      <c r="Q376" s="29"/>
      <c r="R376" s="41" t="s">
        <v>412</v>
      </c>
      <c r="S376" s="41"/>
      <c r="T376" s="41"/>
      <c r="U376" s="41"/>
      <c r="V376" s="41"/>
      <c r="W376" s="41"/>
      <c r="X376" s="5"/>
      <c r="Y376" s="22"/>
      <c r="Z376" s="5"/>
      <c r="AB376" s="45" t="s">
        <v>410</v>
      </c>
      <c r="AC376" s="45" t="s">
        <v>411</v>
      </c>
      <c r="AD376" s="29"/>
      <c r="AE376" s="41" t="s">
        <v>412</v>
      </c>
      <c r="AF376" s="41"/>
      <c r="AG376" s="41"/>
      <c r="AH376" s="41"/>
      <c r="AI376" s="41"/>
      <c r="AJ376" s="41"/>
      <c r="AK376" s="5"/>
      <c r="AL376" s="22"/>
      <c r="AM376" s="5"/>
      <c r="AO376" s="45" t="s">
        <v>410</v>
      </c>
      <c r="AP376" s="45" t="s">
        <v>411</v>
      </c>
      <c r="AQ376" s="29"/>
      <c r="AR376" s="41" t="s">
        <v>412</v>
      </c>
      <c r="AS376" s="41"/>
      <c r="AT376" s="41"/>
      <c r="AU376" s="41"/>
      <c r="AV376" s="41"/>
      <c r="AW376" s="41"/>
      <c r="AX376" s="5"/>
      <c r="AY376" s="22"/>
      <c r="AZ376" s="5"/>
      <c r="BB376" s="45" t="s">
        <v>410</v>
      </c>
      <c r="BC376" s="45" t="s">
        <v>411</v>
      </c>
      <c r="BD376" s="29"/>
      <c r="BE376" s="41" t="s">
        <v>412</v>
      </c>
      <c r="BF376" s="41"/>
      <c r="BG376" s="41"/>
      <c r="BH376" s="41"/>
      <c r="BI376" s="41"/>
      <c r="BJ376" s="41"/>
      <c r="BK376" s="5"/>
      <c r="BL376" s="22"/>
      <c r="BM376" s="5"/>
    </row>
    <row r="377" spans="2:65" x14ac:dyDescent="0.2">
      <c r="B377" s="46"/>
      <c r="C377" s="46"/>
      <c r="D377" s="30"/>
      <c r="E377" s="39" t="s">
        <v>1</v>
      </c>
      <c r="F377" s="39"/>
      <c r="G377" s="39" t="s">
        <v>2</v>
      </c>
      <c r="H377" s="39"/>
      <c r="I377" s="39" t="s">
        <v>3</v>
      </c>
      <c r="J377" s="39"/>
      <c r="L377" s="21" t="s">
        <v>413</v>
      </c>
      <c r="O377" s="46"/>
      <c r="P377" s="46"/>
      <c r="Q377" s="30"/>
      <c r="R377" s="39" t="s">
        <v>1</v>
      </c>
      <c r="S377" s="39"/>
      <c r="T377" s="39" t="s">
        <v>2</v>
      </c>
      <c r="U377" s="39"/>
      <c r="V377" s="39" t="s">
        <v>3</v>
      </c>
      <c r="W377" s="39"/>
      <c r="Y377" s="21" t="s">
        <v>413</v>
      </c>
      <c r="AB377" s="46"/>
      <c r="AC377" s="46"/>
      <c r="AD377" s="30"/>
      <c r="AE377" s="39" t="s">
        <v>1</v>
      </c>
      <c r="AF377" s="39"/>
      <c r="AG377" s="39" t="s">
        <v>2</v>
      </c>
      <c r="AH377" s="39"/>
      <c r="AI377" s="39" t="s">
        <v>3</v>
      </c>
      <c r="AJ377" s="39"/>
      <c r="AL377" s="21" t="s">
        <v>413</v>
      </c>
      <c r="AO377" s="46"/>
      <c r="AP377" s="46"/>
      <c r="AQ377" s="30"/>
      <c r="AR377" s="39" t="s">
        <v>1</v>
      </c>
      <c r="AS377" s="39"/>
      <c r="AT377" s="39" t="s">
        <v>2</v>
      </c>
      <c r="AU377" s="39"/>
      <c r="AV377" s="39" t="s">
        <v>3</v>
      </c>
      <c r="AW377" s="39"/>
      <c r="AY377" s="21" t="s">
        <v>413</v>
      </c>
      <c r="BB377" s="46"/>
      <c r="BC377" s="46"/>
      <c r="BD377" s="30"/>
      <c r="BE377" s="39" t="s">
        <v>1</v>
      </c>
      <c r="BF377" s="39"/>
      <c r="BG377" s="39" t="s">
        <v>2</v>
      </c>
      <c r="BH377" s="39"/>
      <c r="BI377" s="39" t="s">
        <v>3</v>
      </c>
      <c r="BJ377" s="39"/>
      <c r="BL377" s="21" t="s">
        <v>413</v>
      </c>
    </row>
    <row r="378" spans="2:65" x14ac:dyDescent="0.2">
      <c r="B378" s="47"/>
      <c r="C378" s="47"/>
      <c r="D378" s="31"/>
      <c r="E378" s="23" t="s">
        <v>414</v>
      </c>
      <c r="F378" s="23" t="s">
        <v>415</v>
      </c>
      <c r="G378" s="23" t="s">
        <v>414</v>
      </c>
      <c r="H378" s="23" t="s">
        <v>415</v>
      </c>
      <c r="I378" s="23" t="s">
        <v>414</v>
      </c>
      <c r="J378" s="23" t="s">
        <v>415</v>
      </c>
      <c r="K378" s="8"/>
      <c r="L378" s="23"/>
      <c r="M378" s="8"/>
      <c r="O378" s="47"/>
      <c r="P378" s="47"/>
      <c r="Q378" s="31"/>
      <c r="R378" s="23" t="s">
        <v>414</v>
      </c>
      <c r="S378" s="23" t="s">
        <v>415</v>
      </c>
      <c r="T378" s="23" t="s">
        <v>414</v>
      </c>
      <c r="U378" s="23" t="s">
        <v>415</v>
      </c>
      <c r="V378" s="23" t="s">
        <v>414</v>
      </c>
      <c r="W378" s="23" t="s">
        <v>415</v>
      </c>
      <c r="X378" s="8"/>
      <c r="Y378" s="23"/>
      <c r="Z378" s="8"/>
      <c r="AB378" s="47"/>
      <c r="AC378" s="47"/>
      <c r="AD378" s="31"/>
      <c r="AE378" s="23" t="s">
        <v>414</v>
      </c>
      <c r="AF378" s="23" t="s">
        <v>415</v>
      </c>
      <c r="AG378" s="23" t="s">
        <v>414</v>
      </c>
      <c r="AH378" s="23" t="s">
        <v>415</v>
      </c>
      <c r="AI378" s="23" t="s">
        <v>414</v>
      </c>
      <c r="AJ378" s="23" t="s">
        <v>415</v>
      </c>
      <c r="AK378" s="8"/>
      <c r="AL378" s="23"/>
      <c r="AM378" s="8"/>
      <c r="AO378" s="47"/>
      <c r="AP378" s="47"/>
      <c r="AQ378" s="31"/>
      <c r="AR378" s="23" t="s">
        <v>414</v>
      </c>
      <c r="AS378" s="23" t="s">
        <v>415</v>
      </c>
      <c r="AT378" s="23" t="s">
        <v>414</v>
      </c>
      <c r="AU378" s="23" t="s">
        <v>415</v>
      </c>
      <c r="AV378" s="23" t="s">
        <v>414</v>
      </c>
      <c r="AW378" s="23" t="s">
        <v>415</v>
      </c>
      <c r="AX378" s="8"/>
      <c r="AY378" s="23"/>
      <c r="AZ378" s="8"/>
      <c r="BB378" s="47"/>
      <c r="BC378" s="47"/>
      <c r="BD378" s="31"/>
      <c r="BE378" s="23" t="s">
        <v>414</v>
      </c>
      <c r="BF378" s="23" t="s">
        <v>415</v>
      </c>
      <c r="BG378" s="23" t="s">
        <v>414</v>
      </c>
      <c r="BH378" s="23" t="s">
        <v>415</v>
      </c>
      <c r="BI378" s="23" t="s">
        <v>414</v>
      </c>
      <c r="BJ378" s="23" t="s">
        <v>415</v>
      </c>
      <c r="BK378" s="8"/>
      <c r="BL378" s="23"/>
      <c r="BM378" s="8"/>
    </row>
    <row r="379" spans="2:65" x14ac:dyDescent="0.2">
      <c r="B379" s="1"/>
      <c r="C379" s="1"/>
      <c r="D379" s="1"/>
      <c r="E379" s="1"/>
      <c r="F379" s="1"/>
      <c r="G379" s="1"/>
      <c r="H379" s="1"/>
      <c r="I379" s="1"/>
      <c r="J379" s="1"/>
      <c r="O379" s="1"/>
      <c r="P379" s="1"/>
      <c r="Q379" s="1"/>
      <c r="R379" s="1"/>
      <c r="S379" s="1"/>
      <c r="T379" s="1"/>
      <c r="U379" s="1"/>
      <c r="V379" s="1"/>
      <c r="W379" s="1"/>
      <c r="AB379" s="1"/>
      <c r="AC379" s="1"/>
      <c r="AD379" s="1"/>
      <c r="AE379" s="1"/>
      <c r="AF379" s="1"/>
      <c r="AG379" s="1"/>
      <c r="AH379" s="1"/>
      <c r="AI379" s="1"/>
      <c r="AJ379" s="1"/>
      <c r="AO379" s="1"/>
      <c r="AP379" s="1"/>
      <c r="AQ379" s="1"/>
      <c r="AR379" s="1"/>
      <c r="AS379" s="1"/>
      <c r="AT379" s="1"/>
      <c r="AU379" s="1"/>
      <c r="AV379" s="1"/>
      <c r="AW379" s="1"/>
      <c r="BB379" s="1"/>
      <c r="BC379" s="1"/>
      <c r="BD379" s="1"/>
      <c r="BE379" s="1"/>
      <c r="BF379" s="1"/>
      <c r="BG379" s="1"/>
      <c r="BH379" s="1"/>
      <c r="BI379" s="1"/>
      <c r="BJ379" s="1"/>
    </row>
    <row r="380" spans="2:65" x14ac:dyDescent="0.2">
      <c r="B380" s="30" t="s">
        <v>388</v>
      </c>
      <c r="C380" s="32" t="s">
        <v>416</v>
      </c>
      <c r="D380" s="1"/>
      <c r="E380" s="4">
        <v>16</v>
      </c>
      <c r="F380" s="4">
        <v>116</v>
      </c>
      <c r="G380" s="4">
        <v>18</v>
      </c>
      <c r="H380" s="4">
        <v>80</v>
      </c>
      <c r="I380" s="4">
        <v>20</v>
      </c>
      <c r="J380" s="4">
        <v>187</v>
      </c>
      <c r="L380" s="33">
        <f xml:space="preserve"> (  ((F380-E380)/(F380+E380)) + ((H380-G380)/(H380+G380)) + ((J380-I380)/(J380+I380))  )  /  3</f>
        <v>0.73233070127480071</v>
      </c>
      <c r="O380" s="30" t="s">
        <v>388</v>
      </c>
      <c r="P380" s="32" t="s">
        <v>416</v>
      </c>
      <c r="Q380" s="1"/>
      <c r="R380" s="4">
        <v>13</v>
      </c>
      <c r="S380" s="4">
        <v>58</v>
      </c>
      <c r="T380" s="4">
        <v>13</v>
      </c>
      <c r="U380" s="4">
        <v>77</v>
      </c>
      <c r="V380" s="4">
        <v>23</v>
      </c>
      <c r="W380" s="4">
        <v>97</v>
      </c>
      <c r="Y380" s="33">
        <f xml:space="preserve"> (  ((S380-R380)/(S380+R380)) + ((U380-T380)/(U380+T380)) + ((W380-V380)/(W380+V380))  )  /  3</f>
        <v>0.65386019822639552</v>
      </c>
      <c r="AB380" s="30" t="s">
        <v>388</v>
      </c>
      <c r="AC380" s="32" t="s">
        <v>416</v>
      </c>
      <c r="AD380" s="1"/>
      <c r="AE380" s="4">
        <v>15</v>
      </c>
      <c r="AF380" s="4">
        <v>65</v>
      </c>
      <c r="AG380" s="4">
        <v>29</v>
      </c>
      <c r="AH380" s="4">
        <v>85</v>
      </c>
      <c r="AI380" s="4">
        <v>30</v>
      </c>
      <c r="AJ380" s="4">
        <v>83</v>
      </c>
      <c r="AL380" s="33">
        <f xml:space="preserve"> (  ((AF380-AE380)/(AF380+AE380)) + ((AH380-AG380)/(AH380+AG380)) + ((AJ380-AI380)/(AJ380+AI380))  )  /  3</f>
        <v>0.52841820628266833</v>
      </c>
      <c r="AO380" s="30" t="s">
        <v>388</v>
      </c>
      <c r="AP380" s="32" t="s">
        <v>416</v>
      </c>
      <c r="AQ380" s="1"/>
      <c r="AR380" s="4">
        <v>21</v>
      </c>
      <c r="AS380" s="4">
        <v>132</v>
      </c>
      <c r="AT380" s="4">
        <v>49</v>
      </c>
      <c r="AU380" s="4">
        <v>163</v>
      </c>
      <c r="AV380" s="4">
        <v>55</v>
      </c>
      <c r="AW380" s="4">
        <v>155</v>
      </c>
      <c r="AY380" s="33">
        <f xml:space="preserve"> (  ((AS380-AR380)/(AS380+AR380)) + ((AU380-AT380)/(AU380+AT380)) + ((AW380-AV380)/(AW380+AV380))  )  /  3</f>
        <v>0.57980550710850387</v>
      </c>
      <c r="BB380" s="30" t="s">
        <v>388</v>
      </c>
      <c r="BC380" s="32" t="s">
        <v>416</v>
      </c>
      <c r="BD380" s="1"/>
      <c r="BE380" s="34">
        <v>32</v>
      </c>
      <c r="BF380" s="34">
        <v>135</v>
      </c>
      <c r="BG380" s="4">
        <v>39</v>
      </c>
      <c r="BH380" s="4">
        <v>104</v>
      </c>
      <c r="BI380" s="4">
        <v>59</v>
      </c>
      <c r="BJ380" s="4">
        <v>120</v>
      </c>
      <c r="BL380" s="33">
        <f xml:space="preserve"> (  ((BF380-BE380)/(BF380+BE380)) + ((BH380-BG380)/(BH380+BG380)) + ((BJ380-BI380)/(BJ380+BI380))  )  /  3</f>
        <v>0.47069801483878354</v>
      </c>
    </row>
    <row r="381" spans="2:65" x14ac:dyDescent="0.2">
      <c r="B381" s="30" t="s">
        <v>388</v>
      </c>
      <c r="C381" s="32" t="s">
        <v>417</v>
      </c>
      <c r="D381" s="1"/>
      <c r="E381" s="4">
        <v>106</v>
      </c>
      <c r="F381" s="4">
        <v>48</v>
      </c>
      <c r="G381" s="4">
        <v>115</v>
      </c>
      <c r="H381" s="4">
        <v>53</v>
      </c>
      <c r="I381" s="4">
        <v>77</v>
      </c>
      <c r="J381" s="4">
        <v>36</v>
      </c>
      <c r="L381" s="33">
        <f t="shared" ref="L381:L383" si="62" xml:space="preserve"> (  ((F381-E381)/(F381+E381)) + ((H381-G381)/(H381+G381)) + ((J381-I381)/(J381+I381))  )  /  3</f>
        <v>-0.36950095135935851</v>
      </c>
      <c r="O381" s="30" t="s">
        <v>388</v>
      </c>
      <c r="P381" s="32" t="s">
        <v>417</v>
      </c>
      <c r="Q381" s="1"/>
      <c r="R381" s="4">
        <v>36</v>
      </c>
      <c r="S381" s="4">
        <v>46</v>
      </c>
      <c r="T381" s="4">
        <v>52</v>
      </c>
      <c r="U381" s="4">
        <v>50</v>
      </c>
      <c r="V381" s="4">
        <v>43</v>
      </c>
      <c r="W381" s="4">
        <v>49</v>
      </c>
      <c r="Y381" s="33">
        <f xml:space="preserve"> (  ((S381-R381)/(S381+R381)) + ((U381-T381)/(U381+T381)) + ((W381-V381)/(W381+V381))  )  /  3</f>
        <v>5.585358922642935E-2</v>
      </c>
      <c r="AB381" s="30" t="s">
        <v>388</v>
      </c>
      <c r="AC381" s="32" t="s">
        <v>417</v>
      </c>
      <c r="AD381" s="1"/>
      <c r="AE381" s="4">
        <v>97</v>
      </c>
      <c r="AF381" s="4">
        <v>77</v>
      </c>
      <c r="AG381" s="4">
        <v>84</v>
      </c>
      <c r="AH381" s="4">
        <v>68</v>
      </c>
      <c r="AI381" s="4">
        <v>88</v>
      </c>
      <c r="AJ381" s="4">
        <v>41</v>
      </c>
      <c r="AL381" s="33">
        <f t="shared" ref="AL381:AL383" si="63" xml:space="preserve"> (  ((AF381-AE381)/(AF381+AE381)) + ((AH381-AG381)/(AH381+AG381)) + ((AJ381-AI381)/(AJ381+AI381))  )  /  3</f>
        <v>-0.19484892396722894</v>
      </c>
      <c r="AO381" s="30" t="s">
        <v>388</v>
      </c>
      <c r="AP381" s="32" t="s">
        <v>417</v>
      </c>
      <c r="AQ381" s="1"/>
      <c r="AR381" s="4">
        <v>63</v>
      </c>
      <c r="AS381" s="4">
        <v>41</v>
      </c>
      <c r="AT381" s="4">
        <v>86</v>
      </c>
      <c r="AU381" s="4">
        <v>51</v>
      </c>
      <c r="AV381" s="4">
        <v>47</v>
      </c>
      <c r="AW381" s="4">
        <v>28</v>
      </c>
      <c r="AY381" s="33">
        <f t="shared" ref="AY381:AY383" si="64" xml:space="preserve"> (  ((AS381-AR381)/(AS381+AR381)) + ((AU381-AT381)/(AU381+AT381)) + ((AW381-AV381)/(AW381+AV381))  )  /  3</f>
        <v>-0.24011541580884646</v>
      </c>
      <c r="BB381" s="30" t="s">
        <v>388</v>
      </c>
      <c r="BC381" s="32" t="s">
        <v>417</v>
      </c>
      <c r="BD381" s="1"/>
      <c r="BE381" s="34">
        <v>84</v>
      </c>
      <c r="BF381" s="34">
        <v>52</v>
      </c>
      <c r="BG381" s="4">
        <v>88</v>
      </c>
      <c r="BH381" s="4">
        <v>48</v>
      </c>
      <c r="BI381" s="4">
        <v>131</v>
      </c>
      <c r="BJ381" s="4">
        <v>39</v>
      </c>
      <c r="BL381" s="33">
        <f t="shared" ref="BL381:BL383" si="65" xml:space="preserve"> (  ((BF381-BE381)/(BF381+BE381)) + ((BH381-BG381)/(BH381+BG381)) + ((BJ381-BI381)/(BJ381+BI381))  )  /  3</f>
        <v>-0.35686274509803922</v>
      </c>
    </row>
    <row r="382" spans="2:65" x14ac:dyDescent="0.2">
      <c r="B382" s="30" t="s">
        <v>418</v>
      </c>
      <c r="C382" s="32" t="s">
        <v>416</v>
      </c>
      <c r="D382" s="1"/>
      <c r="E382" s="4">
        <v>27</v>
      </c>
      <c r="F382" s="4">
        <v>143</v>
      </c>
      <c r="G382" s="4">
        <v>17</v>
      </c>
      <c r="H382" s="4">
        <v>111</v>
      </c>
      <c r="I382" s="4">
        <v>11</v>
      </c>
      <c r="J382" s="4">
        <v>121</v>
      </c>
      <c r="L382" s="33">
        <f t="shared" si="62"/>
        <v>0.75002042483660125</v>
      </c>
      <c r="O382" s="30" t="s">
        <v>418</v>
      </c>
      <c r="P382" s="32" t="s">
        <v>416</v>
      </c>
      <c r="Q382" s="1"/>
      <c r="R382" s="4">
        <v>10</v>
      </c>
      <c r="S382" s="4">
        <v>90</v>
      </c>
      <c r="T382" s="4">
        <v>14</v>
      </c>
      <c r="U382" s="4">
        <v>73</v>
      </c>
      <c r="V382" s="4">
        <v>5</v>
      </c>
      <c r="W382" s="4">
        <v>57</v>
      </c>
      <c r="Y382" s="33">
        <f xml:space="preserve"> (  ((S382-R382)/(S382+R382)) + ((U382-T382)/(U382+T382)) + ((W382-V382)/(W382+V382))  )  /  3</f>
        <v>0.77229019898652818</v>
      </c>
      <c r="AB382" s="30" t="s">
        <v>418</v>
      </c>
      <c r="AC382" s="32" t="s">
        <v>416</v>
      </c>
      <c r="AD382" s="1"/>
      <c r="AE382" s="4">
        <v>5</v>
      </c>
      <c r="AF382" s="4">
        <v>105</v>
      </c>
      <c r="AG382" s="4">
        <v>11</v>
      </c>
      <c r="AH382" s="4">
        <v>109</v>
      </c>
      <c r="AI382" s="4">
        <v>5</v>
      </c>
      <c r="AJ382" s="4">
        <v>60</v>
      </c>
      <c r="AL382" s="33">
        <f t="shared" si="63"/>
        <v>0.85730380730380729</v>
      </c>
      <c r="AO382" s="30" t="s">
        <v>418</v>
      </c>
      <c r="AP382" s="32" t="s">
        <v>416</v>
      </c>
      <c r="AQ382" s="1"/>
      <c r="AR382" s="4">
        <v>28</v>
      </c>
      <c r="AS382" s="4">
        <v>102</v>
      </c>
      <c r="AT382" s="4">
        <v>30</v>
      </c>
      <c r="AU382" s="4">
        <v>313</v>
      </c>
      <c r="AV382" s="4">
        <v>31</v>
      </c>
      <c r="AW382" s="4">
        <v>123</v>
      </c>
      <c r="AY382" s="33">
        <f t="shared" si="64"/>
        <v>0.66390208431024755</v>
      </c>
      <c r="BB382" s="30" t="s">
        <v>418</v>
      </c>
      <c r="BC382" s="32" t="s">
        <v>416</v>
      </c>
      <c r="BD382" s="1"/>
      <c r="BE382" s="4">
        <v>16</v>
      </c>
      <c r="BF382" s="34">
        <v>133</v>
      </c>
      <c r="BG382" s="4">
        <v>33</v>
      </c>
      <c r="BH382" s="4">
        <v>114</v>
      </c>
      <c r="BI382" s="4">
        <v>53</v>
      </c>
      <c r="BJ382" s="4">
        <v>143</v>
      </c>
      <c r="BL382" s="33">
        <f t="shared" si="65"/>
        <v>0.59847966032050393</v>
      </c>
    </row>
    <row r="383" spans="2:65" x14ac:dyDescent="0.2">
      <c r="B383" s="30" t="s">
        <v>418</v>
      </c>
      <c r="C383" s="32" t="s">
        <v>417</v>
      </c>
      <c r="D383" s="1"/>
      <c r="E383" s="4">
        <v>70</v>
      </c>
      <c r="F383" s="4">
        <v>27</v>
      </c>
      <c r="G383" s="4">
        <v>95</v>
      </c>
      <c r="H383" s="4">
        <v>49</v>
      </c>
      <c r="I383" s="4">
        <v>82</v>
      </c>
      <c r="J383" s="4">
        <v>36</v>
      </c>
      <c r="L383" s="33">
        <f t="shared" si="62"/>
        <v>-0.38419130733039525</v>
      </c>
      <c r="O383" s="30" t="s">
        <v>418</v>
      </c>
      <c r="P383" s="32" t="s">
        <v>417</v>
      </c>
      <c r="Q383" s="1"/>
      <c r="R383" s="4">
        <v>59</v>
      </c>
      <c r="S383" s="4">
        <v>35</v>
      </c>
      <c r="T383" s="4">
        <v>39</v>
      </c>
      <c r="U383" s="4">
        <v>53</v>
      </c>
      <c r="V383" s="4">
        <v>60</v>
      </c>
      <c r="W383" s="4">
        <v>34</v>
      </c>
      <c r="Y383" s="33">
        <f xml:space="preserve"> (  ((S383-R383)/(S383+R383)) + ((U383-T383)/(U383+T383)) + ((W383-V383)/(W383+V383))  )  /  3</f>
        <v>-0.12658032685784767</v>
      </c>
      <c r="AB383" s="30" t="s">
        <v>418</v>
      </c>
      <c r="AC383" s="32" t="s">
        <v>417</v>
      </c>
      <c r="AD383" s="1"/>
      <c r="AE383" s="4">
        <v>80</v>
      </c>
      <c r="AF383" s="4">
        <v>28</v>
      </c>
      <c r="AG383" s="4">
        <v>69</v>
      </c>
      <c r="AH383" s="4">
        <v>22</v>
      </c>
      <c r="AI383" s="4">
        <v>76</v>
      </c>
      <c r="AJ383" s="4">
        <v>28</v>
      </c>
      <c r="AL383" s="33">
        <f t="shared" si="63"/>
        <v>-0.48650115316781983</v>
      </c>
      <c r="AO383" s="30" t="s">
        <v>418</v>
      </c>
      <c r="AP383" s="32" t="s">
        <v>417</v>
      </c>
      <c r="AQ383" s="1"/>
      <c r="AR383" s="4">
        <v>103</v>
      </c>
      <c r="AS383" s="4">
        <v>14</v>
      </c>
      <c r="AT383" s="4">
        <v>133</v>
      </c>
      <c r="AU383" s="4">
        <v>19</v>
      </c>
      <c r="AV383" s="4">
        <v>130</v>
      </c>
      <c r="AW383" s="4">
        <v>22</v>
      </c>
      <c r="AY383" s="33">
        <f t="shared" si="64"/>
        <v>-0.74040335882441133</v>
      </c>
      <c r="BB383" s="30" t="s">
        <v>418</v>
      </c>
      <c r="BC383" s="32" t="s">
        <v>417</v>
      </c>
      <c r="BD383" s="1"/>
      <c r="BE383" s="4">
        <v>108</v>
      </c>
      <c r="BF383" s="4">
        <v>21</v>
      </c>
      <c r="BG383" s="4">
        <v>98</v>
      </c>
      <c r="BH383" s="4">
        <v>35</v>
      </c>
      <c r="BI383" s="4">
        <v>112</v>
      </c>
      <c r="BJ383" s="4">
        <v>39</v>
      </c>
      <c r="BL383" s="33">
        <f t="shared" si="65"/>
        <v>-0.54384884126225008</v>
      </c>
    </row>
    <row r="384" spans="2:65" x14ac:dyDescent="0.2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</row>
    <row r="387" spans="1:56" s="2" customFormat="1" x14ac:dyDescent="0.2">
      <c r="A387" s="2" t="s">
        <v>474</v>
      </c>
      <c r="B387" s="2" t="s">
        <v>419</v>
      </c>
    </row>
    <row r="389" spans="1:56" x14ac:dyDescent="0.2">
      <c r="B389" s="3" t="s">
        <v>426</v>
      </c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spans="1:56" x14ac:dyDescent="0.2"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</row>
    <row r="391" spans="1:56" x14ac:dyDescent="0.2">
      <c r="B391" s="8" t="s">
        <v>0</v>
      </c>
      <c r="C391" s="8" t="s">
        <v>385</v>
      </c>
      <c r="D391" s="8" t="s">
        <v>386</v>
      </c>
      <c r="E391" s="8" t="s">
        <v>387</v>
      </c>
      <c r="I391" s="8" t="s">
        <v>0</v>
      </c>
      <c r="J391" s="8" t="s">
        <v>385</v>
      </c>
      <c r="K391" s="8" t="s">
        <v>386</v>
      </c>
      <c r="L391" s="8" t="s">
        <v>387</v>
      </c>
      <c r="P391" s="8" t="s">
        <v>0</v>
      </c>
      <c r="Q391" s="8" t="s">
        <v>385</v>
      </c>
      <c r="R391" s="8" t="s">
        <v>386</v>
      </c>
      <c r="S391" s="8" t="s">
        <v>387</v>
      </c>
      <c r="W391" s="8" t="s">
        <v>0</v>
      </c>
      <c r="X391" s="8" t="s">
        <v>385</v>
      </c>
      <c r="Y391" s="8" t="s">
        <v>386</v>
      </c>
      <c r="Z391" s="8" t="s">
        <v>387</v>
      </c>
      <c r="AD391" s="8" t="s">
        <v>0</v>
      </c>
      <c r="AE391" s="8" t="s">
        <v>385</v>
      </c>
      <c r="AF391" s="8" t="s">
        <v>386</v>
      </c>
      <c r="AG391" s="8" t="s">
        <v>387</v>
      </c>
      <c r="AL391" s="7" t="s">
        <v>496</v>
      </c>
      <c r="AM391" s="7"/>
      <c r="AN391" s="7"/>
      <c r="AO391" s="7"/>
      <c r="AP391" s="7"/>
      <c r="AQ391" s="7" t="s">
        <v>497</v>
      </c>
      <c r="AR391" s="7"/>
      <c r="AS391" s="7"/>
      <c r="AT391" s="7"/>
      <c r="AU391" s="7"/>
      <c r="AV391" s="7" t="s">
        <v>498</v>
      </c>
      <c r="AW391" s="7"/>
      <c r="AX391" s="7"/>
      <c r="AY391" s="7"/>
      <c r="AZ391" s="7"/>
      <c r="BA391" s="7" t="s">
        <v>499</v>
      </c>
      <c r="BB391" s="7"/>
      <c r="BC391" s="7"/>
      <c r="BD391" s="7"/>
    </row>
    <row r="392" spans="1:56" x14ac:dyDescent="0.2">
      <c r="B392">
        <v>1</v>
      </c>
      <c r="C392">
        <v>2</v>
      </c>
      <c r="D392">
        <v>1</v>
      </c>
      <c r="F392" s="4">
        <f>IF(C392&gt;=5, 1,  IF(D392&gt;=2, 1,  IF(E392=1, 1, 0) ) )-G392</f>
        <v>0</v>
      </c>
      <c r="G392" s="4">
        <f>IF(C392&gt;=10, 1,  IF(D392&gt;=3, 1,  IF(E392=1, 1, 0) ) )</f>
        <v>0</v>
      </c>
      <c r="I392">
        <v>1</v>
      </c>
      <c r="J392">
        <v>1</v>
      </c>
      <c r="M392" s="4">
        <f>IF(J392&gt;=5, 1,  IF(K392&gt;=2, 1,  IF(L392=1, 1, 0) ) )-N392</f>
        <v>0</v>
      </c>
      <c r="N392" s="4">
        <f>IF(J392&gt;=10, 1,  IF(K392&gt;=3, 1,  IF(L392=1, 1, 0) ) )</f>
        <v>0</v>
      </c>
      <c r="P392">
        <v>1</v>
      </c>
      <c r="Q392">
        <v>6</v>
      </c>
      <c r="R392">
        <v>3</v>
      </c>
      <c r="T392" s="4">
        <f>IF(Q392&gt;=5, 1,  IF(R392&gt;=2, 1,  IF(S392=1, 1, 0) ) )-U392</f>
        <v>0</v>
      </c>
      <c r="U392" s="4">
        <f>IF(Q392&gt;=10, 1,  IF(R392&gt;=3, 1,  IF(S392=1, 1, 0) ) )</f>
        <v>1</v>
      </c>
      <c r="W392">
        <v>1</v>
      </c>
      <c r="X392">
        <v>0</v>
      </c>
      <c r="Y392">
        <v>8</v>
      </c>
      <c r="AA392" s="4">
        <f t="shared" ref="AA392:AA405" si="66">IF(X392&gt;=5, 1,  IF(Y392&gt;=2, 1,  IF(Z392=1, 1, 0) ) )-AB392</f>
        <v>0</v>
      </c>
      <c r="AB392" s="4">
        <f t="shared" ref="AB392:AB405" si="67">IF(X392&gt;=10, 1,  IF(Y392&gt;=3, 1,  IF(Z392=1, 1, 0) ) )</f>
        <v>1</v>
      </c>
      <c r="AD392">
        <v>1</v>
      </c>
      <c r="AE392">
        <v>4</v>
      </c>
      <c r="AF392">
        <v>2</v>
      </c>
      <c r="AH392" s="4">
        <f>IF(AE392&gt;=5, 1,  IF(AF392&gt;=2, 1,  IF(AG392=1, 1, 0) ) )-AI392</f>
        <v>1</v>
      </c>
      <c r="AI392" s="4">
        <f>IF(AE392&gt;=10, 1,  IF(AF392&gt;=3, 1,  IF(AG392=1, 1, 0) ) )</f>
        <v>0</v>
      </c>
      <c r="AL392" t="s">
        <v>437</v>
      </c>
      <c r="AQ392" t="s">
        <v>437</v>
      </c>
      <c r="AV392" t="s">
        <v>437</v>
      </c>
      <c r="BA392" t="s">
        <v>437</v>
      </c>
    </row>
    <row r="393" spans="1:56" x14ac:dyDescent="0.2">
      <c r="B393">
        <v>2</v>
      </c>
      <c r="C393">
        <v>6</v>
      </c>
      <c r="F393" s="4">
        <f t="shared" ref="F393:F409" si="68">IF(C393&gt;=5, 1,  IF(D393&gt;=2, 1,  IF(E393=1, 1, 0) ) )-G393</f>
        <v>1</v>
      </c>
      <c r="G393" s="4">
        <f t="shared" ref="G393:G409" si="69">IF(C393&gt;=10, 1,  IF(D393&gt;=3, 1,  IF(E393=1, 1, 0) ) )</f>
        <v>0</v>
      </c>
      <c r="I393">
        <v>2</v>
      </c>
      <c r="J393">
        <v>2</v>
      </c>
      <c r="K393">
        <v>1</v>
      </c>
      <c r="M393" s="4">
        <f t="shared" ref="M393:M407" si="70">IF(J393&gt;=5, 1,  IF(K393&gt;=2, 1,  IF(L393=1, 1, 0) ) )-N393</f>
        <v>0</v>
      </c>
      <c r="N393" s="4">
        <f t="shared" ref="N393:N407" si="71">IF(J393&gt;=10, 1,  IF(K393&gt;=3, 1,  IF(L393=1, 1, 0) ) )</f>
        <v>0</v>
      </c>
      <c r="P393">
        <v>2</v>
      </c>
      <c r="Q393">
        <v>3</v>
      </c>
      <c r="T393" s="4">
        <f t="shared" ref="T393:T407" si="72">IF(Q393&gt;=5, 1,  IF(R393&gt;=2, 1,  IF(S393=1, 1, 0) ) )-U393</f>
        <v>0</v>
      </c>
      <c r="U393" s="4">
        <f t="shared" ref="U393:U407" si="73">IF(Q393&gt;=10, 1,  IF(R393&gt;=3, 1,  IF(S393=1, 1, 0) ) )</f>
        <v>0</v>
      </c>
      <c r="W393">
        <v>2</v>
      </c>
      <c r="X393">
        <v>3</v>
      </c>
      <c r="Y393">
        <v>3</v>
      </c>
      <c r="AA393" s="4">
        <f t="shared" si="66"/>
        <v>0</v>
      </c>
      <c r="AB393" s="4">
        <f t="shared" si="67"/>
        <v>1</v>
      </c>
      <c r="AD393">
        <v>2</v>
      </c>
      <c r="AE393">
        <v>4</v>
      </c>
      <c r="AF393">
        <v>2</v>
      </c>
      <c r="AH393" s="4">
        <f t="shared" ref="AH393:AH407" si="74">IF(AE393&gt;=5, 1,  IF(AF393&gt;=2, 1,  IF(AG393=1, 1, 0) ) )-AI393</f>
        <v>1</v>
      </c>
      <c r="AI393" s="4">
        <f t="shared" ref="AI393:AI407" si="75">IF(AE393&gt;=10, 1,  IF(AF393&gt;=3, 1,  IF(AG393=1, 1, 0) ) )</f>
        <v>0</v>
      </c>
      <c r="AL393" t="s">
        <v>495</v>
      </c>
      <c r="AQ393" t="s">
        <v>495</v>
      </c>
      <c r="AV393" t="s">
        <v>495</v>
      </c>
      <c r="BA393" t="s">
        <v>495</v>
      </c>
    </row>
    <row r="394" spans="1:56" x14ac:dyDescent="0.2">
      <c r="B394">
        <v>3</v>
      </c>
      <c r="C394">
        <v>4</v>
      </c>
      <c r="F394" s="4">
        <f t="shared" si="68"/>
        <v>0</v>
      </c>
      <c r="G394" s="4">
        <f t="shared" si="69"/>
        <v>0</v>
      </c>
      <c r="I394">
        <v>3</v>
      </c>
      <c r="J394">
        <v>2</v>
      </c>
      <c r="K394">
        <v>1</v>
      </c>
      <c r="M394" s="4">
        <f t="shared" si="70"/>
        <v>0</v>
      </c>
      <c r="N394" s="4">
        <f t="shared" si="71"/>
        <v>0</v>
      </c>
      <c r="P394">
        <v>3</v>
      </c>
      <c r="Q394">
        <v>1</v>
      </c>
      <c r="R394">
        <v>1</v>
      </c>
      <c r="T394" s="4">
        <f t="shared" si="72"/>
        <v>0</v>
      </c>
      <c r="U394" s="4">
        <f t="shared" si="73"/>
        <v>0</v>
      </c>
      <c r="W394">
        <v>3</v>
      </c>
      <c r="X394">
        <v>3</v>
      </c>
      <c r="AA394" s="4">
        <f t="shared" si="66"/>
        <v>0</v>
      </c>
      <c r="AB394" s="4">
        <f t="shared" si="67"/>
        <v>0</v>
      </c>
      <c r="AD394">
        <v>3</v>
      </c>
      <c r="AE394">
        <v>0</v>
      </c>
      <c r="AF394">
        <v>2</v>
      </c>
      <c r="AH394" s="4">
        <f t="shared" si="74"/>
        <v>1</v>
      </c>
      <c r="AI394" s="4">
        <f t="shared" si="75"/>
        <v>0</v>
      </c>
    </row>
    <row r="395" spans="1:56" x14ac:dyDescent="0.2">
      <c r="B395">
        <v>4</v>
      </c>
      <c r="C395">
        <v>4</v>
      </c>
      <c r="D395">
        <v>2</v>
      </c>
      <c r="F395" s="4">
        <f t="shared" si="68"/>
        <v>1</v>
      </c>
      <c r="G395" s="4">
        <f t="shared" si="69"/>
        <v>0</v>
      </c>
      <c r="I395">
        <v>4</v>
      </c>
      <c r="J395">
        <v>3</v>
      </c>
      <c r="M395" s="4">
        <f t="shared" si="70"/>
        <v>0</v>
      </c>
      <c r="N395" s="4">
        <f t="shared" si="71"/>
        <v>0</v>
      </c>
      <c r="P395">
        <v>4</v>
      </c>
      <c r="Q395">
        <v>4</v>
      </c>
      <c r="R395">
        <v>1</v>
      </c>
      <c r="T395" s="4">
        <f t="shared" si="72"/>
        <v>0</v>
      </c>
      <c r="U395" s="4">
        <f t="shared" si="73"/>
        <v>0</v>
      </c>
      <c r="W395">
        <v>4</v>
      </c>
      <c r="X395">
        <v>1</v>
      </c>
      <c r="Y395">
        <v>1</v>
      </c>
      <c r="AA395" s="4">
        <f t="shared" si="66"/>
        <v>0</v>
      </c>
      <c r="AB395" s="4">
        <f t="shared" si="67"/>
        <v>0</v>
      </c>
      <c r="AD395">
        <v>4</v>
      </c>
      <c r="AE395">
        <v>1</v>
      </c>
      <c r="AF395">
        <v>3</v>
      </c>
      <c r="AH395" s="4">
        <f t="shared" si="74"/>
        <v>0</v>
      </c>
      <c r="AI395" s="4">
        <f t="shared" si="75"/>
        <v>1</v>
      </c>
      <c r="AL395" t="s">
        <v>439</v>
      </c>
      <c r="AQ395" t="s">
        <v>439</v>
      </c>
      <c r="AV395" t="s">
        <v>485</v>
      </c>
      <c r="BA395" t="s">
        <v>490</v>
      </c>
    </row>
    <row r="396" spans="1:56" x14ac:dyDescent="0.2">
      <c r="B396">
        <v>5</v>
      </c>
      <c r="C396">
        <v>1</v>
      </c>
      <c r="F396" s="4">
        <f t="shared" si="68"/>
        <v>0</v>
      </c>
      <c r="G396" s="4">
        <f t="shared" si="69"/>
        <v>0</v>
      </c>
      <c r="I396">
        <v>5</v>
      </c>
      <c r="J396">
        <v>5</v>
      </c>
      <c r="M396" s="4">
        <f t="shared" si="70"/>
        <v>1</v>
      </c>
      <c r="N396" s="4">
        <f t="shared" si="71"/>
        <v>0</v>
      </c>
      <c r="P396">
        <v>5</v>
      </c>
      <c r="Q396">
        <v>1</v>
      </c>
      <c r="T396" s="4">
        <f t="shared" si="72"/>
        <v>0</v>
      </c>
      <c r="U396" s="4">
        <f t="shared" si="73"/>
        <v>0</v>
      </c>
      <c r="W396">
        <v>5</v>
      </c>
      <c r="X396">
        <v>4</v>
      </c>
      <c r="Y396">
        <v>1</v>
      </c>
      <c r="AA396" s="4">
        <f t="shared" si="66"/>
        <v>0</v>
      </c>
      <c r="AB396" s="4">
        <f t="shared" si="67"/>
        <v>0</v>
      </c>
      <c r="AD396">
        <v>5</v>
      </c>
      <c r="AE396">
        <v>2</v>
      </c>
      <c r="AF396">
        <v>1</v>
      </c>
      <c r="AH396" s="4">
        <f t="shared" si="74"/>
        <v>0</v>
      </c>
      <c r="AI396" s="4">
        <f t="shared" si="75"/>
        <v>0</v>
      </c>
      <c r="AL396" t="s">
        <v>475</v>
      </c>
      <c r="AQ396" t="s">
        <v>480</v>
      </c>
      <c r="AV396" t="s">
        <v>486</v>
      </c>
      <c r="BA396" t="s">
        <v>491</v>
      </c>
    </row>
    <row r="397" spans="1:56" x14ac:dyDescent="0.2">
      <c r="B397">
        <v>6</v>
      </c>
      <c r="C397">
        <v>2</v>
      </c>
      <c r="F397" s="4">
        <f t="shared" si="68"/>
        <v>0</v>
      </c>
      <c r="G397" s="4">
        <f t="shared" si="69"/>
        <v>0</v>
      </c>
      <c r="I397">
        <v>6</v>
      </c>
      <c r="J397">
        <v>4</v>
      </c>
      <c r="K397">
        <v>1</v>
      </c>
      <c r="M397" s="4">
        <f t="shared" si="70"/>
        <v>0</v>
      </c>
      <c r="N397" s="4">
        <f t="shared" si="71"/>
        <v>0</v>
      </c>
      <c r="P397">
        <v>6</v>
      </c>
      <c r="Q397">
        <v>3</v>
      </c>
      <c r="R397">
        <v>1</v>
      </c>
      <c r="T397" s="4">
        <f t="shared" si="72"/>
        <v>0</v>
      </c>
      <c r="U397" s="4">
        <f t="shared" si="73"/>
        <v>0</v>
      </c>
      <c r="W397">
        <v>6</v>
      </c>
      <c r="X397">
        <v>2</v>
      </c>
      <c r="Y397">
        <v>1</v>
      </c>
      <c r="AA397" s="4">
        <f t="shared" si="66"/>
        <v>0</v>
      </c>
      <c r="AB397" s="4">
        <f t="shared" si="67"/>
        <v>0</v>
      </c>
      <c r="AD397">
        <v>6</v>
      </c>
      <c r="AE397">
        <v>2</v>
      </c>
      <c r="AH397" s="4">
        <f t="shared" si="74"/>
        <v>0</v>
      </c>
      <c r="AI397" s="4">
        <f t="shared" si="75"/>
        <v>0</v>
      </c>
    </row>
    <row r="398" spans="1:56" x14ac:dyDescent="0.2">
      <c r="B398">
        <v>7</v>
      </c>
      <c r="C398">
        <v>1</v>
      </c>
      <c r="F398" s="4">
        <f t="shared" si="68"/>
        <v>0</v>
      </c>
      <c r="G398" s="4">
        <f t="shared" si="69"/>
        <v>0</v>
      </c>
      <c r="I398">
        <v>7</v>
      </c>
      <c r="J398">
        <v>1</v>
      </c>
      <c r="K398">
        <v>1</v>
      </c>
      <c r="M398" s="4">
        <f t="shared" si="70"/>
        <v>0</v>
      </c>
      <c r="N398" s="4">
        <f t="shared" si="71"/>
        <v>0</v>
      </c>
      <c r="P398">
        <v>7</v>
      </c>
      <c r="Q398">
        <v>2</v>
      </c>
      <c r="R398">
        <v>1</v>
      </c>
      <c r="T398" s="4">
        <f t="shared" si="72"/>
        <v>0</v>
      </c>
      <c r="U398" s="4">
        <f t="shared" si="73"/>
        <v>0</v>
      </c>
      <c r="W398">
        <v>7</v>
      </c>
      <c r="X398">
        <v>4</v>
      </c>
      <c r="Y398">
        <v>1</v>
      </c>
      <c r="AA398" s="4">
        <f t="shared" si="66"/>
        <v>0</v>
      </c>
      <c r="AB398" s="4">
        <f t="shared" si="67"/>
        <v>0</v>
      </c>
      <c r="AD398">
        <v>7</v>
      </c>
      <c r="AE398">
        <v>3</v>
      </c>
      <c r="AF398">
        <v>1</v>
      </c>
      <c r="AH398" s="4">
        <f t="shared" si="74"/>
        <v>0</v>
      </c>
      <c r="AI398" s="4">
        <f t="shared" si="75"/>
        <v>0</v>
      </c>
      <c r="AL398" t="s">
        <v>434</v>
      </c>
      <c r="AQ398" t="s">
        <v>434</v>
      </c>
      <c r="AV398" t="s">
        <v>434</v>
      </c>
      <c r="BA398" t="s">
        <v>434</v>
      </c>
    </row>
    <row r="399" spans="1:56" x14ac:dyDescent="0.2">
      <c r="B399">
        <v>8</v>
      </c>
      <c r="C399">
        <v>1</v>
      </c>
      <c r="F399" s="4">
        <f t="shared" si="68"/>
        <v>0</v>
      </c>
      <c r="G399" s="4">
        <f t="shared" si="69"/>
        <v>0</v>
      </c>
      <c r="I399">
        <v>8</v>
      </c>
      <c r="J399">
        <v>2</v>
      </c>
      <c r="M399" s="4">
        <f t="shared" si="70"/>
        <v>0</v>
      </c>
      <c r="N399" s="4">
        <f t="shared" si="71"/>
        <v>0</v>
      </c>
      <c r="P399">
        <v>8</v>
      </c>
      <c r="Q399">
        <v>0</v>
      </c>
      <c r="R399">
        <v>1</v>
      </c>
      <c r="T399" s="4">
        <f t="shared" si="72"/>
        <v>0</v>
      </c>
      <c r="U399" s="4">
        <f t="shared" si="73"/>
        <v>0</v>
      </c>
      <c r="W399">
        <v>8</v>
      </c>
      <c r="Z399">
        <v>1</v>
      </c>
      <c r="AA399" s="4">
        <f t="shared" si="66"/>
        <v>0</v>
      </c>
      <c r="AB399" s="4">
        <f t="shared" si="67"/>
        <v>1</v>
      </c>
      <c r="AD399">
        <v>8</v>
      </c>
      <c r="AE399">
        <v>0</v>
      </c>
      <c r="AH399" s="4">
        <f t="shared" si="74"/>
        <v>0</v>
      </c>
      <c r="AI399" s="4">
        <f t="shared" si="75"/>
        <v>0</v>
      </c>
      <c r="AL399" t="s">
        <v>476</v>
      </c>
      <c r="AQ399" t="s">
        <v>481</v>
      </c>
      <c r="AV399" t="s">
        <v>476</v>
      </c>
      <c r="BA399" t="s">
        <v>481</v>
      </c>
    </row>
    <row r="400" spans="1:56" x14ac:dyDescent="0.2">
      <c r="B400">
        <v>9</v>
      </c>
      <c r="C400">
        <v>2</v>
      </c>
      <c r="F400" s="4">
        <f t="shared" si="68"/>
        <v>0</v>
      </c>
      <c r="G400" s="4">
        <f t="shared" si="69"/>
        <v>0</v>
      </c>
      <c r="I400">
        <v>9</v>
      </c>
      <c r="J400">
        <v>3</v>
      </c>
      <c r="K400">
        <v>2</v>
      </c>
      <c r="M400" s="4">
        <f t="shared" si="70"/>
        <v>1</v>
      </c>
      <c r="N400" s="4">
        <f t="shared" si="71"/>
        <v>0</v>
      </c>
      <c r="P400">
        <v>9</v>
      </c>
      <c r="Q400">
        <v>0</v>
      </c>
      <c r="R400">
        <v>4</v>
      </c>
      <c r="T400" s="4">
        <f t="shared" si="72"/>
        <v>0</v>
      </c>
      <c r="U400" s="4">
        <f t="shared" si="73"/>
        <v>1</v>
      </c>
      <c r="W400">
        <v>9</v>
      </c>
      <c r="X400">
        <v>1</v>
      </c>
      <c r="AA400" s="4">
        <f t="shared" si="66"/>
        <v>0</v>
      </c>
      <c r="AB400" s="4">
        <f t="shared" si="67"/>
        <v>0</v>
      </c>
      <c r="AD400">
        <v>9</v>
      </c>
      <c r="AE400">
        <v>2</v>
      </c>
      <c r="AF400">
        <v>1</v>
      </c>
      <c r="AH400" s="4">
        <f t="shared" si="74"/>
        <v>0</v>
      </c>
      <c r="AI400" s="4">
        <f t="shared" si="75"/>
        <v>0</v>
      </c>
      <c r="AL400" t="s">
        <v>477</v>
      </c>
      <c r="AQ400" t="s">
        <v>482</v>
      </c>
      <c r="AV400" t="s">
        <v>487</v>
      </c>
      <c r="BA400" t="s">
        <v>492</v>
      </c>
    </row>
    <row r="401" spans="2:53" x14ac:dyDescent="0.2">
      <c r="B401">
        <v>10</v>
      </c>
      <c r="C401">
        <v>3</v>
      </c>
      <c r="F401" s="4">
        <f t="shared" si="68"/>
        <v>0</v>
      </c>
      <c r="G401" s="4">
        <f t="shared" si="69"/>
        <v>0</v>
      </c>
      <c r="I401">
        <v>10</v>
      </c>
      <c r="J401">
        <v>3</v>
      </c>
      <c r="K401">
        <v>1</v>
      </c>
      <c r="M401" s="4">
        <f t="shared" si="70"/>
        <v>0</v>
      </c>
      <c r="N401" s="4">
        <f t="shared" si="71"/>
        <v>0</v>
      </c>
      <c r="P401">
        <v>10</v>
      </c>
      <c r="Q401">
        <v>1</v>
      </c>
      <c r="R401">
        <v>2</v>
      </c>
      <c r="T401" s="4">
        <f t="shared" si="72"/>
        <v>1</v>
      </c>
      <c r="U401" s="4">
        <f t="shared" si="73"/>
        <v>0</v>
      </c>
      <c r="W401">
        <v>10</v>
      </c>
      <c r="X401">
        <v>3</v>
      </c>
      <c r="AA401" s="4">
        <f t="shared" si="66"/>
        <v>0</v>
      </c>
      <c r="AB401" s="4">
        <f t="shared" si="67"/>
        <v>0</v>
      </c>
      <c r="AD401">
        <v>10</v>
      </c>
      <c r="AE401">
        <v>1</v>
      </c>
      <c r="AF401">
        <v>1</v>
      </c>
      <c r="AH401" s="4">
        <f t="shared" si="74"/>
        <v>0</v>
      </c>
      <c r="AI401" s="4">
        <f t="shared" si="75"/>
        <v>0</v>
      </c>
      <c r="AV401" t="s">
        <v>435</v>
      </c>
      <c r="BA401" t="s">
        <v>435</v>
      </c>
    </row>
    <row r="402" spans="2:53" x14ac:dyDescent="0.2">
      <c r="B402">
        <v>11</v>
      </c>
      <c r="C402">
        <v>3</v>
      </c>
      <c r="F402" s="4">
        <f t="shared" si="68"/>
        <v>0</v>
      </c>
      <c r="G402" s="4">
        <f t="shared" si="69"/>
        <v>0</v>
      </c>
      <c r="I402">
        <v>11</v>
      </c>
      <c r="J402">
        <v>1</v>
      </c>
      <c r="M402" s="4">
        <f t="shared" si="70"/>
        <v>0</v>
      </c>
      <c r="N402" s="4">
        <f t="shared" si="71"/>
        <v>0</v>
      </c>
      <c r="P402">
        <v>11</v>
      </c>
      <c r="Q402">
        <v>3</v>
      </c>
      <c r="R402">
        <v>1</v>
      </c>
      <c r="T402" s="4">
        <f t="shared" si="72"/>
        <v>0</v>
      </c>
      <c r="U402" s="4">
        <f t="shared" si="73"/>
        <v>0</v>
      </c>
      <c r="W402">
        <v>11</v>
      </c>
      <c r="X402">
        <v>3</v>
      </c>
      <c r="Y402">
        <v>1</v>
      </c>
      <c r="AA402" s="4">
        <f t="shared" si="66"/>
        <v>0</v>
      </c>
      <c r="AB402" s="4">
        <f t="shared" si="67"/>
        <v>0</v>
      </c>
      <c r="AD402">
        <v>11</v>
      </c>
      <c r="AE402">
        <v>1</v>
      </c>
      <c r="AF402">
        <v>1</v>
      </c>
      <c r="AH402" s="4">
        <f t="shared" si="74"/>
        <v>0</v>
      </c>
      <c r="AI402" s="4">
        <f t="shared" si="75"/>
        <v>0</v>
      </c>
      <c r="AL402" t="s">
        <v>436</v>
      </c>
      <c r="AQ402" t="s">
        <v>436</v>
      </c>
      <c r="AV402" t="s">
        <v>440</v>
      </c>
      <c r="BA402" t="s">
        <v>440</v>
      </c>
    </row>
    <row r="403" spans="2:53" x14ac:dyDescent="0.2">
      <c r="B403">
        <v>12</v>
      </c>
      <c r="C403">
        <v>3</v>
      </c>
      <c r="F403" s="4">
        <f t="shared" si="68"/>
        <v>0</v>
      </c>
      <c r="G403" s="4">
        <f t="shared" si="69"/>
        <v>0</v>
      </c>
      <c r="I403">
        <v>12</v>
      </c>
      <c r="J403">
        <v>5</v>
      </c>
      <c r="K403">
        <v>1</v>
      </c>
      <c r="M403" s="4">
        <f t="shared" si="70"/>
        <v>1</v>
      </c>
      <c r="N403" s="4">
        <f t="shared" si="71"/>
        <v>0</v>
      </c>
      <c r="P403">
        <v>12</v>
      </c>
      <c r="Q403">
        <v>3</v>
      </c>
      <c r="T403" s="4">
        <f t="shared" si="72"/>
        <v>0</v>
      </c>
      <c r="U403" s="4">
        <f t="shared" si="73"/>
        <v>0</v>
      </c>
      <c r="W403">
        <v>12</v>
      </c>
      <c r="X403">
        <v>3</v>
      </c>
      <c r="AA403" s="4">
        <f t="shared" si="66"/>
        <v>0</v>
      </c>
      <c r="AB403" s="4">
        <f t="shared" si="67"/>
        <v>0</v>
      </c>
      <c r="AD403">
        <v>12</v>
      </c>
      <c r="AE403">
        <v>1</v>
      </c>
      <c r="AH403" s="4">
        <f t="shared" si="74"/>
        <v>0</v>
      </c>
      <c r="AI403" s="4">
        <f t="shared" si="75"/>
        <v>0</v>
      </c>
      <c r="AL403" t="s">
        <v>441</v>
      </c>
      <c r="AQ403" t="s">
        <v>441</v>
      </c>
    </row>
    <row r="404" spans="2:53" x14ac:dyDescent="0.2">
      <c r="B404">
        <v>13</v>
      </c>
      <c r="C404">
        <v>4</v>
      </c>
      <c r="D404">
        <v>2</v>
      </c>
      <c r="F404" s="4">
        <f t="shared" si="68"/>
        <v>1</v>
      </c>
      <c r="G404" s="4">
        <f t="shared" si="69"/>
        <v>0</v>
      </c>
      <c r="I404">
        <v>13</v>
      </c>
      <c r="J404">
        <v>1</v>
      </c>
      <c r="K404">
        <v>1</v>
      </c>
      <c r="M404" s="4">
        <f t="shared" si="70"/>
        <v>0</v>
      </c>
      <c r="N404" s="4">
        <f t="shared" si="71"/>
        <v>0</v>
      </c>
      <c r="P404">
        <v>13</v>
      </c>
      <c r="Q404">
        <v>1</v>
      </c>
      <c r="R404">
        <v>3</v>
      </c>
      <c r="T404" s="4">
        <f t="shared" si="72"/>
        <v>0</v>
      </c>
      <c r="U404" s="4">
        <f t="shared" si="73"/>
        <v>1</v>
      </c>
      <c r="W404">
        <v>13</v>
      </c>
      <c r="X404">
        <v>4</v>
      </c>
      <c r="Y404">
        <v>1</v>
      </c>
      <c r="AA404" s="4">
        <f t="shared" si="66"/>
        <v>0</v>
      </c>
      <c r="AB404" s="4">
        <f t="shared" si="67"/>
        <v>0</v>
      </c>
      <c r="AD404">
        <v>13</v>
      </c>
      <c r="AE404">
        <v>0</v>
      </c>
      <c r="AH404" s="4">
        <f t="shared" si="74"/>
        <v>0</v>
      </c>
      <c r="AI404" s="4">
        <f t="shared" si="75"/>
        <v>0</v>
      </c>
      <c r="AL404" t="s">
        <v>478</v>
      </c>
      <c r="AQ404" t="s">
        <v>483</v>
      </c>
      <c r="AV404" t="s">
        <v>436</v>
      </c>
      <c r="BA404" t="s">
        <v>436</v>
      </c>
    </row>
    <row r="405" spans="2:53" x14ac:dyDescent="0.2">
      <c r="B405">
        <v>14</v>
      </c>
      <c r="C405">
        <v>1</v>
      </c>
      <c r="F405" s="4">
        <f t="shared" si="68"/>
        <v>0</v>
      </c>
      <c r="G405" s="4">
        <f t="shared" si="69"/>
        <v>0</v>
      </c>
      <c r="I405">
        <v>14</v>
      </c>
      <c r="J405">
        <v>2</v>
      </c>
      <c r="M405" s="4">
        <f t="shared" si="70"/>
        <v>0</v>
      </c>
      <c r="N405" s="4">
        <f t="shared" si="71"/>
        <v>0</v>
      </c>
      <c r="P405">
        <v>14</v>
      </c>
      <c r="Q405">
        <v>4</v>
      </c>
      <c r="T405" s="4">
        <f t="shared" si="72"/>
        <v>0</v>
      </c>
      <c r="U405" s="4">
        <f t="shared" si="73"/>
        <v>0</v>
      </c>
      <c r="W405">
        <v>14</v>
      </c>
      <c r="X405">
        <v>3</v>
      </c>
      <c r="Y405">
        <v>2</v>
      </c>
      <c r="AA405" s="4">
        <f t="shared" si="66"/>
        <v>1</v>
      </c>
      <c r="AB405" s="4">
        <f t="shared" si="67"/>
        <v>0</v>
      </c>
      <c r="AD405">
        <v>14</v>
      </c>
      <c r="AE405">
        <v>3</v>
      </c>
      <c r="AH405" s="4">
        <f t="shared" si="74"/>
        <v>0</v>
      </c>
      <c r="AI405" s="4">
        <f t="shared" si="75"/>
        <v>0</v>
      </c>
      <c r="AL405" t="s">
        <v>479</v>
      </c>
      <c r="AQ405" t="s">
        <v>484</v>
      </c>
      <c r="AV405" t="s">
        <v>441</v>
      </c>
      <c r="BA405" t="s">
        <v>441</v>
      </c>
    </row>
    <row r="406" spans="2:53" x14ac:dyDescent="0.2">
      <c r="B406">
        <v>15</v>
      </c>
      <c r="C406">
        <v>4</v>
      </c>
      <c r="F406" s="4">
        <f t="shared" si="68"/>
        <v>0</v>
      </c>
      <c r="G406" s="4">
        <f t="shared" si="69"/>
        <v>0</v>
      </c>
      <c r="I406">
        <v>15</v>
      </c>
      <c r="J406">
        <v>3</v>
      </c>
      <c r="M406" s="4">
        <f t="shared" si="70"/>
        <v>0</v>
      </c>
      <c r="N406" s="4">
        <f t="shared" si="71"/>
        <v>0</v>
      </c>
      <c r="P406">
        <v>15</v>
      </c>
      <c r="Q406">
        <v>2</v>
      </c>
      <c r="T406" s="4">
        <f t="shared" si="72"/>
        <v>0</v>
      </c>
      <c r="U406" s="4">
        <f t="shared" si="73"/>
        <v>0</v>
      </c>
      <c r="Y406" s="12">
        <f>COUNTIF(Z392:Z405, "&gt;-1")+COUNTIF(X392:X405, "&gt;-1")</f>
        <v>14</v>
      </c>
      <c r="Z406" s="10">
        <f>(   (Y406-SUM(AA392:AB405)) / Y406   )</f>
        <v>0.7142857142857143</v>
      </c>
      <c r="AA406" s="11">
        <f>SUM(AA392:AA405)/Y406</f>
        <v>7.1428571428571425E-2</v>
      </c>
      <c r="AB406" s="11">
        <f>SUM(AB392:AB405)/Y406</f>
        <v>0.21428571428571427</v>
      </c>
      <c r="AD406">
        <v>15</v>
      </c>
      <c r="AE406">
        <v>2</v>
      </c>
      <c r="AF406">
        <v>1</v>
      </c>
      <c r="AH406" s="4">
        <f t="shared" si="74"/>
        <v>0</v>
      </c>
      <c r="AI406" s="4">
        <f t="shared" si="75"/>
        <v>0</v>
      </c>
      <c r="AV406" t="s">
        <v>488</v>
      </c>
      <c r="BA406" t="s">
        <v>493</v>
      </c>
    </row>
    <row r="407" spans="2:53" x14ac:dyDescent="0.2">
      <c r="B407">
        <v>16</v>
      </c>
      <c r="C407">
        <v>2</v>
      </c>
      <c r="F407" s="4">
        <f t="shared" si="68"/>
        <v>0</v>
      </c>
      <c r="G407" s="4">
        <f t="shared" si="69"/>
        <v>0</v>
      </c>
      <c r="I407">
        <v>16</v>
      </c>
      <c r="J407">
        <v>4</v>
      </c>
      <c r="M407" s="4">
        <f t="shared" si="70"/>
        <v>0</v>
      </c>
      <c r="N407" s="4">
        <f t="shared" si="71"/>
        <v>0</v>
      </c>
      <c r="P407">
        <v>16</v>
      </c>
      <c r="Q407">
        <v>2</v>
      </c>
      <c r="T407" s="4">
        <f t="shared" si="72"/>
        <v>0</v>
      </c>
      <c r="U407" s="4">
        <f t="shared" si="73"/>
        <v>0</v>
      </c>
      <c r="AD407">
        <v>16</v>
      </c>
      <c r="AE407">
        <v>4</v>
      </c>
      <c r="AF407">
        <v>1</v>
      </c>
      <c r="AH407" s="4">
        <f t="shared" si="74"/>
        <v>0</v>
      </c>
      <c r="AI407" s="4">
        <f t="shared" si="75"/>
        <v>0</v>
      </c>
      <c r="AV407" t="s">
        <v>489</v>
      </c>
      <c r="BA407" t="s">
        <v>494</v>
      </c>
    </row>
    <row r="408" spans="2:53" x14ac:dyDescent="0.2">
      <c r="B408">
        <v>17</v>
      </c>
      <c r="C408">
        <v>1</v>
      </c>
      <c r="F408" s="4">
        <f t="shared" si="68"/>
        <v>0</v>
      </c>
      <c r="G408" s="4">
        <f t="shared" si="69"/>
        <v>0</v>
      </c>
      <c r="K408" s="12">
        <f>COUNT(I392:I407)</f>
        <v>16</v>
      </c>
      <c r="L408" s="10">
        <f>(   (K408-SUM(M392:N407)) / K408   )</f>
        <v>0.8125</v>
      </c>
      <c r="M408" s="11">
        <f>SUM(M392:M407)/K408</f>
        <v>0.1875</v>
      </c>
      <c r="N408" s="11">
        <f>SUM(N392:N407)/K408</f>
        <v>0</v>
      </c>
      <c r="R408" s="12">
        <f>COUNTIF(S392:S407, "&gt;-1")+COUNTIF(Q392:Q407, "&gt;-1")</f>
        <v>16</v>
      </c>
      <c r="S408" s="10">
        <f>(   (R408-SUM(T392:U407)) / R408   )</f>
        <v>0.75</v>
      </c>
      <c r="T408" s="11">
        <f>SUM(T392:T407)/R408</f>
        <v>6.25E-2</v>
      </c>
      <c r="U408" s="11">
        <f>SUM(U392:U407)/R408</f>
        <v>0.1875</v>
      </c>
      <c r="AF408" s="12">
        <f>COUNTIF(AG392:AG407, "&gt;-1")+COUNTIF(AE392:AE407, "&gt;-1")</f>
        <v>16</v>
      </c>
      <c r="AG408" s="10">
        <f>(   (AF408-SUM(AH392:AI407)) / AF408   )</f>
        <v>0.75</v>
      </c>
      <c r="AH408" s="11">
        <f>SUM(AH392:AH407)/AF408</f>
        <v>0.1875</v>
      </c>
      <c r="AI408" s="11">
        <f>SUM(AI392:AI407)/AF408</f>
        <v>6.25E-2</v>
      </c>
    </row>
    <row r="409" spans="2:53" x14ac:dyDescent="0.2">
      <c r="B409">
        <v>18</v>
      </c>
      <c r="C409">
        <v>1</v>
      </c>
      <c r="F409" s="4">
        <f t="shared" si="68"/>
        <v>0</v>
      </c>
      <c r="G409" s="4">
        <f t="shared" si="69"/>
        <v>0</v>
      </c>
    </row>
    <row r="410" spans="2:53" x14ac:dyDescent="0.2">
      <c r="D410" s="12">
        <f>COUNT(B392:B409)</f>
        <v>18</v>
      </c>
      <c r="E410" s="10">
        <f>(   (D410-SUM(F392:G409)) / D410   )</f>
        <v>0.83333333333333337</v>
      </c>
      <c r="F410" s="11">
        <f>SUM(F392:F409)/D410</f>
        <v>0.16666666666666666</v>
      </c>
      <c r="G410" s="11">
        <f>SUM(G392:G409)/D410</f>
        <v>0</v>
      </c>
    </row>
    <row r="412" spans="2:53" x14ac:dyDescent="0.2">
      <c r="AL412" s="7" t="s">
        <v>384</v>
      </c>
      <c r="AM412" s="7" t="s">
        <v>468</v>
      </c>
      <c r="AN412" s="7" t="s">
        <v>365</v>
      </c>
      <c r="AO412" s="7" t="s">
        <v>469</v>
      </c>
    </row>
    <row r="413" spans="2:53" x14ac:dyDescent="0.2">
      <c r="AL413" s="7" t="s">
        <v>13</v>
      </c>
      <c r="AM413" t="s">
        <v>506</v>
      </c>
      <c r="AN413" t="s">
        <v>500</v>
      </c>
      <c r="AO413" t="s">
        <v>504</v>
      </c>
    </row>
    <row r="414" spans="2:53" x14ac:dyDescent="0.2">
      <c r="B414" s="3" t="s">
        <v>427</v>
      </c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7" t="s">
        <v>13</v>
      </c>
      <c r="AM414" t="s">
        <v>507</v>
      </c>
      <c r="AN414" t="s">
        <v>501</v>
      </c>
      <c r="AO414" t="s">
        <v>504</v>
      </c>
    </row>
    <row r="415" spans="2:53" x14ac:dyDescent="0.2">
      <c r="AL415" s="7" t="s">
        <v>438</v>
      </c>
      <c r="AM415" t="s">
        <v>506</v>
      </c>
      <c r="AN415" t="s">
        <v>502</v>
      </c>
      <c r="AO415" t="s">
        <v>505</v>
      </c>
    </row>
    <row r="416" spans="2:53" x14ac:dyDescent="0.2">
      <c r="B416" s="8" t="s">
        <v>0</v>
      </c>
      <c r="C416" s="8" t="s">
        <v>385</v>
      </c>
      <c r="D416" s="8" t="s">
        <v>386</v>
      </c>
      <c r="E416" s="8" t="s">
        <v>387</v>
      </c>
      <c r="I416" s="8" t="s">
        <v>0</v>
      </c>
      <c r="J416" s="8" t="s">
        <v>385</v>
      </c>
      <c r="K416" s="8" t="s">
        <v>386</v>
      </c>
      <c r="L416" s="8" t="s">
        <v>387</v>
      </c>
      <c r="P416" s="8" t="s">
        <v>0</v>
      </c>
      <c r="Q416" s="8" t="s">
        <v>385</v>
      </c>
      <c r="R416" s="8" t="s">
        <v>386</v>
      </c>
      <c r="S416" s="8" t="s">
        <v>387</v>
      </c>
      <c r="W416" s="8" t="s">
        <v>0</v>
      </c>
      <c r="X416" s="8" t="s">
        <v>385</v>
      </c>
      <c r="Y416" s="8" t="s">
        <v>386</v>
      </c>
      <c r="Z416" s="8" t="s">
        <v>387</v>
      </c>
      <c r="AD416" s="8" t="s">
        <v>0</v>
      </c>
      <c r="AE416" s="8" t="s">
        <v>385</v>
      </c>
      <c r="AF416" s="8" t="s">
        <v>386</v>
      </c>
      <c r="AG416" s="8" t="s">
        <v>387</v>
      </c>
      <c r="AL416" s="7" t="s">
        <v>438</v>
      </c>
      <c r="AM416" t="s">
        <v>507</v>
      </c>
      <c r="AN416" t="s">
        <v>503</v>
      </c>
      <c r="AO416" s="35">
        <v>1.756E-6</v>
      </c>
      <c r="AP416" s="35"/>
    </row>
    <row r="417" spans="2:35" x14ac:dyDescent="0.2">
      <c r="B417">
        <v>1</v>
      </c>
      <c r="C417">
        <v>3</v>
      </c>
      <c r="D417">
        <v>1</v>
      </c>
      <c r="F417" s="4">
        <f>IF(C417&gt;=5, 1,  IF(D417&gt;=2, 1,  IF(E417=1, 1, 0) ) )-G417</f>
        <v>0</v>
      </c>
      <c r="G417" s="4">
        <f>IF(C417&gt;=10, 1,  IF(D417&gt;=3, 1,  IF(E417=1, 1, 0) ) )</f>
        <v>0</v>
      </c>
      <c r="I417">
        <v>1</v>
      </c>
      <c r="J417">
        <v>1</v>
      </c>
      <c r="M417" s="4">
        <f>IF(J417&gt;=5, 1,  IF(K417&gt;=2, 1,  IF(L417=1, 1, 0) ) )-N417</f>
        <v>0</v>
      </c>
      <c r="N417" s="4">
        <f>IF(J417&gt;=10, 1,  IF(K417&gt;=3, 1,  IF(L417=1, 1, 0) ) )</f>
        <v>0</v>
      </c>
      <c r="P417">
        <v>1</v>
      </c>
      <c r="Q417">
        <v>2</v>
      </c>
      <c r="R417">
        <v>1</v>
      </c>
      <c r="T417" s="4">
        <f>IF(Q417&gt;=5, 1,  IF(R417&gt;=2, 1,  IF(S417=1, 1, 0) ) )-U417</f>
        <v>0</v>
      </c>
      <c r="U417" s="4">
        <f>IF(Q417&gt;=10, 1,  IF(R417&gt;=3, 1,  IF(S417=1, 1, 0) ) )</f>
        <v>0</v>
      </c>
      <c r="W417">
        <v>1</v>
      </c>
      <c r="X417">
        <v>4</v>
      </c>
      <c r="Y417">
        <v>2</v>
      </c>
      <c r="AA417" s="4">
        <f t="shared" ref="AA417:AA431" si="76">IF(X417&gt;=5, 1,  IF(Y417&gt;=2, 1,  IF(Z417=1, 1, 0) ) )-AB417</f>
        <v>1</v>
      </c>
      <c r="AB417" s="4">
        <f t="shared" ref="AB417:AB431" si="77">IF(X417&gt;=10, 1,  IF(Y417&gt;=3, 1,  IF(Z417=1, 1, 0) ) )</f>
        <v>0</v>
      </c>
      <c r="AD417">
        <v>1</v>
      </c>
      <c r="AE417">
        <v>2</v>
      </c>
      <c r="AF417">
        <v>1</v>
      </c>
      <c r="AH417" s="4">
        <f>IF(AE417&gt;=5, 1,  IF(AF417&gt;=2, 1,  IF(AG417=1, 1, 0) ) )-AI417</f>
        <v>0</v>
      </c>
      <c r="AI417" s="4">
        <f>IF(AE417&gt;=10, 1,  IF(AF417&gt;=3, 1,  IF(AG417=1, 1, 0) ) )</f>
        <v>0</v>
      </c>
    </row>
    <row r="418" spans="2:35" x14ac:dyDescent="0.2">
      <c r="B418">
        <v>2</v>
      </c>
      <c r="C418">
        <v>4</v>
      </c>
      <c r="F418" s="4">
        <f t="shared" ref="F418:F433" si="78">IF(C418&gt;=5, 1,  IF(D418&gt;=2, 1,  IF(E418=1, 1, 0) ) )-G418</f>
        <v>0</v>
      </c>
      <c r="G418" s="4">
        <f t="shared" ref="G418:G433" si="79">IF(C418&gt;=10, 1,  IF(D418&gt;=3, 1,  IF(E418=1, 1, 0) ) )</f>
        <v>0</v>
      </c>
      <c r="I418">
        <v>2</v>
      </c>
      <c r="J418">
        <v>1</v>
      </c>
      <c r="M418" s="4">
        <f t="shared" ref="M418:M432" si="80">IF(J418&gt;=5, 1,  IF(K418&gt;=2, 1,  IF(L418=1, 1, 0) ) )-N418</f>
        <v>0</v>
      </c>
      <c r="N418" s="4">
        <f t="shared" ref="N418:N432" si="81">IF(J418&gt;=10, 1,  IF(K418&gt;=3, 1,  IF(L418=1, 1, 0) ) )</f>
        <v>0</v>
      </c>
      <c r="P418">
        <v>2</v>
      </c>
      <c r="Q418">
        <v>0</v>
      </c>
      <c r="T418" s="4">
        <f t="shared" ref="T418:T431" si="82">IF(Q418&gt;=5, 1,  IF(R418&gt;=2, 1,  IF(S418=1, 1, 0) ) )-U418</f>
        <v>0</v>
      </c>
      <c r="U418" s="4">
        <f t="shared" ref="U418:U431" si="83">IF(Q418&gt;=10, 1,  IF(R418&gt;=3, 1,  IF(S418=1, 1, 0) ) )</f>
        <v>0</v>
      </c>
      <c r="W418">
        <v>2</v>
      </c>
      <c r="X418">
        <v>5</v>
      </c>
      <c r="Y418">
        <v>1</v>
      </c>
      <c r="AA418" s="4">
        <f t="shared" si="76"/>
        <v>1</v>
      </c>
      <c r="AB418" s="4">
        <f t="shared" si="77"/>
        <v>0</v>
      </c>
      <c r="AD418">
        <v>2</v>
      </c>
      <c r="AE418">
        <v>2</v>
      </c>
      <c r="AF418">
        <v>2</v>
      </c>
      <c r="AH418" s="4">
        <f t="shared" ref="AH418:AH432" si="84">IF(AE418&gt;=5, 1,  IF(AF418&gt;=2, 1,  IF(AG418=1, 1, 0) ) )-AI418</f>
        <v>1</v>
      </c>
      <c r="AI418" s="4">
        <f t="shared" ref="AI418:AI432" si="85">IF(AE418&gt;=10, 1,  IF(AF418&gt;=3, 1,  IF(AG418=1, 1, 0) ) )</f>
        <v>0</v>
      </c>
    </row>
    <row r="419" spans="2:35" x14ac:dyDescent="0.2">
      <c r="B419">
        <v>3</v>
      </c>
      <c r="C419">
        <v>5</v>
      </c>
      <c r="D419">
        <v>1</v>
      </c>
      <c r="F419" s="4">
        <f t="shared" si="78"/>
        <v>1</v>
      </c>
      <c r="G419" s="4">
        <f t="shared" si="79"/>
        <v>0</v>
      </c>
      <c r="I419">
        <v>3</v>
      </c>
      <c r="J419">
        <v>7</v>
      </c>
      <c r="M419" s="4">
        <f t="shared" si="80"/>
        <v>1</v>
      </c>
      <c r="N419" s="4">
        <f t="shared" si="81"/>
        <v>0</v>
      </c>
      <c r="P419">
        <v>3</v>
      </c>
      <c r="Q419">
        <v>2</v>
      </c>
      <c r="R419">
        <v>1</v>
      </c>
      <c r="T419" s="4">
        <f t="shared" si="82"/>
        <v>0</v>
      </c>
      <c r="U419" s="4">
        <f t="shared" si="83"/>
        <v>0</v>
      </c>
      <c r="W419">
        <v>3</v>
      </c>
      <c r="X419">
        <v>3</v>
      </c>
      <c r="AA419" s="4">
        <f t="shared" si="76"/>
        <v>0</v>
      </c>
      <c r="AB419" s="4">
        <f t="shared" si="77"/>
        <v>0</v>
      </c>
      <c r="AD419">
        <v>3</v>
      </c>
      <c r="AE419">
        <v>5</v>
      </c>
      <c r="AF419">
        <v>3</v>
      </c>
      <c r="AH419" s="4">
        <f t="shared" si="84"/>
        <v>0</v>
      </c>
      <c r="AI419" s="4">
        <f t="shared" si="85"/>
        <v>1</v>
      </c>
    </row>
    <row r="420" spans="2:35" x14ac:dyDescent="0.2">
      <c r="B420">
        <v>4</v>
      </c>
      <c r="C420">
        <v>1</v>
      </c>
      <c r="F420" s="4">
        <f t="shared" si="78"/>
        <v>0</v>
      </c>
      <c r="G420" s="4">
        <f t="shared" si="79"/>
        <v>0</v>
      </c>
      <c r="I420">
        <v>4</v>
      </c>
      <c r="J420">
        <v>3</v>
      </c>
      <c r="M420" s="4">
        <f t="shared" si="80"/>
        <v>0</v>
      </c>
      <c r="N420" s="4">
        <f t="shared" si="81"/>
        <v>0</v>
      </c>
      <c r="P420">
        <v>4</v>
      </c>
      <c r="Q420">
        <v>4</v>
      </c>
      <c r="R420">
        <v>1</v>
      </c>
      <c r="T420" s="4">
        <f t="shared" si="82"/>
        <v>0</v>
      </c>
      <c r="U420" s="4">
        <f t="shared" si="83"/>
        <v>0</v>
      </c>
      <c r="W420">
        <v>4</v>
      </c>
      <c r="X420">
        <v>1</v>
      </c>
      <c r="Y420">
        <v>1</v>
      </c>
      <c r="AA420" s="4">
        <f t="shared" si="76"/>
        <v>0</v>
      </c>
      <c r="AB420" s="4">
        <f t="shared" si="77"/>
        <v>0</v>
      </c>
      <c r="AD420">
        <v>4</v>
      </c>
      <c r="AE420">
        <v>4</v>
      </c>
      <c r="AH420" s="4">
        <f t="shared" si="84"/>
        <v>0</v>
      </c>
      <c r="AI420" s="4">
        <f t="shared" si="85"/>
        <v>0</v>
      </c>
    </row>
    <row r="421" spans="2:35" x14ac:dyDescent="0.2">
      <c r="B421">
        <v>5</v>
      </c>
      <c r="C421">
        <v>1</v>
      </c>
      <c r="F421" s="4">
        <f t="shared" si="78"/>
        <v>0</v>
      </c>
      <c r="G421" s="4">
        <f t="shared" si="79"/>
        <v>0</v>
      </c>
      <c r="I421">
        <v>5</v>
      </c>
      <c r="J421">
        <v>2</v>
      </c>
      <c r="K421">
        <v>1</v>
      </c>
      <c r="M421" s="4">
        <f t="shared" si="80"/>
        <v>0</v>
      </c>
      <c r="N421" s="4">
        <f t="shared" si="81"/>
        <v>0</v>
      </c>
      <c r="P421">
        <v>5</v>
      </c>
      <c r="Q421">
        <v>3</v>
      </c>
      <c r="R421">
        <v>2</v>
      </c>
      <c r="T421" s="4">
        <f t="shared" si="82"/>
        <v>1</v>
      </c>
      <c r="U421" s="4">
        <f t="shared" si="83"/>
        <v>0</v>
      </c>
      <c r="W421">
        <v>5</v>
      </c>
      <c r="X421">
        <v>3</v>
      </c>
      <c r="AA421" s="4">
        <f t="shared" si="76"/>
        <v>0</v>
      </c>
      <c r="AB421" s="4">
        <f t="shared" si="77"/>
        <v>0</v>
      </c>
      <c r="AD421">
        <v>5</v>
      </c>
      <c r="AE421">
        <v>1</v>
      </c>
      <c r="AF421">
        <v>2</v>
      </c>
      <c r="AH421" s="4">
        <f t="shared" si="84"/>
        <v>1</v>
      </c>
      <c r="AI421" s="4">
        <f t="shared" si="85"/>
        <v>0</v>
      </c>
    </row>
    <row r="422" spans="2:35" x14ac:dyDescent="0.2">
      <c r="B422">
        <v>6</v>
      </c>
      <c r="C422">
        <v>3</v>
      </c>
      <c r="F422" s="4">
        <f t="shared" si="78"/>
        <v>0</v>
      </c>
      <c r="G422" s="4">
        <f t="shared" si="79"/>
        <v>0</v>
      </c>
      <c r="I422">
        <v>6</v>
      </c>
      <c r="J422">
        <v>2</v>
      </c>
      <c r="M422" s="4">
        <f t="shared" si="80"/>
        <v>0</v>
      </c>
      <c r="N422" s="4">
        <f t="shared" si="81"/>
        <v>0</v>
      </c>
      <c r="P422">
        <v>6</v>
      </c>
      <c r="Q422">
        <v>2</v>
      </c>
      <c r="T422" s="4">
        <f t="shared" si="82"/>
        <v>0</v>
      </c>
      <c r="U422" s="4">
        <f t="shared" si="83"/>
        <v>0</v>
      </c>
      <c r="W422">
        <v>6</v>
      </c>
      <c r="X422">
        <v>3</v>
      </c>
      <c r="Y422">
        <v>1</v>
      </c>
      <c r="AA422" s="4">
        <f t="shared" si="76"/>
        <v>0</v>
      </c>
      <c r="AB422" s="4">
        <f t="shared" si="77"/>
        <v>0</v>
      </c>
      <c r="AD422">
        <v>6</v>
      </c>
      <c r="AE422">
        <v>4</v>
      </c>
      <c r="AH422" s="4">
        <f t="shared" si="84"/>
        <v>0</v>
      </c>
      <c r="AI422" s="4">
        <f t="shared" si="85"/>
        <v>0</v>
      </c>
    </row>
    <row r="423" spans="2:35" x14ac:dyDescent="0.2">
      <c r="B423">
        <v>7</v>
      </c>
      <c r="C423">
        <v>3</v>
      </c>
      <c r="D423">
        <v>2</v>
      </c>
      <c r="F423" s="4">
        <f t="shared" si="78"/>
        <v>1</v>
      </c>
      <c r="G423" s="4">
        <f t="shared" si="79"/>
        <v>0</v>
      </c>
      <c r="I423">
        <v>7</v>
      </c>
      <c r="J423">
        <v>1</v>
      </c>
      <c r="M423" s="4">
        <f t="shared" si="80"/>
        <v>0</v>
      </c>
      <c r="N423" s="4">
        <f t="shared" si="81"/>
        <v>0</v>
      </c>
      <c r="P423">
        <v>7</v>
      </c>
      <c r="Q423">
        <v>3</v>
      </c>
      <c r="T423" s="4">
        <f t="shared" si="82"/>
        <v>0</v>
      </c>
      <c r="U423" s="4">
        <f t="shared" si="83"/>
        <v>0</v>
      </c>
      <c r="W423">
        <v>7</v>
      </c>
      <c r="X423">
        <v>3</v>
      </c>
      <c r="Y423">
        <v>1</v>
      </c>
      <c r="AA423" s="4">
        <f t="shared" si="76"/>
        <v>0</v>
      </c>
      <c r="AB423" s="4">
        <f t="shared" si="77"/>
        <v>0</v>
      </c>
      <c r="AD423">
        <v>7</v>
      </c>
      <c r="AE423">
        <v>3</v>
      </c>
      <c r="AF423">
        <v>1</v>
      </c>
      <c r="AH423" s="4">
        <f t="shared" si="84"/>
        <v>0</v>
      </c>
      <c r="AI423" s="4">
        <f t="shared" si="85"/>
        <v>0</v>
      </c>
    </row>
    <row r="424" spans="2:35" x14ac:dyDescent="0.2">
      <c r="B424">
        <v>8</v>
      </c>
      <c r="C424">
        <v>1</v>
      </c>
      <c r="D424">
        <v>1</v>
      </c>
      <c r="F424" s="4">
        <f t="shared" si="78"/>
        <v>0</v>
      </c>
      <c r="G424" s="4">
        <f t="shared" si="79"/>
        <v>0</v>
      </c>
      <c r="I424">
        <v>8</v>
      </c>
      <c r="J424">
        <v>2</v>
      </c>
      <c r="K424">
        <v>2</v>
      </c>
      <c r="M424" s="4">
        <f t="shared" si="80"/>
        <v>1</v>
      </c>
      <c r="N424" s="4">
        <f t="shared" si="81"/>
        <v>0</v>
      </c>
      <c r="P424">
        <v>8</v>
      </c>
      <c r="Q424">
        <v>4</v>
      </c>
      <c r="T424" s="4">
        <f t="shared" si="82"/>
        <v>0</v>
      </c>
      <c r="U424" s="4">
        <f t="shared" si="83"/>
        <v>0</v>
      </c>
      <c r="W424">
        <v>8</v>
      </c>
      <c r="X424">
        <v>3</v>
      </c>
      <c r="AA424" s="4">
        <f t="shared" si="76"/>
        <v>0</v>
      </c>
      <c r="AB424" s="4">
        <f t="shared" si="77"/>
        <v>0</v>
      </c>
      <c r="AD424">
        <v>8</v>
      </c>
      <c r="AE424">
        <v>4</v>
      </c>
      <c r="AF424">
        <v>1</v>
      </c>
      <c r="AH424" s="4">
        <f t="shared" si="84"/>
        <v>0</v>
      </c>
      <c r="AI424" s="4">
        <f t="shared" si="85"/>
        <v>0</v>
      </c>
    </row>
    <row r="425" spans="2:35" x14ac:dyDescent="0.2">
      <c r="B425">
        <v>9</v>
      </c>
      <c r="C425">
        <v>0</v>
      </c>
      <c r="D425">
        <v>1</v>
      </c>
      <c r="F425" s="4">
        <f t="shared" si="78"/>
        <v>0</v>
      </c>
      <c r="G425" s="4">
        <f t="shared" si="79"/>
        <v>0</v>
      </c>
      <c r="I425">
        <v>9</v>
      </c>
      <c r="J425">
        <v>3</v>
      </c>
      <c r="K425">
        <v>1</v>
      </c>
      <c r="M425" s="4">
        <f t="shared" si="80"/>
        <v>0</v>
      </c>
      <c r="N425" s="4">
        <f t="shared" si="81"/>
        <v>0</v>
      </c>
      <c r="P425">
        <v>9</v>
      </c>
      <c r="Q425">
        <v>2</v>
      </c>
      <c r="R425">
        <v>1</v>
      </c>
      <c r="T425" s="4">
        <f t="shared" si="82"/>
        <v>0</v>
      </c>
      <c r="U425" s="4">
        <f t="shared" si="83"/>
        <v>0</v>
      </c>
      <c r="W425">
        <v>9</v>
      </c>
      <c r="X425">
        <v>2</v>
      </c>
      <c r="Y425">
        <v>1</v>
      </c>
      <c r="AA425" s="4">
        <f t="shared" si="76"/>
        <v>0</v>
      </c>
      <c r="AB425" s="4">
        <f t="shared" si="77"/>
        <v>0</v>
      </c>
      <c r="AD425">
        <v>9</v>
      </c>
      <c r="AE425">
        <v>2</v>
      </c>
      <c r="AF425">
        <v>1</v>
      </c>
      <c r="AH425" s="4">
        <f t="shared" si="84"/>
        <v>0</v>
      </c>
      <c r="AI425" s="4">
        <f t="shared" si="85"/>
        <v>0</v>
      </c>
    </row>
    <row r="426" spans="2:35" x14ac:dyDescent="0.2">
      <c r="B426">
        <v>10</v>
      </c>
      <c r="C426">
        <v>0</v>
      </c>
      <c r="F426" s="4">
        <f t="shared" si="78"/>
        <v>0</v>
      </c>
      <c r="G426" s="4">
        <f t="shared" si="79"/>
        <v>0</v>
      </c>
      <c r="I426">
        <v>10</v>
      </c>
      <c r="J426">
        <v>2</v>
      </c>
      <c r="M426" s="4">
        <f t="shared" si="80"/>
        <v>0</v>
      </c>
      <c r="N426" s="4">
        <f t="shared" si="81"/>
        <v>0</v>
      </c>
      <c r="P426">
        <v>10</v>
      </c>
      <c r="Q426">
        <v>2</v>
      </c>
      <c r="T426" s="4">
        <f t="shared" si="82"/>
        <v>0</v>
      </c>
      <c r="U426" s="4">
        <f t="shared" si="83"/>
        <v>0</v>
      </c>
      <c r="W426">
        <v>10</v>
      </c>
      <c r="X426">
        <v>4</v>
      </c>
      <c r="AA426" s="4">
        <f t="shared" si="76"/>
        <v>0</v>
      </c>
      <c r="AB426" s="4">
        <f t="shared" si="77"/>
        <v>0</v>
      </c>
      <c r="AD426">
        <v>10</v>
      </c>
      <c r="AE426">
        <v>5</v>
      </c>
      <c r="AF426">
        <v>2</v>
      </c>
      <c r="AH426" s="4">
        <f t="shared" si="84"/>
        <v>1</v>
      </c>
      <c r="AI426" s="4">
        <f t="shared" si="85"/>
        <v>0</v>
      </c>
    </row>
    <row r="427" spans="2:35" x14ac:dyDescent="0.2">
      <c r="B427">
        <v>11</v>
      </c>
      <c r="C427">
        <v>1</v>
      </c>
      <c r="D427">
        <v>1</v>
      </c>
      <c r="F427" s="4">
        <f t="shared" si="78"/>
        <v>0</v>
      </c>
      <c r="G427" s="4">
        <f t="shared" si="79"/>
        <v>0</v>
      </c>
      <c r="I427">
        <v>11</v>
      </c>
      <c r="J427">
        <v>3</v>
      </c>
      <c r="M427" s="4">
        <f t="shared" si="80"/>
        <v>0</v>
      </c>
      <c r="N427" s="4">
        <f t="shared" si="81"/>
        <v>0</v>
      </c>
      <c r="P427">
        <v>11</v>
      </c>
      <c r="Q427">
        <v>3</v>
      </c>
      <c r="T427" s="4">
        <f t="shared" si="82"/>
        <v>0</v>
      </c>
      <c r="U427" s="4">
        <f t="shared" si="83"/>
        <v>0</v>
      </c>
      <c r="W427">
        <v>11</v>
      </c>
      <c r="X427">
        <v>1</v>
      </c>
      <c r="AA427" s="4">
        <f t="shared" si="76"/>
        <v>0</v>
      </c>
      <c r="AB427" s="4">
        <f t="shared" si="77"/>
        <v>0</v>
      </c>
      <c r="AD427">
        <v>11</v>
      </c>
      <c r="AE427">
        <v>4</v>
      </c>
      <c r="AF427">
        <v>1</v>
      </c>
      <c r="AH427" s="4">
        <f t="shared" si="84"/>
        <v>0</v>
      </c>
      <c r="AI427" s="4">
        <f t="shared" si="85"/>
        <v>0</v>
      </c>
    </row>
    <row r="428" spans="2:35" x14ac:dyDescent="0.2">
      <c r="B428">
        <v>12</v>
      </c>
      <c r="C428">
        <v>2</v>
      </c>
      <c r="D428">
        <v>1</v>
      </c>
      <c r="F428" s="4">
        <f t="shared" si="78"/>
        <v>0</v>
      </c>
      <c r="G428" s="4">
        <f t="shared" si="79"/>
        <v>0</v>
      </c>
      <c r="I428">
        <v>12</v>
      </c>
      <c r="J428">
        <v>4</v>
      </c>
      <c r="K428">
        <v>1</v>
      </c>
      <c r="M428" s="4">
        <f t="shared" si="80"/>
        <v>0</v>
      </c>
      <c r="N428" s="4">
        <f t="shared" si="81"/>
        <v>0</v>
      </c>
      <c r="P428">
        <v>12</v>
      </c>
      <c r="Q428">
        <v>5</v>
      </c>
      <c r="R428">
        <v>2</v>
      </c>
      <c r="T428" s="4">
        <f t="shared" si="82"/>
        <v>1</v>
      </c>
      <c r="U428" s="4">
        <f t="shared" si="83"/>
        <v>0</v>
      </c>
      <c r="W428">
        <v>12</v>
      </c>
      <c r="X428">
        <v>3</v>
      </c>
      <c r="Y428">
        <v>1</v>
      </c>
      <c r="AA428" s="4">
        <f t="shared" si="76"/>
        <v>0</v>
      </c>
      <c r="AB428" s="4">
        <f t="shared" si="77"/>
        <v>0</v>
      </c>
      <c r="AD428">
        <v>12</v>
      </c>
      <c r="AE428">
        <v>2</v>
      </c>
      <c r="AF428">
        <v>1</v>
      </c>
      <c r="AH428" s="4">
        <f t="shared" si="84"/>
        <v>0</v>
      </c>
      <c r="AI428" s="4">
        <f t="shared" si="85"/>
        <v>0</v>
      </c>
    </row>
    <row r="429" spans="2:35" x14ac:dyDescent="0.2">
      <c r="B429">
        <v>13</v>
      </c>
      <c r="C429">
        <v>6</v>
      </c>
      <c r="D429">
        <v>1</v>
      </c>
      <c r="F429" s="4">
        <f t="shared" si="78"/>
        <v>1</v>
      </c>
      <c r="G429" s="4">
        <f t="shared" si="79"/>
        <v>0</v>
      </c>
      <c r="I429">
        <v>13</v>
      </c>
      <c r="J429">
        <v>0</v>
      </c>
      <c r="M429" s="4">
        <f t="shared" si="80"/>
        <v>0</v>
      </c>
      <c r="N429" s="4">
        <f t="shared" si="81"/>
        <v>0</v>
      </c>
      <c r="P429">
        <v>13</v>
      </c>
      <c r="Q429">
        <v>2</v>
      </c>
      <c r="R429">
        <v>3</v>
      </c>
      <c r="T429" s="4">
        <f t="shared" si="82"/>
        <v>0</v>
      </c>
      <c r="U429" s="4">
        <f t="shared" si="83"/>
        <v>1</v>
      </c>
      <c r="W429">
        <v>13</v>
      </c>
      <c r="X429">
        <v>7</v>
      </c>
      <c r="AA429" s="4">
        <f t="shared" si="76"/>
        <v>1</v>
      </c>
      <c r="AB429" s="4">
        <f t="shared" si="77"/>
        <v>0</v>
      </c>
      <c r="AD429">
        <v>13</v>
      </c>
      <c r="AE429">
        <v>1</v>
      </c>
      <c r="AF429">
        <v>1</v>
      </c>
      <c r="AH429" s="4">
        <f t="shared" si="84"/>
        <v>0</v>
      </c>
      <c r="AI429" s="4">
        <f t="shared" si="85"/>
        <v>0</v>
      </c>
    </row>
    <row r="430" spans="2:35" x14ac:dyDescent="0.2">
      <c r="B430">
        <v>14</v>
      </c>
      <c r="C430">
        <v>1</v>
      </c>
      <c r="D430">
        <v>1</v>
      </c>
      <c r="F430" s="4">
        <f t="shared" si="78"/>
        <v>0</v>
      </c>
      <c r="G430" s="4">
        <f t="shared" si="79"/>
        <v>0</v>
      </c>
      <c r="I430">
        <v>14</v>
      </c>
      <c r="J430">
        <v>1</v>
      </c>
      <c r="M430" s="4">
        <f t="shared" si="80"/>
        <v>0</v>
      </c>
      <c r="N430" s="4">
        <f t="shared" si="81"/>
        <v>0</v>
      </c>
      <c r="P430">
        <v>14</v>
      </c>
      <c r="Q430">
        <v>5</v>
      </c>
      <c r="R430">
        <v>1</v>
      </c>
      <c r="T430" s="4">
        <f t="shared" si="82"/>
        <v>1</v>
      </c>
      <c r="U430" s="4">
        <f t="shared" si="83"/>
        <v>0</v>
      </c>
      <c r="W430">
        <v>14</v>
      </c>
      <c r="X430">
        <v>3</v>
      </c>
      <c r="AA430" s="4">
        <f t="shared" si="76"/>
        <v>0</v>
      </c>
      <c r="AB430" s="4">
        <f t="shared" si="77"/>
        <v>0</v>
      </c>
      <c r="AD430">
        <v>14</v>
      </c>
      <c r="AE430">
        <v>3</v>
      </c>
      <c r="AF430">
        <v>1</v>
      </c>
      <c r="AH430" s="4">
        <f t="shared" si="84"/>
        <v>0</v>
      </c>
      <c r="AI430" s="4">
        <f t="shared" si="85"/>
        <v>0</v>
      </c>
    </row>
    <row r="431" spans="2:35" x14ac:dyDescent="0.2">
      <c r="B431">
        <v>15</v>
      </c>
      <c r="C431">
        <v>2</v>
      </c>
      <c r="D431">
        <v>0</v>
      </c>
      <c r="F431" s="4">
        <f t="shared" si="78"/>
        <v>0</v>
      </c>
      <c r="G431" s="4">
        <f t="shared" si="79"/>
        <v>0</v>
      </c>
      <c r="I431">
        <v>15</v>
      </c>
      <c r="J431">
        <v>0</v>
      </c>
      <c r="K431">
        <v>5</v>
      </c>
      <c r="M431" s="4">
        <f t="shared" si="80"/>
        <v>0</v>
      </c>
      <c r="N431" s="4">
        <f t="shared" si="81"/>
        <v>1</v>
      </c>
      <c r="P431">
        <v>15</v>
      </c>
      <c r="Q431">
        <v>4</v>
      </c>
      <c r="R431">
        <v>1</v>
      </c>
      <c r="T431" s="4">
        <f t="shared" si="82"/>
        <v>0</v>
      </c>
      <c r="U431" s="4">
        <f t="shared" si="83"/>
        <v>0</v>
      </c>
      <c r="W431">
        <v>15</v>
      </c>
      <c r="X431">
        <v>5</v>
      </c>
      <c r="Y431">
        <v>3</v>
      </c>
      <c r="AA431" s="4">
        <f t="shared" si="76"/>
        <v>0</v>
      </c>
      <c r="AB431" s="4">
        <f t="shared" si="77"/>
        <v>1</v>
      </c>
      <c r="AD431">
        <v>15</v>
      </c>
      <c r="AE431">
        <v>3</v>
      </c>
      <c r="AF431">
        <v>1</v>
      </c>
      <c r="AH431" s="4">
        <f t="shared" si="84"/>
        <v>0</v>
      </c>
      <c r="AI431" s="4">
        <f t="shared" si="85"/>
        <v>0</v>
      </c>
    </row>
    <row r="432" spans="2:35" x14ac:dyDescent="0.2">
      <c r="B432">
        <v>16</v>
      </c>
      <c r="C432">
        <v>1</v>
      </c>
      <c r="D432">
        <v>1</v>
      </c>
      <c r="F432" s="4">
        <f t="shared" si="78"/>
        <v>0</v>
      </c>
      <c r="G432" s="4">
        <f t="shared" si="79"/>
        <v>0</v>
      </c>
      <c r="I432">
        <v>16</v>
      </c>
      <c r="J432">
        <v>1</v>
      </c>
      <c r="K432">
        <v>1</v>
      </c>
      <c r="M432" s="4">
        <f t="shared" si="80"/>
        <v>0</v>
      </c>
      <c r="N432" s="4">
        <f t="shared" si="81"/>
        <v>0</v>
      </c>
      <c r="R432" s="12">
        <f>COUNTIF(S417:S431, "&gt;-1")+COUNTIF(Q417:Q431, "&gt;-1")</f>
        <v>15</v>
      </c>
      <c r="S432" s="10">
        <f>(   (R432-SUM(T417:U431)) / R432   )</f>
        <v>0.73333333333333328</v>
      </c>
      <c r="T432" s="11">
        <f>SUM(T417:T431)/R432</f>
        <v>0.2</v>
      </c>
      <c r="U432" s="11">
        <f>SUM(U417:U431)/R432</f>
        <v>6.6666666666666666E-2</v>
      </c>
      <c r="Y432" s="12">
        <f>COUNTIF(Z417:Z431, "&gt;-1")+COUNTIF(X417:X431, "&gt;-1")</f>
        <v>15</v>
      </c>
      <c r="Z432" s="10">
        <f>(   (Y432-SUM(AA417:AB431)) / Y432   )</f>
        <v>0.73333333333333328</v>
      </c>
      <c r="AA432" s="11">
        <f>SUM(AA417:AA431)/Y432</f>
        <v>0.2</v>
      </c>
      <c r="AB432" s="11">
        <f>SUM(AB417:AB431)/Y432</f>
        <v>6.6666666666666666E-2</v>
      </c>
      <c r="AD432">
        <v>16</v>
      </c>
      <c r="AE432">
        <v>4</v>
      </c>
      <c r="AF432">
        <v>1</v>
      </c>
      <c r="AH432" s="4">
        <f t="shared" si="84"/>
        <v>0</v>
      </c>
      <c r="AI432" s="4">
        <f t="shared" si="85"/>
        <v>0</v>
      </c>
    </row>
    <row r="433" spans="2:37" x14ac:dyDescent="0.2">
      <c r="B433">
        <v>17</v>
      </c>
      <c r="C433">
        <v>1</v>
      </c>
      <c r="D433">
        <v>1</v>
      </c>
      <c r="F433" s="4">
        <f t="shared" si="78"/>
        <v>0</v>
      </c>
      <c r="G433" s="4">
        <f t="shared" si="79"/>
        <v>0</v>
      </c>
      <c r="K433" s="12">
        <f>COUNT(I417:I432)</f>
        <v>16</v>
      </c>
      <c r="L433" s="10">
        <f>(   (K433-SUM(M417:N432)) / K433   )</f>
        <v>0.8125</v>
      </c>
      <c r="M433" s="11">
        <f>SUM(M417:M432)/K433</f>
        <v>0.125</v>
      </c>
      <c r="N433" s="11">
        <f>SUM(N417:N432)/K433</f>
        <v>6.25E-2</v>
      </c>
      <c r="AF433" s="12">
        <f>COUNTIF(AG417:AG432, "&gt;-1")+COUNTIF(AE417:AE432, "&gt;-1")</f>
        <v>16</v>
      </c>
      <c r="AG433" s="10">
        <f>(   (AF433-SUM(AH417:AI432)) / AF433   )</f>
        <v>0.75</v>
      </c>
      <c r="AH433" s="11">
        <f>SUM(AH417:AH432)/AF433</f>
        <v>0.1875</v>
      </c>
      <c r="AI433" s="11">
        <f>SUM(AI417:AI432)/AF433</f>
        <v>6.25E-2</v>
      </c>
    </row>
    <row r="434" spans="2:37" x14ac:dyDescent="0.2">
      <c r="D434" s="12">
        <f>COUNT(B417:B433)</f>
        <v>17</v>
      </c>
      <c r="E434" s="10">
        <f>(   (D434-SUM(F417:G433)) / D434   )</f>
        <v>0.82352941176470584</v>
      </c>
      <c r="F434" s="11">
        <f>SUM(F417:F433)/D434</f>
        <v>0.17647058823529413</v>
      </c>
      <c r="G434" s="11">
        <f>SUM(G417:G433)/D434</f>
        <v>0</v>
      </c>
    </row>
    <row r="438" spans="2:37" x14ac:dyDescent="0.2">
      <c r="B438" s="3" t="s">
        <v>428</v>
      </c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40" spans="2:37" x14ac:dyDescent="0.2">
      <c r="B440" s="8" t="s">
        <v>0</v>
      </c>
      <c r="C440" s="8" t="s">
        <v>385</v>
      </c>
      <c r="D440" s="8" t="s">
        <v>386</v>
      </c>
      <c r="E440" s="8" t="s">
        <v>387</v>
      </c>
      <c r="I440" s="8" t="s">
        <v>0</v>
      </c>
      <c r="J440" s="8" t="s">
        <v>385</v>
      </c>
      <c r="K440" s="8" t="s">
        <v>386</v>
      </c>
      <c r="L440" s="8" t="s">
        <v>387</v>
      </c>
      <c r="P440" s="8" t="s">
        <v>0</v>
      </c>
      <c r="Q440" s="8" t="s">
        <v>385</v>
      </c>
      <c r="R440" s="8" t="s">
        <v>386</v>
      </c>
      <c r="S440" s="8" t="s">
        <v>387</v>
      </c>
      <c r="W440" s="8" t="s">
        <v>0</v>
      </c>
      <c r="X440" s="8" t="s">
        <v>385</v>
      </c>
      <c r="Y440" s="8" t="s">
        <v>386</v>
      </c>
      <c r="Z440" s="8" t="s">
        <v>387</v>
      </c>
      <c r="AD440" s="8" t="s">
        <v>0</v>
      </c>
      <c r="AE440" s="8" t="s">
        <v>385</v>
      </c>
      <c r="AF440" s="8" t="s">
        <v>386</v>
      </c>
      <c r="AG440" s="8" t="s">
        <v>387</v>
      </c>
    </row>
    <row r="441" spans="2:37" x14ac:dyDescent="0.2">
      <c r="B441">
        <v>1</v>
      </c>
      <c r="C441">
        <v>3</v>
      </c>
      <c r="F441" s="4">
        <f>IF(C441&gt;=5, 1,  IF(D441&gt;=2, 1,  IF(E441=1, 1, 0) ) )-G441</f>
        <v>0</v>
      </c>
      <c r="G441" s="4">
        <f>IF(C441&gt;=10, 1,  IF(D441&gt;=3, 1,  IF(E441=1, 1, 0) ) )</f>
        <v>0</v>
      </c>
      <c r="I441">
        <v>1</v>
      </c>
      <c r="J441">
        <v>3</v>
      </c>
      <c r="M441" s="4">
        <f>IF(J441&gt;=5, 1,  IF(K441&gt;=2, 1,  IF(L441=1, 1, 0) ) )-N441</f>
        <v>0</v>
      </c>
      <c r="N441" s="4">
        <f>IF(J441&gt;=10, 1,  IF(K441&gt;=3, 1,  IF(L441=1, 1, 0) ) )</f>
        <v>0</v>
      </c>
      <c r="P441">
        <v>1</v>
      </c>
      <c r="Q441">
        <v>2</v>
      </c>
      <c r="R441">
        <v>3</v>
      </c>
      <c r="T441" s="4">
        <f>IF(Q441&gt;=5, 1,  IF(R441&gt;=2, 1,  IF(S441=1, 1, 0) ) )-U441</f>
        <v>0</v>
      </c>
      <c r="U441" s="4">
        <f>IF(Q441&gt;=10, 1,  IF(R441&gt;=3, 1,  IF(S441=1, 1, 0) ) )</f>
        <v>1</v>
      </c>
      <c r="W441">
        <v>1</v>
      </c>
      <c r="X441">
        <v>4</v>
      </c>
      <c r="AA441" s="4">
        <f t="shared" ref="AA441:AA453" si="86">IF(X441&gt;=5, 1,  IF(Y441&gt;=2, 1,  IF(Z441=1, 1, 0) ) )-AB441</f>
        <v>0</v>
      </c>
      <c r="AB441" s="4">
        <f t="shared" ref="AB441:AB453" si="87">IF(X441&gt;=10, 1,  IF(Y441&gt;=3, 1,  IF(Z441=1, 1, 0) ) )</f>
        <v>0</v>
      </c>
      <c r="AD441">
        <v>1</v>
      </c>
      <c r="AE441">
        <v>3</v>
      </c>
      <c r="AH441" s="4">
        <f>IF(AE441&gt;=5, 1,  IF(AF441&gt;=2, 1,  IF(AG441=1, 1, 0) ) )-AI441</f>
        <v>0</v>
      </c>
      <c r="AI441" s="4">
        <f>IF(AE441&gt;=10, 1,  IF(AF441&gt;=3, 1,  IF(AG441=1, 1, 0) ) )</f>
        <v>0</v>
      </c>
    </row>
    <row r="442" spans="2:37" x14ac:dyDescent="0.2">
      <c r="B442">
        <v>2</v>
      </c>
      <c r="C442">
        <v>8</v>
      </c>
      <c r="D442">
        <v>1</v>
      </c>
      <c r="F442" s="4">
        <f t="shared" ref="F442:F454" si="88">IF(C442&gt;=5, 1,  IF(D442&gt;=2, 1,  IF(E442=1, 1, 0) ) )-G442</f>
        <v>1</v>
      </c>
      <c r="G442" s="4">
        <f t="shared" ref="G442:G454" si="89">IF(C442&gt;=10, 1,  IF(D442&gt;=3, 1,  IF(E442=1, 1, 0) ) )</f>
        <v>0</v>
      </c>
      <c r="I442">
        <v>2</v>
      </c>
      <c r="J442">
        <v>2</v>
      </c>
      <c r="M442" s="4">
        <f t="shared" ref="M442:M452" si="90">IF(J442&gt;=5, 1,  IF(K442&gt;=2, 1,  IF(L442=1, 1, 0) ) )-N442</f>
        <v>0</v>
      </c>
      <c r="N442" s="4">
        <f t="shared" ref="N442:N452" si="91">IF(J442&gt;=10, 1,  IF(K442&gt;=3, 1,  IF(L442=1, 1, 0) ) )</f>
        <v>0</v>
      </c>
      <c r="P442">
        <v>2</v>
      </c>
      <c r="Q442">
        <v>2</v>
      </c>
      <c r="T442" s="4">
        <f t="shared" ref="T442:T454" si="92">IF(Q442&gt;=5, 1,  IF(R442&gt;=2, 1,  IF(S442=1, 1, 0) ) )-U442</f>
        <v>0</v>
      </c>
      <c r="U442" s="4">
        <f t="shared" ref="U442:U454" si="93">IF(Q442&gt;=10, 1,  IF(R442&gt;=3, 1,  IF(S442=1, 1, 0) ) )</f>
        <v>0</v>
      </c>
      <c r="W442">
        <v>2</v>
      </c>
      <c r="X442">
        <v>1</v>
      </c>
      <c r="Y442">
        <v>2</v>
      </c>
      <c r="AA442" s="4">
        <f t="shared" si="86"/>
        <v>1</v>
      </c>
      <c r="AB442" s="4">
        <f t="shared" si="87"/>
        <v>0</v>
      </c>
      <c r="AD442">
        <v>2</v>
      </c>
      <c r="AE442">
        <v>3</v>
      </c>
      <c r="AH442" s="4">
        <f t="shared" ref="AH442:AH457" si="94">IF(AE442&gt;=5, 1,  IF(AF442&gt;=2, 1,  IF(AG442=1, 1, 0) ) )-AI442</f>
        <v>0</v>
      </c>
      <c r="AI442" s="4">
        <f t="shared" ref="AI442:AI457" si="95">IF(AE442&gt;=10, 1,  IF(AF442&gt;=3, 1,  IF(AG442=1, 1, 0) ) )</f>
        <v>0</v>
      </c>
    </row>
    <row r="443" spans="2:37" x14ac:dyDescent="0.2">
      <c r="B443">
        <v>3</v>
      </c>
      <c r="C443">
        <v>2</v>
      </c>
      <c r="F443" s="4">
        <f t="shared" si="88"/>
        <v>0</v>
      </c>
      <c r="G443" s="4">
        <f t="shared" si="89"/>
        <v>0</v>
      </c>
      <c r="I443">
        <v>3</v>
      </c>
      <c r="J443">
        <v>5</v>
      </c>
      <c r="M443" s="4">
        <f t="shared" si="90"/>
        <v>1</v>
      </c>
      <c r="N443" s="4">
        <f t="shared" si="91"/>
        <v>0</v>
      </c>
      <c r="P443">
        <v>3</v>
      </c>
      <c r="Q443">
        <v>1</v>
      </c>
      <c r="R443">
        <v>1</v>
      </c>
      <c r="T443" s="4">
        <f t="shared" si="92"/>
        <v>0</v>
      </c>
      <c r="U443" s="4">
        <f t="shared" si="93"/>
        <v>0</v>
      </c>
      <c r="W443">
        <v>3</v>
      </c>
      <c r="X443">
        <v>4</v>
      </c>
      <c r="AA443" s="4">
        <f t="shared" si="86"/>
        <v>0</v>
      </c>
      <c r="AB443" s="4">
        <f t="shared" si="87"/>
        <v>0</v>
      </c>
      <c r="AD443">
        <v>3</v>
      </c>
      <c r="AE443">
        <v>3</v>
      </c>
      <c r="AF443">
        <v>1</v>
      </c>
      <c r="AH443" s="4">
        <f t="shared" si="94"/>
        <v>0</v>
      </c>
      <c r="AI443" s="4">
        <f t="shared" si="95"/>
        <v>0</v>
      </c>
    </row>
    <row r="444" spans="2:37" x14ac:dyDescent="0.2">
      <c r="B444">
        <v>4</v>
      </c>
      <c r="C444">
        <v>3</v>
      </c>
      <c r="F444" s="4">
        <f t="shared" si="88"/>
        <v>0</v>
      </c>
      <c r="G444" s="4">
        <f t="shared" si="89"/>
        <v>0</v>
      </c>
      <c r="I444">
        <v>4</v>
      </c>
      <c r="J444">
        <v>4</v>
      </c>
      <c r="M444" s="4">
        <f t="shared" si="90"/>
        <v>0</v>
      </c>
      <c r="N444" s="4">
        <f t="shared" si="91"/>
        <v>0</v>
      </c>
      <c r="P444">
        <v>4</v>
      </c>
      <c r="Q444">
        <v>1</v>
      </c>
      <c r="R444">
        <v>1</v>
      </c>
      <c r="T444" s="4">
        <f t="shared" si="92"/>
        <v>0</v>
      </c>
      <c r="U444" s="4">
        <f t="shared" si="93"/>
        <v>0</v>
      </c>
      <c r="W444">
        <v>4</v>
      </c>
      <c r="X444">
        <v>2</v>
      </c>
      <c r="Y444">
        <v>1</v>
      </c>
      <c r="AA444" s="4">
        <f t="shared" si="86"/>
        <v>0</v>
      </c>
      <c r="AB444" s="4">
        <f t="shared" si="87"/>
        <v>0</v>
      </c>
      <c r="AD444">
        <v>4</v>
      </c>
      <c r="AE444">
        <v>1</v>
      </c>
      <c r="AF444">
        <v>3</v>
      </c>
      <c r="AH444" s="4">
        <f t="shared" si="94"/>
        <v>0</v>
      </c>
      <c r="AI444" s="4">
        <f t="shared" si="95"/>
        <v>1</v>
      </c>
    </row>
    <row r="445" spans="2:37" x14ac:dyDescent="0.2">
      <c r="B445">
        <v>5</v>
      </c>
      <c r="C445">
        <v>4</v>
      </c>
      <c r="F445" s="4">
        <f t="shared" si="88"/>
        <v>0</v>
      </c>
      <c r="G445" s="4">
        <f t="shared" si="89"/>
        <v>0</v>
      </c>
      <c r="I445">
        <v>5</v>
      </c>
      <c r="J445">
        <v>3</v>
      </c>
      <c r="M445" s="4">
        <f t="shared" si="90"/>
        <v>0</v>
      </c>
      <c r="N445" s="4">
        <f t="shared" si="91"/>
        <v>0</v>
      </c>
      <c r="P445">
        <v>5</v>
      </c>
      <c r="Q445">
        <v>4</v>
      </c>
      <c r="R445">
        <v>2</v>
      </c>
      <c r="T445" s="4">
        <f t="shared" si="92"/>
        <v>1</v>
      </c>
      <c r="U445" s="4">
        <f t="shared" si="93"/>
        <v>0</v>
      </c>
      <c r="W445">
        <v>5</v>
      </c>
      <c r="X445">
        <v>4</v>
      </c>
      <c r="Y445">
        <v>1</v>
      </c>
      <c r="AA445" s="4">
        <f t="shared" si="86"/>
        <v>0</v>
      </c>
      <c r="AB445" s="4">
        <f t="shared" si="87"/>
        <v>0</v>
      </c>
      <c r="AD445">
        <v>5</v>
      </c>
      <c r="AE445">
        <v>2</v>
      </c>
      <c r="AH445" s="4">
        <f t="shared" si="94"/>
        <v>0</v>
      </c>
      <c r="AI445" s="4">
        <f t="shared" si="95"/>
        <v>0</v>
      </c>
    </row>
    <row r="446" spans="2:37" x14ac:dyDescent="0.2">
      <c r="B446">
        <v>6</v>
      </c>
      <c r="C446">
        <v>4</v>
      </c>
      <c r="F446" s="4">
        <f t="shared" si="88"/>
        <v>0</v>
      </c>
      <c r="G446" s="4">
        <f t="shared" si="89"/>
        <v>0</v>
      </c>
      <c r="I446">
        <v>6</v>
      </c>
      <c r="J446">
        <v>1</v>
      </c>
      <c r="M446" s="4">
        <f t="shared" si="90"/>
        <v>0</v>
      </c>
      <c r="N446" s="4">
        <f t="shared" si="91"/>
        <v>0</v>
      </c>
      <c r="P446">
        <v>6</v>
      </c>
      <c r="Q446">
        <v>3</v>
      </c>
      <c r="T446" s="4">
        <f t="shared" si="92"/>
        <v>0</v>
      </c>
      <c r="U446" s="4">
        <f t="shared" si="93"/>
        <v>0</v>
      </c>
      <c r="W446">
        <v>6</v>
      </c>
      <c r="X446">
        <v>4</v>
      </c>
      <c r="AA446" s="4">
        <f t="shared" si="86"/>
        <v>0</v>
      </c>
      <c r="AB446" s="4">
        <f t="shared" si="87"/>
        <v>0</v>
      </c>
      <c r="AD446">
        <v>6</v>
      </c>
      <c r="AE446">
        <v>4</v>
      </c>
      <c r="AF446">
        <v>2</v>
      </c>
      <c r="AH446" s="4">
        <f t="shared" si="94"/>
        <v>1</v>
      </c>
      <c r="AI446" s="4">
        <f t="shared" si="95"/>
        <v>0</v>
      </c>
    </row>
    <row r="447" spans="2:37" x14ac:dyDescent="0.2">
      <c r="B447">
        <v>7</v>
      </c>
      <c r="C447">
        <v>1</v>
      </c>
      <c r="F447" s="4">
        <f t="shared" si="88"/>
        <v>0</v>
      </c>
      <c r="G447" s="4">
        <f t="shared" si="89"/>
        <v>0</v>
      </c>
      <c r="I447">
        <v>7</v>
      </c>
      <c r="J447">
        <v>2</v>
      </c>
      <c r="K447">
        <v>1</v>
      </c>
      <c r="M447" s="4">
        <f t="shared" si="90"/>
        <v>0</v>
      </c>
      <c r="N447" s="4">
        <f t="shared" si="91"/>
        <v>0</v>
      </c>
      <c r="P447">
        <v>7</v>
      </c>
      <c r="Q447">
        <v>0</v>
      </c>
      <c r="R447">
        <v>1</v>
      </c>
      <c r="T447" s="4">
        <f t="shared" si="92"/>
        <v>0</v>
      </c>
      <c r="U447" s="4">
        <f t="shared" si="93"/>
        <v>0</v>
      </c>
      <c r="W447">
        <v>7</v>
      </c>
      <c r="X447">
        <v>3</v>
      </c>
      <c r="AA447" s="4">
        <f t="shared" si="86"/>
        <v>0</v>
      </c>
      <c r="AB447" s="4">
        <f t="shared" si="87"/>
        <v>0</v>
      </c>
      <c r="AD447">
        <v>7</v>
      </c>
      <c r="AE447">
        <v>4</v>
      </c>
      <c r="AF447">
        <v>1</v>
      </c>
      <c r="AH447" s="4">
        <f t="shared" si="94"/>
        <v>0</v>
      </c>
      <c r="AI447" s="4">
        <f t="shared" si="95"/>
        <v>0</v>
      </c>
    </row>
    <row r="448" spans="2:37" x14ac:dyDescent="0.2">
      <c r="B448">
        <v>8</v>
      </c>
      <c r="C448">
        <v>3</v>
      </c>
      <c r="F448" s="4">
        <f t="shared" si="88"/>
        <v>0</v>
      </c>
      <c r="G448" s="4">
        <f t="shared" si="89"/>
        <v>0</v>
      </c>
      <c r="I448">
        <v>8</v>
      </c>
      <c r="J448">
        <v>3</v>
      </c>
      <c r="M448" s="4">
        <f t="shared" si="90"/>
        <v>0</v>
      </c>
      <c r="N448" s="4">
        <f t="shared" si="91"/>
        <v>0</v>
      </c>
      <c r="P448">
        <v>8</v>
      </c>
      <c r="Q448">
        <v>1</v>
      </c>
      <c r="R448">
        <v>4</v>
      </c>
      <c r="T448" s="4">
        <f t="shared" si="92"/>
        <v>0</v>
      </c>
      <c r="U448" s="4">
        <f t="shared" si="93"/>
        <v>1</v>
      </c>
      <c r="W448">
        <v>8</v>
      </c>
      <c r="X448">
        <v>11</v>
      </c>
      <c r="AA448" s="4">
        <f t="shared" si="86"/>
        <v>0</v>
      </c>
      <c r="AB448" s="4">
        <f t="shared" si="87"/>
        <v>1</v>
      </c>
      <c r="AD448">
        <v>8</v>
      </c>
      <c r="AE448">
        <v>0</v>
      </c>
      <c r="AF448">
        <v>1</v>
      </c>
      <c r="AH448" s="4">
        <f t="shared" si="94"/>
        <v>0</v>
      </c>
      <c r="AI448" s="4">
        <f t="shared" si="95"/>
        <v>0</v>
      </c>
    </row>
    <row r="449" spans="2:37" x14ac:dyDescent="0.2">
      <c r="B449">
        <v>9</v>
      </c>
      <c r="E449">
        <v>1</v>
      </c>
      <c r="F449" s="4">
        <f t="shared" si="88"/>
        <v>0</v>
      </c>
      <c r="G449" s="4">
        <f t="shared" si="89"/>
        <v>1</v>
      </c>
      <c r="I449">
        <v>9</v>
      </c>
      <c r="J449">
        <v>3</v>
      </c>
      <c r="K449">
        <v>2</v>
      </c>
      <c r="M449" s="4">
        <f t="shared" si="90"/>
        <v>1</v>
      </c>
      <c r="N449" s="4">
        <f t="shared" si="91"/>
        <v>0</v>
      </c>
      <c r="P449">
        <v>9</v>
      </c>
      <c r="Q449">
        <v>4</v>
      </c>
      <c r="T449" s="4">
        <f t="shared" si="92"/>
        <v>0</v>
      </c>
      <c r="U449" s="4">
        <f t="shared" si="93"/>
        <v>0</v>
      </c>
      <c r="W449">
        <v>9</v>
      </c>
      <c r="X449">
        <v>0</v>
      </c>
      <c r="Y449">
        <v>4</v>
      </c>
      <c r="AA449" s="4">
        <f t="shared" si="86"/>
        <v>0</v>
      </c>
      <c r="AB449" s="4">
        <f t="shared" si="87"/>
        <v>1</v>
      </c>
      <c r="AD449">
        <v>9</v>
      </c>
      <c r="AE449">
        <v>3</v>
      </c>
      <c r="AF449">
        <v>5</v>
      </c>
      <c r="AH449" s="4">
        <f t="shared" si="94"/>
        <v>0</v>
      </c>
      <c r="AI449" s="4">
        <f t="shared" si="95"/>
        <v>1</v>
      </c>
    </row>
    <row r="450" spans="2:37" x14ac:dyDescent="0.2">
      <c r="B450">
        <v>10</v>
      </c>
      <c r="C450">
        <v>0</v>
      </c>
      <c r="F450" s="4">
        <f t="shared" si="88"/>
        <v>0</v>
      </c>
      <c r="G450" s="4">
        <f t="shared" si="89"/>
        <v>0</v>
      </c>
      <c r="I450">
        <v>10</v>
      </c>
      <c r="J450">
        <v>1</v>
      </c>
      <c r="K450">
        <v>1</v>
      </c>
      <c r="M450" s="4">
        <f t="shared" si="90"/>
        <v>0</v>
      </c>
      <c r="N450" s="4">
        <f t="shared" si="91"/>
        <v>0</v>
      </c>
      <c r="P450">
        <v>10</v>
      </c>
      <c r="Q450">
        <v>3</v>
      </c>
      <c r="T450" s="4">
        <f t="shared" si="92"/>
        <v>0</v>
      </c>
      <c r="U450" s="4">
        <f t="shared" si="93"/>
        <v>0</v>
      </c>
      <c r="W450">
        <v>10</v>
      </c>
      <c r="X450">
        <v>0</v>
      </c>
      <c r="Y450">
        <v>1</v>
      </c>
      <c r="AA450" s="4">
        <f t="shared" si="86"/>
        <v>0</v>
      </c>
      <c r="AB450" s="4">
        <f t="shared" si="87"/>
        <v>0</v>
      </c>
      <c r="AD450">
        <v>10</v>
      </c>
      <c r="AE450">
        <v>2</v>
      </c>
      <c r="AH450" s="4">
        <f t="shared" si="94"/>
        <v>0</v>
      </c>
      <c r="AI450" s="4">
        <f t="shared" si="95"/>
        <v>0</v>
      </c>
    </row>
    <row r="451" spans="2:37" x14ac:dyDescent="0.2">
      <c r="B451">
        <v>11</v>
      </c>
      <c r="C451">
        <v>3</v>
      </c>
      <c r="D451">
        <v>1</v>
      </c>
      <c r="F451" s="4">
        <f t="shared" si="88"/>
        <v>0</v>
      </c>
      <c r="G451" s="4">
        <f t="shared" si="89"/>
        <v>0</v>
      </c>
      <c r="I451">
        <v>11</v>
      </c>
      <c r="J451">
        <v>0</v>
      </c>
      <c r="K451">
        <v>1</v>
      </c>
      <c r="M451" s="4">
        <f t="shared" si="90"/>
        <v>0</v>
      </c>
      <c r="N451" s="4">
        <f t="shared" si="91"/>
        <v>0</v>
      </c>
      <c r="P451">
        <v>11</v>
      </c>
      <c r="Q451">
        <v>3</v>
      </c>
      <c r="R451">
        <v>1</v>
      </c>
      <c r="T451" s="4">
        <f t="shared" si="92"/>
        <v>0</v>
      </c>
      <c r="U451" s="4">
        <f t="shared" si="93"/>
        <v>0</v>
      </c>
      <c r="W451">
        <v>11</v>
      </c>
      <c r="X451">
        <v>3</v>
      </c>
      <c r="AA451" s="4">
        <f t="shared" si="86"/>
        <v>0</v>
      </c>
      <c r="AB451" s="4">
        <f t="shared" si="87"/>
        <v>0</v>
      </c>
      <c r="AD451">
        <v>11</v>
      </c>
      <c r="AE451">
        <v>4</v>
      </c>
      <c r="AH451" s="4">
        <f t="shared" si="94"/>
        <v>0</v>
      </c>
      <c r="AI451" s="4">
        <f t="shared" si="95"/>
        <v>0</v>
      </c>
    </row>
    <row r="452" spans="2:37" x14ac:dyDescent="0.2">
      <c r="B452">
        <v>12</v>
      </c>
      <c r="C452">
        <v>2</v>
      </c>
      <c r="F452" s="4">
        <f t="shared" si="88"/>
        <v>0</v>
      </c>
      <c r="G452" s="4">
        <f t="shared" si="89"/>
        <v>0</v>
      </c>
      <c r="I452">
        <v>12</v>
      </c>
      <c r="J452">
        <v>3</v>
      </c>
      <c r="M452" s="4">
        <f t="shared" si="90"/>
        <v>0</v>
      </c>
      <c r="N452" s="4">
        <f t="shared" si="91"/>
        <v>0</v>
      </c>
      <c r="P452">
        <v>12</v>
      </c>
      <c r="Q452">
        <v>2</v>
      </c>
      <c r="R452">
        <v>2</v>
      </c>
      <c r="T452" s="4">
        <f t="shared" si="92"/>
        <v>1</v>
      </c>
      <c r="U452" s="4">
        <f t="shared" si="93"/>
        <v>0</v>
      </c>
      <c r="W452">
        <v>12</v>
      </c>
      <c r="X452">
        <v>2</v>
      </c>
      <c r="Y452">
        <v>1</v>
      </c>
      <c r="AA452" s="4">
        <f t="shared" si="86"/>
        <v>0</v>
      </c>
      <c r="AB452" s="4">
        <f t="shared" si="87"/>
        <v>0</v>
      </c>
      <c r="AD452">
        <v>12</v>
      </c>
      <c r="AE452">
        <v>2</v>
      </c>
      <c r="AH452" s="4">
        <f t="shared" si="94"/>
        <v>0</v>
      </c>
      <c r="AI452" s="4">
        <f t="shared" si="95"/>
        <v>0</v>
      </c>
    </row>
    <row r="453" spans="2:37" x14ac:dyDescent="0.2">
      <c r="B453">
        <v>13</v>
      </c>
      <c r="C453">
        <v>3</v>
      </c>
      <c r="F453" s="4">
        <f t="shared" si="88"/>
        <v>0</v>
      </c>
      <c r="G453" s="4">
        <f t="shared" si="89"/>
        <v>0</v>
      </c>
      <c r="K453" s="12">
        <f>COUNT(I441:I452)</f>
        <v>12</v>
      </c>
      <c r="L453" s="10">
        <f>(   (K453-SUM(M441:N452)) / K453   )</f>
        <v>0.83333333333333337</v>
      </c>
      <c r="M453" s="11">
        <f>SUM(M441:M452)/K453</f>
        <v>0.16666666666666666</v>
      </c>
      <c r="N453" s="11">
        <f>SUM(N441:N452)/K453</f>
        <v>0</v>
      </c>
      <c r="P453">
        <v>13</v>
      </c>
      <c r="Q453">
        <v>4</v>
      </c>
      <c r="R453">
        <v>1</v>
      </c>
      <c r="T453" s="4">
        <f t="shared" si="92"/>
        <v>0</v>
      </c>
      <c r="U453" s="4">
        <f t="shared" si="93"/>
        <v>0</v>
      </c>
      <c r="W453">
        <v>13</v>
      </c>
      <c r="X453">
        <v>4</v>
      </c>
      <c r="AA453" s="4">
        <f t="shared" si="86"/>
        <v>0</v>
      </c>
      <c r="AB453" s="4">
        <f t="shared" si="87"/>
        <v>0</v>
      </c>
      <c r="AD453">
        <v>13</v>
      </c>
      <c r="AE453">
        <v>4</v>
      </c>
      <c r="AH453" s="4">
        <f t="shared" si="94"/>
        <v>0</v>
      </c>
      <c r="AI453" s="4">
        <f t="shared" si="95"/>
        <v>0</v>
      </c>
    </row>
    <row r="454" spans="2:37" x14ac:dyDescent="0.2">
      <c r="B454">
        <v>14</v>
      </c>
      <c r="C454">
        <v>2</v>
      </c>
      <c r="D454">
        <v>2</v>
      </c>
      <c r="F454" s="4">
        <f t="shared" si="88"/>
        <v>1</v>
      </c>
      <c r="G454" s="4">
        <f t="shared" si="89"/>
        <v>0</v>
      </c>
      <c r="P454">
        <v>14</v>
      </c>
      <c r="Q454">
        <v>2</v>
      </c>
      <c r="R454">
        <v>1</v>
      </c>
      <c r="T454" s="4">
        <f t="shared" si="92"/>
        <v>0</v>
      </c>
      <c r="U454" s="4">
        <f t="shared" si="93"/>
        <v>0</v>
      </c>
      <c r="Y454" s="12">
        <f>COUNTIF(Z441:Z453, "&gt;-1")+COUNTIF(X441:X453, "&gt;-1")</f>
        <v>13</v>
      </c>
      <c r="Z454" s="10">
        <f>(   (Y454-SUM(AA441:AB453)) / Y454   )</f>
        <v>0.76923076923076927</v>
      </c>
      <c r="AA454" s="11">
        <f>SUM(AA441:AA453)/Y454</f>
        <v>7.6923076923076927E-2</v>
      </c>
      <c r="AB454" s="11">
        <f>SUM(AB441:AB453)/Y454</f>
        <v>0.15384615384615385</v>
      </c>
      <c r="AD454">
        <v>14</v>
      </c>
      <c r="AE454">
        <v>4</v>
      </c>
      <c r="AF454">
        <v>1</v>
      </c>
      <c r="AH454" s="4">
        <f t="shared" si="94"/>
        <v>0</v>
      </c>
      <c r="AI454" s="4">
        <f t="shared" si="95"/>
        <v>0</v>
      </c>
    </row>
    <row r="455" spans="2:37" x14ac:dyDescent="0.2">
      <c r="D455" s="12">
        <f>COUNT(B441:B454)</f>
        <v>14</v>
      </c>
      <c r="E455" s="10">
        <f>(   (D455-SUM(F441:G454)) / D455   )</f>
        <v>0.7857142857142857</v>
      </c>
      <c r="F455" s="11">
        <f>SUM(F441:F454)/D455</f>
        <v>0.14285714285714285</v>
      </c>
      <c r="G455" s="11">
        <f>SUM(G441:G454)/D455</f>
        <v>7.1428571428571425E-2</v>
      </c>
      <c r="R455" s="12">
        <f>COUNTIF(S441:S454, "&gt;-1")+COUNTIF(Q441:Q454, "&gt;-1")</f>
        <v>14</v>
      </c>
      <c r="S455" s="10">
        <f>(   (R455-SUM(T441:U454)) / R455   )</f>
        <v>0.7142857142857143</v>
      </c>
      <c r="T455" s="11">
        <f>SUM(T441:T454)/R455</f>
        <v>0.14285714285714285</v>
      </c>
      <c r="U455" s="11">
        <f>SUM(U441:U454)/R455</f>
        <v>0.14285714285714285</v>
      </c>
      <c r="AD455">
        <v>15</v>
      </c>
      <c r="AE455">
        <v>3</v>
      </c>
      <c r="AH455" s="4">
        <f t="shared" si="94"/>
        <v>0</v>
      </c>
      <c r="AI455" s="4">
        <f t="shared" si="95"/>
        <v>0</v>
      </c>
    </row>
    <row r="456" spans="2:37" x14ac:dyDescent="0.2">
      <c r="AD456">
        <v>16</v>
      </c>
      <c r="AE456">
        <v>3</v>
      </c>
      <c r="AF456">
        <v>4</v>
      </c>
      <c r="AH456" s="4">
        <f t="shared" si="94"/>
        <v>0</v>
      </c>
      <c r="AI456" s="4">
        <f t="shared" si="95"/>
        <v>1</v>
      </c>
    </row>
    <row r="457" spans="2:37" x14ac:dyDescent="0.2">
      <c r="AD457">
        <v>17</v>
      </c>
      <c r="AE457">
        <v>4</v>
      </c>
      <c r="AH457" s="4">
        <f t="shared" si="94"/>
        <v>0</v>
      </c>
      <c r="AI457" s="4">
        <f t="shared" si="95"/>
        <v>0</v>
      </c>
    </row>
    <row r="458" spans="2:37" x14ac:dyDescent="0.2">
      <c r="AF458" s="12">
        <f>COUNTIF(AG441:AG457, "&gt;-1")+COUNTIF(AE441:AE457, "&gt;-1")</f>
        <v>17</v>
      </c>
      <c r="AG458" s="10">
        <f>(   (AF458-SUM(AH441:AI457)) / AF458   )</f>
        <v>0.76470588235294112</v>
      </c>
      <c r="AH458" s="11">
        <f>SUM(AH441:AH457)/AF458</f>
        <v>5.8823529411764705E-2</v>
      </c>
      <c r="AI458" s="11">
        <f>SUM(AI441:AI457)/AF458</f>
        <v>0.17647058823529413</v>
      </c>
    </row>
    <row r="460" spans="2:37" x14ac:dyDescent="0.2">
      <c r="B460" s="3" t="s">
        <v>429</v>
      </c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</row>
    <row r="462" spans="2:37" x14ac:dyDescent="0.2">
      <c r="B462" s="8" t="s">
        <v>0</v>
      </c>
      <c r="C462" s="8" t="s">
        <v>385</v>
      </c>
      <c r="D462" s="8" t="s">
        <v>386</v>
      </c>
      <c r="E462" s="8" t="s">
        <v>387</v>
      </c>
      <c r="I462" s="8" t="s">
        <v>0</v>
      </c>
      <c r="J462" s="8" t="s">
        <v>385</v>
      </c>
      <c r="K462" s="8" t="s">
        <v>386</v>
      </c>
      <c r="L462" s="8" t="s">
        <v>387</v>
      </c>
      <c r="P462" s="8" t="s">
        <v>0</v>
      </c>
      <c r="Q462" s="8" t="s">
        <v>385</v>
      </c>
      <c r="R462" s="8" t="s">
        <v>386</v>
      </c>
      <c r="S462" s="8" t="s">
        <v>387</v>
      </c>
      <c r="W462" s="8" t="s">
        <v>0</v>
      </c>
      <c r="X462" s="8" t="s">
        <v>385</v>
      </c>
      <c r="Y462" s="8" t="s">
        <v>386</v>
      </c>
      <c r="Z462" s="8" t="s">
        <v>387</v>
      </c>
      <c r="AD462" s="8" t="s">
        <v>0</v>
      </c>
      <c r="AE462" s="8" t="s">
        <v>385</v>
      </c>
      <c r="AF462" s="8" t="s">
        <v>386</v>
      </c>
      <c r="AG462" s="8" t="s">
        <v>387</v>
      </c>
    </row>
    <row r="463" spans="2:37" x14ac:dyDescent="0.2">
      <c r="B463">
        <v>1</v>
      </c>
      <c r="C463">
        <v>6</v>
      </c>
      <c r="F463" s="4">
        <f>IF(C463&gt;=5, 1,  IF(D463&gt;=2, 1,  IF(E463=1, 1, 0) ) )-G463</f>
        <v>1</v>
      </c>
      <c r="G463" s="4">
        <f>IF(C463&gt;=10, 1,  IF(D463&gt;=3, 1,  IF(E463=1, 1, 0) ) )</f>
        <v>0</v>
      </c>
      <c r="I463">
        <v>1</v>
      </c>
      <c r="J463">
        <v>0</v>
      </c>
      <c r="M463" s="4">
        <f>IF(J463&gt;=5, 1,  IF(K463&gt;=2, 1,  IF(L463=1, 1, 0) ) )-N463</f>
        <v>0</v>
      </c>
      <c r="N463" s="4">
        <f>IF(J463&gt;=10, 1,  IF(K463&gt;=3, 1,  IF(L463=1, 1, 0) ) )</f>
        <v>0</v>
      </c>
      <c r="P463">
        <v>1</v>
      </c>
      <c r="Q463">
        <v>2</v>
      </c>
      <c r="R463">
        <v>2</v>
      </c>
      <c r="T463" s="4">
        <f>IF(Q463&gt;=5, 1,  IF(R463&gt;=2, 1,  IF(S463=1, 1, 0) ) )-U463</f>
        <v>1</v>
      </c>
      <c r="U463" s="4">
        <f>IF(Q463&gt;=10, 1,  IF(R463&gt;=3, 1,  IF(S463=1, 1, 0) ) )</f>
        <v>0</v>
      </c>
      <c r="W463">
        <v>1</v>
      </c>
      <c r="AA463" s="4">
        <f t="shared" ref="AA463:AA478" si="96">IF(X463&gt;=5, 1,  IF(Y463&gt;=2, 1,  IF(Z463=1, 1, 0) ) )-AB463</f>
        <v>0</v>
      </c>
      <c r="AB463" s="4">
        <f t="shared" ref="AB463:AB478" si="97">IF(X463&gt;=10, 1,  IF(Y463&gt;=3, 1,  IF(Z463=1, 1, 0) ) )</f>
        <v>0</v>
      </c>
      <c r="AD463">
        <v>1</v>
      </c>
      <c r="AE463">
        <v>4</v>
      </c>
      <c r="AH463" s="4">
        <f>IF(AE463&gt;=5, 1,  IF(AF463&gt;=2, 1,  IF(AG463=1, 1, 0) ) )-AI463</f>
        <v>0</v>
      </c>
      <c r="AI463" s="4">
        <f>IF(AE463&gt;=10, 1,  IF(AF463&gt;=3, 1,  IF(AG463=1, 1, 0) ) )</f>
        <v>0</v>
      </c>
    </row>
    <row r="464" spans="2:37" x14ac:dyDescent="0.2">
      <c r="B464">
        <v>2</v>
      </c>
      <c r="C464">
        <v>3</v>
      </c>
      <c r="F464" s="4">
        <f t="shared" ref="F464:F478" si="98">IF(C464&gt;=5, 1,  IF(D464&gt;=2, 1,  IF(E464=1, 1, 0) ) )-G464</f>
        <v>0</v>
      </c>
      <c r="G464" s="4">
        <f t="shared" ref="G464:G478" si="99">IF(C464&gt;=10, 1,  IF(D464&gt;=3, 1,  IF(E464=1, 1, 0) ) )</f>
        <v>0</v>
      </c>
      <c r="I464">
        <v>2</v>
      </c>
      <c r="J464">
        <v>1</v>
      </c>
      <c r="M464" s="4">
        <f t="shared" ref="M464:M482" si="100">IF(J464&gt;=5, 1,  IF(K464&gt;=2, 1,  IF(L464=1, 1, 0) ) )-N464</f>
        <v>0</v>
      </c>
      <c r="N464" s="4">
        <f t="shared" ref="N464:N482" si="101">IF(J464&gt;=10, 1,  IF(K464&gt;=3, 1,  IF(L464=1, 1, 0) ) )</f>
        <v>0</v>
      </c>
      <c r="P464">
        <v>2</v>
      </c>
      <c r="Q464">
        <v>2</v>
      </c>
      <c r="R464">
        <v>1</v>
      </c>
      <c r="T464" s="4">
        <f t="shared" ref="T464:T477" si="102">IF(Q464&gt;=5, 1,  IF(R464&gt;=2, 1,  IF(S464=1, 1, 0) ) )-U464</f>
        <v>0</v>
      </c>
      <c r="U464" s="4">
        <f t="shared" ref="U464:U477" si="103">IF(Q464&gt;=10, 1,  IF(R464&gt;=3, 1,  IF(S464=1, 1, 0) ) )</f>
        <v>0</v>
      </c>
      <c r="W464">
        <v>2</v>
      </c>
      <c r="X464">
        <v>4</v>
      </c>
      <c r="AA464" s="4">
        <f t="shared" si="96"/>
        <v>0</v>
      </c>
      <c r="AB464" s="4">
        <f t="shared" si="97"/>
        <v>0</v>
      </c>
      <c r="AD464">
        <v>2</v>
      </c>
      <c r="AE464">
        <v>1</v>
      </c>
      <c r="AF464">
        <v>1</v>
      </c>
      <c r="AH464" s="4">
        <f t="shared" ref="AH464:AH475" si="104">IF(AE464&gt;=5, 1,  IF(AF464&gt;=2, 1,  IF(AG464=1, 1, 0) ) )-AI464</f>
        <v>0</v>
      </c>
      <c r="AI464" s="4">
        <f t="shared" ref="AI464:AI475" si="105">IF(AE464&gt;=10, 1,  IF(AF464&gt;=3, 1,  IF(AG464=1, 1, 0) ) )</f>
        <v>0</v>
      </c>
    </row>
    <row r="465" spans="2:35" x14ac:dyDescent="0.2">
      <c r="B465">
        <v>3</v>
      </c>
      <c r="C465">
        <v>2</v>
      </c>
      <c r="F465" s="4">
        <f t="shared" si="98"/>
        <v>0</v>
      </c>
      <c r="G465" s="4">
        <f t="shared" si="99"/>
        <v>0</v>
      </c>
      <c r="I465">
        <v>3</v>
      </c>
      <c r="J465">
        <v>4</v>
      </c>
      <c r="M465" s="4">
        <f t="shared" si="100"/>
        <v>0</v>
      </c>
      <c r="N465" s="4">
        <f t="shared" si="101"/>
        <v>0</v>
      </c>
      <c r="P465">
        <v>3</v>
      </c>
      <c r="Q465">
        <v>1</v>
      </c>
      <c r="R465">
        <v>1</v>
      </c>
      <c r="T465" s="4">
        <f t="shared" si="102"/>
        <v>0</v>
      </c>
      <c r="U465" s="4">
        <f t="shared" si="103"/>
        <v>0</v>
      </c>
      <c r="W465">
        <v>3</v>
      </c>
      <c r="X465">
        <v>2</v>
      </c>
      <c r="AA465" s="4">
        <f t="shared" si="96"/>
        <v>0</v>
      </c>
      <c r="AB465" s="4">
        <f t="shared" si="97"/>
        <v>0</v>
      </c>
      <c r="AD465">
        <v>3</v>
      </c>
      <c r="AE465">
        <v>0</v>
      </c>
      <c r="AF465">
        <v>1</v>
      </c>
      <c r="AH465" s="4">
        <f t="shared" si="104"/>
        <v>0</v>
      </c>
      <c r="AI465" s="4">
        <f t="shared" si="105"/>
        <v>0</v>
      </c>
    </row>
    <row r="466" spans="2:35" x14ac:dyDescent="0.2">
      <c r="B466">
        <v>4</v>
      </c>
      <c r="C466">
        <v>2</v>
      </c>
      <c r="D466">
        <v>1</v>
      </c>
      <c r="F466" s="4">
        <f t="shared" si="98"/>
        <v>0</v>
      </c>
      <c r="G466" s="4">
        <f t="shared" si="99"/>
        <v>0</v>
      </c>
      <c r="I466">
        <v>4</v>
      </c>
      <c r="J466">
        <v>7</v>
      </c>
      <c r="M466" s="4">
        <f t="shared" si="100"/>
        <v>1</v>
      </c>
      <c r="N466" s="4">
        <f t="shared" si="101"/>
        <v>0</v>
      </c>
      <c r="P466">
        <v>4</v>
      </c>
      <c r="Q466">
        <v>1</v>
      </c>
      <c r="R466">
        <v>1</v>
      </c>
      <c r="T466" s="4">
        <f t="shared" si="102"/>
        <v>0</v>
      </c>
      <c r="U466" s="4">
        <f t="shared" si="103"/>
        <v>0</v>
      </c>
      <c r="W466">
        <v>4</v>
      </c>
      <c r="X466">
        <v>3</v>
      </c>
      <c r="AA466" s="4">
        <f t="shared" si="96"/>
        <v>0</v>
      </c>
      <c r="AB466" s="4">
        <f t="shared" si="97"/>
        <v>0</v>
      </c>
      <c r="AD466">
        <v>4</v>
      </c>
      <c r="AE466">
        <v>1</v>
      </c>
      <c r="AH466" s="4">
        <f t="shared" si="104"/>
        <v>0</v>
      </c>
      <c r="AI466" s="4">
        <f t="shared" si="105"/>
        <v>0</v>
      </c>
    </row>
    <row r="467" spans="2:35" x14ac:dyDescent="0.2">
      <c r="B467">
        <v>5</v>
      </c>
      <c r="C467">
        <v>0</v>
      </c>
      <c r="D467">
        <v>1</v>
      </c>
      <c r="F467" s="4">
        <f t="shared" si="98"/>
        <v>0</v>
      </c>
      <c r="G467" s="4">
        <f t="shared" si="99"/>
        <v>0</v>
      </c>
      <c r="I467">
        <v>5</v>
      </c>
      <c r="J467">
        <v>4</v>
      </c>
      <c r="M467" s="4">
        <f t="shared" si="100"/>
        <v>0</v>
      </c>
      <c r="N467" s="4">
        <f t="shared" si="101"/>
        <v>0</v>
      </c>
      <c r="P467">
        <v>5</v>
      </c>
      <c r="Q467">
        <v>2</v>
      </c>
      <c r="T467" s="4">
        <f t="shared" si="102"/>
        <v>0</v>
      </c>
      <c r="U467" s="4">
        <f t="shared" si="103"/>
        <v>0</v>
      </c>
      <c r="W467">
        <v>5</v>
      </c>
      <c r="X467">
        <v>6</v>
      </c>
      <c r="Y467">
        <v>3</v>
      </c>
      <c r="AA467" s="4">
        <f t="shared" si="96"/>
        <v>0</v>
      </c>
      <c r="AB467" s="4">
        <f t="shared" si="97"/>
        <v>1</v>
      </c>
      <c r="AD467">
        <v>5</v>
      </c>
      <c r="AE467">
        <v>1</v>
      </c>
      <c r="AH467" s="4">
        <f t="shared" si="104"/>
        <v>0</v>
      </c>
      <c r="AI467" s="4">
        <f t="shared" si="105"/>
        <v>0</v>
      </c>
    </row>
    <row r="468" spans="2:35" x14ac:dyDescent="0.2">
      <c r="B468">
        <v>6</v>
      </c>
      <c r="C468">
        <v>3</v>
      </c>
      <c r="F468" s="4">
        <f t="shared" si="98"/>
        <v>0</v>
      </c>
      <c r="G468" s="4">
        <f t="shared" si="99"/>
        <v>0</v>
      </c>
      <c r="I468">
        <v>6</v>
      </c>
      <c r="J468">
        <v>2</v>
      </c>
      <c r="K468">
        <v>1</v>
      </c>
      <c r="M468" s="4">
        <f t="shared" si="100"/>
        <v>0</v>
      </c>
      <c r="N468" s="4">
        <f t="shared" si="101"/>
        <v>0</v>
      </c>
      <c r="P468">
        <v>6</v>
      </c>
      <c r="Q468">
        <v>4</v>
      </c>
      <c r="T468" s="4">
        <f t="shared" si="102"/>
        <v>0</v>
      </c>
      <c r="U468" s="4">
        <f t="shared" si="103"/>
        <v>0</v>
      </c>
      <c r="W468">
        <v>6</v>
      </c>
      <c r="X468">
        <v>4</v>
      </c>
      <c r="Y468">
        <v>1</v>
      </c>
      <c r="AA468" s="4">
        <f t="shared" si="96"/>
        <v>0</v>
      </c>
      <c r="AB468" s="4">
        <f t="shared" si="97"/>
        <v>0</v>
      </c>
      <c r="AD468">
        <v>6</v>
      </c>
      <c r="AG468">
        <v>1</v>
      </c>
      <c r="AH468" s="4">
        <f t="shared" si="104"/>
        <v>0</v>
      </c>
      <c r="AI468" s="4">
        <f t="shared" si="105"/>
        <v>1</v>
      </c>
    </row>
    <row r="469" spans="2:35" x14ac:dyDescent="0.2">
      <c r="B469">
        <v>7</v>
      </c>
      <c r="C469">
        <v>1</v>
      </c>
      <c r="F469" s="4">
        <f t="shared" si="98"/>
        <v>0</v>
      </c>
      <c r="G469" s="4">
        <f t="shared" si="99"/>
        <v>0</v>
      </c>
      <c r="I469">
        <v>7</v>
      </c>
      <c r="J469">
        <v>1</v>
      </c>
      <c r="K469">
        <v>3</v>
      </c>
      <c r="M469" s="4">
        <f t="shared" si="100"/>
        <v>0</v>
      </c>
      <c r="N469" s="4">
        <f t="shared" si="101"/>
        <v>1</v>
      </c>
      <c r="P469">
        <v>7</v>
      </c>
      <c r="Q469">
        <v>2</v>
      </c>
      <c r="T469" s="4">
        <f t="shared" si="102"/>
        <v>0</v>
      </c>
      <c r="U469" s="4">
        <f t="shared" si="103"/>
        <v>0</v>
      </c>
      <c r="W469">
        <v>7</v>
      </c>
      <c r="X469">
        <v>0</v>
      </c>
      <c r="AA469" s="4">
        <f t="shared" si="96"/>
        <v>0</v>
      </c>
      <c r="AB469" s="4">
        <f t="shared" si="97"/>
        <v>0</v>
      </c>
      <c r="AD469">
        <v>7</v>
      </c>
      <c r="AE469">
        <v>6</v>
      </c>
      <c r="AH469" s="4">
        <f t="shared" si="104"/>
        <v>1</v>
      </c>
      <c r="AI469" s="4">
        <f t="shared" si="105"/>
        <v>0</v>
      </c>
    </row>
    <row r="470" spans="2:35" x14ac:dyDescent="0.2">
      <c r="B470">
        <v>8</v>
      </c>
      <c r="C470">
        <v>0</v>
      </c>
      <c r="F470" s="4">
        <f t="shared" si="98"/>
        <v>0</v>
      </c>
      <c r="G470" s="4">
        <f t="shared" si="99"/>
        <v>0</v>
      </c>
      <c r="I470">
        <v>8</v>
      </c>
      <c r="J470">
        <v>4</v>
      </c>
      <c r="K470">
        <v>1</v>
      </c>
      <c r="M470" s="4">
        <f t="shared" si="100"/>
        <v>0</v>
      </c>
      <c r="N470" s="4">
        <f t="shared" si="101"/>
        <v>0</v>
      </c>
      <c r="P470">
        <v>8</v>
      </c>
      <c r="Q470">
        <v>9</v>
      </c>
      <c r="T470" s="4">
        <f t="shared" si="102"/>
        <v>1</v>
      </c>
      <c r="U470" s="4">
        <f t="shared" si="103"/>
        <v>0</v>
      </c>
      <c r="W470">
        <v>8</v>
      </c>
      <c r="X470">
        <v>4</v>
      </c>
      <c r="Y470">
        <v>3</v>
      </c>
      <c r="AA470" s="4">
        <f t="shared" si="96"/>
        <v>0</v>
      </c>
      <c r="AB470" s="4">
        <f t="shared" si="97"/>
        <v>1</v>
      </c>
      <c r="AD470">
        <v>8</v>
      </c>
      <c r="AE470">
        <v>4</v>
      </c>
      <c r="AF470">
        <v>2</v>
      </c>
      <c r="AH470" s="4">
        <f t="shared" si="104"/>
        <v>1</v>
      </c>
      <c r="AI470" s="4">
        <f t="shared" si="105"/>
        <v>0</v>
      </c>
    </row>
    <row r="471" spans="2:35" x14ac:dyDescent="0.2">
      <c r="B471">
        <v>9</v>
      </c>
      <c r="C471">
        <v>2</v>
      </c>
      <c r="F471" s="4">
        <f t="shared" si="98"/>
        <v>0</v>
      </c>
      <c r="G471" s="4">
        <f t="shared" si="99"/>
        <v>0</v>
      </c>
      <c r="I471">
        <v>9</v>
      </c>
      <c r="J471">
        <v>2</v>
      </c>
      <c r="M471" s="4">
        <f t="shared" si="100"/>
        <v>0</v>
      </c>
      <c r="N471" s="4">
        <f t="shared" si="101"/>
        <v>0</v>
      </c>
      <c r="P471">
        <v>9</v>
      </c>
      <c r="Q471">
        <v>0</v>
      </c>
      <c r="R471">
        <v>8</v>
      </c>
      <c r="T471" s="4">
        <f t="shared" si="102"/>
        <v>0</v>
      </c>
      <c r="U471" s="4">
        <f t="shared" si="103"/>
        <v>1</v>
      </c>
      <c r="W471">
        <v>9</v>
      </c>
      <c r="X471">
        <v>1</v>
      </c>
      <c r="AA471" s="4">
        <f t="shared" si="96"/>
        <v>0</v>
      </c>
      <c r="AB471" s="4">
        <f t="shared" si="97"/>
        <v>0</v>
      </c>
      <c r="AD471">
        <v>9</v>
      </c>
      <c r="AE471">
        <v>1</v>
      </c>
      <c r="AF471">
        <v>1</v>
      </c>
      <c r="AH471" s="4">
        <f t="shared" si="104"/>
        <v>0</v>
      </c>
      <c r="AI471" s="4">
        <f t="shared" si="105"/>
        <v>0</v>
      </c>
    </row>
    <row r="472" spans="2:35" x14ac:dyDescent="0.2">
      <c r="B472">
        <v>10</v>
      </c>
      <c r="C472">
        <v>1</v>
      </c>
      <c r="F472" s="4">
        <f t="shared" si="98"/>
        <v>0</v>
      </c>
      <c r="G472" s="4">
        <f t="shared" si="99"/>
        <v>0</v>
      </c>
      <c r="I472">
        <v>10</v>
      </c>
      <c r="J472">
        <v>0</v>
      </c>
      <c r="K472">
        <v>3</v>
      </c>
      <c r="M472" s="4">
        <f t="shared" si="100"/>
        <v>0</v>
      </c>
      <c r="N472" s="4">
        <f t="shared" si="101"/>
        <v>1</v>
      </c>
      <c r="P472">
        <v>10</v>
      </c>
      <c r="Q472">
        <v>2</v>
      </c>
      <c r="R472">
        <v>2</v>
      </c>
      <c r="T472" s="4">
        <f t="shared" si="102"/>
        <v>1</v>
      </c>
      <c r="U472" s="4">
        <f t="shared" si="103"/>
        <v>0</v>
      </c>
      <c r="W472">
        <v>10</v>
      </c>
      <c r="X472">
        <v>3</v>
      </c>
      <c r="Y472">
        <v>3</v>
      </c>
      <c r="AA472" s="4">
        <f t="shared" si="96"/>
        <v>0</v>
      </c>
      <c r="AB472" s="4">
        <f t="shared" si="97"/>
        <v>1</v>
      </c>
      <c r="AD472">
        <v>10</v>
      </c>
      <c r="AE472">
        <v>3</v>
      </c>
      <c r="AH472" s="4">
        <f t="shared" si="104"/>
        <v>0</v>
      </c>
      <c r="AI472" s="4">
        <f t="shared" si="105"/>
        <v>0</v>
      </c>
    </row>
    <row r="473" spans="2:35" x14ac:dyDescent="0.2">
      <c r="B473">
        <v>11</v>
      </c>
      <c r="C473">
        <v>0</v>
      </c>
      <c r="F473" s="4">
        <f t="shared" si="98"/>
        <v>0</v>
      </c>
      <c r="G473" s="4">
        <f t="shared" si="99"/>
        <v>0</v>
      </c>
      <c r="I473">
        <v>11</v>
      </c>
      <c r="J473">
        <v>2</v>
      </c>
      <c r="K473">
        <v>1</v>
      </c>
      <c r="M473" s="4">
        <f t="shared" si="100"/>
        <v>0</v>
      </c>
      <c r="N473" s="4">
        <f t="shared" si="101"/>
        <v>0</v>
      </c>
      <c r="P473">
        <v>11</v>
      </c>
      <c r="Q473">
        <v>0</v>
      </c>
      <c r="R473">
        <v>3</v>
      </c>
      <c r="T473" s="4">
        <f t="shared" si="102"/>
        <v>0</v>
      </c>
      <c r="U473" s="4">
        <f t="shared" si="103"/>
        <v>1</v>
      </c>
      <c r="W473">
        <v>11</v>
      </c>
      <c r="X473">
        <v>3</v>
      </c>
      <c r="AA473" s="4">
        <f t="shared" si="96"/>
        <v>0</v>
      </c>
      <c r="AB473" s="4">
        <f t="shared" si="97"/>
        <v>0</v>
      </c>
      <c r="AD473">
        <v>11</v>
      </c>
      <c r="AE473">
        <v>4</v>
      </c>
      <c r="AF473">
        <v>1</v>
      </c>
      <c r="AH473" s="4">
        <f t="shared" si="104"/>
        <v>0</v>
      </c>
      <c r="AI473" s="4">
        <f t="shared" si="105"/>
        <v>0</v>
      </c>
    </row>
    <row r="474" spans="2:35" x14ac:dyDescent="0.2">
      <c r="B474">
        <v>12</v>
      </c>
      <c r="C474">
        <v>4</v>
      </c>
      <c r="D474">
        <v>1</v>
      </c>
      <c r="F474" s="4">
        <f t="shared" si="98"/>
        <v>0</v>
      </c>
      <c r="G474" s="4">
        <f t="shared" si="99"/>
        <v>0</v>
      </c>
      <c r="I474">
        <v>12</v>
      </c>
      <c r="J474">
        <v>0</v>
      </c>
      <c r="M474" s="4">
        <f t="shared" si="100"/>
        <v>0</v>
      </c>
      <c r="N474" s="4">
        <f t="shared" si="101"/>
        <v>0</v>
      </c>
      <c r="P474">
        <v>12</v>
      </c>
      <c r="Q474">
        <v>3</v>
      </c>
      <c r="R474">
        <v>1</v>
      </c>
      <c r="T474" s="4">
        <f t="shared" si="102"/>
        <v>0</v>
      </c>
      <c r="U474" s="4">
        <f t="shared" si="103"/>
        <v>0</v>
      </c>
      <c r="W474">
        <v>12</v>
      </c>
      <c r="X474">
        <v>5</v>
      </c>
      <c r="AA474" s="4">
        <f t="shared" si="96"/>
        <v>1</v>
      </c>
      <c r="AB474" s="4">
        <f t="shared" si="97"/>
        <v>0</v>
      </c>
      <c r="AD474">
        <v>12</v>
      </c>
      <c r="AE474">
        <v>6</v>
      </c>
      <c r="AH474" s="4">
        <f t="shared" si="104"/>
        <v>1</v>
      </c>
      <c r="AI474" s="4">
        <f t="shared" si="105"/>
        <v>0</v>
      </c>
    </row>
    <row r="475" spans="2:35" x14ac:dyDescent="0.2">
      <c r="B475">
        <v>13</v>
      </c>
      <c r="C475">
        <v>8</v>
      </c>
      <c r="F475" s="4">
        <f t="shared" si="98"/>
        <v>1</v>
      </c>
      <c r="G475" s="4">
        <f t="shared" si="99"/>
        <v>0</v>
      </c>
      <c r="I475">
        <v>13</v>
      </c>
      <c r="J475">
        <v>2</v>
      </c>
      <c r="K475">
        <v>1</v>
      </c>
      <c r="M475" s="4">
        <f t="shared" si="100"/>
        <v>0</v>
      </c>
      <c r="N475" s="4">
        <f t="shared" si="101"/>
        <v>0</v>
      </c>
      <c r="P475">
        <v>13</v>
      </c>
      <c r="Q475">
        <v>2</v>
      </c>
      <c r="T475" s="4">
        <f t="shared" si="102"/>
        <v>0</v>
      </c>
      <c r="U475" s="4">
        <f t="shared" si="103"/>
        <v>0</v>
      </c>
      <c r="W475">
        <v>13</v>
      </c>
      <c r="X475">
        <v>2</v>
      </c>
      <c r="AA475" s="4">
        <f t="shared" si="96"/>
        <v>0</v>
      </c>
      <c r="AB475" s="4">
        <f t="shared" si="97"/>
        <v>0</v>
      </c>
      <c r="AD475">
        <v>13</v>
      </c>
      <c r="AE475">
        <v>2</v>
      </c>
      <c r="AF475">
        <v>1</v>
      </c>
      <c r="AH475" s="4">
        <f t="shared" si="104"/>
        <v>0</v>
      </c>
      <c r="AI475" s="4">
        <f t="shared" si="105"/>
        <v>0</v>
      </c>
    </row>
    <row r="476" spans="2:35" x14ac:dyDescent="0.2">
      <c r="B476">
        <v>14</v>
      </c>
      <c r="C476">
        <v>4</v>
      </c>
      <c r="F476" s="4">
        <f t="shared" si="98"/>
        <v>0</v>
      </c>
      <c r="G476" s="4">
        <f t="shared" si="99"/>
        <v>0</v>
      </c>
      <c r="I476">
        <v>14</v>
      </c>
      <c r="J476">
        <v>2</v>
      </c>
      <c r="K476">
        <v>1</v>
      </c>
      <c r="M476" s="4">
        <f t="shared" si="100"/>
        <v>0</v>
      </c>
      <c r="N476" s="4">
        <f t="shared" si="101"/>
        <v>0</v>
      </c>
      <c r="P476">
        <v>14</v>
      </c>
      <c r="Q476">
        <v>1</v>
      </c>
      <c r="R476">
        <v>1</v>
      </c>
      <c r="T476" s="4">
        <f t="shared" si="102"/>
        <v>0</v>
      </c>
      <c r="U476" s="4">
        <f t="shared" si="103"/>
        <v>0</v>
      </c>
      <c r="W476">
        <v>14</v>
      </c>
      <c r="X476">
        <v>4</v>
      </c>
      <c r="AA476" s="4">
        <f t="shared" si="96"/>
        <v>0</v>
      </c>
      <c r="AB476" s="4">
        <f t="shared" si="97"/>
        <v>0</v>
      </c>
      <c r="AF476" s="12">
        <f>COUNTIF(AG463:AG475, "&gt;-1")+COUNTIF(AE463:AE475, "&gt;-1")</f>
        <v>13</v>
      </c>
      <c r="AG476" s="10">
        <f>(   (AF476-SUM(AH463:AI475)) / AF476   )</f>
        <v>0.69230769230769229</v>
      </c>
      <c r="AH476" s="11">
        <f>SUM(AH463:AH475)/AF476</f>
        <v>0.23076923076923078</v>
      </c>
      <c r="AI476" s="11">
        <f>SUM(AI463:AI475)/AF476</f>
        <v>7.6923076923076927E-2</v>
      </c>
    </row>
    <row r="477" spans="2:35" x14ac:dyDescent="0.2">
      <c r="B477">
        <v>15</v>
      </c>
      <c r="C477">
        <v>2</v>
      </c>
      <c r="D477">
        <v>1</v>
      </c>
      <c r="F477" s="4">
        <f t="shared" si="98"/>
        <v>0</v>
      </c>
      <c r="G477" s="4">
        <f t="shared" si="99"/>
        <v>0</v>
      </c>
      <c r="I477">
        <v>15</v>
      </c>
      <c r="J477">
        <v>1</v>
      </c>
      <c r="M477" s="4">
        <f t="shared" si="100"/>
        <v>0</v>
      </c>
      <c r="N477" s="4">
        <f t="shared" si="101"/>
        <v>0</v>
      </c>
      <c r="P477">
        <v>15</v>
      </c>
      <c r="Q477">
        <v>4</v>
      </c>
      <c r="R477">
        <v>1</v>
      </c>
      <c r="T477" s="4">
        <f t="shared" si="102"/>
        <v>0</v>
      </c>
      <c r="U477" s="4">
        <f t="shared" si="103"/>
        <v>0</v>
      </c>
      <c r="W477">
        <v>15</v>
      </c>
      <c r="X477">
        <v>2</v>
      </c>
      <c r="AA477" s="4">
        <f t="shared" si="96"/>
        <v>0</v>
      </c>
      <c r="AB477" s="4">
        <f t="shared" si="97"/>
        <v>0</v>
      </c>
    </row>
    <row r="478" spans="2:35" x14ac:dyDescent="0.2">
      <c r="B478">
        <v>16</v>
      </c>
      <c r="C478">
        <v>6</v>
      </c>
      <c r="F478" s="4">
        <f t="shared" si="98"/>
        <v>1</v>
      </c>
      <c r="G478" s="4">
        <f t="shared" si="99"/>
        <v>0</v>
      </c>
      <c r="I478">
        <v>16</v>
      </c>
      <c r="J478">
        <v>0</v>
      </c>
      <c r="M478" s="4">
        <f t="shared" si="100"/>
        <v>0</v>
      </c>
      <c r="N478" s="4">
        <f t="shared" si="101"/>
        <v>0</v>
      </c>
      <c r="P478">
        <v>16</v>
      </c>
      <c r="Q478">
        <v>2</v>
      </c>
      <c r="T478" s="4">
        <f>IF(Q477&gt;=5, 1,  IF(R477&gt;=2, 1,  IF(S478=1, 1, 0) ) )-U478</f>
        <v>0</v>
      </c>
      <c r="U478" s="4">
        <f>IF(Q477&gt;=10, 1,  IF(R477&gt;=3, 1,  IF(S478=1, 1, 0) ) )</f>
        <v>0</v>
      </c>
      <c r="W478">
        <v>16</v>
      </c>
      <c r="X478">
        <v>3</v>
      </c>
      <c r="AA478" s="4">
        <f t="shared" si="96"/>
        <v>0</v>
      </c>
      <c r="AB478" s="4">
        <f t="shared" si="97"/>
        <v>0</v>
      </c>
    </row>
    <row r="479" spans="2:35" x14ac:dyDescent="0.2">
      <c r="D479" s="12">
        <f>COUNT(B463:B478)</f>
        <v>16</v>
      </c>
      <c r="E479" s="10">
        <f>(   (D479-SUM(F463:G478)) / D479   )</f>
        <v>0.8125</v>
      </c>
      <c r="F479" s="11">
        <f>SUM(F463:F478)/D479</f>
        <v>0.1875</v>
      </c>
      <c r="G479" s="11">
        <f>SUM(G463:G478)/D479</f>
        <v>0</v>
      </c>
      <c r="I479">
        <v>17</v>
      </c>
      <c r="J479">
        <v>3</v>
      </c>
      <c r="M479" s="4">
        <f t="shared" si="100"/>
        <v>0</v>
      </c>
      <c r="N479" s="4">
        <f t="shared" si="101"/>
        <v>0</v>
      </c>
      <c r="R479" s="12">
        <f>COUNTIF(S463:S478, "&gt;-1")+COUNTIF(Q463:Q478, "&gt;-1")</f>
        <v>16</v>
      </c>
      <c r="S479" s="10">
        <f>(   (R479-SUM(T463:U478)) / R479   )</f>
        <v>0.6875</v>
      </c>
      <c r="T479" s="11">
        <f>SUM(T463:T478)/R479</f>
        <v>0.1875</v>
      </c>
      <c r="U479" s="11">
        <f>SUM(U463:U478)/R479</f>
        <v>0.125</v>
      </c>
      <c r="Y479" s="12">
        <f>COUNTIF(Z463:Z478, "&gt;-1")+COUNTIF(X463:X478, "&gt;-1")</f>
        <v>15</v>
      </c>
      <c r="Z479" s="10">
        <f>(   (Y479-SUM(AA463:AB478)) / Y479   )</f>
        <v>0.73333333333333328</v>
      </c>
      <c r="AA479" s="11">
        <f>SUM(AA463:AA478)/Y479</f>
        <v>6.6666666666666666E-2</v>
      </c>
      <c r="AB479" s="11">
        <f>SUM(AB463:AB478)/Y479</f>
        <v>0.2</v>
      </c>
    </row>
    <row r="480" spans="2:35" x14ac:dyDescent="0.2">
      <c r="I480">
        <v>18</v>
      </c>
      <c r="J480">
        <v>4</v>
      </c>
      <c r="M480" s="4">
        <f t="shared" si="100"/>
        <v>0</v>
      </c>
      <c r="N480" s="4">
        <f t="shared" si="101"/>
        <v>0</v>
      </c>
    </row>
    <row r="481" spans="2:37" x14ac:dyDescent="0.2">
      <c r="I481">
        <v>19</v>
      </c>
      <c r="J481">
        <v>0</v>
      </c>
      <c r="K481">
        <v>2</v>
      </c>
      <c r="M481" s="4">
        <f t="shared" si="100"/>
        <v>1</v>
      </c>
      <c r="N481" s="4">
        <f t="shared" si="101"/>
        <v>0</v>
      </c>
    </row>
    <row r="482" spans="2:37" x14ac:dyDescent="0.2">
      <c r="I482">
        <v>20</v>
      </c>
      <c r="J482">
        <v>3</v>
      </c>
      <c r="M482" s="4">
        <f t="shared" si="100"/>
        <v>0</v>
      </c>
      <c r="N482" s="4">
        <f t="shared" si="101"/>
        <v>0</v>
      </c>
    </row>
    <row r="483" spans="2:37" x14ac:dyDescent="0.2">
      <c r="K483" s="12">
        <f>COUNT(I463:I482)</f>
        <v>20</v>
      </c>
      <c r="L483" s="10">
        <f>(   (K483-SUM(M463:N482)) / K483   )</f>
        <v>0.8</v>
      </c>
      <c r="M483" s="11">
        <f>SUM(M463:M482)/K483</f>
        <v>0.1</v>
      </c>
      <c r="N483" s="11">
        <f>SUM(N463:N482)/K483</f>
        <v>0.1</v>
      </c>
    </row>
    <row r="485" spans="2:37" x14ac:dyDescent="0.2">
      <c r="B485" s="3" t="s">
        <v>430</v>
      </c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</row>
    <row r="487" spans="2:37" x14ac:dyDescent="0.2">
      <c r="B487" s="8" t="s">
        <v>0</v>
      </c>
      <c r="C487" s="8" t="s">
        <v>385</v>
      </c>
      <c r="D487" s="8" t="s">
        <v>386</v>
      </c>
      <c r="E487" s="8" t="s">
        <v>387</v>
      </c>
      <c r="I487" s="8" t="s">
        <v>0</v>
      </c>
      <c r="J487" s="8" t="s">
        <v>385</v>
      </c>
      <c r="K487" s="8" t="s">
        <v>386</v>
      </c>
      <c r="L487" s="8" t="s">
        <v>387</v>
      </c>
      <c r="P487" s="8" t="s">
        <v>0</v>
      </c>
      <c r="Q487" s="8" t="s">
        <v>385</v>
      </c>
      <c r="R487" s="8" t="s">
        <v>386</v>
      </c>
      <c r="S487" s="8" t="s">
        <v>387</v>
      </c>
      <c r="W487" s="8" t="s">
        <v>0</v>
      </c>
      <c r="X487" s="8" t="s">
        <v>385</v>
      </c>
      <c r="Y487" s="8" t="s">
        <v>386</v>
      </c>
      <c r="Z487" s="8" t="s">
        <v>387</v>
      </c>
      <c r="AD487" s="8" t="s">
        <v>0</v>
      </c>
      <c r="AE487" s="8" t="s">
        <v>385</v>
      </c>
      <c r="AF487" s="8" t="s">
        <v>386</v>
      </c>
      <c r="AG487" s="8" t="s">
        <v>387</v>
      </c>
    </row>
    <row r="488" spans="2:37" x14ac:dyDescent="0.2">
      <c r="B488">
        <v>1</v>
      </c>
      <c r="C488">
        <v>0</v>
      </c>
      <c r="F488" s="4">
        <f>IF(C488&gt;=5, 1,  IF(D488&gt;=2, 1,  IF(E488=1, 1, 0) ) )-G488</f>
        <v>0</v>
      </c>
      <c r="G488" s="4">
        <f>IF(C488&gt;=10, 1,  IF(D488&gt;=3, 1,  IF(E488=1, 1, 0) ) )</f>
        <v>0</v>
      </c>
      <c r="I488">
        <v>1</v>
      </c>
      <c r="J488">
        <v>2</v>
      </c>
      <c r="M488" s="4">
        <f>IF(J488&gt;=5, 1,  IF(K488&gt;=2, 1,  IF(L488=1, 1, 0) ) )-N488</f>
        <v>0</v>
      </c>
      <c r="N488" s="4">
        <f>IF(J488&gt;=10, 1,  IF(K488&gt;=3, 1,  IF(L488=1, 1, 0) ) )</f>
        <v>0</v>
      </c>
      <c r="P488">
        <v>1</v>
      </c>
      <c r="Q488">
        <v>0</v>
      </c>
      <c r="T488" s="4">
        <f>IF(Q488&gt;=5, 1,  IF(R488&gt;=2, 1,  IF(S488=1, 1, 0) ) )-U488</f>
        <v>0</v>
      </c>
      <c r="U488" s="4">
        <f>IF(Q488&gt;=10, 1,  IF(R488&gt;=3, 1,  IF(S488=1, 1, 0) ) )</f>
        <v>0</v>
      </c>
      <c r="W488">
        <v>1</v>
      </c>
      <c r="X488">
        <v>0</v>
      </c>
      <c r="AA488" s="4">
        <f t="shared" ref="AA488:AA506" si="106">IF(X488&gt;=5, 1,  IF(Y488&gt;=2, 1,  IF(Z488=1, 1, 0) ) )-AB488</f>
        <v>0</v>
      </c>
      <c r="AB488" s="4">
        <f t="shared" ref="AB488:AB506" si="107">IF(X488&gt;=10, 1,  IF(Y488&gt;=3, 1,  IF(Z488=1, 1, 0) ) )</f>
        <v>0</v>
      </c>
      <c r="AD488">
        <v>1</v>
      </c>
      <c r="AE488">
        <v>4</v>
      </c>
      <c r="AH488" s="4">
        <f>IF(AE488&gt;=5, 1,  IF(AF488&gt;=2, 1,  IF(AG488=1, 1, 0) ) )-AI488</f>
        <v>0</v>
      </c>
      <c r="AI488" s="4">
        <f>IF(AE488&gt;=10, 1,  IF(AF488&gt;=3, 1,  IF(AG488=1, 1, 0) ) )</f>
        <v>0</v>
      </c>
    </row>
    <row r="489" spans="2:37" x14ac:dyDescent="0.2">
      <c r="B489">
        <v>2</v>
      </c>
      <c r="C489">
        <v>0</v>
      </c>
      <c r="F489" s="4">
        <f t="shared" ref="F489:F499" si="108">IF(C489&gt;=5, 1,  IF(D489&gt;=2, 1,  IF(E489=1, 1, 0) ) )-G489</f>
        <v>0</v>
      </c>
      <c r="G489" s="4">
        <f t="shared" ref="G489:G499" si="109">IF(C489&gt;=10, 1,  IF(D489&gt;=3, 1,  IF(E489=1, 1, 0) ) )</f>
        <v>0</v>
      </c>
      <c r="I489">
        <v>2</v>
      </c>
      <c r="J489">
        <v>1</v>
      </c>
      <c r="K489">
        <v>2</v>
      </c>
      <c r="M489" s="4">
        <f t="shared" ref="M489:M497" si="110">IF(J489&gt;=5, 1,  IF(K489&gt;=2, 1,  IF(L489=1, 1, 0) ) )-N489</f>
        <v>1</v>
      </c>
      <c r="N489" s="4">
        <f t="shared" ref="N489:N497" si="111">IF(J489&gt;=10, 1,  IF(K489&gt;=3, 1,  IF(L489=1, 1, 0) ) )</f>
        <v>0</v>
      </c>
      <c r="P489">
        <v>2</v>
      </c>
      <c r="Q489">
        <v>1</v>
      </c>
      <c r="T489" s="4">
        <f t="shared" ref="T489:T500" si="112">IF(Q489&gt;=5, 1,  IF(R489&gt;=2, 1,  IF(S489=1, 1, 0) ) )-U489</f>
        <v>0</v>
      </c>
      <c r="U489" s="4">
        <f t="shared" ref="U489:U500" si="113">IF(Q489&gt;=10, 1,  IF(R489&gt;=3, 1,  IF(S489=1, 1, 0) ) )</f>
        <v>0</v>
      </c>
      <c r="W489">
        <v>2</v>
      </c>
      <c r="X489">
        <v>3</v>
      </c>
      <c r="AA489" s="4">
        <f t="shared" si="106"/>
        <v>0</v>
      </c>
      <c r="AB489" s="4">
        <f t="shared" si="107"/>
        <v>0</v>
      </c>
      <c r="AD489">
        <v>2</v>
      </c>
      <c r="AE489">
        <v>3</v>
      </c>
      <c r="AH489" s="4">
        <f t="shared" ref="AH489:AH501" si="114">IF(AE489&gt;=5, 1,  IF(AF489&gt;=2, 1,  IF(AG489=1, 1, 0) ) )-AI489</f>
        <v>0</v>
      </c>
      <c r="AI489" s="4">
        <f t="shared" ref="AI489:AI501" si="115">IF(AE489&gt;=10, 1,  IF(AF489&gt;=3, 1,  IF(AG489=1, 1, 0) ) )</f>
        <v>0</v>
      </c>
    </row>
    <row r="490" spans="2:37" x14ac:dyDescent="0.2">
      <c r="B490">
        <v>3</v>
      </c>
      <c r="C490">
        <v>0</v>
      </c>
      <c r="F490" s="4">
        <f t="shared" si="108"/>
        <v>0</v>
      </c>
      <c r="G490" s="4">
        <f t="shared" si="109"/>
        <v>0</v>
      </c>
      <c r="I490">
        <v>3</v>
      </c>
      <c r="J490">
        <v>3</v>
      </c>
      <c r="M490" s="4">
        <f t="shared" si="110"/>
        <v>0</v>
      </c>
      <c r="N490" s="4">
        <f t="shared" si="111"/>
        <v>0</v>
      </c>
      <c r="P490">
        <v>3</v>
      </c>
      <c r="Q490">
        <v>2</v>
      </c>
      <c r="T490" s="4">
        <f t="shared" si="112"/>
        <v>0</v>
      </c>
      <c r="U490" s="4">
        <f t="shared" si="113"/>
        <v>0</v>
      </c>
      <c r="W490">
        <v>3</v>
      </c>
      <c r="X490">
        <v>2</v>
      </c>
      <c r="AA490" s="4">
        <f t="shared" si="106"/>
        <v>0</v>
      </c>
      <c r="AB490" s="4">
        <f t="shared" si="107"/>
        <v>0</v>
      </c>
      <c r="AD490">
        <v>3</v>
      </c>
      <c r="AE490">
        <v>3</v>
      </c>
      <c r="AH490" s="4">
        <f t="shared" si="114"/>
        <v>0</v>
      </c>
      <c r="AI490" s="4">
        <f t="shared" si="115"/>
        <v>0</v>
      </c>
    </row>
    <row r="491" spans="2:37" x14ac:dyDescent="0.2">
      <c r="B491">
        <v>4</v>
      </c>
      <c r="C491">
        <v>1</v>
      </c>
      <c r="F491" s="4">
        <f t="shared" si="108"/>
        <v>0</v>
      </c>
      <c r="G491" s="4">
        <f t="shared" si="109"/>
        <v>0</v>
      </c>
      <c r="I491">
        <v>4</v>
      </c>
      <c r="J491">
        <v>1</v>
      </c>
      <c r="K491">
        <v>2</v>
      </c>
      <c r="M491" s="4">
        <f t="shared" si="110"/>
        <v>1</v>
      </c>
      <c r="N491" s="4">
        <f t="shared" si="111"/>
        <v>0</v>
      </c>
      <c r="P491">
        <v>4</v>
      </c>
      <c r="Q491">
        <v>1</v>
      </c>
      <c r="T491" s="4">
        <f t="shared" si="112"/>
        <v>0</v>
      </c>
      <c r="U491" s="4">
        <f t="shared" si="113"/>
        <v>0</v>
      </c>
      <c r="W491">
        <v>4</v>
      </c>
      <c r="X491">
        <v>5</v>
      </c>
      <c r="AA491" s="4">
        <f t="shared" si="106"/>
        <v>1</v>
      </c>
      <c r="AB491" s="4">
        <f t="shared" si="107"/>
        <v>0</v>
      </c>
      <c r="AD491">
        <v>4</v>
      </c>
      <c r="AE491">
        <v>2</v>
      </c>
      <c r="AH491" s="4">
        <f t="shared" si="114"/>
        <v>0</v>
      </c>
      <c r="AI491" s="4">
        <f t="shared" si="115"/>
        <v>0</v>
      </c>
    </row>
    <row r="492" spans="2:37" x14ac:dyDescent="0.2">
      <c r="B492">
        <v>5</v>
      </c>
      <c r="C492">
        <v>5</v>
      </c>
      <c r="F492" s="4">
        <f t="shared" si="108"/>
        <v>1</v>
      </c>
      <c r="G492" s="4">
        <f t="shared" si="109"/>
        <v>0</v>
      </c>
      <c r="I492">
        <v>5</v>
      </c>
      <c r="J492">
        <v>0</v>
      </c>
      <c r="M492" s="4">
        <f t="shared" si="110"/>
        <v>0</v>
      </c>
      <c r="N492" s="4">
        <f t="shared" si="111"/>
        <v>0</v>
      </c>
      <c r="P492">
        <v>5</v>
      </c>
      <c r="Q492">
        <v>2</v>
      </c>
      <c r="T492" s="4">
        <f t="shared" si="112"/>
        <v>0</v>
      </c>
      <c r="U492" s="4">
        <f t="shared" si="113"/>
        <v>0</v>
      </c>
      <c r="W492">
        <v>5</v>
      </c>
      <c r="X492">
        <v>1</v>
      </c>
      <c r="AA492" s="4">
        <f t="shared" si="106"/>
        <v>0</v>
      </c>
      <c r="AB492" s="4">
        <f t="shared" si="107"/>
        <v>0</v>
      </c>
      <c r="AD492">
        <v>5</v>
      </c>
      <c r="AE492">
        <v>1</v>
      </c>
      <c r="AH492" s="4">
        <f t="shared" si="114"/>
        <v>0</v>
      </c>
      <c r="AI492" s="4">
        <f t="shared" si="115"/>
        <v>0</v>
      </c>
    </row>
    <row r="493" spans="2:37" x14ac:dyDescent="0.2">
      <c r="B493">
        <v>6</v>
      </c>
      <c r="C493">
        <v>2</v>
      </c>
      <c r="F493" s="4">
        <f t="shared" si="108"/>
        <v>0</v>
      </c>
      <c r="G493" s="4">
        <f t="shared" si="109"/>
        <v>0</v>
      </c>
      <c r="I493">
        <v>6</v>
      </c>
      <c r="J493">
        <v>3</v>
      </c>
      <c r="K493">
        <v>2</v>
      </c>
      <c r="M493" s="4">
        <f t="shared" si="110"/>
        <v>1</v>
      </c>
      <c r="N493" s="4">
        <f t="shared" si="111"/>
        <v>0</v>
      </c>
      <c r="P493">
        <v>6</v>
      </c>
      <c r="Q493">
        <v>2</v>
      </c>
      <c r="T493" s="4">
        <f t="shared" si="112"/>
        <v>0</v>
      </c>
      <c r="U493" s="4">
        <f t="shared" si="113"/>
        <v>0</v>
      </c>
      <c r="W493">
        <v>6</v>
      </c>
      <c r="X493">
        <v>0</v>
      </c>
      <c r="AA493" s="4">
        <f t="shared" si="106"/>
        <v>0</v>
      </c>
      <c r="AB493" s="4">
        <f t="shared" si="107"/>
        <v>0</v>
      </c>
      <c r="AD493">
        <v>6</v>
      </c>
      <c r="AE493">
        <v>6</v>
      </c>
      <c r="AH493" s="4">
        <f t="shared" si="114"/>
        <v>1</v>
      </c>
      <c r="AI493" s="4">
        <f t="shared" si="115"/>
        <v>0</v>
      </c>
    </row>
    <row r="494" spans="2:37" x14ac:dyDescent="0.2">
      <c r="B494">
        <v>7</v>
      </c>
      <c r="C494">
        <v>0</v>
      </c>
      <c r="F494" s="4">
        <f t="shared" si="108"/>
        <v>0</v>
      </c>
      <c r="G494" s="4">
        <f t="shared" si="109"/>
        <v>0</v>
      </c>
      <c r="I494">
        <v>7</v>
      </c>
      <c r="J494">
        <v>2</v>
      </c>
      <c r="M494" s="4">
        <f t="shared" si="110"/>
        <v>0</v>
      </c>
      <c r="N494" s="4">
        <f t="shared" si="111"/>
        <v>0</v>
      </c>
      <c r="P494">
        <v>7</v>
      </c>
      <c r="Q494">
        <v>1</v>
      </c>
      <c r="T494" s="4">
        <f t="shared" si="112"/>
        <v>0</v>
      </c>
      <c r="U494" s="4">
        <f t="shared" si="113"/>
        <v>0</v>
      </c>
      <c r="W494">
        <v>7</v>
      </c>
      <c r="X494">
        <v>1</v>
      </c>
      <c r="AA494" s="4">
        <f t="shared" si="106"/>
        <v>0</v>
      </c>
      <c r="AB494" s="4">
        <f t="shared" si="107"/>
        <v>0</v>
      </c>
      <c r="AD494">
        <v>7</v>
      </c>
      <c r="AE494">
        <v>4</v>
      </c>
      <c r="AH494" s="4">
        <f t="shared" si="114"/>
        <v>0</v>
      </c>
      <c r="AI494" s="4">
        <f t="shared" si="115"/>
        <v>0</v>
      </c>
    </row>
    <row r="495" spans="2:37" x14ac:dyDescent="0.2">
      <c r="B495">
        <v>8</v>
      </c>
      <c r="C495">
        <v>4</v>
      </c>
      <c r="F495" s="4">
        <f t="shared" si="108"/>
        <v>0</v>
      </c>
      <c r="G495" s="4">
        <f t="shared" si="109"/>
        <v>0</v>
      </c>
      <c r="I495">
        <v>8</v>
      </c>
      <c r="J495">
        <v>2</v>
      </c>
      <c r="M495" s="4">
        <f t="shared" si="110"/>
        <v>0</v>
      </c>
      <c r="N495" s="4">
        <f t="shared" si="111"/>
        <v>0</v>
      </c>
      <c r="P495">
        <v>8</v>
      </c>
      <c r="Q495">
        <v>1</v>
      </c>
      <c r="T495" s="4">
        <f t="shared" si="112"/>
        <v>0</v>
      </c>
      <c r="U495" s="4">
        <f t="shared" si="113"/>
        <v>0</v>
      </c>
      <c r="W495">
        <v>8</v>
      </c>
      <c r="X495">
        <v>1</v>
      </c>
      <c r="AA495" s="4">
        <f t="shared" si="106"/>
        <v>0</v>
      </c>
      <c r="AB495" s="4">
        <f t="shared" si="107"/>
        <v>0</v>
      </c>
      <c r="AD495">
        <v>8</v>
      </c>
      <c r="AE495">
        <v>2</v>
      </c>
      <c r="AH495" s="4">
        <f t="shared" si="114"/>
        <v>0</v>
      </c>
      <c r="AI495" s="4">
        <f t="shared" si="115"/>
        <v>0</v>
      </c>
    </row>
    <row r="496" spans="2:37" x14ac:dyDescent="0.2">
      <c r="B496">
        <v>9</v>
      </c>
      <c r="C496">
        <v>1</v>
      </c>
      <c r="F496" s="4">
        <f t="shared" si="108"/>
        <v>0</v>
      </c>
      <c r="G496" s="4">
        <f t="shared" si="109"/>
        <v>0</v>
      </c>
      <c r="I496">
        <v>9</v>
      </c>
      <c r="J496">
        <v>3</v>
      </c>
      <c r="K496">
        <v>2</v>
      </c>
      <c r="M496" s="4">
        <f t="shared" si="110"/>
        <v>1</v>
      </c>
      <c r="N496" s="4">
        <f t="shared" si="111"/>
        <v>0</v>
      </c>
      <c r="P496">
        <v>9</v>
      </c>
      <c r="Q496">
        <v>6</v>
      </c>
      <c r="T496" s="4">
        <f t="shared" si="112"/>
        <v>1</v>
      </c>
      <c r="U496" s="4">
        <f t="shared" si="113"/>
        <v>0</v>
      </c>
      <c r="W496">
        <v>9</v>
      </c>
      <c r="X496">
        <v>2</v>
      </c>
      <c r="Y496">
        <v>2</v>
      </c>
      <c r="AA496" s="4">
        <f t="shared" si="106"/>
        <v>1</v>
      </c>
      <c r="AB496" s="4">
        <f t="shared" si="107"/>
        <v>0</v>
      </c>
      <c r="AD496">
        <v>9</v>
      </c>
      <c r="AE496">
        <v>4</v>
      </c>
      <c r="AH496" s="4">
        <f t="shared" si="114"/>
        <v>0</v>
      </c>
      <c r="AI496" s="4">
        <f t="shared" si="115"/>
        <v>0</v>
      </c>
    </row>
    <row r="497" spans="2:37" x14ac:dyDescent="0.2">
      <c r="B497">
        <v>10</v>
      </c>
      <c r="C497">
        <v>0</v>
      </c>
      <c r="F497" s="4">
        <f t="shared" si="108"/>
        <v>0</v>
      </c>
      <c r="G497" s="4">
        <f t="shared" si="109"/>
        <v>0</v>
      </c>
      <c r="I497">
        <v>10</v>
      </c>
      <c r="J497">
        <v>2</v>
      </c>
      <c r="M497" s="4">
        <f t="shared" si="110"/>
        <v>0</v>
      </c>
      <c r="N497" s="4">
        <f t="shared" si="111"/>
        <v>0</v>
      </c>
      <c r="P497">
        <v>10</v>
      </c>
      <c r="Q497">
        <v>5</v>
      </c>
      <c r="T497" s="4">
        <f t="shared" si="112"/>
        <v>1</v>
      </c>
      <c r="U497" s="4">
        <f t="shared" si="113"/>
        <v>0</v>
      </c>
      <c r="W497">
        <v>10</v>
      </c>
      <c r="X497">
        <v>2</v>
      </c>
      <c r="AA497" s="4">
        <f t="shared" si="106"/>
        <v>0</v>
      </c>
      <c r="AB497" s="4">
        <f t="shared" si="107"/>
        <v>0</v>
      </c>
      <c r="AD497">
        <v>10</v>
      </c>
      <c r="AE497">
        <v>5</v>
      </c>
      <c r="AF497">
        <v>1</v>
      </c>
      <c r="AH497" s="4">
        <f t="shared" si="114"/>
        <v>1</v>
      </c>
      <c r="AI497" s="4">
        <f t="shared" si="115"/>
        <v>0</v>
      </c>
    </row>
    <row r="498" spans="2:37" x14ac:dyDescent="0.2">
      <c r="B498">
        <v>11</v>
      </c>
      <c r="C498">
        <v>0</v>
      </c>
      <c r="F498" s="4">
        <f t="shared" si="108"/>
        <v>0</v>
      </c>
      <c r="G498" s="4">
        <f t="shared" si="109"/>
        <v>0</v>
      </c>
      <c r="K498" s="12">
        <f>COUNT(I488:I497)</f>
        <v>10</v>
      </c>
      <c r="L498" s="10">
        <f>(   (K498-SUM(M488:N497)) / K498   )</f>
        <v>0.6</v>
      </c>
      <c r="M498" s="11">
        <f>SUM(M488:M497)/K498</f>
        <v>0.4</v>
      </c>
      <c r="N498" s="11">
        <f>SUM(N488:N497)/K498</f>
        <v>0</v>
      </c>
      <c r="P498">
        <v>11</v>
      </c>
      <c r="Q498">
        <v>5</v>
      </c>
      <c r="T498" s="4">
        <f t="shared" si="112"/>
        <v>1</v>
      </c>
      <c r="U498" s="4">
        <f t="shared" si="113"/>
        <v>0</v>
      </c>
      <c r="W498">
        <v>11</v>
      </c>
      <c r="X498">
        <v>1</v>
      </c>
      <c r="AA498" s="4">
        <f t="shared" si="106"/>
        <v>0</v>
      </c>
      <c r="AB498" s="4">
        <f t="shared" si="107"/>
        <v>0</v>
      </c>
      <c r="AD498">
        <v>11</v>
      </c>
      <c r="AE498">
        <v>4</v>
      </c>
      <c r="AH498" s="4">
        <f t="shared" si="114"/>
        <v>0</v>
      </c>
      <c r="AI498" s="4">
        <f t="shared" si="115"/>
        <v>0</v>
      </c>
    </row>
    <row r="499" spans="2:37" x14ac:dyDescent="0.2">
      <c r="B499">
        <v>12</v>
      </c>
      <c r="C499">
        <v>3</v>
      </c>
      <c r="F499" s="4">
        <f t="shared" si="108"/>
        <v>0</v>
      </c>
      <c r="G499" s="4">
        <f t="shared" si="109"/>
        <v>0</v>
      </c>
      <c r="P499">
        <v>12</v>
      </c>
      <c r="Q499">
        <v>1</v>
      </c>
      <c r="T499" s="4">
        <f t="shared" si="112"/>
        <v>0</v>
      </c>
      <c r="U499" s="4">
        <f t="shared" si="113"/>
        <v>0</v>
      </c>
      <c r="W499">
        <v>12</v>
      </c>
      <c r="X499">
        <v>0</v>
      </c>
      <c r="AA499" s="4">
        <f t="shared" si="106"/>
        <v>0</v>
      </c>
      <c r="AB499" s="4">
        <f t="shared" si="107"/>
        <v>0</v>
      </c>
      <c r="AD499">
        <v>12</v>
      </c>
      <c r="AE499">
        <v>4</v>
      </c>
      <c r="AH499" s="4">
        <f t="shared" si="114"/>
        <v>0</v>
      </c>
      <c r="AI499" s="4">
        <f t="shared" si="115"/>
        <v>0</v>
      </c>
    </row>
    <row r="500" spans="2:37" x14ac:dyDescent="0.2">
      <c r="D500" s="12">
        <f>COUNT(B488:B499)</f>
        <v>12</v>
      </c>
      <c r="E500" s="10">
        <f>(   (D500-SUM(F488:G499)) / D500   )</f>
        <v>0.91666666666666663</v>
      </c>
      <c r="F500" s="11">
        <f>SUM(F488:F499)/D500</f>
        <v>8.3333333333333329E-2</v>
      </c>
      <c r="G500" s="11">
        <f>SUM(G488:G499)/D500</f>
        <v>0</v>
      </c>
      <c r="P500">
        <v>13</v>
      </c>
      <c r="Q500">
        <v>1</v>
      </c>
      <c r="T500" s="4">
        <f t="shared" si="112"/>
        <v>0</v>
      </c>
      <c r="U500" s="4">
        <f t="shared" si="113"/>
        <v>0</v>
      </c>
      <c r="W500">
        <v>13</v>
      </c>
      <c r="X500">
        <v>1</v>
      </c>
      <c r="AA500" s="4">
        <f t="shared" si="106"/>
        <v>0</v>
      </c>
      <c r="AB500" s="4">
        <f t="shared" si="107"/>
        <v>0</v>
      </c>
      <c r="AD500">
        <v>13</v>
      </c>
      <c r="AE500">
        <v>2</v>
      </c>
      <c r="AH500" s="4">
        <f t="shared" si="114"/>
        <v>0</v>
      </c>
      <c r="AI500" s="4">
        <f t="shared" si="115"/>
        <v>0</v>
      </c>
    </row>
    <row r="501" spans="2:37" x14ac:dyDescent="0.2">
      <c r="R501" s="12">
        <f>COUNTIF(S488:S500, "&gt;-1")+COUNTIF(Q488:Q500, "&gt;-1")</f>
        <v>13</v>
      </c>
      <c r="S501" s="10">
        <f>(   (R501-SUM(T488:U500)) / R501   )</f>
        <v>0.76923076923076927</v>
      </c>
      <c r="T501" s="11">
        <f>SUM(T488:T500)/R501</f>
        <v>0.23076923076923078</v>
      </c>
      <c r="U501" s="11">
        <f>SUM(U488:U500)/R501</f>
        <v>0</v>
      </c>
      <c r="W501">
        <v>14</v>
      </c>
      <c r="X501">
        <v>1</v>
      </c>
      <c r="AA501" s="4">
        <f t="shared" si="106"/>
        <v>0</v>
      </c>
      <c r="AB501" s="4">
        <f t="shared" si="107"/>
        <v>0</v>
      </c>
      <c r="AD501">
        <v>14</v>
      </c>
      <c r="AE501">
        <v>4</v>
      </c>
      <c r="AH501" s="4">
        <f t="shared" si="114"/>
        <v>0</v>
      </c>
      <c r="AI501" s="4">
        <f t="shared" si="115"/>
        <v>0</v>
      </c>
    </row>
    <row r="502" spans="2:37" x14ac:dyDescent="0.2">
      <c r="W502">
        <v>15</v>
      </c>
      <c r="X502">
        <v>0</v>
      </c>
      <c r="AA502" s="4">
        <f t="shared" si="106"/>
        <v>0</v>
      </c>
      <c r="AB502" s="4">
        <f t="shared" si="107"/>
        <v>0</v>
      </c>
      <c r="AF502" s="12">
        <f>COUNTIF(AG488:AG501, "&gt;-1")+COUNTIF(AE488:AE501, "&gt;-1")</f>
        <v>14</v>
      </c>
      <c r="AG502" s="10">
        <f>(   (AF502-SUM(AH488:AI501)) / AF502   )</f>
        <v>0.8571428571428571</v>
      </c>
      <c r="AH502" s="11">
        <f>SUM(AH488:AH501)/AF502</f>
        <v>0.14285714285714285</v>
      </c>
      <c r="AI502" s="11">
        <f>SUM(AI488:AI501)/AF502</f>
        <v>0</v>
      </c>
    </row>
    <row r="503" spans="2:37" x14ac:dyDescent="0.2">
      <c r="W503">
        <v>16</v>
      </c>
      <c r="X503">
        <v>1</v>
      </c>
      <c r="AA503" s="4">
        <f t="shared" si="106"/>
        <v>0</v>
      </c>
      <c r="AB503" s="4">
        <f t="shared" si="107"/>
        <v>0</v>
      </c>
    </row>
    <row r="504" spans="2:37" x14ac:dyDescent="0.2">
      <c r="W504">
        <v>17</v>
      </c>
      <c r="X504">
        <v>3</v>
      </c>
      <c r="Y504">
        <v>3</v>
      </c>
      <c r="AA504" s="4">
        <f t="shared" si="106"/>
        <v>0</v>
      </c>
      <c r="AB504" s="4">
        <f t="shared" si="107"/>
        <v>1</v>
      </c>
    </row>
    <row r="505" spans="2:37" x14ac:dyDescent="0.2">
      <c r="W505">
        <v>18</v>
      </c>
      <c r="X505">
        <v>1</v>
      </c>
      <c r="AA505" s="4">
        <f t="shared" si="106"/>
        <v>0</v>
      </c>
      <c r="AB505" s="4">
        <f t="shared" si="107"/>
        <v>0</v>
      </c>
    </row>
    <row r="506" spans="2:37" x14ac:dyDescent="0.2">
      <c r="W506">
        <v>19</v>
      </c>
      <c r="X506">
        <v>5</v>
      </c>
      <c r="AA506" s="4">
        <f t="shared" si="106"/>
        <v>1</v>
      </c>
      <c r="AB506" s="4">
        <f t="shared" si="107"/>
        <v>0</v>
      </c>
    </row>
    <row r="507" spans="2:37" x14ac:dyDescent="0.2">
      <c r="Y507" s="12">
        <f>COUNTIF(Z488:Z506, "&gt;-1")+COUNTIF(X488:X506, "&gt;-1")</f>
        <v>19</v>
      </c>
      <c r="Z507" s="10">
        <f>(   (Y507-SUM(AA488:AB506)) / Y507   )</f>
        <v>0.78947368421052633</v>
      </c>
      <c r="AA507" s="11">
        <f>SUM(AA488:AA506)/Y507</f>
        <v>0.15789473684210525</v>
      </c>
      <c r="AB507" s="11">
        <f>SUM(AB488:AB506)/Y507</f>
        <v>5.2631578947368418E-2</v>
      </c>
    </row>
    <row r="508" spans="2:37" x14ac:dyDescent="0.2">
      <c r="B508" s="3" t="s">
        <v>431</v>
      </c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</row>
    <row r="510" spans="2:37" x14ac:dyDescent="0.2">
      <c r="B510" s="8" t="s">
        <v>0</v>
      </c>
      <c r="C510" s="8" t="s">
        <v>385</v>
      </c>
      <c r="D510" s="8" t="s">
        <v>386</v>
      </c>
      <c r="E510" s="8" t="s">
        <v>387</v>
      </c>
      <c r="I510" s="8" t="s">
        <v>0</v>
      </c>
      <c r="J510" s="8" t="s">
        <v>385</v>
      </c>
      <c r="K510" s="8" t="s">
        <v>386</v>
      </c>
      <c r="L510" s="8" t="s">
        <v>387</v>
      </c>
      <c r="P510" s="8" t="s">
        <v>0</v>
      </c>
      <c r="Q510" s="8" t="s">
        <v>385</v>
      </c>
      <c r="R510" s="8" t="s">
        <v>386</v>
      </c>
      <c r="S510" s="8" t="s">
        <v>387</v>
      </c>
      <c r="W510" s="8" t="s">
        <v>0</v>
      </c>
      <c r="X510" s="8" t="s">
        <v>385</v>
      </c>
      <c r="Y510" s="8" t="s">
        <v>386</v>
      </c>
      <c r="Z510" s="8" t="s">
        <v>387</v>
      </c>
      <c r="AD510" s="8" t="s">
        <v>0</v>
      </c>
      <c r="AE510" s="8" t="s">
        <v>385</v>
      </c>
      <c r="AF510" s="8" t="s">
        <v>386</v>
      </c>
      <c r="AG510" s="8" t="s">
        <v>387</v>
      </c>
    </row>
    <row r="511" spans="2:37" x14ac:dyDescent="0.2">
      <c r="B511">
        <v>1</v>
      </c>
      <c r="C511">
        <v>0</v>
      </c>
      <c r="F511" s="4">
        <f>IF(C511&gt;=5, 1,  IF(D511&gt;=2, 1,  IF(E511=1, 1, 0) ) )-G511</f>
        <v>0</v>
      </c>
      <c r="G511" s="4">
        <f>IF(C511&gt;=10, 1,  IF(D511&gt;=3, 1,  IF(E511=1, 1, 0) ) )</f>
        <v>0</v>
      </c>
      <c r="I511">
        <v>1</v>
      </c>
      <c r="J511">
        <v>1</v>
      </c>
      <c r="M511" s="4">
        <f>IF(J511&gt;=5, 1,  IF(K511&gt;=2, 1,  IF(L511=1, 1, 0) ) )-N511</f>
        <v>0</v>
      </c>
      <c r="N511" s="4">
        <f>IF(J511&gt;=10, 1,  IF(K511&gt;=3, 1,  IF(L511=1, 1, 0) ) )</f>
        <v>0</v>
      </c>
      <c r="P511">
        <v>1</v>
      </c>
      <c r="Q511">
        <v>0</v>
      </c>
      <c r="T511" s="4">
        <f>IF(Q511&gt;=5, 1,  IF(R511&gt;=2, 1,  IF(S511=1, 1, 0) ) )-U511</f>
        <v>0</v>
      </c>
      <c r="U511" s="4">
        <f>IF(Q511&gt;=10, 1,  IF(R511&gt;=3, 1,  IF(S511=1, 1, 0) ) )</f>
        <v>0</v>
      </c>
      <c r="W511">
        <v>1</v>
      </c>
      <c r="X511">
        <v>0</v>
      </c>
      <c r="AA511" s="4">
        <f t="shared" ref="AA511:AA529" si="116">IF(X511&gt;=5, 1,  IF(Y511&gt;=2, 1,  IF(Z511=1, 1, 0) ) )-AB511</f>
        <v>0</v>
      </c>
      <c r="AB511" s="4">
        <f t="shared" ref="AB511:AB529" si="117">IF(X511&gt;=10, 1,  IF(Y511&gt;=3, 1,  IF(Z511=1, 1, 0) ) )</f>
        <v>0</v>
      </c>
      <c r="AD511">
        <v>1</v>
      </c>
      <c r="AE511">
        <v>4</v>
      </c>
      <c r="AH511" s="4">
        <f>IF(AE511&gt;=5, 1,  IF(AF511&gt;=2, 1,  IF(AG511=1, 1, 0) ) )-AI511</f>
        <v>0</v>
      </c>
      <c r="AI511" s="4">
        <f>IF(AE511&gt;=10, 1,  IF(AF511&gt;=3, 1,  IF(AG511=1, 1, 0) ) )</f>
        <v>0</v>
      </c>
    </row>
    <row r="512" spans="2:37" x14ac:dyDescent="0.2">
      <c r="B512">
        <v>2</v>
      </c>
      <c r="C512">
        <v>0</v>
      </c>
      <c r="F512" s="4">
        <f t="shared" ref="F512:F522" si="118">IF(C512&gt;=5, 1,  IF(D512&gt;=2, 1,  IF(E512=1, 1, 0) ) )-G512</f>
        <v>0</v>
      </c>
      <c r="G512" s="4">
        <f t="shared" ref="G512:G522" si="119">IF(C512&gt;=10, 1,  IF(D512&gt;=3, 1,  IF(E512=1, 1, 0) ) )</f>
        <v>0</v>
      </c>
      <c r="I512">
        <v>2</v>
      </c>
      <c r="J512">
        <v>2</v>
      </c>
      <c r="M512" s="4">
        <f t="shared" ref="M512:M522" si="120">IF(J512&gt;=5, 1,  IF(K512&gt;=2, 1,  IF(L512=1, 1, 0) ) )-N512</f>
        <v>0</v>
      </c>
      <c r="N512" s="4">
        <f t="shared" ref="N512:N522" si="121">IF(J512&gt;=10, 1,  IF(K512&gt;=3, 1,  IF(L512=1, 1, 0) ) )</f>
        <v>0</v>
      </c>
      <c r="P512">
        <v>2</v>
      </c>
      <c r="Q512">
        <v>2</v>
      </c>
      <c r="T512" s="4">
        <f t="shared" ref="T512:T527" si="122">IF(Q512&gt;=5, 1,  IF(R512&gt;=2, 1,  IF(S512=1, 1, 0) ) )-U512</f>
        <v>0</v>
      </c>
      <c r="U512" s="4">
        <f t="shared" ref="U512:U527" si="123">IF(Q512&gt;=10, 1,  IF(R512&gt;=3, 1,  IF(S512=1, 1, 0) ) )</f>
        <v>0</v>
      </c>
      <c r="W512">
        <v>2</v>
      </c>
      <c r="X512">
        <v>0</v>
      </c>
      <c r="AA512" s="4">
        <f t="shared" si="116"/>
        <v>0</v>
      </c>
      <c r="AB512" s="4">
        <f t="shared" si="117"/>
        <v>0</v>
      </c>
      <c r="AD512">
        <v>2</v>
      </c>
      <c r="AE512">
        <v>5</v>
      </c>
      <c r="AH512" s="4">
        <f t="shared" ref="AH512:AH528" si="124">IF(AE512&gt;=5, 1,  IF(AF512&gt;=2, 1,  IF(AG512=1, 1, 0) ) )-AI512</f>
        <v>1</v>
      </c>
      <c r="AI512" s="4">
        <f t="shared" ref="AI512:AI528" si="125">IF(AE512&gt;=10, 1,  IF(AF512&gt;=3, 1,  IF(AG512=1, 1, 0) ) )</f>
        <v>0</v>
      </c>
    </row>
    <row r="513" spans="2:35" x14ac:dyDescent="0.2">
      <c r="B513">
        <v>3</v>
      </c>
      <c r="C513">
        <v>2</v>
      </c>
      <c r="F513" s="4">
        <f t="shared" si="118"/>
        <v>0</v>
      </c>
      <c r="G513" s="4">
        <f t="shared" si="119"/>
        <v>0</v>
      </c>
      <c r="I513">
        <v>3</v>
      </c>
      <c r="J513">
        <v>1</v>
      </c>
      <c r="K513">
        <v>1</v>
      </c>
      <c r="M513" s="4">
        <f t="shared" si="120"/>
        <v>0</v>
      </c>
      <c r="N513" s="4">
        <f t="shared" si="121"/>
        <v>0</v>
      </c>
      <c r="P513">
        <v>3</v>
      </c>
      <c r="Q513">
        <v>3</v>
      </c>
      <c r="T513" s="4">
        <f t="shared" si="122"/>
        <v>0</v>
      </c>
      <c r="U513" s="4">
        <f t="shared" si="123"/>
        <v>0</v>
      </c>
      <c r="W513">
        <v>3</v>
      </c>
      <c r="X513">
        <v>8</v>
      </c>
      <c r="AA513" s="4">
        <f t="shared" si="116"/>
        <v>1</v>
      </c>
      <c r="AB513" s="4">
        <f t="shared" si="117"/>
        <v>0</v>
      </c>
      <c r="AD513">
        <v>3</v>
      </c>
      <c r="AE513">
        <v>3</v>
      </c>
      <c r="AH513" s="4">
        <f t="shared" si="124"/>
        <v>0</v>
      </c>
      <c r="AI513" s="4">
        <f t="shared" si="125"/>
        <v>0</v>
      </c>
    </row>
    <row r="514" spans="2:35" x14ac:dyDescent="0.2">
      <c r="B514">
        <v>4</v>
      </c>
      <c r="C514">
        <v>3</v>
      </c>
      <c r="F514" s="4">
        <f t="shared" si="118"/>
        <v>0</v>
      </c>
      <c r="G514" s="4">
        <f t="shared" si="119"/>
        <v>0</v>
      </c>
      <c r="I514">
        <v>4</v>
      </c>
      <c r="J514">
        <v>1</v>
      </c>
      <c r="M514" s="4">
        <f t="shared" si="120"/>
        <v>0</v>
      </c>
      <c r="N514" s="4">
        <f t="shared" si="121"/>
        <v>0</v>
      </c>
      <c r="P514">
        <v>4</v>
      </c>
      <c r="Q514">
        <v>0</v>
      </c>
      <c r="T514" s="4">
        <f t="shared" si="122"/>
        <v>0</v>
      </c>
      <c r="U514" s="4">
        <f t="shared" si="123"/>
        <v>0</v>
      </c>
      <c r="W514">
        <v>4</v>
      </c>
      <c r="X514">
        <v>5</v>
      </c>
      <c r="AA514" s="4">
        <f t="shared" si="116"/>
        <v>1</v>
      </c>
      <c r="AB514" s="4">
        <f t="shared" si="117"/>
        <v>0</v>
      </c>
      <c r="AD514">
        <v>4</v>
      </c>
      <c r="AE514">
        <v>4</v>
      </c>
      <c r="AH514" s="4">
        <f t="shared" si="124"/>
        <v>0</v>
      </c>
      <c r="AI514" s="4">
        <f t="shared" si="125"/>
        <v>0</v>
      </c>
    </row>
    <row r="515" spans="2:35" x14ac:dyDescent="0.2">
      <c r="B515">
        <v>5</v>
      </c>
      <c r="C515">
        <v>5</v>
      </c>
      <c r="F515" s="4">
        <f t="shared" si="118"/>
        <v>1</v>
      </c>
      <c r="G515" s="4">
        <f t="shared" si="119"/>
        <v>0</v>
      </c>
      <c r="I515">
        <v>5</v>
      </c>
      <c r="J515">
        <v>0</v>
      </c>
      <c r="K515">
        <v>1</v>
      </c>
      <c r="M515" s="4">
        <f t="shared" si="120"/>
        <v>0</v>
      </c>
      <c r="N515" s="4">
        <f t="shared" si="121"/>
        <v>0</v>
      </c>
      <c r="P515">
        <v>5</v>
      </c>
      <c r="Q515">
        <v>2</v>
      </c>
      <c r="T515" s="4">
        <f t="shared" si="122"/>
        <v>0</v>
      </c>
      <c r="U515" s="4">
        <f t="shared" si="123"/>
        <v>0</v>
      </c>
      <c r="W515">
        <v>5</v>
      </c>
      <c r="X515">
        <v>0</v>
      </c>
      <c r="AA515" s="4">
        <f t="shared" si="116"/>
        <v>0</v>
      </c>
      <c r="AB515" s="4">
        <f t="shared" si="117"/>
        <v>0</v>
      </c>
      <c r="AD515">
        <v>5</v>
      </c>
      <c r="AE515">
        <v>2</v>
      </c>
      <c r="AH515" s="4">
        <f t="shared" si="124"/>
        <v>0</v>
      </c>
      <c r="AI515" s="4">
        <f t="shared" si="125"/>
        <v>0</v>
      </c>
    </row>
    <row r="516" spans="2:35" x14ac:dyDescent="0.2">
      <c r="B516">
        <v>6</v>
      </c>
      <c r="C516">
        <v>2</v>
      </c>
      <c r="F516" s="4">
        <f t="shared" si="118"/>
        <v>0</v>
      </c>
      <c r="G516" s="4">
        <f t="shared" si="119"/>
        <v>0</v>
      </c>
      <c r="I516">
        <v>6</v>
      </c>
      <c r="J516">
        <v>2</v>
      </c>
      <c r="K516">
        <v>1</v>
      </c>
      <c r="M516" s="4">
        <f t="shared" si="120"/>
        <v>0</v>
      </c>
      <c r="N516" s="4">
        <f t="shared" si="121"/>
        <v>0</v>
      </c>
      <c r="P516">
        <v>6</v>
      </c>
      <c r="Q516">
        <v>4</v>
      </c>
      <c r="T516" s="4">
        <f t="shared" si="122"/>
        <v>0</v>
      </c>
      <c r="U516" s="4">
        <f t="shared" si="123"/>
        <v>0</v>
      </c>
      <c r="W516">
        <v>6</v>
      </c>
      <c r="X516">
        <v>0</v>
      </c>
      <c r="AA516" s="4">
        <f t="shared" si="116"/>
        <v>0</v>
      </c>
      <c r="AB516" s="4">
        <f t="shared" si="117"/>
        <v>0</v>
      </c>
      <c r="AD516">
        <v>6</v>
      </c>
      <c r="AE516">
        <v>3</v>
      </c>
      <c r="AH516" s="4">
        <f t="shared" si="124"/>
        <v>0</v>
      </c>
      <c r="AI516" s="4">
        <f t="shared" si="125"/>
        <v>0</v>
      </c>
    </row>
    <row r="517" spans="2:35" x14ac:dyDescent="0.2">
      <c r="B517">
        <v>7</v>
      </c>
      <c r="C517">
        <v>6</v>
      </c>
      <c r="F517" s="4">
        <f t="shared" si="118"/>
        <v>1</v>
      </c>
      <c r="G517" s="4">
        <f t="shared" si="119"/>
        <v>0</v>
      </c>
      <c r="I517">
        <v>7</v>
      </c>
      <c r="J517">
        <v>2</v>
      </c>
      <c r="K517">
        <v>1</v>
      </c>
      <c r="M517" s="4">
        <f t="shared" si="120"/>
        <v>0</v>
      </c>
      <c r="N517" s="4">
        <f t="shared" si="121"/>
        <v>0</v>
      </c>
      <c r="P517">
        <v>7</v>
      </c>
      <c r="Q517">
        <v>2</v>
      </c>
      <c r="T517" s="4">
        <f t="shared" si="122"/>
        <v>0</v>
      </c>
      <c r="U517" s="4">
        <f t="shared" si="123"/>
        <v>0</v>
      </c>
      <c r="W517">
        <v>7</v>
      </c>
      <c r="X517">
        <v>1</v>
      </c>
      <c r="AA517" s="4">
        <f t="shared" si="116"/>
        <v>0</v>
      </c>
      <c r="AB517" s="4">
        <f t="shared" si="117"/>
        <v>0</v>
      </c>
      <c r="AD517">
        <v>7</v>
      </c>
      <c r="AE517">
        <v>3</v>
      </c>
      <c r="AH517" s="4">
        <f t="shared" si="124"/>
        <v>0</v>
      </c>
      <c r="AI517" s="4">
        <f t="shared" si="125"/>
        <v>0</v>
      </c>
    </row>
    <row r="518" spans="2:35" x14ac:dyDescent="0.2">
      <c r="B518">
        <v>8</v>
      </c>
      <c r="C518">
        <v>2</v>
      </c>
      <c r="F518" s="4">
        <f t="shared" si="118"/>
        <v>0</v>
      </c>
      <c r="G518" s="4">
        <f t="shared" si="119"/>
        <v>0</v>
      </c>
      <c r="I518">
        <v>8</v>
      </c>
      <c r="J518">
        <v>2</v>
      </c>
      <c r="M518" s="4">
        <f t="shared" si="120"/>
        <v>0</v>
      </c>
      <c r="N518" s="4">
        <f t="shared" si="121"/>
        <v>0</v>
      </c>
      <c r="P518">
        <v>8</v>
      </c>
      <c r="Q518">
        <v>2</v>
      </c>
      <c r="T518" s="4">
        <f t="shared" si="122"/>
        <v>0</v>
      </c>
      <c r="U518" s="4">
        <f t="shared" si="123"/>
        <v>0</v>
      </c>
      <c r="W518">
        <v>8</v>
      </c>
      <c r="X518">
        <v>0</v>
      </c>
      <c r="AA518" s="4">
        <f t="shared" si="116"/>
        <v>0</v>
      </c>
      <c r="AB518" s="4">
        <f t="shared" si="117"/>
        <v>0</v>
      </c>
      <c r="AD518">
        <v>8</v>
      </c>
      <c r="AE518">
        <v>2</v>
      </c>
      <c r="AH518" s="4">
        <f t="shared" si="124"/>
        <v>0</v>
      </c>
      <c r="AI518" s="4">
        <f t="shared" si="125"/>
        <v>0</v>
      </c>
    </row>
    <row r="519" spans="2:35" x14ac:dyDescent="0.2">
      <c r="B519">
        <v>9</v>
      </c>
      <c r="C519">
        <v>2</v>
      </c>
      <c r="F519" s="4">
        <f t="shared" si="118"/>
        <v>0</v>
      </c>
      <c r="G519" s="4">
        <f t="shared" si="119"/>
        <v>0</v>
      </c>
      <c r="I519">
        <v>9</v>
      </c>
      <c r="J519">
        <v>4</v>
      </c>
      <c r="M519" s="4">
        <f t="shared" si="120"/>
        <v>0</v>
      </c>
      <c r="N519" s="4">
        <f t="shared" si="121"/>
        <v>0</v>
      </c>
      <c r="P519">
        <v>9</v>
      </c>
      <c r="Q519">
        <v>3</v>
      </c>
      <c r="T519" s="4">
        <f t="shared" si="122"/>
        <v>0</v>
      </c>
      <c r="U519" s="4">
        <f t="shared" si="123"/>
        <v>0</v>
      </c>
      <c r="W519">
        <v>9</v>
      </c>
      <c r="X519">
        <v>2</v>
      </c>
      <c r="AA519" s="4">
        <f t="shared" si="116"/>
        <v>0</v>
      </c>
      <c r="AB519" s="4">
        <f t="shared" si="117"/>
        <v>0</v>
      </c>
      <c r="AD519">
        <v>9</v>
      </c>
      <c r="AE519">
        <v>5</v>
      </c>
      <c r="AH519" s="4">
        <f t="shared" si="124"/>
        <v>1</v>
      </c>
      <c r="AI519" s="4">
        <f t="shared" si="125"/>
        <v>0</v>
      </c>
    </row>
    <row r="520" spans="2:35" x14ac:dyDescent="0.2">
      <c r="B520">
        <v>10</v>
      </c>
      <c r="C520">
        <v>0</v>
      </c>
      <c r="F520" s="4">
        <f t="shared" si="118"/>
        <v>0</v>
      </c>
      <c r="G520" s="4">
        <f t="shared" si="119"/>
        <v>0</v>
      </c>
      <c r="I520">
        <v>10</v>
      </c>
      <c r="J520">
        <v>0</v>
      </c>
      <c r="K520">
        <v>1</v>
      </c>
      <c r="M520" s="4">
        <f t="shared" si="120"/>
        <v>0</v>
      </c>
      <c r="N520" s="4">
        <f t="shared" si="121"/>
        <v>0</v>
      </c>
      <c r="P520">
        <v>10</v>
      </c>
      <c r="Q520">
        <v>2</v>
      </c>
      <c r="T520" s="4">
        <f t="shared" si="122"/>
        <v>0</v>
      </c>
      <c r="U520" s="4">
        <f t="shared" si="123"/>
        <v>0</v>
      </c>
      <c r="W520">
        <v>10</v>
      </c>
      <c r="X520">
        <v>1</v>
      </c>
      <c r="AA520" s="4">
        <f t="shared" si="116"/>
        <v>0</v>
      </c>
      <c r="AB520" s="4">
        <f t="shared" si="117"/>
        <v>0</v>
      </c>
      <c r="AD520">
        <v>10</v>
      </c>
      <c r="AE520">
        <v>2</v>
      </c>
      <c r="AH520" s="4">
        <f t="shared" si="124"/>
        <v>0</v>
      </c>
      <c r="AI520" s="4">
        <f t="shared" si="125"/>
        <v>0</v>
      </c>
    </row>
    <row r="521" spans="2:35" x14ac:dyDescent="0.2">
      <c r="B521">
        <v>11</v>
      </c>
      <c r="C521">
        <v>0</v>
      </c>
      <c r="F521" s="4">
        <f t="shared" si="118"/>
        <v>0</v>
      </c>
      <c r="G521" s="4">
        <f t="shared" si="119"/>
        <v>0</v>
      </c>
      <c r="I521">
        <v>11</v>
      </c>
      <c r="J521">
        <v>4</v>
      </c>
      <c r="K521">
        <v>2</v>
      </c>
      <c r="M521" s="4">
        <f t="shared" si="120"/>
        <v>1</v>
      </c>
      <c r="N521" s="4">
        <f t="shared" si="121"/>
        <v>0</v>
      </c>
      <c r="P521">
        <v>11</v>
      </c>
      <c r="Q521">
        <v>5</v>
      </c>
      <c r="T521" s="4">
        <f t="shared" si="122"/>
        <v>1</v>
      </c>
      <c r="U521" s="4">
        <f t="shared" si="123"/>
        <v>0</v>
      </c>
      <c r="W521">
        <v>11</v>
      </c>
      <c r="X521">
        <v>1</v>
      </c>
      <c r="AA521" s="4">
        <f t="shared" si="116"/>
        <v>0</v>
      </c>
      <c r="AB521" s="4">
        <f t="shared" si="117"/>
        <v>0</v>
      </c>
      <c r="AD521">
        <v>11</v>
      </c>
      <c r="AE521">
        <v>1</v>
      </c>
      <c r="AH521" s="4">
        <f t="shared" si="124"/>
        <v>0</v>
      </c>
      <c r="AI521" s="4">
        <f t="shared" si="125"/>
        <v>0</v>
      </c>
    </row>
    <row r="522" spans="2:35" x14ac:dyDescent="0.2">
      <c r="B522">
        <v>12</v>
      </c>
      <c r="C522">
        <v>4</v>
      </c>
      <c r="F522" s="4">
        <f t="shared" si="118"/>
        <v>0</v>
      </c>
      <c r="G522" s="4">
        <f t="shared" si="119"/>
        <v>0</v>
      </c>
      <c r="I522">
        <v>12</v>
      </c>
      <c r="J522">
        <v>2</v>
      </c>
      <c r="K522">
        <v>1</v>
      </c>
      <c r="M522" s="4">
        <f t="shared" si="120"/>
        <v>0</v>
      </c>
      <c r="N522" s="4">
        <f t="shared" si="121"/>
        <v>0</v>
      </c>
      <c r="P522">
        <v>12</v>
      </c>
      <c r="Q522">
        <v>2</v>
      </c>
      <c r="T522" s="4">
        <f t="shared" si="122"/>
        <v>0</v>
      </c>
      <c r="U522" s="4">
        <f t="shared" si="123"/>
        <v>0</v>
      </c>
      <c r="W522">
        <v>12</v>
      </c>
      <c r="X522">
        <v>0</v>
      </c>
      <c r="AA522" s="4">
        <f t="shared" si="116"/>
        <v>0</v>
      </c>
      <c r="AB522" s="4">
        <f t="shared" si="117"/>
        <v>0</v>
      </c>
      <c r="AD522">
        <v>12</v>
      </c>
      <c r="AE522">
        <v>3</v>
      </c>
      <c r="AH522" s="4">
        <f t="shared" si="124"/>
        <v>0</v>
      </c>
      <c r="AI522" s="4">
        <f t="shared" si="125"/>
        <v>0</v>
      </c>
    </row>
    <row r="523" spans="2:35" x14ac:dyDescent="0.2">
      <c r="D523" s="12">
        <f>COUNT(B511:B522)</f>
        <v>12</v>
      </c>
      <c r="E523" s="10">
        <f>(   (D523-SUM(F511:G522)) / D523   )</f>
        <v>0.83333333333333337</v>
      </c>
      <c r="F523" s="11">
        <f>SUM(F511:F522)/D523</f>
        <v>0.16666666666666666</v>
      </c>
      <c r="G523" s="11">
        <f>SUM(G511:G522)/D523</f>
        <v>0</v>
      </c>
      <c r="K523" s="12">
        <f>COUNT(I511:I522)</f>
        <v>12</v>
      </c>
      <c r="L523" s="10">
        <f>(   (K523-SUM(M511:N522)) / K523   )</f>
        <v>0.91666666666666663</v>
      </c>
      <c r="M523" s="11">
        <f>SUM(M511:M522)/K523</f>
        <v>8.3333333333333329E-2</v>
      </c>
      <c r="N523" s="11">
        <f>SUM(N511:N522)/K523</f>
        <v>0</v>
      </c>
      <c r="P523">
        <v>13</v>
      </c>
      <c r="Q523">
        <v>1</v>
      </c>
      <c r="T523" s="4">
        <f t="shared" si="122"/>
        <v>0</v>
      </c>
      <c r="U523" s="4">
        <f t="shared" si="123"/>
        <v>0</v>
      </c>
      <c r="W523">
        <v>13</v>
      </c>
      <c r="X523">
        <v>4</v>
      </c>
      <c r="AA523" s="4">
        <f t="shared" si="116"/>
        <v>0</v>
      </c>
      <c r="AB523" s="4">
        <f t="shared" si="117"/>
        <v>0</v>
      </c>
      <c r="AD523">
        <v>13</v>
      </c>
      <c r="AE523">
        <v>3</v>
      </c>
      <c r="AH523" s="4">
        <f t="shared" si="124"/>
        <v>0</v>
      </c>
      <c r="AI523" s="4">
        <f t="shared" si="125"/>
        <v>0</v>
      </c>
    </row>
    <row r="524" spans="2:35" x14ac:dyDescent="0.2">
      <c r="P524">
        <v>14</v>
      </c>
      <c r="Q524">
        <v>1</v>
      </c>
      <c r="T524" s="4">
        <f t="shared" si="122"/>
        <v>0</v>
      </c>
      <c r="U524" s="4">
        <f t="shared" si="123"/>
        <v>0</v>
      </c>
      <c r="W524">
        <v>14</v>
      </c>
      <c r="X524">
        <v>0</v>
      </c>
      <c r="AA524" s="4">
        <f t="shared" si="116"/>
        <v>0</v>
      </c>
      <c r="AB524" s="4">
        <f t="shared" si="117"/>
        <v>0</v>
      </c>
      <c r="AD524">
        <v>14</v>
      </c>
      <c r="AE524">
        <v>4</v>
      </c>
      <c r="AH524" s="4">
        <f t="shared" si="124"/>
        <v>0</v>
      </c>
      <c r="AI524" s="4">
        <f t="shared" si="125"/>
        <v>0</v>
      </c>
    </row>
    <row r="525" spans="2:35" x14ac:dyDescent="0.2">
      <c r="P525">
        <v>15</v>
      </c>
      <c r="Q525">
        <v>4</v>
      </c>
      <c r="T525" s="4">
        <f t="shared" si="122"/>
        <v>0</v>
      </c>
      <c r="U525" s="4">
        <f t="shared" si="123"/>
        <v>0</v>
      </c>
      <c r="W525">
        <v>15</v>
      </c>
      <c r="X525">
        <v>3</v>
      </c>
      <c r="AA525" s="4">
        <f t="shared" si="116"/>
        <v>0</v>
      </c>
      <c r="AB525" s="4">
        <f t="shared" si="117"/>
        <v>0</v>
      </c>
      <c r="AD525">
        <v>15</v>
      </c>
      <c r="AE525">
        <v>4</v>
      </c>
      <c r="AH525" s="4">
        <f t="shared" si="124"/>
        <v>0</v>
      </c>
      <c r="AI525" s="4">
        <f t="shared" si="125"/>
        <v>0</v>
      </c>
    </row>
    <row r="526" spans="2:35" x14ac:dyDescent="0.2">
      <c r="P526">
        <v>16</v>
      </c>
      <c r="Q526">
        <v>4</v>
      </c>
      <c r="T526" s="4">
        <f t="shared" si="122"/>
        <v>0</v>
      </c>
      <c r="U526" s="4">
        <f t="shared" si="123"/>
        <v>0</v>
      </c>
      <c r="W526">
        <v>16</v>
      </c>
      <c r="X526">
        <v>2</v>
      </c>
      <c r="AA526" s="4">
        <f t="shared" si="116"/>
        <v>0</v>
      </c>
      <c r="AB526" s="4">
        <f t="shared" si="117"/>
        <v>0</v>
      </c>
      <c r="AD526">
        <v>16</v>
      </c>
      <c r="AE526">
        <v>2</v>
      </c>
      <c r="AH526" s="4">
        <f t="shared" si="124"/>
        <v>0</v>
      </c>
      <c r="AI526" s="4">
        <f t="shared" si="125"/>
        <v>0</v>
      </c>
    </row>
    <row r="527" spans="2:35" x14ac:dyDescent="0.2">
      <c r="P527">
        <v>17</v>
      </c>
      <c r="Q527">
        <v>3</v>
      </c>
      <c r="T527" s="4">
        <f t="shared" si="122"/>
        <v>0</v>
      </c>
      <c r="U527" s="4">
        <f t="shared" si="123"/>
        <v>0</v>
      </c>
      <c r="W527">
        <v>17</v>
      </c>
      <c r="X527">
        <v>0</v>
      </c>
      <c r="AA527" s="4">
        <f t="shared" si="116"/>
        <v>0</v>
      </c>
      <c r="AB527" s="4">
        <f t="shared" si="117"/>
        <v>0</v>
      </c>
      <c r="AD527">
        <v>17</v>
      </c>
      <c r="AE527">
        <v>3</v>
      </c>
      <c r="AH527" s="4">
        <f t="shared" si="124"/>
        <v>0</v>
      </c>
      <c r="AI527" s="4">
        <f t="shared" si="125"/>
        <v>0</v>
      </c>
    </row>
    <row r="528" spans="2:35" x14ac:dyDescent="0.2">
      <c r="R528" s="12">
        <f>COUNTIF(S511:S527, "&gt;-1")+COUNTIF(Q511:Q527, "&gt;-1")</f>
        <v>17</v>
      </c>
      <c r="S528" s="10">
        <f>(   (R528-SUM(T511:U527)) / R528   )</f>
        <v>0.94117647058823528</v>
      </c>
      <c r="T528" s="11">
        <f>SUM(T511:T527)/R528</f>
        <v>5.8823529411764705E-2</v>
      </c>
      <c r="U528" s="11">
        <f>SUM(U511:U527)/R528</f>
        <v>0</v>
      </c>
      <c r="W528">
        <v>18</v>
      </c>
      <c r="X528">
        <v>0</v>
      </c>
      <c r="AA528" s="4">
        <f t="shared" si="116"/>
        <v>0</v>
      </c>
      <c r="AB528" s="4">
        <f t="shared" si="117"/>
        <v>0</v>
      </c>
      <c r="AD528">
        <v>18</v>
      </c>
      <c r="AE528">
        <v>1</v>
      </c>
      <c r="AH528" s="4">
        <f t="shared" si="124"/>
        <v>0</v>
      </c>
      <c r="AI528" s="4">
        <f t="shared" si="125"/>
        <v>0</v>
      </c>
    </row>
    <row r="529" spans="2:37" x14ac:dyDescent="0.2">
      <c r="R529" s="12"/>
      <c r="S529" s="17"/>
      <c r="T529" s="18"/>
      <c r="U529" s="18"/>
      <c r="W529">
        <v>19</v>
      </c>
      <c r="X529">
        <v>3</v>
      </c>
      <c r="Y529">
        <v>1</v>
      </c>
      <c r="AA529" s="4">
        <f t="shared" si="116"/>
        <v>0</v>
      </c>
      <c r="AB529" s="4">
        <f t="shared" si="117"/>
        <v>0</v>
      </c>
      <c r="AF529" s="12">
        <f>COUNTIF(AG511:AG528, "&gt;-1")+COUNTIF(AE511:AE528, "&gt;-1")</f>
        <v>18</v>
      </c>
      <c r="AG529" s="10">
        <f>(   (AF529-SUM(AH511:AI528)) / AF529   )</f>
        <v>0.88888888888888884</v>
      </c>
      <c r="AH529" s="11">
        <f>SUM(AH511:AH528)/AF529</f>
        <v>0.1111111111111111</v>
      </c>
      <c r="AI529" s="11">
        <f>SUM(AI511:AI528)/AF529</f>
        <v>0</v>
      </c>
    </row>
    <row r="530" spans="2:37" x14ac:dyDescent="0.2">
      <c r="R530" s="12"/>
      <c r="S530" s="17"/>
      <c r="T530" s="18"/>
      <c r="U530" s="18"/>
      <c r="Y530" s="12">
        <f>COUNTIF(Z511:Z529, "&gt;-1")+COUNTIF(X511:X529, "&gt;-1")</f>
        <v>19</v>
      </c>
      <c r="Z530" s="10">
        <f>(   (Y530-SUM(AA511:AB529)) / Y530   )</f>
        <v>0.89473684210526316</v>
      </c>
      <c r="AA530" s="11">
        <f>SUM(AA511:AA529)/Y530</f>
        <v>0.10526315789473684</v>
      </c>
      <c r="AB530" s="11">
        <f>SUM(AB511:AB529)/Y530</f>
        <v>0</v>
      </c>
    </row>
    <row r="531" spans="2:37" x14ac:dyDescent="0.2">
      <c r="R531" s="12"/>
      <c r="S531" s="17"/>
      <c r="T531" s="18"/>
      <c r="U531" s="18"/>
    </row>
    <row r="533" spans="2:37" x14ac:dyDescent="0.2">
      <c r="B533" s="3" t="s">
        <v>432</v>
      </c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</row>
    <row r="535" spans="2:37" x14ac:dyDescent="0.2">
      <c r="B535" s="8" t="s">
        <v>0</v>
      </c>
      <c r="C535" s="8" t="s">
        <v>385</v>
      </c>
      <c r="D535" s="8" t="s">
        <v>386</v>
      </c>
      <c r="E535" s="8" t="s">
        <v>387</v>
      </c>
      <c r="I535" s="8" t="s">
        <v>0</v>
      </c>
      <c r="J535" s="8" t="s">
        <v>385</v>
      </c>
      <c r="K535" s="8" t="s">
        <v>386</v>
      </c>
      <c r="L535" s="8" t="s">
        <v>387</v>
      </c>
      <c r="P535" s="8" t="s">
        <v>0</v>
      </c>
      <c r="Q535" s="8" t="s">
        <v>385</v>
      </c>
      <c r="R535" s="8" t="s">
        <v>386</v>
      </c>
      <c r="S535" s="8" t="s">
        <v>387</v>
      </c>
      <c r="W535" s="8" t="s">
        <v>0</v>
      </c>
      <c r="X535" s="8" t="s">
        <v>385</v>
      </c>
      <c r="Y535" s="8" t="s">
        <v>386</v>
      </c>
      <c r="Z535" s="8" t="s">
        <v>387</v>
      </c>
      <c r="AD535" s="8" t="s">
        <v>0</v>
      </c>
      <c r="AE535" s="8" t="s">
        <v>385</v>
      </c>
      <c r="AF535" s="8" t="s">
        <v>386</v>
      </c>
      <c r="AG535" s="8" t="s">
        <v>387</v>
      </c>
    </row>
    <row r="536" spans="2:37" x14ac:dyDescent="0.2">
      <c r="B536">
        <v>1</v>
      </c>
      <c r="C536">
        <v>4</v>
      </c>
      <c r="F536" s="4">
        <f>IF(C536&gt;=5, 1,  IF(D536&gt;=2, 1,  IF(E536=1, 1, 0) ) )-G536</f>
        <v>0</v>
      </c>
      <c r="G536" s="4">
        <f>IF(C536&gt;=10, 1,  IF(D536&gt;=3, 1,  IF(E536=1, 1, 0) ) )</f>
        <v>0</v>
      </c>
      <c r="I536">
        <v>1</v>
      </c>
      <c r="J536">
        <v>2</v>
      </c>
      <c r="M536" s="4">
        <f>IF(J536&gt;=5, 1,  IF(K536&gt;=2, 1,  IF(L536=1, 1, 0) ) )-N536</f>
        <v>0</v>
      </c>
      <c r="N536" s="4">
        <f>IF(J536&gt;=10, 1,  IF(K536&gt;=3, 1,  IF(L536=1, 1, 0) ) )</f>
        <v>0</v>
      </c>
      <c r="P536">
        <v>1</v>
      </c>
      <c r="Q536">
        <v>0</v>
      </c>
      <c r="T536" s="4">
        <f>IF(Q536&gt;=5, 1,  IF(R536&gt;=2, 1,  IF(S536=1, 1, 0) ) )-U536</f>
        <v>0</v>
      </c>
      <c r="U536" s="4">
        <f>IF(Q536&gt;=10, 1,  IF(R536&gt;=3, 1,  IF(S536=1, 1, 0) ) )</f>
        <v>0</v>
      </c>
      <c r="W536">
        <v>1</v>
      </c>
      <c r="X536">
        <v>1</v>
      </c>
      <c r="AA536" s="4">
        <f t="shared" ref="AA536:AA551" si="126">IF(X536&gt;=5, 1,  IF(Y536&gt;=2, 1,  IF(Z536=1, 1, 0) ) )-AB536</f>
        <v>0</v>
      </c>
      <c r="AB536" s="4">
        <f t="shared" ref="AB536:AB551" si="127">IF(X536&gt;=10, 1,  IF(Y536&gt;=3, 1,  IF(Z536=1, 1, 0) ) )</f>
        <v>0</v>
      </c>
      <c r="AD536">
        <v>1</v>
      </c>
      <c r="AE536">
        <v>2</v>
      </c>
      <c r="AH536" s="4">
        <f>IF(AE536&gt;=5, 1,  IF(AF536&gt;=2, 1,  IF(AG536=1, 1, 0) ) )-AI536</f>
        <v>0</v>
      </c>
      <c r="AI536" s="4">
        <f>IF(AE536&gt;=10, 1,  IF(AF536&gt;=3, 1,  IF(AG536=1, 1, 0) ) )</f>
        <v>0</v>
      </c>
    </row>
    <row r="537" spans="2:37" x14ac:dyDescent="0.2">
      <c r="B537">
        <v>2</v>
      </c>
      <c r="C537">
        <v>2</v>
      </c>
      <c r="F537" s="4">
        <f t="shared" ref="F537:F547" si="128">IF(C537&gt;=5, 1,  IF(D537&gt;=2, 1,  IF(E537=1, 1, 0) ) )-G537</f>
        <v>0</v>
      </c>
      <c r="G537" s="4">
        <f t="shared" ref="G537:G547" si="129">IF(C537&gt;=10, 1,  IF(D537&gt;=3, 1,  IF(E537=1, 1, 0) ) )</f>
        <v>0</v>
      </c>
      <c r="I537">
        <v>2</v>
      </c>
      <c r="J537">
        <v>4</v>
      </c>
      <c r="K537">
        <v>2</v>
      </c>
      <c r="M537" s="4">
        <f t="shared" ref="M537:M554" si="130">IF(J537&gt;=5, 1,  IF(K537&gt;=2, 1,  IF(L537=1, 1, 0) ) )-N537</f>
        <v>1</v>
      </c>
      <c r="N537" s="4">
        <f t="shared" ref="N537:N554" si="131">IF(J537&gt;=10, 1,  IF(K537&gt;=3, 1,  IF(L537=1, 1, 0) ) )</f>
        <v>0</v>
      </c>
      <c r="P537">
        <v>2</v>
      </c>
      <c r="Q537">
        <v>1</v>
      </c>
      <c r="T537" s="4">
        <f t="shared" ref="T537:T550" si="132">IF(Q537&gt;=5, 1,  IF(R537&gt;=2, 1,  IF(S537=1, 1, 0) ) )-U537</f>
        <v>0</v>
      </c>
      <c r="U537" s="4">
        <f t="shared" ref="U537:U550" si="133">IF(Q537&gt;=10, 1,  IF(R537&gt;=3, 1,  IF(S537=1, 1, 0) ) )</f>
        <v>0</v>
      </c>
      <c r="W537">
        <v>2</v>
      </c>
      <c r="X537">
        <v>0</v>
      </c>
      <c r="AA537" s="4">
        <f t="shared" si="126"/>
        <v>0</v>
      </c>
      <c r="AB537" s="4">
        <f t="shared" si="127"/>
        <v>0</v>
      </c>
      <c r="AD537">
        <v>2</v>
      </c>
      <c r="AE537">
        <v>4</v>
      </c>
      <c r="AH537" s="4">
        <f t="shared" ref="AH537:AH551" si="134">IF(AE537&gt;=5, 1,  IF(AF537&gt;=2, 1,  IF(AG537=1, 1, 0) ) )-AI537</f>
        <v>0</v>
      </c>
      <c r="AI537" s="4">
        <f t="shared" ref="AI537:AI551" si="135">IF(AE537&gt;=10, 1,  IF(AF537&gt;=3, 1,  IF(AG537=1, 1, 0) ) )</f>
        <v>0</v>
      </c>
    </row>
    <row r="538" spans="2:37" x14ac:dyDescent="0.2">
      <c r="B538">
        <v>3</v>
      </c>
      <c r="C538">
        <v>2</v>
      </c>
      <c r="F538" s="4">
        <f t="shared" si="128"/>
        <v>0</v>
      </c>
      <c r="G538" s="4">
        <f t="shared" si="129"/>
        <v>0</v>
      </c>
      <c r="I538">
        <v>3</v>
      </c>
      <c r="J538">
        <v>4</v>
      </c>
      <c r="M538" s="4">
        <f t="shared" si="130"/>
        <v>0</v>
      </c>
      <c r="N538" s="4">
        <f t="shared" si="131"/>
        <v>0</v>
      </c>
      <c r="P538">
        <v>3</v>
      </c>
      <c r="Q538">
        <v>7</v>
      </c>
      <c r="T538" s="4">
        <f t="shared" si="132"/>
        <v>1</v>
      </c>
      <c r="U538" s="4">
        <f t="shared" si="133"/>
        <v>0</v>
      </c>
      <c r="W538">
        <v>3</v>
      </c>
      <c r="X538">
        <v>1</v>
      </c>
      <c r="AA538" s="4">
        <f t="shared" si="126"/>
        <v>0</v>
      </c>
      <c r="AB538" s="4">
        <f t="shared" si="127"/>
        <v>0</v>
      </c>
      <c r="AD538">
        <v>3</v>
      </c>
      <c r="AE538">
        <v>4</v>
      </c>
      <c r="AH538" s="4">
        <f t="shared" si="134"/>
        <v>0</v>
      </c>
      <c r="AI538" s="4">
        <f t="shared" si="135"/>
        <v>0</v>
      </c>
    </row>
    <row r="539" spans="2:37" x14ac:dyDescent="0.2">
      <c r="B539">
        <v>4</v>
      </c>
      <c r="C539">
        <v>3</v>
      </c>
      <c r="F539" s="4">
        <f t="shared" si="128"/>
        <v>0</v>
      </c>
      <c r="G539" s="4">
        <f t="shared" si="129"/>
        <v>0</v>
      </c>
      <c r="I539">
        <v>4</v>
      </c>
      <c r="J539">
        <v>1</v>
      </c>
      <c r="M539" s="4">
        <f t="shared" si="130"/>
        <v>0</v>
      </c>
      <c r="N539" s="4">
        <f t="shared" si="131"/>
        <v>0</v>
      </c>
      <c r="P539">
        <v>4</v>
      </c>
      <c r="Q539">
        <v>3</v>
      </c>
      <c r="T539" s="4">
        <f t="shared" si="132"/>
        <v>0</v>
      </c>
      <c r="U539" s="4">
        <f t="shared" si="133"/>
        <v>0</v>
      </c>
      <c r="W539">
        <v>4</v>
      </c>
      <c r="X539">
        <v>4</v>
      </c>
      <c r="AA539" s="4">
        <f t="shared" si="126"/>
        <v>0</v>
      </c>
      <c r="AB539" s="4">
        <f t="shared" si="127"/>
        <v>0</v>
      </c>
      <c r="AD539">
        <v>4</v>
      </c>
      <c r="AE539">
        <v>3</v>
      </c>
      <c r="AH539" s="4">
        <f t="shared" si="134"/>
        <v>0</v>
      </c>
      <c r="AI539" s="4">
        <f t="shared" si="135"/>
        <v>0</v>
      </c>
    </row>
    <row r="540" spans="2:37" x14ac:dyDescent="0.2">
      <c r="B540">
        <v>5</v>
      </c>
      <c r="C540">
        <v>11</v>
      </c>
      <c r="F540" s="4">
        <f t="shared" si="128"/>
        <v>0</v>
      </c>
      <c r="G540" s="4">
        <f t="shared" si="129"/>
        <v>1</v>
      </c>
      <c r="I540">
        <v>5</v>
      </c>
      <c r="J540">
        <v>1</v>
      </c>
      <c r="M540" s="4">
        <f t="shared" si="130"/>
        <v>0</v>
      </c>
      <c r="N540" s="4">
        <f t="shared" si="131"/>
        <v>0</v>
      </c>
      <c r="P540">
        <v>5</v>
      </c>
      <c r="Q540">
        <v>3</v>
      </c>
      <c r="T540" s="4">
        <f t="shared" si="132"/>
        <v>0</v>
      </c>
      <c r="U540" s="4">
        <f t="shared" si="133"/>
        <v>0</v>
      </c>
      <c r="W540">
        <v>5</v>
      </c>
      <c r="X540">
        <v>1</v>
      </c>
      <c r="AA540" s="4">
        <f t="shared" si="126"/>
        <v>0</v>
      </c>
      <c r="AB540" s="4">
        <f t="shared" si="127"/>
        <v>0</v>
      </c>
      <c r="AD540">
        <v>5</v>
      </c>
      <c r="AE540">
        <v>2</v>
      </c>
      <c r="AH540" s="4">
        <f t="shared" si="134"/>
        <v>0</v>
      </c>
      <c r="AI540" s="4">
        <f t="shared" si="135"/>
        <v>0</v>
      </c>
    </row>
    <row r="541" spans="2:37" x14ac:dyDescent="0.2">
      <c r="B541">
        <v>6</v>
      </c>
      <c r="C541">
        <v>1</v>
      </c>
      <c r="F541" s="4">
        <f t="shared" si="128"/>
        <v>0</v>
      </c>
      <c r="G541" s="4">
        <f t="shared" si="129"/>
        <v>0</v>
      </c>
      <c r="I541">
        <v>6</v>
      </c>
      <c r="J541">
        <v>1</v>
      </c>
      <c r="M541" s="4">
        <f t="shared" si="130"/>
        <v>0</v>
      </c>
      <c r="N541" s="4">
        <f t="shared" si="131"/>
        <v>0</v>
      </c>
      <c r="P541">
        <v>6</v>
      </c>
      <c r="Q541">
        <v>4</v>
      </c>
      <c r="T541" s="4">
        <f t="shared" si="132"/>
        <v>0</v>
      </c>
      <c r="U541" s="4">
        <f t="shared" si="133"/>
        <v>0</v>
      </c>
      <c r="W541">
        <v>6</v>
      </c>
      <c r="X541">
        <v>2</v>
      </c>
      <c r="AA541" s="4">
        <f t="shared" si="126"/>
        <v>0</v>
      </c>
      <c r="AB541" s="4">
        <f t="shared" si="127"/>
        <v>0</v>
      </c>
      <c r="AD541">
        <v>6</v>
      </c>
      <c r="AE541">
        <v>7</v>
      </c>
      <c r="AH541" s="4">
        <f t="shared" si="134"/>
        <v>1</v>
      </c>
      <c r="AI541" s="4">
        <f t="shared" si="135"/>
        <v>0</v>
      </c>
    </row>
    <row r="542" spans="2:37" x14ac:dyDescent="0.2">
      <c r="B542">
        <v>7</v>
      </c>
      <c r="C542">
        <v>1</v>
      </c>
      <c r="F542" s="4">
        <f t="shared" si="128"/>
        <v>0</v>
      </c>
      <c r="G542" s="4">
        <f t="shared" si="129"/>
        <v>0</v>
      </c>
      <c r="I542">
        <v>7</v>
      </c>
      <c r="J542">
        <v>3</v>
      </c>
      <c r="M542" s="4">
        <f t="shared" si="130"/>
        <v>0</v>
      </c>
      <c r="N542" s="4">
        <f t="shared" si="131"/>
        <v>0</v>
      </c>
      <c r="P542">
        <v>7</v>
      </c>
      <c r="Q542">
        <v>7</v>
      </c>
      <c r="T542" s="4">
        <f t="shared" si="132"/>
        <v>1</v>
      </c>
      <c r="U542" s="4">
        <f t="shared" si="133"/>
        <v>0</v>
      </c>
      <c r="W542">
        <v>7</v>
      </c>
      <c r="X542">
        <v>2</v>
      </c>
      <c r="AA542" s="4">
        <f t="shared" si="126"/>
        <v>0</v>
      </c>
      <c r="AB542" s="4">
        <f t="shared" si="127"/>
        <v>0</v>
      </c>
      <c r="AD542">
        <v>7</v>
      </c>
      <c r="AE542">
        <v>5</v>
      </c>
      <c r="AH542" s="4">
        <f t="shared" si="134"/>
        <v>1</v>
      </c>
      <c r="AI542" s="4">
        <f t="shared" si="135"/>
        <v>0</v>
      </c>
    </row>
    <row r="543" spans="2:37" x14ac:dyDescent="0.2">
      <c r="B543">
        <v>8</v>
      </c>
      <c r="C543">
        <v>2</v>
      </c>
      <c r="F543" s="4">
        <f t="shared" si="128"/>
        <v>0</v>
      </c>
      <c r="G543" s="4">
        <f t="shared" si="129"/>
        <v>0</v>
      </c>
      <c r="I543">
        <v>8</v>
      </c>
      <c r="J543">
        <v>2</v>
      </c>
      <c r="M543" s="4">
        <f t="shared" si="130"/>
        <v>0</v>
      </c>
      <c r="N543" s="4">
        <f t="shared" si="131"/>
        <v>0</v>
      </c>
      <c r="P543">
        <v>8</v>
      </c>
      <c r="Q543">
        <v>3</v>
      </c>
      <c r="T543" s="4">
        <f t="shared" si="132"/>
        <v>0</v>
      </c>
      <c r="U543" s="4">
        <f t="shared" si="133"/>
        <v>0</v>
      </c>
      <c r="W543">
        <v>8</v>
      </c>
      <c r="X543">
        <v>3</v>
      </c>
      <c r="AA543" s="4">
        <f t="shared" si="126"/>
        <v>0</v>
      </c>
      <c r="AB543" s="4">
        <f t="shared" si="127"/>
        <v>0</v>
      </c>
      <c r="AD543">
        <v>8</v>
      </c>
      <c r="AE543">
        <v>2</v>
      </c>
      <c r="AH543" s="4">
        <f t="shared" si="134"/>
        <v>0</v>
      </c>
      <c r="AI543" s="4">
        <f t="shared" si="135"/>
        <v>0</v>
      </c>
    </row>
    <row r="544" spans="2:37" x14ac:dyDescent="0.2">
      <c r="B544">
        <v>9</v>
      </c>
      <c r="C544">
        <v>1</v>
      </c>
      <c r="F544" s="4">
        <f t="shared" si="128"/>
        <v>0</v>
      </c>
      <c r="G544" s="4">
        <f t="shared" si="129"/>
        <v>0</v>
      </c>
      <c r="I544">
        <v>9</v>
      </c>
      <c r="J544">
        <v>3</v>
      </c>
      <c r="M544" s="4">
        <f t="shared" si="130"/>
        <v>0</v>
      </c>
      <c r="N544" s="4">
        <f t="shared" si="131"/>
        <v>0</v>
      </c>
      <c r="P544">
        <v>9</v>
      </c>
      <c r="Q544">
        <v>4</v>
      </c>
      <c r="T544" s="4">
        <f t="shared" si="132"/>
        <v>0</v>
      </c>
      <c r="U544" s="4">
        <f t="shared" si="133"/>
        <v>0</v>
      </c>
      <c r="W544">
        <v>9</v>
      </c>
      <c r="X544">
        <v>0</v>
      </c>
      <c r="AA544" s="4">
        <f t="shared" si="126"/>
        <v>0</v>
      </c>
      <c r="AB544" s="4">
        <f t="shared" si="127"/>
        <v>0</v>
      </c>
      <c r="AD544">
        <v>9</v>
      </c>
      <c r="AE544">
        <v>4</v>
      </c>
      <c r="AH544" s="4">
        <f t="shared" si="134"/>
        <v>0</v>
      </c>
      <c r="AI544" s="4">
        <f t="shared" si="135"/>
        <v>0</v>
      </c>
    </row>
    <row r="545" spans="2:37" x14ac:dyDescent="0.2">
      <c r="B545">
        <v>10</v>
      </c>
      <c r="C545">
        <v>5</v>
      </c>
      <c r="F545" s="4">
        <f t="shared" si="128"/>
        <v>1</v>
      </c>
      <c r="G545" s="4">
        <f t="shared" si="129"/>
        <v>0</v>
      </c>
      <c r="I545">
        <v>10</v>
      </c>
      <c r="J545">
        <v>3</v>
      </c>
      <c r="K545">
        <v>1</v>
      </c>
      <c r="M545" s="4">
        <f t="shared" si="130"/>
        <v>0</v>
      </c>
      <c r="N545" s="4">
        <f t="shared" si="131"/>
        <v>0</v>
      </c>
      <c r="P545">
        <v>10</v>
      </c>
      <c r="Q545">
        <v>2</v>
      </c>
      <c r="T545" s="4">
        <f t="shared" si="132"/>
        <v>0</v>
      </c>
      <c r="U545" s="4">
        <f t="shared" si="133"/>
        <v>0</v>
      </c>
      <c r="W545">
        <v>10</v>
      </c>
      <c r="X545">
        <v>0</v>
      </c>
      <c r="AA545" s="4">
        <f t="shared" si="126"/>
        <v>0</v>
      </c>
      <c r="AB545" s="4">
        <f t="shared" si="127"/>
        <v>0</v>
      </c>
      <c r="AD545">
        <v>10</v>
      </c>
      <c r="AE545">
        <v>3</v>
      </c>
      <c r="AH545" s="4">
        <f t="shared" si="134"/>
        <v>0</v>
      </c>
      <c r="AI545" s="4">
        <f t="shared" si="135"/>
        <v>0</v>
      </c>
    </row>
    <row r="546" spans="2:37" x14ac:dyDescent="0.2">
      <c r="B546">
        <v>11</v>
      </c>
      <c r="C546">
        <v>4</v>
      </c>
      <c r="F546" s="4">
        <f t="shared" si="128"/>
        <v>0</v>
      </c>
      <c r="G546" s="4">
        <f t="shared" si="129"/>
        <v>0</v>
      </c>
      <c r="I546">
        <v>11</v>
      </c>
      <c r="J546">
        <v>2</v>
      </c>
      <c r="K546">
        <v>1</v>
      </c>
      <c r="M546" s="4">
        <f t="shared" si="130"/>
        <v>0</v>
      </c>
      <c r="N546" s="4">
        <f t="shared" si="131"/>
        <v>0</v>
      </c>
      <c r="P546">
        <v>11</v>
      </c>
      <c r="Q546">
        <v>3</v>
      </c>
      <c r="T546" s="4">
        <f t="shared" si="132"/>
        <v>0</v>
      </c>
      <c r="U546" s="4">
        <f t="shared" si="133"/>
        <v>0</v>
      </c>
      <c r="W546">
        <v>11</v>
      </c>
      <c r="X546">
        <v>1</v>
      </c>
      <c r="AA546" s="4">
        <f t="shared" si="126"/>
        <v>0</v>
      </c>
      <c r="AB546" s="4">
        <f t="shared" si="127"/>
        <v>0</v>
      </c>
      <c r="AD546">
        <v>11</v>
      </c>
      <c r="AE546">
        <v>3</v>
      </c>
      <c r="AH546" s="4">
        <f t="shared" si="134"/>
        <v>0</v>
      </c>
      <c r="AI546" s="4">
        <f t="shared" si="135"/>
        <v>0</v>
      </c>
    </row>
    <row r="547" spans="2:37" x14ac:dyDescent="0.2">
      <c r="B547">
        <v>12</v>
      </c>
      <c r="C547">
        <v>4</v>
      </c>
      <c r="D547">
        <v>4</v>
      </c>
      <c r="F547" s="4">
        <f t="shared" si="128"/>
        <v>0</v>
      </c>
      <c r="G547" s="4">
        <f t="shared" si="129"/>
        <v>1</v>
      </c>
      <c r="I547">
        <v>12</v>
      </c>
      <c r="J547">
        <v>0</v>
      </c>
      <c r="M547" s="4">
        <f t="shared" si="130"/>
        <v>0</v>
      </c>
      <c r="N547" s="4">
        <f t="shared" si="131"/>
        <v>0</v>
      </c>
      <c r="P547">
        <v>12</v>
      </c>
      <c r="Q547">
        <v>4</v>
      </c>
      <c r="T547" s="4">
        <f t="shared" si="132"/>
        <v>0</v>
      </c>
      <c r="U547" s="4">
        <f t="shared" si="133"/>
        <v>0</v>
      </c>
      <c r="W547">
        <v>12</v>
      </c>
      <c r="X547">
        <v>2</v>
      </c>
      <c r="AA547" s="4">
        <f t="shared" si="126"/>
        <v>0</v>
      </c>
      <c r="AB547" s="4">
        <f t="shared" si="127"/>
        <v>0</v>
      </c>
      <c r="AD547">
        <v>12</v>
      </c>
      <c r="AE547">
        <v>2</v>
      </c>
      <c r="AH547" s="4">
        <f t="shared" si="134"/>
        <v>0</v>
      </c>
      <c r="AI547" s="4">
        <f t="shared" si="135"/>
        <v>0</v>
      </c>
    </row>
    <row r="548" spans="2:37" x14ac:dyDescent="0.2">
      <c r="D548" s="12">
        <f>COUNT(B536:B547)</f>
        <v>12</v>
      </c>
      <c r="E548" s="10">
        <f>(   (D548-SUM(F536:G547)) / D548   )</f>
        <v>0.75</v>
      </c>
      <c r="F548" s="11">
        <f>SUM(F536:F547)/D548</f>
        <v>8.3333333333333329E-2</v>
      </c>
      <c r="G548" s="11">
        <f>SUM(G536:G547)/D548</f>
        <v>0.16666666666666666</v>
      </c>
      <c r="I548">
        <v>13</v>
      </c>
      <c r="J548">
        <v>1</v>
      </c>
      <c r="M548" s="4">
        <f t="shared" si="130"/>
        <v>0</v>
      </c>
      <c r="N548" s="4">
        <f t="shared" si="131"/>
        <v>0</v>
      </c>
      <c r="P548">
        <v>13</v>
      </c>
      <c r="Q548">
        <v>4</v>
      </c>
      <c r="T548" s="4">
        <f t="shared" si="132"/>
        <v>0</v>
      </c>
      <c r="U548" s="4">
        <f t="shared" si="133"/>
        <v>0</v>
      </c>
      <c r="W548">
        <v>13</v>
      </c>
      <c r="X548">
        <v>0</v>
      </c>
      <c r="AA548" s="4">
        <f t="shared" si="126"/>
        <v>0</v>
      </c>
      <c r="AB548" s="4">
        <f t="shared" si="127"/>
        <v>0</v>
      </c>
      <c r="AD548">
        <v>13</v>
      </c>
      <c r="AE548">
        <v>0</v>
      </c>
      <c r="AH548" s="4">
        <f t="shared" si="134"/>
        <v>0</v>
      </c>
      <c r="AI548" s="4">
        <f t="shared" si="135"/>
        <v>0</v>
      </c>
    </row>
    <row r="549" spans="2:37" x14ac:dyDescent="0.2">
      <c r="I549">
        <v>14</v>
      </c>
      <c r="J549">
        <v>1</v>
      </c>
      <c r="M549" s="4">
        <f t="shared" si="130"/>
        <v>0</v>
      </c>
      <c r="N549" s="4">
        <f t="shared" si="131"/>
        <v>0</v>
      </c>
      <c r="P549">
        <v>14</v>
      </c>
      <c r="Q549">
        <v>3</v>
      </c>
      <c r="T549" s="4">
        <f t="shared" si="132"/>
        <v>0</v>
      </c>
      <c r="U549" s="4">
        <f t="shared" si="133"/>
        <v>0</v>
      </c>
      <c r="W549">
        <v>14</v>
      </c>
      <c r="X549">
        <v>5</v>
      </c>
      <c r="AA549" s="4">
        <f t="shared" si="126"/>
        <v>1</v>
      </c>
      <c r="AB549" s="4">
        <f t="shared" si="127"/>
        <v>0</v>
      </c>
      <c r="AD549">
        <v>14</v>
      </c>
      <c r="AE549">
        <v>3</v>
      </c>
      <c r="AH549" s="4">
        <f t="shared" si="134"/>
        <v>0</v>
      </c>
      <c r="AI549" s="4">
        <f t="shared" si="135"/>
        <v>0</v>
      </c>
    </row>
    <row r="550" spans="2:37" x14ac:dyDescent="0.2">
      <c r="I550">
        <v>15</v>
      </c>
      <c r="J550">
        <v>2</v>
      </c>
      <c r="M550" s="4">
        <f t="shared" si="130"/>
        <v>0</v>
      </c>
      <c r="N550" s="4">
        <f t="shared" si="131"/>
        <v>0</v>
      </c>
      <c r="P550">
        <v>15</v>
      </c>
      <c r="Q550">
        <v>1</v>
      </c>
      <c r="T550" s="4">
        <f t="shared" si="132"/>
        <v>0</v>
      </c>
      <c r="U550" s="4">
        <f t="shared" si="133"/>
        <v>0</v>
      </c>
      <c r="W550">
        <v>15</v>
      </c>
      <c r="X550">
        <v>1</v>
      </c>
      <c r="AA550" s="4">
        <f t="shared" si="126"/>
        <v>0</v>
      </c>
      <c r="AB550" s="4">
        <f t="shared" si="127"/>
        <v>0</v>
      </c>
      <c r="AD550">
        <v>15</v>
      </c>
      <c r="AE550">
        <v>2</v>
      </c>
      <c r="AH550" s="4">
        <f t="shared" si="134"/>
        <v>0</v>
      </c>
      <c r="AI550" s="4">
        <f t="shared" si="135"/>
        <v>0</v>
      </c>
    </row>
    <row r="551" spans="2:37" x14ac:dyDescent="0.2">
      <c r="I551">
        <v>16</v>
      </c>
      <c r="J551">
        <v>1</v>
      </c>
      <c r="K551">
        <v>1</v>
      </c>
      <c r="M551" s="4">
        <f t="shared" si="130"/>
        <v>0</v>
      </c>
      <c r="N551" s="4">
        <f t="shared" si="131"/>
        <v>0</v>
      </c>
      <c r="R551" s="12">
        <f>COUNTIF(S536:S550, "&gt;-1")+COUNTIF(Q536:Q550, "&gt;-1")</f>
        <v>15</v>
      </c>
      <c r="S551" s="10">
        <f>(   (R551-SUM(T536:U550)) / R551   )</f>
        <v>0.8666666666666667</v>
      </c>
      <c r="T551" s="11">
        <f>SUM(T536:T550)/R551</f>
        <v>0.13333333333333333</v>
      </c>
      <c r="U551" s="11">
        <f>SUM(U536:U550)/R551</f>
        <v>0</v>
      </c>
      <c r="W551">
        <v>16</v>
      </c>
      <c r="X551">
        <v>2</v>
      </c>
      <c r="AA551" s="4">
        <f t="shared" si="126"/>
        <v>0</v>
      </c>
      <c r="AB551" s="4">
        <f t="shared" si="127"/>
        <v>0</v>
      </c>
      <c r="AD551">
        <v>16</v>
      </c>
      <c r="AE551">
        <v>3</v>
      </c>
      <c r="AH551" s="4">
        <f t="shared" si="134"/>
        <v>0</v>
      </c>
      <c r="AI551" s="4">
        <f t="shared" si="135"/>
        <v>0</v>
      </c>
    </row>
    <row r="552" spans="2:37" x14ac:dyDescent="0.2">
      <c r="I552">
        <v>17</v>
      </c>
      <c r="J552">
        <v>0</v>
      </c>
      <c r="M552" s="4">
        <f t="shared" si="130"/>
        <v>0</v>
      </c>
      <c r="N552" s="4">
        <f t="shared" si="131"/>
        <v>0</v>
      </c>
      <c r="Y552" s="12">
        <f>COUNTIF(Z536:Z551, "&gt;-1")+COUNTIF(X536:X551, "&gt;-1")</f>
        <v>16</v>
      </c>
      <c r="Z552" s="10">
        <f>(   (Y552-SUM(AA536:AB551)) / Y552   )</f>
        <v>0.9375</v>
      </c>
      <c r="AA552" s="11">
        <f>SUM(AA536:AA551)/Y552</f>
        <v>6.25E-2</v>
      </c>
      <c r="AB552" s="11">
        <f>SUM(AB536:AB551)/Y552</f>
        <v>0</v>
      </c>
      <c r="AF552" s="12">
        <f>COUNTIF(AG536:AG551, "&gt;-1")+COUNTIF(AE536:AE551, "&gt;-1")</f>
        <v>16</v>
      </c>
      <c r="AG552" s="10">
        <f>(   (AF552-SUM(AH536:AI551)) / AF552   )</f>
        <v>0.875</v>
      </c>
      <c r="AH552" s="11">
        <f>SUM(AH536:AH551)/AF552</f>
        <v>0.125</v>
      </c>
      <c r="AI552" s="11">
        <f>SUM(AI536:AI551)/AF552</f>
        <v>0</v>
      </c>
    </row>
    <row r="553" spans="2:37" x14ac:dyDescent="0.2">
      <c r="I553">
        <v>18</v>
      </c>
      <c r="J553">
        <v>2</v>
      </c>
      <c r="K553">
        <v>4</v>
      </c>
      <c r="M553" s="4">
        <f t="shared" si="130"/>
        <v>0</v>
      </c>
      <c r="N553" s="4">
        <f t="shared" si="131"/>
        <v>1</v>
      </c>
    </row>
    <row r="554" spans="2:37" x14ac:dyDescent="0.2">
      <c r="I554">
        <v>19</v>
      </c>
      <c r="J554">
        <v>2</v>
      </c>
      <c r="M554" s="4">
        <f t="shared" si="130"/>
        <v>0</v>
      </c>
      <c r="N554" s="4">
        <f t="shared" si="131"/>
        <v>0</v>
      </c>
    </row>
    <row r="555" spans="2:37" x14ac:dyDescent="0.2">
      <c r="K555" s="12">
        <f>COUNT(I536:I554)</f>
        <v>19</v>
      </c>
      <c r="L555" s="10">
        <f>(   (K555-SUM(M536:N554)) / K555   )</f>
        <v>0.89473684210526316</v>
      </c>
      <c r="M555" s="11">
        <f>SUM(M536:M554)/K555</f>
        <v>5.2631578947368418E-2</v>
      </c>
      <c r="N555" s="11">
        <f>SUM(N536:N554)/K555</f>
        <v>5.2631578947368418E-2</v>
      </c>
    </row>
    <row r="558" spans="2:37" x14ac:dyDescent="0.2">
      <c r="B558" s="3" t="s">
        <v>433</v>
      </c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</row>
    <row r="560" spans="2:37" x14ac:dyDescent="0.2">
      <c r="B560" s="8" t="s">
        <v>0</v>
      </c>
      <c r="C560" s="8" t="s">
        <v>385</v>
      </c>
      <c r="D560" s="8" t="s">
        <v>386</v>
      </c>
      <c r="E560" s="8" t="s">
        <v>387</v>
      </c>
      <c r="I560" s="8" t="s">
        <v>0</v>
      </c>
      <c r="J560" s="8" t="s">
        <v>385</v>
      </c>
      <c r="K560" s="8" t="s">
        <v>386</v>
      </c>
      <c r="L560" s="8" t="s">
        <v>387</v>
      </c>
      <c r="P560" s="8" t="s">
        <v>0</v>
      </c>
      <c r="Q560" s="8" t="s">
        <v>385</v>
      </c>
      <c r="R560" s="8" t="s">
        <v>386</v>
      </c>
      <c r="S560" s="8" t="s">
        <v>387</v>
      </c>
      <c r="W560" s="8" t="s">
        <v>0</v>
      </c>
      <c r="X560" s="8" t="s">
        <v>385</v>
      </c>
      <c r="Y560" s="8" t="s">
        <v>386</v>
      </c>
      <c r="Z560" s="8" t="s">
        <v>387</v>
      </c>
      <c r="AD560" s="8" t="s">
        <v>0</v>
      </c>
      <c r="AE560" s="8" t="s">
        <v>385</v>
      </c>
      <c r="AF560" s="8" t="s">
        <v>386</v>
      </c>
      <c r="AG560" s="8" t="s">
        <v>387</v>
      </c>
    </row>
    <row r="561" spans="2:35" x14ac:dyDescent="0.2">
      <c r="B561">
        <v>1</v>
      </c>
      <c r="C561">
        <v>0</v>
      </c>
      <c r="F561" s="4">
        <f>IF(C561&gt;=5, 1,  IF(D561&gt;=2, 1,  IF(E561=1, 1, 0) ) )-G561</f>
        <v>0</v>
      </c>
      <c r="G561" s="4">
        <f>IF(C561&gt;=10, 1,  IF(D561&gt;=3, 1,  IF(E561=1, 1, 0) ) )</f>
        <v>0</v>
      </c>
      <c r="I561">
        <v>1</v>
      </c>
      <c r="J561">
        <v>0</v>
      </c>
      <c r="M561" s="4">
        <f>IF(J561&gt;=5, 1,  IF(K561&gt;=2, 1,  IF(L561=1, 1, 0) ) )-N561</f>
        <v>0</v>
      </c>
      <c r="N561" s="4">
        <f>IF(J561&gt;=10, 1,  IF(K561&gt;=3, 1,  IF(L561=1, 1, 0) ) )</f>
        <v>0</v>
      </c>
      <c r="P561">
        <v>1</v>
      </c>
      <c r="Q561">
        <v>8</v>
      </c>
      <c r="T561" s="4">
        <f>IF(Q561&gt;=5, 1,  IF(R561&gt;=2, 1,  IF(S561=1, 1, 0) ) )-U561</f>
        <v>1</v>
      </c>
      <c r="U561" s="4">
        <f>IF(Q561&gt;=10, 1,  IF(R561&gt;=3, 1,  IF(S561=1, 1, 0) ) )</f>
        <v>0</v>
      </c>
      <c r="W561">
        <v>1</v>
      </c>
      <c r="X561">
        <v>6</v>
      </c>
      <c r="AA561" s="4">
        <f t="shared" ref="AA561:AA577" si="136">IF(X561&gt;=5, 1,  IF(Y561&gt;=2, 1,  IF(Z561=1, 1, 0) ) )-AB561</f>
        <v>1</v>
      </c>
      <c r="AB561" s="4">
        <f t="shared" ref="AB561:AB577" si="137">IF(X561&gt;=10, 1,  IF(Y561&gt;=3, 1,  IF(Z561=1, 1, 0) ) )</f>
        <v>0</v>
      </c>
      <c r="AD561">
        <v>1</v>
      </c>
      <c r="AE561">
        <v>9</v>
      </c>
      <c r="AH561" s="4">
        <f>IF(AE561&gt;=5, 1,  IF(AF561&gt;=2, 1,  IF(AG561=1, 1, 0) ) )-AI561</f>
        <v>1</v>
      </c>
      <c r="AI561" s="4">
        <f>IF(AE561&gt;=10, 1,  IF(AF561&gt;=3, 1,  IF(AG561=1, 1, 0) ) )</f>
        <v>0</v>
      </c>
    </row>
    <row r="562" spans="2:35" x14ac:dyDescent="0.2">
      <c r="B562">
        <v>2</v>
      </c>
      <c r="C562">
        <v>5</v>
      </c>
      <c r="D562">
        <v>1</v>
      </c>
      <c r="F562" s="4">
        <f t="shared" ref="F562:F577" si="138">IF(C562&gt;=5, 1,  IF(D562&gt;=2, 1,  IF(E562=1, 1, 0) ) )-G562</f>
        <v>1</v>
      </c>
      <c r="G562" s="4">
        <f t="shared" ref="G562:G577" si="139">IF(C562&gt;=10, 1,  IF(D562&gt;=3, 1,  IF(E562=1, 1, 0) ) )</f>
        <v>0</v>
      </c>
      <c r="I562">
        <v>2</v>
      </c>
      <c r="J562">
        <v>3</v>
      </c>
      <c r="M562" s="4">
        <f t="shared" ref="M562:M579" si="140">IF(J562&gt;=5, 1,  IF(K562&gt;=2, 1,  IF(L562=1, 1, 0) ) )-N562</f>
        <v>0</v>
      </c>
      <c r="N562" s="4">
        <f t="shared" ref="N562:N579" si="141">IF(J562&gt;=10, 1,  IF(K562&gt;=3, 1,  IF(L562=1, 1, 0) ) )</f>
        <v>0</v>
      </c>
      <c r="P562">
        <v>2</v>
      </c>
      <c r="Q562">
        <v>7</v>
      </c>
      <c r="T562" s="4">
        <f t="shared" ref="T562:T572" si="142">IF(Q562&gt;=5, 1,  IF(R562&gt;=2, 1,  IF(S562=1, 1, 0) ) )-U562</f>
        <v>1</v>
      </c>
      <c r="U562" s="4">
        <f t="shared" ref="U562:U572" si="143">IF(Q562&gt;=10, 1,  IF(R562&gt;=3, 1,  IF(S562=1, 1, 0) ) )</f>
        <v>0</v>
      </c>
      <c r="W562">
        <v>2</v>
      </c>
      <c r="X562">
        <v>6</v>
      </c>
      <c r="AA562" s="4">
        <f t="shared" si="136"/>
        <v>1</v>
      </c>
      <c r="AB562" s="4">
        <f t="shared" si="137"/>
        <v>0</v>
      </c>
      <c r="AD562">
        <v>2</v>
      </c>
      <c r="AE562">
        <v>8</v>
      </c>
      <c r="AH562" s="4">
        <f t="shared" ref="AH562:AH576" si="144">IF(AE562&gt;=5, 1,  IF(AF562&gt;=2, 1,  IF(AG562=1, 1, 0) ) )-AI562</f>
        <v>1</v>
      </c>
      <c r="AI562" s="4">
        <f t="shared" ref="AI562:AI576" si="145">IF(AE562&gt;=10, 1,  IF(AF562&gt;=3, 1,  IF(AG562=1, 1, 0) ) )</f>
        <v>0</v>
      </c>
    </row>
    <row r="563" spans="2:35" x14ac:dyDescent="0.2">
      <c r="B563">
        <v>3</v>
      </c>
      <c r="C563">
        <v>6</v>
      </c>
      <c r="F563" s="4">
        <f t="shared" si="138"/>
        <v>1</v>
      </c>
      <c r="G563" s="4">
        <f t="shared" si="139"/>
        <v>0</v>
      </c>
      <c r="I563">
        <v>3</v>
      </c>
      <c r="J563">
        <v>6</v>
      </c>
      <c r="M563" s="4">
        <f t="shared" si="140"/>
        <v>1</v>
      </c>
      <c r="N563" s="4">
        <f t="shared" si="141"/>
        <v>0</v>
      </c>
      <c r="P563">
        <v>3</v>
      </c>
      <c r="Q563">
        <v>2</v>
      </c>
      <c r="T563" s="4">
        <f t="shared" si="142"/>
        <v>0</v>
      </c>
      <c r="U563" s="4">
        <f t="shared" si="143"/>
        <v>0</v>
      </c>
      <c r="W563">
        <v>3</v>
      </c>
      <c r="X563">
        <v>5</v>
      </c>
      <c r="AA563" s="4">
        <f t="shared" si="136"/>
        <v>1</v>
      </c>
      <c r="AB563" s="4">
        <f t="shared" si="137"/>
        <v>0</v>
      </c>
      <c r="AD563">
        <v>3</v>
      </c>
      <c r="AE563">
        <v>6</v>
      </c>
      <c r="AH563" s="4">
        <f t="shared" si="144"/>
        <v>1</v>
      </c>
      <c r="AI563" s="4">
        <f t="shared" si="145"/>
        <v>0</v>
      </c>
    </row>
    <row r="564" spans="2:35" x14ac:dyDescent="0.2">
      <c r="B564">
        <v>4</v>
      </c>
      <c r="C564">
        <v>8</v>
      </c>
      <c r="F564" s="4">
        <f t="shared" si="138"/>
        <v>1</v>
      </c>
      <c r="G564" s="4">
        <f t="shared" si="139"/>
        <v>0</v>
      </c>
      <c r="I564">
        <v>4</v>
      </c>
      <c r="J564">
        <v>2</v>
      </c>
      <c r="K564">
        <v>3</v>
      </c>
      <c r="M564" s="4">
        <f t="shared" si="140"/>
        <v>0</v>
      </c>
      <c r="N564" s="4">
        <f t="shared" si="141"/>
        <v>1</v>
      </c>
      <c r="P564">
        <v>4</v>
      </c>
      <c r="Q564">
        <v>5</v>
      </c>
      <c r="T564" s="4">
        <f t="shared" si="142"/>
        <v>1</v>
      </c>
      <c r="U564" s="4">
        <f t="shared" si="143"/>
        <v>0</v>
      </c>
      <c r="W564">
        <v>4</v>
      </c>
      <c r="X564">
        <v>5</v>
      </c>
      <c r="AA564" s="4">
        <f t="shared" si="136"/>
        <v>1</v>
      </c>
      <c r="AB564" s="4">
        <f t="shared" si="137"/>
        <v>0</v>
      </c>
      <c r="AD564">
        <v>4</v>
      </c>
      <c r="AE564">
        <v>4</v>
      </c>
      <c r="AH564" s="4">
        <f t="shared" si="144"/>
        <v>0</v>
      </c>
      <c r="AI564" s="4">
        <f t="shared" si="145"/>
        <v>0</v>
      </c>
    </row>
    <row r="565" spans="2:35" x14ac:dyDescent="0.2">
      <c r="B565">
        <v>5</v>
      </c>
      <c r="C565">
        <v>6</v>
      </c>
      <c r="F565" s="4">
        <f t="shared" si="138"/>
        <v>1</v>
      </c>
      <c r="G565" s="4">
        <f t="shared" si="139"/>
        <v>0</v>
      </c>
      <c r="I565">
        <v>5</v>
      </c>
      <c r="J565">
        <v>1</v>
      </c>
      <c r="M565" s="4">
        <f t="shared" si="140"/>
        <v>0</v>
      </c>
      <c r="N565" s="4">
        <f t="shared" si="141"/>
        <v>0</v>
      </c>
      <c r="P565">
        <v>5</v>
      </c>
      <c r="Q565">
        <v>3</v>
      </c>
      <c r="T565" s="4">
        <f t="shared" si="142"/>
        <v>0</v>
      </c>
      <c r="U565" s="4">
        <f t="shared" si="143"/>
        <v>0</v>
      </c>
      <c r="W565">
        <v>5</v>
      </c>
      <c r="X565">
        <v>3</v>
      </c>
      <c r="AA565" s="4">
        <f t="shared" si="136"/>
        <v>0</v>
      </c>
      <c r="AB565" s="4">
        <f t="shared" si="137"/>
        <v>0</v>
      </c>
      <c r="AD565">
        <v>5</v>
      </c>
      <c r="AE565">
        <v>7</v>
      </c>
      <c r="AH565" s="4">
        <f t="shared" si="144"/>
        <v>1</v>
      </c>
      <c r="AI565" s="4">
        <f t="shared" si="145"/>
        <v>0</v>
      </c>
    </row>
    <row r="566" spans="2:35" x14ac:dyDescent="0.2">
      <c r="B566">
        <v>6</v>
      </c>
      <c r="C566">
        <v>6</v>
      </c>
      <c r="F566" s="4">
        <f t="shared" si="138"/>
        <v>1</v>
      </c>
      <c r="G566" s="4">
        <f t="shared" si="139"/>
        <v>0</v>
      </c>
      <c r="I566">
        <v>6</v>
      </c>
      <c r="J566">
        <v>3</v>
      </c>
      <c r="M566" s="4">
        <f t="shared" si="140"/>
        <v>0</v>
      </c>
      <c r="N566" s="4">
        <f t="shared" si="141"/>
        <v>0</v>
      </c>
      <c r="P566">
        <v>6</v>
      </c>
      <c r="Q566">
        <v>5</v>
      </c>
      <c r="T566" s="4">
        <f t="shared" si="142"/>
        <v>1</v>
      </c>
      <c r="U566" s="4">
        <f t="shared" si="143"/>
        <v>0</v>
      </c>
      <c r="W566">
        <v>6</v>
      </c>
      <c r="X566">
        <v>0</v>
      </c>
      <c r="AA566" s="4">
        <f t="shared" si="136"/>
        <v>0</v>
      </c>
      <c r="AB566" s="4">
        <f t="shared" si="137"/>
        <v>0</v>
      </c>
      <c r="AD566">
        <v>6</v>
      </c>
      <c r="AE566">
        <v>7</v>
      </c>
      <c r="AH566" s="4">
        <f t="shared" si="144"/>
        <v>1</v>
      </c>
      <c r="AI566" s="4">
        <f t="shared" si="145"/>
        <v>0</v>
      </c>
    </row>
    <row r="567" spans="2:35" x14ac:dyDescent="0.2">
      <c r="B567">
        <v>7</v>
      </c>
      <c r="C567">
        <v>3</v>
      </c>
      <c r="F567" s="4">
        <f t="shared" si="138"/>
        <v>0</v>
      </c>
      <c r="G567" s="4">
        <f t="shared" si="139"/>
        <v>0</v>
      </c>
      <c r="I567">
        <v>7</v>
      </c>
      <c r="J567">
        <v>5</v>
      </c>
      <c r="M567" s="4">
        <f t="shared" si="140"/>
        <v>1</v>
      </c>
      <c r="N567" s="4">
        <f t="shared" si="141"/>
        <v>0</v>
      </c>
      <c r="P567">
        <v>7</v>
      </c>
      <c r="Q567">
        <v>3</v>
      </c>
      <c r="T567" s="4">
        <f t="shared" si="142"/>
        <v>0</v>
      </c>
      <c r="U567" s="4">
        <f t="shared" si="143"/>
        <v>0</v>
      </c>
      <c r="W567">
        <v>7</v>
      </c>
      <c r="X567">
        <v>2</v>
      </c>
      <c r="AA567" s="4">
        <f t="shared" si="136"/>
        <v>0</v>
      </c>
      <c r="AB567" s="4">
        <f t="shared" si="137"/>
        <v>0</v>
      </c>
      <c r="AD567">
        <v>7</v>
      </c>
      <c r="AE567">
        <v>5</v>
      </c>
      <c r="AH567" s="4">
        <f t="shared" si="144"/>
        <v>1</v>
      </c>
      <c r="AI567" s="4">
        <f t="shared" si="145"/>
        <v>0</v>
      </c>
    </row>
    <row r="568" spans="2:35" x14ac:dyDescent="0.2">
      <c r="B568">
        <v>8</v>
      </c>
      <c r="C568">
        <v>5</v>
      </c>
      <c r="F568" s="4">
        <f t="shared" si="138"/>
        <v>1</v>
      </c>
      <c r="G568" s="4">
        <f t="shared" si="139"/>
        <v>0</v>
      </c>
      <c r="I568">
        <v>8</v>
      </c>
      <c r="J568">
        <v>0</v>
      </c>
      <c r="M568" s="4">
        <f t="shared" si="140"/>
        <v>0</v>
      </c>
      <c r="N568" s="4">
        <f t="shared" si="141"/>
        <v>0</v>
      </c>
      <c r="P568">
        <v>8</v>
      </c>
      <c r="Q568">
        <v>3</v>
      </c>
      <c r="T568" s="4">
        <f t="shared" si="142"/>
        <v>0</v>
      </c>
      <c r="U568" s="4">
        <f t="shared" si="143"/>
        <v>0</v>
      </c>
      <c r="W568">
        <v>8</v>
      </c>
      <c r="X568">
        <v>0</v>
      </c>
      <c r="AA568" s="4">
        <f t="shared" si="136"/>
        <v>0</v>
      </c>
      <c r="AB568" s="4">
        <f t="shared" si="137"/>
        <v>0</v>
      </c>
      <c r="AD568">
        <v>8</v>
      </c>
      <c r="AE568">
        <v>7</v>
      </c>
      <c r="AH568" s="4">
        <f t="shared" si="144"/>
        <v>1</v>
      </c>
      <c r="AI568" s="4">
        <f t="shared" si="145"/>
        <v>0</v>
      </c>
    </row>
    <row r="569" spans="2:35" x14ac:dyDescent="0.2">
      <c r="B569">
        <v>9</v>
      </c>
      <c r="C569">
        <v>8</v>
      </c>
      <c r="D569">
        <v>2</v>
      </c>
      <c r="F569" s="4">
        <f t="shared" si="138"/>
        <v>1</v>
      </c>
      <c r="G569" s="4">
        <f t="shared" si="139"/>
        <v>0</v>
      </c>
      <c r="I569">
        <v>9</v>
      </c>
      <c r="J569">
        <v>5</v>
      </c>
      <c r="M569" s="4">
        <f t="shared" si="140"/>
        <v>1</v>
      </c>
      <c r="N569" s="4">
        <f t="shared" si="141"/>
        <v>0</v>
      </c>
      <c r="P569">
        <v>9</v>
      </c>
      <c r="Q569">
        <v>4</v>
      </c>
      <c r="T569" s="4">
        <f t="shared" si="142"/>
        <v>0</v>
      </c>
      <c r="U569" s="4">
        <f t="shared" si="143"/>
        <v>0</v>
      </c>
      <c r="W569">
        <v>9</v>
      </c>
      <c r="X569">
        <v>2</v>
      </c>
      <c r="AA569" s="4">
        <f t="shared" si="136"/>
        <v>0</v>
      </c>
      <c r="AB569" s="4">
        <f t="shared" si="137"/>
        <v>0</v>
      </c>
      <c r="AD569">
        <v>9</v>
      </c>
      <c r="AG569">
        <v>1</v>
      </c>
      <c r="AH569" s="4">
        <f t="shared" si="144"/>
        <v>0</v>
      </c>
      <c r="AI569" s="4">
        <f t="shared" si="145"/>
        <v>1</v>
      </c>
    </row>
    <row r="570" spans="2:35" x14ac:dyDescent="0.2">
      <c r="B570">
        <v>10</v>
      </c>
      <c r="C570">
        <v>5</v>
      </c>
      <c r="F570" s="4">
        <f t="shared" si="138"/>
        <v>1</v>
      </c>
      <c r="G570" s="4">
        <f t="shared" si="139"/>
        <v>0</v>
      </c>
      <c r="I570">
        <v>10</v>
      </c>
      <c r="J570">
        <v>0</v>
      </c>
      <c r="M570" s="4">
        <f t="shared" si="140"/>
        <v>0</v>
      </c>
      <c r="N570" s="4">
        <f t="shared" si="141"/>
        <v>0</v>
      </c>
      <c r="P570">
        <v>10</v>
      </c>
      <c r="Q570">
        <v>6</v>
      </c>
      <c r="T570" s="4">
        <f t="shared" si="142"/>
        <v>1</v>
      </c>
      <c r="U570" s="4">
        <f t="shared" si="143"/>
        <v>0</v>
      </c>
      <c r="W570">
        <v>10</v>
      </c>
      <c r="X570">
        <v>5</v>
      </c>
      <c r="AA570" s="4">
        <f t="shared" si="136"/>
        <v>1</v>
      </c>
      <c r="AB570" s="4">
        <f t="shared" si="137"/>
        <v>0</v>
      </c>
      <c r="AD570">
        <v>10</v>
      </c>
      <c r="AE570">
        <v>3</v>
      </c>
      <c r="AH570" s="4">
        <f t="shared" si="144"/>
        <v>0</v>
      </c>
      <c r="AI570" s="4">
        <f t="shared" si="145"/>
        <v>0</v>
      </c>
    </row>
    <row r="571" spans="2:35" x14ac:dyDescent="0.2">
      <c r="B571">
        <v>11</v>
      </c>
      <c r="C571">
        <v>1</v>
      </c>
      <c r="F571" s="4">
        <f t="shared" si="138"/>
        <v>0</v>
      </c>
      <c r="G571" s="4">
        <f t="shared" si="139"/>
        <v>0</v>
      </c>
      <c r="I571">
        <v>11</v>
      </c>
      <c r="J571">
        <v>3</v>
      </c>
      <c r="K571">
        <v>2</v>
      </c>
      <c r="M571" s="4">
        <f t="shared" si="140"/>
        <v>1</v>
      </c>
      <c r="N571" s="4">
        <f t="shared" si="141"/>
        <v>0</v>
      </c>
      <c r="P571">
        <v>11</v>
      </c>
      <c r="Q571">
        <v>5</v>
      </c>
      <c r="T571" s="4">
        <f t="shared" si="142"/>
        <v>1</v>
      </c>
      <c r="U571" s="4">
        <f t="shared" si="143"/>
        <v>0</v>
      </c>
      <c r="W571">
        <v>11</v>
      </c>
      <c r="X571">
        <v>0</v>
      </c>
      <c r="AA571" s="4">
        <f t="shared" si="136"/>
        <v>0</v>
      </c>
      <c r="AB571" s="4">
        <f t="shared" si="137"/>
        <v>0</v>
      </c>
      <c r="AD571">
        <v>11</v>
      </c>
      <c r="AE571">
        <v>2</v>
      </c>
      <c r="AH571" s="4">
        <f t="shared" si="144"/>
        <v>0</v>
      </c>
      <c r="AI571" s="4">
        <f t="shared" si="145"/>
        <v>0</v>
      </c>
    </row>
    <row r="572" spans="2:35" x14ac:dyDescent="0.2">
      <c r="B572">
        <v>12</v>
      </c>
      <c r="C572">
        <v>7</v>
      </c>
      <c r="F572" s="4">
        <f t="shared" si="138"/>
        <v>1</v>
      </c>
      <c r="G572" s="4">
        <f t="shared" si="139"/>
        <v>0</v>
      </c>
      <c r="I572">
        <v>12</v>
      </c>
      <c r="J572">
        <v>3</v>
      </c>
      <c r="M572" s="4">
        <f t="shared" si="140"/>
        <v>0</v>
      </c>
      <c r="N572" s="4">
        <f t="shared" si="141"/>
        <v>0</v>
      </c>
      <c r="P572">
        <v>12</v>
      </c>
      <c r="Q572">
        <v>5</v>
      </c>
      <c r="T572" s="4">
        <f t="shared" si="142"/>
        <v>1</v>
      </c>
      <c r="U572" s="4">
        <f t="shared" si="143"/>
        <v>0</v>
      </c>
      <c r="W572">
        <v>12</v>
      </c>
      <c r="X572">
        <v>2</v>
      </c>
      <c r="AA572" s="4">
        <f t="shared" si="136"/>
        <v>0</v>
      </c>
      <c r="AB572" s="4">
        <f t="shared" si="137"/>
        <v>0</v>
      </c>
      <c r="AD572">
        <v>12</v>
      </c>
      <c r="AE572">
        <v>5</v>
      </c>
      <c r="AH572" s="4">
        <f t="shared" si="144"/>
        <v>1</v>
      </c>
      <c r="AI572" s="4">
        <f t="shared" si="145"/>
        <v>0</v>
      </c>
    </row>
    <row r="573" spans="2:35" x14ac:dyDescent="0.2">
      <c r="B573">
        <v>13</v>
      </c>
      <c r="C573">
        <v>4</v>
      </c>
      <c r="F573" s="4">
        <f t="shared" si="138"/>
        <v>0</v>
      </c>
      <c r="G573" s="4">
        <f t="shared" si="139"/>
        <v>0</v>
      </c>
      <c r="I573">
        <v>13</v>
      </c>
      <c r="J573">
        <v>4</v>
      </c>
      <c r="M573" s="4">
        <f t="shared" si="140"/>
        <v>0</v>
      </c>
      <c r="N573" s="4">
        <f t="shared" si="141"/>
        <v>0</v>
      </c>
      <c r="R573" s="12">
        <f>COUNTIF(S561:S572, "&gt;-1")+COUNTIF(Q561:Q572, "&gt;-1")</f>
        <v>12</v>
      </c>
      <c r="S573" s="10">
        <f>(   (R573-SUM(T561:U572)) / R573   )</f>
        <v>0.41666666666666669</v>
      </c>
      <c r="T573" s="11">
        <f>SUM(T561:T572)/R573</f>
        <v>0.58333333333333337</v>
      </c>
      <c r="U573" s="11">
        <f>SUM(U561:U572)/R573</f>
        <v>0</v>
      </c>
      <c r="W573">
        <v>13</v>
      </c>
      <c r="X573">
        <v>5</v>
      </c>
      <c r="AA573" s="4">
        <f t="shared" si="136"/>
        <v>1</v>
      </c>
      <c r="AB573" s="4">
        <f t="shared" si="137"/>
        <v>0</v>
      </c>
      <c r="AD573">
        <v>13</v>
      </c>
      <c r="AE573">
        <v>3</v>
      </c>
      <c r="AH573" s="4">
        <f t="shared" si="144"/>
        <v>0</v>
      </c>
      <c r="AI573" s="4">
        <f t="shared" si="145"/>
        <v>0</v>
      </c>
    </row>
    <row r="574" spans="2:35" x14ac:dyDescent="0.2">
      <c r="B574">
        <v>14</v>
      </c>
      <c r="C574">
        <v>7</v>
      </c>
      <c r="F574" s="4">
        <f t="shared" si="138"/>
        <v>1</v>
      </c>
      <c r="G574" s="4">
        <f t="shared" si="139"/>
        <v>0</v>
      </c>
      <c r="I574">
        <v>14</v>
      </c>
      <c r="J574">
        <v>5</v>
      </c>
      <c r="M574" s="4">
        <f t="shared" si="140"/>
        <v>1</v>
      </c>
      <c r="N574" s="4">
        <f t="shared" si="141"/>
        <v>0</v>
      </c>
      <c r="W574">
        <v>14</v>
      </c>
      <c r="X574">
        <v>1</v>
      </c>
      <c r="Y574">
        <v>1</v>
      </c>
      <c r="AA574" s="4">
        <f t="shared" si="136"/>
        <v>0</v>
      </c>
      <c r="AB574" s="4">
        <f t="shared" si="137"/>
        <v>0</v>
      </c>
      <c r="AD574">
        <v>14</v>
      </c>
      <c r="AE574">
        <v>3</v>
      </c>
      <c r="AH574" s="4">
        <f t="shared" si="144"/>
        <v>0</v>
      </c>
      <c r="AI574" s="4">
        <f t="shared" si="145"/>
        <v>0</v>
      </c>
    </row>
    <row r="575" spans="2:35" x14ac:dyDescent="0.2">
      <c r="B575">
        <v>15</v>
      </c>
      <c r="C575">
        <v>6</v>
      </c>
      <c r="F575" s="4">
        <f t="shared" si="138"/>
        <v>1</v>
      </c>
      <c r="G575" s="4">
        <f t="shared" si="139"/>
        <v>0</v>
      </c>
      <c r="I575">
        <v>15</v>
      </c>
      <c r="J575">
        <v>2</v>
      </c>
      <c r="M575" s="4">
        <f t="shared" si="140"/>
        <v>0</v>
      </c>
      <c r="N575" s="4">
        <f t="shared" si="141"/>
        <v>0</v>
      </c>
      <c r="W575">
        <v>15</v>
      </c>
      <c r="X575">
        <v>7</v>
      </c>
      <c r="AA575" s="4">
        <f t="shared" si="136"/>
        <v>1</v>
      </c>
      <c r="AB575" s="4">
        <f t="shared" si="137"/>
        <v>0</v>
      </c>
      <c r="AD575">
        <v>15</v>
      </c>
      <c r="AE575">
        <v>4</v>
      </c>
      <c r="AH575" s="4">
        <f t="shared" si="144"/>
        <v>0</v>
      </c>
      <c r="AI575" s="4">
        <f t="shared" si="145"/>
        <v>0</v>
      </c>
    </row>
    <row r="576" spans="2:35" x14ac:dyDescent="0.2">
      <c r="B576">
        <v>16</v>
      </c>
      <c r="C576">
        <v>9</v>
      </c>
      <c r="F576" s="4">
        <f t="shared" si="138"/>
        <v>1</v>
      </c>
      <c r="G576" s="4">
        <f t="shared" si="139"/>
        <v>0</v>
      </c>
      <c r="I576">
        <v>16</v>
      </c>
      <c r="J576">
        <v>2</v>
      </c>
      <c r="M576" s="4">
        <f t="shared" si="140"/>
        <v>0</v>
      </c>
      <c r="N576" s="4">
        <f t="shared" si="141"/>
        <v>0</v>
      </c>
      <c r="W576">
        <v>16</v>
      </c>
      <c r="X576">
        <v>2</v>
      </c>
      <c r="AA576" s="4">
        <f t="shared" si="136"/>
        <v>0</v>
      </c>
      <c r="AB576" s="4">
        <f t="shared" si="137"/>
        <v>0</v>
      </c>
      <c r="AD576">
        <v>16</v>
      </c>
      <c r="AE576">
        <v>6</v>
      </c>
      <c r="AH576" s="4">
        <f t="shared" si="144"/>
        <v>1</v>
      </c>
      <c r="AI576" s="4">
        <f t="shared" si="145"/>
        <v>0</v>
      </c>
    </row>
    <row r="577" spans="2:35" x14ac:dyDescent="0.2">
      <c r="B577">
        <v>17</v>
      </c>
      <c r="C577">
        <v>5</v>
      </c>
      <c r="F577" s="4">
        <f t="shared" si="138"/>
        <v>1</v>
      </c>
      <c r="G577" s="4">
        <f t="shared" si="139"/>
        <v>0</v>
      </c>
      <c r="I577">
        <v>17</v>
      </c>
      <c r="J577">
        <v>6</v>
      </c>
      <c r="M577" s="4">
        <f t="shared" si="140"/>
        <v>1</v>
      </c>
      <c r="N577" s="4">
        <f t="shared" si="141"/>
        <v>0</v>
      </c>
      <c r="W577">
        <v>17</v>
      </c>
      <c r="X577">
        <v>3</v>
      </c>
      <c r="AA577" s="4">
        <f t="shared" si="136"/>
        <v>0</v>
      </c>
      <c r="AB577" s="4">
        <f t="shared" si="137"/>
        <v>0</v>
      </c>
      <c r="AF577" s="12">
        <f>COUNTIF(AG561:AG576, "&gt;-1")+COUNTIF(AE561:AE576, "&gt;-1")</f>
        <v>16</v>
      </c>
      <c r="AG577" s="10">
        <f>(   (AF577-SUM(AH561:AI576)) / AF577   )</f>
        <v>0.375</v>
      </c>
      <c r="AH577" s="11">
        <f>SUM(AH561:AH576)/AF577</f>
        <v>0.5625</v>
      </c>
      <c r="AI577" s="11">
        <f>SUM(AI561:AI576)/AF577</f>
        <v>6.25E-2</v>
      </c>
    </row>
    <row r="578" spans="2:35" x14ac:dyDescent="0.2">
      <c r="D578" s="12">
        <f>COUNT(B561:B577)</f>
        <v>17</v>
      </c>
      <c r="E578" s="10">
        <f>(   (D578-SUM(F561:G577)) / D578   )</f>
        <v>0.23529411764705882</v>
      </c>
      <c r="F578" s="11">
        <f>SUM(F561:F577)/D578</f>
        <v>0.76470588235294112</v>
      </c>
      <c r="G578" s="11">
        <f>SUM(G561:G577)/D578</f>
        <v>0</v>
      </c>
      <c r="I578">
        <v>18</v>
      </c>
      <c r="J578">
        <v>5</v>
      </c>
      <c r="M578" s="4">
        <f t="shared" si="140"/>
        <v>1</v>
      </c>
      <c r="N578" s="4">
        <f t="shared" si="141"/>
        <v>0</v>
      </c>
      <c r="Y578" s="12">
        <f>COUNTIF(Z561:Z577, "&gt;-1")+COUNTIF(X561:X577, "&gt;-1")</f>
        <v>17</v>
      </c>
      <c r="Z578" s="10">
        <f>(   (Y578-SUM(AA561:AB577)) / Y578   )</f>
        <v>0.58823529411764708</v>
      </c>
      <c r="AA578" s="11">
        <f>SUM(AA561:AA577)/Y578</f>
        <v>0.41176470588235292</v>
      </c>
      <c r="AB578" s="11">
        <f>SUM(AB561:AB577)/Y578</f>
        <v>0</v>
      </c>
    </row>
    <row r="579" spans="2:35" x14ac:dyDescent="0.2">
      <c r="I579">
        <v>19</v>
      </c>
      <c r="J579">
        <v>3</v>
      </c>
      <c r="M579" s="4">
        <f t="shared" si="140"/>
        <v>0</v>
      </c>
      <c r="N579" s="4">
        <f t="shared" si="141"/>
        <v>0</v>
      </c>
    </row>
    <row r="580" spans="2:35" x14ac:dyDescent="0.2">
      <c r="K580" s="12">
        <f>COUNT(I561:I579)</f>
        <v>19</v>
      </c>
      <c r="L580" s="10">
        <f>(   (K580-SUM(M561:N579)) / K580   )</f>
        <v>0.57894736842105265</v>
      </c>
      <c r="M580" s="11">
        <f>SUM(M561:M579)/K580</f>
        <v>0.36842105263157893</v>
      </c>
      <c r="N580" s="11">
        <f>SUM(N561:N579)/K580</f>
        <v>5.2631578947368418E-2</v>
      </c>
    </row>
  </sheetData>
  <mergeCells count="62">
    <mergeCell ref="BE377:BF377"/>
    <mergeCell ref="BG377:BH377"/>
    <mergeCell ref="BI377:BJ377"/>
    <mergeCell ref="BE376:BJ376"/>
    <mergeCell ref="E377:F377"/>
    <mergeCell ref="G377:H377"/>
    <mergeCell ref="I377:J377"/>
    <mergeCell ref="R377:S377"/>
    <mergeCell ref="T377:U377"/>
    <mergeCell ref="V377:W377"/>
    <mergeCell ref="AE377:AF377"/>
    <mergeCell ref="AG377:AH377"/>
    <mergeCell ref="AI377:AJ377"/>
    <mergeCell ref="AE376:AJ376"/>
    <mergeCell ref="AO376:AO378"/>
    <mergeCell ref="AP376:AP378"/>
    <mergeCell ref="AR376:AW376"/>
    <mergeCell ref="BB376:BB378"/>
    <mergeCell ref="BC376:BC378"/>
    <mergeCell ref="AR377:AS377"/>
    <mergeCell ref="AT377:AU377"/>
    <mergeCell ref="AV377:AW377"/>
    <mergeCell ref="BA338:BB338"/>
    <mergeCell ref="BD338:BD339"/>
    <mergeCell ref="B376:B378"/>
    <mergeCell ref="C376:C378"/>
    <mergeCell ref="E376:J376"/>
    <mergeCell ref="O376:O378"/>
    <mergeCell ref="P376:P378"/>
    <mergeCell ref="R376:W376"/>
    <mergeCell ref="AB376:AB378"/>
    <mergeCell ref="AC376:AC378"/>
    <mergeCell ref="AR338:AR339"/>
    <mergeCell ref="AS338:AS339"/>
    <mergeCell ref="AT338:AT339"/>
    <mergeCell ref="AU338:AV338"/>
    <mergeCell ref="AW338:AX338"/>
    <mergeCell ref="AY338:AZ338"/>
    <mergeCell ref="AP338:AP339"/>
    <mergeCell ref="U338:V338"/>
    <mergeCell ref="W338:X338"/>
    <mergeCell ref="Y338:Z338"/>
    <mergeCell ref="AB338:AB339"/>
    <mergeCell ref="AD338:AD339"/>
    <mergeCell ref="AE338:AE339"/>
    <mergeCell ref="AF338:AF339"/>
    <mergeCell ref="AG338:AH338"/>
    <mergeCell ref="AI338:AJ338"/>
    <mergeCell ref="AK338:AL338"/>
    <mergeCell ref="AM338:AN338"/>
    <mergeCell ref="S338:T338"/>
    <mergeCell ref="B338:B339"/>
    <mergeCell ref="C338:C339"/>
    <mergeCell ref="D338:D339"/>
    <mergeCell ref="E338:F338"/>
    <mergeCell ref="G338:H338"/>
    <mergeCell ref="I338:J338"/>
    <mergeCell ref="K338:L338"/>
    <mergeCell ref="N338:N339"/>
    <mergeCell ref="P338:P339"/>
    <mergeCell ref="Q338:Q339"/>
    <mergeCell ref="R338:R339"/>
  </mergeCells>
  <conditionalFormatting sqref="F182:G192"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99:G212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20:G232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42:G254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66:G270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83:G290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01:G311">
    <cfRule type="colorScale" priority="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21:G332"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92:G409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17:G433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41:G454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63:G478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88:G499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511:G522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536:G547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561:G577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82:N191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99:N212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14:N214">
    <cfRule type="colorScale" priority="7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20:N235"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42:N258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66:N276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83:N293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01:N313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21:N332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92:N407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17:N432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41:N452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63:N482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88:N497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511:N522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536:N554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561:N579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82:U191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99:U210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20:U236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42:U253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66:U276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83:U294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01:U315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21:U333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92:U407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17:U431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41:U454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63:U478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88:U500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511:U527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536:U550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561:U572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182:AB193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199:AB211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220:AB234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242:AB259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266:AB275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283:AB294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301:AB313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321:AB333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392:AB40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417:AB431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441:AB453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463:AB478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488:AB50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511:AB529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536:AB551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561:AB577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392:AI407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417:AI43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441:AI45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463:AI475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488:AI501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511:AI528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536:AI55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561:AI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Gallrein</dc:creator>
  <cp:lastModifiedBy>Christian Gallrein</cp:lastModifiedBy>
  <dcterms:created xsi:type="dcterms:W3CDTF">2023-02-07T10:40:32Z</dcterms:created>
  <dcterms:modified xsi:type="dcterms:W3CDTF">2025-12-12T14:09:33Z</dcterms:modified>
</cp:coreProperties>
</file>