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ngxun/Dropbox/KillifishAtlasPaper/Revision_02/Supplemental_File/"/>
    </mc:Choice>
  </mc:AlternateContent>
  <xr:revisionPtr revIDLastSave="0" documentId="13_ncr:1_{5ABF5302-EFC5-0147-8443-BB8BFF48327F}" xr6:coauthVersionLast="47" xr6:coauthVersionMax="47" xr10:uidLastSave="{00000000-0000-0000-0000-000000000000}"/>
  <bookViews>
    <workbookView xWindow="900" yWindow="500" windowWidth="31100" windowHeight="17500" xr2:uid="{6C4232BB-C7E7-B045-9CF2-9A75F375FAA4}"/>
  </bookViews>
  <sheets>
    <sheet name="README" sheetId="4" r:id="rId1"/>
    <sheet name="Animal_metadata" sheetId="1" r:id="rId2"/>
    <sheet name="Male_gating_stats" sheetId="2" r:id="rId3"/>
    <sheet name="Female_gating_stats" sheetId="3" r:id="rId4"/>
  </sheets>
  <definedNames>
    <definedName name="_xlnm._FilterDatabase" localSheetId="3" hidden="1">Female_gating_stats!$A$1:$H$91</definedName>
    <definedName name="_xlnm._FilterDatabase" localSheetId="2" hidden="1">Male_gating_stats!$A$1:$H$213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4" i="2" l="1"/>
  <c r="G184" i="2" s="1"/>
  <c r="F178" i="2"/>
  <c r="G178" i="2" s="1"/>
  <c r="F160" i="2"/>
  <c r="G160" i="2" s="1"/>
  <c r="F154" i="2"/>
  <c r="G154" i="2" s="1"/>
  <c r="F172" i="2"/>
  <c r="G172" i="2" s="1"/>
  <c r="F166" i="2"/>
  <c r="G166" i="2" s="1"/>
  <c r="F148" i="2"/>
  <c r="G148" i="2" s="1"/>
  <c r="F142" i="2"/>
  <c r="G142" i="2" s="1"/>
  <c r="F208" i="2"/>
  <c r="G208" i="2" s="1"/>
  <c r="F202" i="2"/>
  <c r="G202" i="2" s="1"/>
  <c r="F196" i="2"/>
  <c r="G196" i="2" s="1"/>
  <c r="F190" i="2"/>
  <c r="G190" i="2" s="1"/>
  <c r="F80" i="2"/>
  <c r="G80" i="2" s="1"/>
  <c r="F74" i="2"/>
  <c r="G74" i="2" s="1"/>
  <c r="F68" i="2"/>
  <c r="G68" i="2" s="1"/>
  <c r="F62" i="2"/>
  <c r="G62" i="2" s="1"/>
  <c r="F56" i="2"/>
  <c r="G56" i="2" s="1"/>
  <c r="F50" i="2"/>
  <c r="G50" i="2" s="1"/>
  <c r="F44" i="2"/>
  <c r="G44" i="2" s="1"/>
  <c r="F38" i="2"/>
  <c r="G38" i="2" s="1"/>
  <c r="F32" i="2"/>
  <c r="G32" i="2" s="1"/>
  <c r="F26" i="2"/>
  <c r="G26" i="2" s="1"/>
  <c r="F20" i="2"/>
  <c r="G20" i="2" s="1"/>
  <c r="F14" i="2"/>
  <c r="G14" i="2" s="1"/>
  <c r="F8" i="2"/>
  <c r="G8" i="2" s="1"/>
  <c r="F2" i="2"/>
  <c r="G2" i="2" s="1"/>
  <c r="F44" i="3"/>
  <c r="G44" i="3" s="1"/>
  <c r="F38" i="3"/>
  <c r="G38" i="3" s="1"/>
  <c r="F32" i="3"/>
  <c r="G32" i="3" s="1"/>
  <c r="F26" i="3"/>
  <c r="G26" i="3" s="1"/>
  <c r="F20" i="3"/>
  <c r="G20" i="3" s="1"/>
  <c r="G14" i="3"/>
  <c r="F14" i="3"/>
  <c r="F8" i="3"/>
  <c r="G8" i="3" s="1"/>
  <c r="F2" i="3"/>
  <c r="G2" i="3" s="1"/>
  <c r="F85" i="3"/>
  <c r="G85" i="3" s="1"/>
  <c r="F135" i="2"/>
  <c r="G135" i="2" s="1"/>
  <c r="F128" i="2"/>
  <c r="G128" i="2" s="1"/>
  <c r="F121" i="2"/>
  <c r="G121" i="2" s="1"/>
  <c r="F114" i="2"/>
  <c r="G114" i="2" s="1"/>
  <c r="F107" i="2"/>
  <c r="G107" i="2" s="1"/>
  <c r="F100" i="2"/>
  <c r="G100" i="2" s="1"/>
  <c r="F93" i="2"/>
  <c r="G93" i="2" s="1"/>
  <c r="F86" i="2"/>
  <c r="G86" i="2" s="1"/>
  <c r="F78" i="3"/>
  <c r="G78" i="3" s="1"/>
  <c r="F71" i="3"/>
  <c r="G71" i="3" s="1"/>
  <c r="F64" i="3"/>
  <c r="G64" i="3" s="1"/>
  <c r="F57" i="3"/>
  <c r="G57" i="3" s="1"/>
  <c r="F50" i="3"/>
  <c r="G50" i="3" s="1"/>
</calcChain>
</file>

<file path=xl/sharedStrings.xml><?xml version="1.0" encoding="utf-8"?>
<sst xmlns="http://schemas.openxmlformats.org/spreadsheetml/2006/main" count="993" uniqueCount="393">
  <si>
    <t>Depth</t>
  </si>
  <si>
    <t>Name</t>
  </si>
  <si>
    <t>Statistic</t>
  </si>
  <si>
    <t>#Cells</t>
  </si>
  <si>
    <t>M/L ratio</t>
  </si>
  <si>
    <t>Rounded</t>
  </si>
  <si>
    <t>O1F 50k_Data Source - 1.fcs</t>
  </si>
  <si>
    <t xml:space="preserve">&gt; </t>
  </si>
  <si>
    <t>O1F 50k_Data Source - 1.fcs/Cells</t>
  </si>
  <si>
    <t xml:space="preserve">&gt; &gt; </t>
  </si>
  <si>
    <t>O1F 50k_Data Source - 1.fcs/Cells/Single Cells</t>
  </si>
  <si>
    <t xml:space="preserve">&gt; &gt; &gt; </t>
  </si>
  <si>
    <t>O1F 50k_Data Source - 1.fcs/Cells/Single Cells/7-AAD-A+</t>
  </si>
  <si>
    <t>O1F 50k_Data Source - 1.fcs/Cells/Single Cells/7-AAD-A-</t>
  </si>
  <si>
    <t xml:space="preserve">&gt; &gt; &gt; &gt; </t>
  </si>
  <si>
    <t>O1F 50k_Data Source - 1.fcs/Cells/Single Cells/7-AAD-A-/lymphoid</t>
  </si>
  <si>
    <t>O1F 50k_Data Source - 1.fcs/Cells/Single Cells/7-AAD-A-/Myeloid</t>
  </si>
  <si>
    <t>O2F 50k_Data Source - 1.fcs</t>
  </si>
  <si>
    <t>O2F 50k_Data Source - 1.fcs/Cells</t>
  </si>
  <si>
    <t>O2F 50k_Data Source - 1.fcs/Cells/Single Cells</t>
  </si>
  <si>
    <t>O2F 50k_Data Source - 1.fcs/Cells/Single Cells/7-AAD-A+</t>
  </si>
  <si>
    <t>O2F 50k_Data Source - 1.fcs/Cells/Single Cells/7-AAD-A-</t>
  </si>
  <si>
    <t>O2F 50k_Data Source - 1.fcs/Cells/Single Cells/7-AAD-A-/lymphoid</t>
  </si>
  <si>
    <t>O2F 50k_Data Source - 1.fcs/Cells/Single Cells/7-AAD-A-/Myeloid</t>
  </si>
  <si>
    <t>O3F 50k_Data Source - 1.fcs</t>
  </si>
  <si>
    <t>O3F 50k_Data Source - 1.fcs/Cells</t>
  </si>
  <si>
    <t>O3F 50k_Data Source - 1.fcs/Cells/Single Cells</t>
  </si>
  <si>
    <t>O3F 50k_Data Source - 1.fcs/Cells/Single Cells/7-AAD-A+</t>
  </si>
  <si>
    <t>O3F 50k_Data Source - 1.fcs/Cells/Single Cells/7-AAD-A-</t>
  </si>
  <si>
    <t>O3F 50k_Data Source - 1.fcs/Cells/Single Cells/7-AAD-A-/lymphoid</t>
  </si>
  <si>
    <t>O3F 50k_Data Source - 1.fcs/Cells/Single Cells/7-AAD-A-/Myeloid</t>
  </si>
  <si>
    <t>O4F 50k_Data Source - 1.fcs</t>
  </si>
  <si>
    <t>O4F 50k_Data Source - 1.fcs/Cells</t>
  </si>
  <si>
    <t>O4F 50k_Data Source - 1.fcs/Cells/Single Cells</t>
  </si>
  <si>
    <t>O4F 50k_Data Source - 1.fcs/Cells/Single Cells/7-AAD-A+</t>
  </si>
  <si>
    <t>O4F 50k_Data Source - 1.fcs/Cells/Single Cells/7-AAD-A-</t>
  </si>
  <si>
    <t>O4F 50k_Data Source - 1.fcs/Cells/Single Cells/7-AAD-A-/lymphoid</t>
  </si>
  <si>
    <t>O4F 50k_Data Source - 1.fcs/Cells/Single Cells/7-AAD-A-/Myeloid</t>
  </si>
  <si>
    <t>Y1F 50k_Data Source - 1.fcs</t>
  </si>
  <si>
    <t>Y1F 50k_Data Source - 1.fcs/Cells</t>
  </si>
  <si>
    <t>Y1F 50k_Data Source - 1.fcs/Cells/Single Cells</t>
  </si>
  <si>
    <t>Y1F 50k_Data Source - 1.fcs/Cells/Single Cells/7-AAD-A+</t>
  </si>
  <si>
    <t>Y1F 50k_Data Source - 1.fcs/Cells/Single Cells/7-AAD-A-</t>
  </si>
  <si>
    <t>Y1F 50k_Data Source - 1.fcs/Cells/Single Cells/7-AAD-A-/lymphoid</t>
  </si>
  <si>
    <t>Y1F 50k_Data Source - 1.fcs/Cells/Single Cells/7-AAD-A-/Myeloid</t>
  </si>
  <si>
    <t>Y2F 50k_Data Source - 1.fcs</t>
  </si>
  <si>
    <t>Y2F 50k_Data Source - 1.fcs/Cells</t>
  </si>
  <si>
    <t>Y2F 50k_Data Source - 1.fcs/Cells/Single Cells</t>
  </si>
  <si>
    <t>Y2F 50k_Data Source - 1.fcs/Cells/Single Cells/7-AAD-A+</t>
  </si>
  <si>
    <t>Y2F 50k_Data Source - 1.fcs/Cells/Single Cells/7-AAD-A-</t>
  </si>
  <si>
    <t>Y2F 50k_Data Source - 1.fcs/Cells/Single Cells/7-AAD-A-/lymphoid</t>
  </si>
  <si>
    <t>Y2F 50k_Data Source - 1.fcs/Cells/Single Cells/7-AAD-A-/Myeloid</t>
  </si>
  <si>
    <t>O1 - 50k male_Data Source - 1.fcs</t>
  </si>
  <si>
    <t>O1 - 50k male_Data Source - 1.fcs/Cells</t>
  </si>
  <si>
    <t>O1 - 50k male_Data Source - 1.fcs/Cells/Single Cells</t>
  </si>
  <si>
    <t>O1 - 50k male_Data Source - 1.fcs/Cells/Single Cells/7-AAD-A+</t>
  </si>
  <si>
    <t>O1 - 50k male_Data Source - 1.fcs/Cells/Single Cells/7-AAD-A-</t>
  </si>
  <si>
    <t>O1 - 50k male_Data Source - 1.fcs/Cells/Single Cells/7-AAD-A-/lymphoid</t>
  </si>
  <si>
    <t>O1 - 50k male_Data Source - 1.fcs/Cells/Single Cells/7-AAD-A-/Myeloid</t>
  </si>
  <si>
    <t>O2 50k_Data Source - 1.fcs</t>
  </si>
  <si>
    <t>O2 50k_Data Source - 1.fcs/Cells</t>
  </si>
  <si>
    <t>O2 50k_Data Source - 1.fcs/Cells/Single Cells</t>
  </si>
  <si>
    <t>O2 50k_Data Source - 1.fcs/Cells/Single Cells/7-AAD-A+</t>
  </si>
  <si>
    <t>O2 50k_Data Source - 1.fcs/Cells/Single Cells/7-AAD-A-</t>
  </si>
  <si>
    <t>O2 50k_Data Source - 1.fcs/Cells/Single Cells/7-AAD-A-/lymphoid</t>
  </si>
  <si>
    <t>O2 50k_Data Source - 1.fcs/Cells/Single Cells/7-AAD-A-/Myeloid</t>
  </si>
  <si>
    <t>O3 50k_Data Source - 1.fcs</t>
  </si>
  <si>
    <t>O3 50k_Data Source - 1.fcs/Cells</t>
  </si>
  <si>
    <t>O3 50k_Data Source - 1.fcs/Cells/Single Cells</t>
  </si>
  <si>
    <t>O3 50k_Data Source - 1.fcs/Cells/Single Cells/7-AAD-A+</t>
  </si>
  <si>
    <t>O3 50k_Data Source - 1.fcs/Cells/Single Cells/7-AAD-A-</t>
  </si>
  <si>
    <t>O3 50k_Data Source - 1.fcs/Cells/Single Cells/7-AAD-A-/lymphoid</t>
  </si>
  <si>
    <t>O3 50k_Data Source - 1.fcs/Cells/Single Cells/7-AAD-A-/Myeloid</t>
  </si>
  <si>
    <t>O4 50k_Data Source - 1.fcs</t>
  </si>
  <si>
    <t>O4 50k_Data Source - 1.fcs/Cells</t>
  </si>
  <si>
    <t>O4 50k_Data Source - 1.fcs/Cells/Single Cells</t>
  </si>
  <si>
    <t>O4 50k_Data Source - 1.fcs/Cells/Single Cells/7-AAD-A+</t>
  </si>
  <si>
    <t>O4 50k_Data Source - 1.fcs/Cells/Single Cells/7-AAD-A-</t>
  </si>
  <si>
    <t>O4 50k_Data Source - 1.fcs/Cells/Single Cells/7-AAD-A-/lymphoid</t>
  </si>
  <si>
    <t>O4 50k_Data Source - 1.fcs/Cells/Single Cells/7-AAD-A-/Myeloid</t>
  </si>
  <si>
    <t>Y1 - 50k male_Data Source - 1.fcs</t>
  </si>
  <si>
    <t>Y1 - 50k male_Data Source - 1.fcs/Cells</t>
  </si>
  <si>
    <t>Y1 - 50k male_Data Source - 1.fcs/Cells/Single Cells</t>
  </si>
  <si>
    <t>Y1 - 50k male_Data Source - 1.fcs/Cells/Single Cells/7-AAD-A+</t>
  </si>
  <si>
    <t>Y1 - 50k male_Data Source - 1.fcs/Cells/Single Cells/7-AAD-A-</t>
  </si>
  <si>
    <t>Y1 - 50k male_Data Source - 1.fcs/Cells/Single Cells/7-AAD-A-/lymphoid</t>
  </si>
  <si>
    <t>Y1 - 50k male_Data Source - 1.fcs/Cells/Single Cells/7-AAD-A-/Myeloid</t>
  </si>
  <si>
    <t>Y2 50k_Data Source - 1.fcs</t>
  </si>
  <si>
    <t>Y2 50k_Data Source - 1.fcs/Cells</t>
  </si>
  <si>
    <t>Y2 50k_Data Source - 1.fcs/Cells/Single Cells</t>
  </si>
  <si>
    <t>Y2 50k_Data Source - 1.fcs/Cells/Single Cells/7-AAD-A+</t>
  </si>
  <si>
    <t>Y2 50k_Data Source - 1.fcs/Cells/Single Cells/7-AAD-A-</t>
  </si>
  <si>
    <t>Y2 50k_Data Source - 1.fcs/Cells/Single Cells/7-AAD-A-/lymphoid</t>
  </si>
  <si>
    <t>Y2 50k_Data Source - 1.fcs/Cells/Single Cells/7-AAD-A-/Myeloid</t>
  </si>
  <si>
    <t>Y3 50k_Data Source - 1.fcs</t>
  </si>
  <si>
    <t>Y3 50k_Data Source - 1.fcs/Cells</t>
  </si>
  <si>
    <t>Y3 50k_Data Source - 1.fcs/Cells/Single Cells</t>
  </si>
  <si>
    <t>Y3 50k_Data Source - 1.fcs/Cells/Single Cells/7-AAD-A+</t>
  </si>
  <si>
    <t>Y3 50k_Data Source - 1.fcs/Cells/Single Cells/7-AAD-A-</t>
  </si>
  <si>
    <t>Y3 50k_Data Source - 1.fcs/Cells/Single Cells/7-AAD-A-/lymphoid</t>
  </si>
  <si>
    <t>Y3 50k_Data Source - 1.fcs/Cells/Single Cells/7-AAD-A-/Myeloid</t>
  </si>
  <si>
    <t>Y4 50k_Data Source - 1.fcs</t>
  </si>
  <si>
    <t>Y4 50k_Data Source - 1.fcs/Cells</t>
  </si>
  <si>
    <t>Y4 50k_Data Source - 1.fcs/Cells/Single Cells</t>
  </si>
  <si>
    <t>Y4 50k_Data Source - 1.fcs/Cells/Single Cells/7-AAD-A+</t>
  </si>
  <si>
    <t>Y4 50k_Data Source - 1.fcs/Cells/Single Cells/7-AAD-A-</t>
  </si>
  <si>
    <t>Y4 50k_Data Source - 1.fcs/Cells/Single Cells/7-AAD-A-/lymphoid</t>
  </si>
  <si>
    <t>Y4 50k_Data Source - 1.fcs/Cells/Single Cells/7-AAD-A-/Myeloid</t>
  </si>
  <si>
    <t>Animal ID</t>
  </si>
  <si>
    <t>Batch</t>
  </si>
  <si>
    <t>Sex</t>
  </si>
  <si>
    <t>Sacrifice Date</t>
  </si>
  <si>
    <t>Hatch Date</t>
  </si>
  <si>
    <t>Age_Days</t>
  </si>
  <si>
    <t>Associated_FCS</t>
  </si>
  <si>
    <t>Notes</t>
  </si>
  <si>
    <t>Y1</t>
  </si>
  <si>
    <t>M</t>
  </si>
  <si>
    <t>Y2</t>
  </si>
  <si>
    <t>Y3</t>
  </si>
  <si>
    <t>O1</t>
  </si>
  <si>
    <t>O2</t>
  </si>
  <si>
    <t>O3</t>
  </si>
  <si>
    <t>F</t>
  </si>
  <si>
    <t>Y4</t>
  </si>
  <si>
    <t>O4</t>
  </si>
  <si>
    <t>Val 9 males</t>
  </si>
  <si>
    <t>Val 6 males</t>
  </si>
  <si>
    <t>F18-2 Females</t>
  </si>
  <si>
    <t>Associated_FlowJo_wsp</t>
  </si>
  <si>
    <t>04-Sep-2024_malekidney_batch1.wsp</t>
  </si>
  <si>
    <t>Y1 AAD sort all only_[5 mL Tubes] Data Source - 1.fcs</t>
  </si>
  <si>
    <t>Y2 AAD sort all only_[5 mL Tubes] Data Source - 1.fcs</t>
  </si>
  <si>
    <t>Y3 AAD actual_[5 mL Tubes] Data Source - 1.fcs</t>
  </si>
  <si>
    <t>O1 AAD sort all only_[5 mL Tubes] Data Source - 1.fcs</t>
  </si>
  <si>
    <t>O2 AAD sort all only_[5 mL Tubes] Data Source - 1.fcs</t>
  </si>
  <si>
    <t>O3 AAD actual_[5 mL Tubes] Data Source - 1.fcs</t>
  </si>
  <si>
    <t>Cells_Analyzed</t>
  </si>
  <si>
    <t>04-Sept-2024_female.wsp</t>
  </si>
  <si>
    <t>Look at Group '50k cell group - no prec, plotting'</t>
  </si>
  <si>
    <t>Y1 stain - sort - 2_[5 mL Tubes] Data Source - 1.fcs</t>
  </si>
  <si>
    <t>Y2 stain - 1_[5 mL Tubes] Data Source - 1.fcs</t>
  </si>
  <si>
    <t>Y3 stain - 1_[5 mL Tubes] Data Source - 1.fcs</t>
  </si>
  <si>
    <t>Y4 stain - 1_[5 mL Tubes] Data Source - 1.fcs</t>
  </si>
  <si>
    <t>O1 stain - sort - 1_[5 mL Tubes] Data Source - 1.fcs</t>
  </si>
  <si>
    <t>O2 stain - sort - 1_[5 mL Tubes] Data Source - 1.fcs</t>
  </si>
  <si>
    <t>O3 stain - 1_[5 mL Tubes] Data Source - 1.fcs</t>
  </si>
  <si>
    <t>O4 stain - 1_[5 mL Tubes] Data Source - 1.fcs</t>
  </si>
  <si>
    <t>18-Sep-2024_male_batch2.wsp</t>
  </si>
  <si>
    <t>Look at Group '50k cell group - no prog, for plot'</t>
  </si>
  <si>
    <t>Y1 - 50k_Data Source - 1.fcs</t>
  </si>
  <si>
    <t>Y2 - 50k_Data Source - 1.fcs</t>
  </si>
  <si>
    <t>Y3 - 50k_Data Source - 1.fcs</t>
  </si>
  <si>
    <t>Y4 - 50k_Data Source - 1.fcs</t>
  </si>
  <si>
    <t>O1 - 50k_Data Source - 1.fcs</t>
  </si>
  <si>
    <t>O2 - 50k_Data Source - 1.fcs</t>
  </si>
  <si>
    <t>O3 - 50k_Data Source - 1.fcs</t>
  </si>
  <si>
    <t>O4 - 50k_Data Source - 1.fcs</t>
  </si>
  <si>
    <t>13-Oct-2024_male-female.wsp</t>
  </si>
  <si>
    <t>Y2F 50k_Data Source -1.fcs</t>
  </si>
  <si>
    <t>Y1F 50k_Data Source -1.fcs</t>
  </si>
  <si>
    <t>O1F 50k_Data Source -1.fcs</t>
  </si>
  <si>
    <t>O2F 50k_Data Source -1.fcs</t>
  </si>
  <si>
    <t>O3F 50k_Data Source -1.fcs</t>
  </si>
  <si>
    <t>O4F 50k_Data Source -1.fcs</t>
  </si>
  <si>
    <t>Y1- 50k male_Data Source - 1.fcs</t>
  </si>
  <si>
    <t>Y2 50k_Data Source -1.fcs</t>
  </si>
  <si>
    <t>Y3 50k_Data Source -1.fcs</t>
  </si>
  <si>
    <t>Y4 50k_Data Source -1.fcs</t>
  </si>
  <si>
    <t>O1- 50k male_Data Source - 1.fcs</t>
  </si>
  <si>
    <t>O2 50k_Data Source -1.fcs</t>
  </si>
  <si>
    <t>O3 50k_Data Source -1.fcs</t>
  </si>
  <si>
    <t>O4 50k_Data Source -1.fcs</t>
  </si>
  <si>
    <t>O1 stain - sort - 1_[5 mL Tubes] Data Source - 1.fcs/Cells</t>
  </si>
  <si>
    <t>O1 stain - sort - 1_[5 mL Tubes] Data Source - 1.fcs/Cells/Single Cells</t>
  </si>
  <si>
    <t>O1 stain - sort - 1_[5 mL Tubes] Data Source - 1.fcs/Cells/Single Cells/7-AAD neg</t>
  </si>
  <si>
    <t>O1 stain - sort - 1_[5 mL Tubes] Data Source - 1.fcs/Cells/Single Cells/7-AAD neg/Lymphoid</t>
  </si>
  <si>
    <t>O1 stain - sort - 1_[5 mL Tubes] Data Source - 1.fcs/Cells/Single Cells/7-AAD neg/Myeloid</t>
  </si>
  <si>
    <t>O2 stain - sort  - 1_[5 mL Tubes] Data Source - 1.fcs</t>
  </si>
  <si>
    <t>O2 stain - sort  - 1_[5 mL Tubes] Data Source - 1.fcs/Cells</t>
  </si>
  <si>
    <t>O2 stain - sort  - 1_[5 mL Tubes] Data Source - 1.fcs/Cells/Single Cells</t>
  </si>
  <si>
    <t>O2 stain - sort  - 1_[5 mL Tubes] Data Source - 1.fcs/Cells/Single Cells/7-AAD neg</t>
  </si>
  <si>
    <t>O2 stain - sort  - 1_[5 mL Tubes] Data Source - 1.fcs/Cells/Single Cells/7-AAD neg/lymphoid</t>
  </si>
  <si>
    <t>O2 stain - sort  - 1_[5 mL Tubes] Data Source - 1.fcs/Cells/Single Cells/7-AAD neg/Myeloid</t>
  </si>
  <si>
    <t>O3 stain - 1_[5 mL Tubes] Data Source - 1.fcs/Cells</t>
  </si>
  <si>
    <t>O3 stain - 1_[5 mL Tubes] Data Source - 1.fcs/Cells/Single Cells</t>
  </si>
  <si>
    <t>O3 stain - 1_[5 mL Tubes] Data Source - 1.fcs/Cells/Single Cells/7-AAD neg</t>
  </si>
  <si>
    <t>O3 stain - 1_[5 mL Tubes] Data Source - 1.fcs/Cells/Single Cells/7-AAD neg/lymphoid</t>
  </si>
  <si>
    <t>O3 stain - 1_[5 mL Tubes] Data Source - 1.fcs/Cells/Single Cells/7-AAD neg/Myeloid</t>
  </si>
  <si>
    <t>O4 stain - 1_[5 mL Tubes] Data Source - 1.fcs/Cells</t>
  </si>
  <si>
    <t>O4 stain - 1_[5 mL Tubes] Data Source - 1.fcs/Cells/Single Cells</t>
  </si>
  <si>
    <t>O4 stain - 1_[5 mL Tubes] Data Source - 1.fcs/Cells/Single Cells/7-AAD neg</t>
  </si>
  <si>
    <t>O4 stain - 1_[5 mL Tubes] Data Source - 1.fcs/Cells/Single Cells/7-AAD neg/lymphoid</t>
  </si>
  <si>
    <t>O4 stain - 1_[5 mL Tubes] Data Source - 1.fcs/Cells/Single Cells/7-AAD neg/Myeloid</t>
  </si>
  <si>
    <t>Y1 stain - sort - 2_[5 mL Tubes] Data Source - 1.fcs/Cells</t>
  </si>
  <si>
    <t>Y1 stain - sort - 2_[5 mL Tubes] Data Source - 1.fcs/Cells/Single Cells</t>
  </si>
  <si>
    <t>Y1 stain - sort - 2_[5 mL Tubes] Data Source - 1.fcs/Cells/Single Cells/7-AAD neg</t>
  </si>
  <si>
    <t>Y1 stain - sort - 2_[5 mL Tubes] Data Source - 1.fcs/Cells/Single Cells/7-AAD neg/lymphoid</t>
  </si>
  <si>
    <t>Y1 stain - sort - 2_[5 mL Tubes] Data Source - 1.fcs/Cells/Single Cells/7-AAD neg/Myeloid</t>
  </si>
  <si>
    <t>Y2 stain - 1_[5 mL Tubes] Data Source - 1.fcs/Cells</t>
  </si>
  <si>
    <t>Y2 stain - 1_[5 mL Tubes] Data Source - 1.fcs/Cells/Single Cells</t>
  </si>
  <si>
    <t>Y2 stain - 1_[5 mL Tubes] Data Source - 1.fcs/Cells/Single Cells/7-AAD neg</t>
  </si>
  <si>
    <t>Y2 stain - 1_[5 mL Tubes] Data Source - 1.fcs/Cells/Single Cells/7-AAD neg/lymphoid</t>
  </si>
  <si>
    <t>Y2 stain - 1_[5 mL Tubes] Data Source - 1.fcs/Cells/Single Cells/7-AAD neg/Myeloid</t>
  </si>
  <si>
    <t>Y3 stain  - 1_[5 mL Tubes] Data Source - 1.fcs</t>
  </si>
  <si>
    <t>Y3 stain  - 1_[5 mL Tubes] Data Source - 1.fcs/Cells</t>
  </si>
  <si>
    <t>Y3 stain  - 1_[5 mL Tubes] Data Source - 1.fcs/Cells/Single Cells</t>
  </si>
  <si>
    <t>Y3 stain  - 1_[5 mL Tubes] Data Source - 1.fcs/Cells/Single Cells/7-AAD neg</t>
  </si>
  <si>
    <t>Y3 stain  - 1_[5 mL Tubes] Data Source - 1.fcs/Cells/Single Cells/7-AAD neg/Lymphoid</t>
  </si>
  <si>
    <t>Y3 stain  - 1_[5 mL Tubes] Data Source - 1.fcs/Cells/Single Cells/7-AAD neg/Myeloid</t>
  </si>
  <si>
    <t>Y4 stain - 1_[5 mL Tubes] Data Source - 1.fcs/Cells</t>
  </si>
  <si>
    <t>Y4 stain - 1_[5 mL Tubes] Data Source - 1.fcs/Cells/Single Cells</t>
  </si>
  <si>
    <t>Y4 stain - 1_[5 mL Tubes] Data Source - 1.fcs/Cells/Single Cells/7-AAD neg</t>
  </si>
  <si>
    <t>Y4 stain - 1_[5 mL Tubes] Data Source - 1.fcs/Cells/Single Cells/7-AAD neg/lymphoid</t>
  </si>
  <si>
    <t>Y4 stain - 1_[5 mL Tubes] Data Source - 1.fcs/Cells/Single Cells/7-AAD neg/Myeloid</t>
  </si>
  <si>
    <t>O1 AAD sort all only_[5 mL Tubes] Data Source - 1.fcs/Cells</t>
  </si>
  <si>
    <t>O1 AAD sort all only_[5 mL Tubes] Data Source - 1.fcs/Cells/Single Cells</t>
  </si>
  <si>
    <t>O1 AAD sort all only_[5 mL Tubes] Data Source - 1.fcs/Cells/Single Cells/7-AAD neg</t>
  </si>
  <si>
    <t>O1 AAD sort all only_[5 mL Tubes] Data Source - 1.fcs/Cells/Single Cells/7-AAD neg/lymphoid</t>
  </si>
  <si>
    <t>O1 AAD sort all only_[5 mL Tubes] Data Source - 1.fcs/Cells/Single Cells/7-AAD neg/Myeloid</t>
  </si>
  <si>
    <t>O2 AAD sort all only_[5 mL Tubes] Data Source - 1.fcs/Cells</t>
  </si>
  <si>
    <t>O2 AAD sort all only_[5 mL Tubes] Data Source - 1.fcs/Cells/Single Cells</t>
  </si>
  <si>
    <t>O2 AAD sort all only_[5 mL Tubes] Data Source - 1.fcs/Cells/Single Cells/7-AAD neg</t>
  </si>
  <si>
    <t>O2 AAD sort all only_[5 mL Tubes] Data Source - 1.fcs/Cells/Single Cells/7-AAD neg/lymphoid</t>
  </si>
  <si>
    <t>O2 AAD sort all only_[5 mL Tubes] Data Source - 1.fcs/Cells/Single Cells/7-AAD neg/Myeloid</t>
  </si>
  <si>
    <t>O3 AAD actual_[5 mL Tubes] Data Source - 1.fcs/Cells</t>
  </si>
  <si>
    <t>O3 AAD actual_[5 mL Tubes] Data Source - 1.fcs/Cells/Single Cells</t>
  </si>
  <si>
    <t>O3 AAD actual_[5 mL Tubes] Data Source - 1.fcs/Cells/Single Cells/7-AAD neg</t>
  </si>
  <si>
    <t>O3 AAD actual_[5 mL Tubes] Data Source - 1.fcs/Cells/Single Cells/7-AAD neg/lymphoid</t>
  </si>
  <si>
    <t>O3 AAD actual_[5 mL Tubes] Data Source - 1.fcs/Cells/Single Cells/7-AAD neg/Myeloid</t>
  </si>
  <si>
    <t>Y1 AAD sort all only_[5 mL Tubes] Data Source - 1.fcs/Cells</t>
  </si>
  <si>
    <t>Y1 AAD sort all only_[5 mL Tubes] Data Source - 1.fcs/Cells/Single Cells</t>
  </si>
  <si>
    <t>Y1 AAD sort all only_[5 mL Tubes] Data Source - 1.fcs/Cells/Single Cells/7-AAD neg</t>
  </si>
  <si>
    <t>Y1 AAD sort all only_[5 mL Tubes] Data Source - 1.fcs/Cells/Single Cells/7-AAD neg/lymphoid</t>
  </si>
  <si>
    <t>Y1 AAD sort all only_[5 mL Tubes] Data Source - 1.fcs/Cells/Single Cells/7-AAD neg/Myeloid</t>
  </si>
  <si>
    <t>Y2 AAD sort all only_[5 mL Tubes] Data Source - 1.fcs/Cells</t>
  </si>
  <si>
    <t>Y2 AAD sort all only_[5 mL Tubes] Data Source - 1.fcs/Cells/Single Cells</t>
  </si>
  <si>
    <t>Y2 AAD sort all only_[5 mL Tubes] Data Source - 1.fcs/Cells/Single Cells/7-AAD neg</t>
  </si>
  <si>
    <t>Y2 AAD sort all only_[5 mL Tubes] Data Source - 1.fcs/Cells/Single Cells/7-AAD neg/lymphoid</t>
  </si>
  <si>
    <t>Y2 AAD sort all only_[5 mL Tubes] Data Source - 1.fcs/Cells/Single Cells/7-AAD neg/Myeloid</t>
  </si>
  <si>
    <t>Y3 AAD actual_[5 mL Tubes] Data Source - 1.fcs/Cells</t>
  </si>
  <si>
    <t>Y3 AAD actual_[5 mL Tubes] Data Source - 1.fcs/Cells/Single Cells</t>
  </si>
  <si>
    <t>Y3 AAD actual_[5 mL Tubes] Data Source - 1.fcs/Cells/Single Cells/7-AAD neg</t>
  </si>
  <si>
    <t>Y3 AAD actual_[5 mL Tubes] Data Source - 1.fcs/Cells/Single Cells/7-AAD neg/lymphoid</t>
  </si>
  <si>
    <t>Y3 AAD actual_[5 mL Tubes] Data Source - 1.fcs/Cells/Single Cells/7-AAD neg/Myeloid</t>
  </si>
  <si>
    <t>O1 - 50k_Data Source - 1.fcs/Cells</t>
  </si>
  <si>
    <t>O1 - 50k_Data Source - 1.fcs/Cells/Single Cells</t>
  </si>
  <si>
    <t>O1 - 50k_Data Source - 1.fcs/Cells/Single Cells/7-AAD neg</t>
  </si>
  <si>
    <t>O1 - 50k_Data Source - 1.fcs/Cells/Single Cells/7-AAD neg/lymphoid</t>
  </si>
  <si>
    <t>O1 - 50k_Data Source - 1.fcs/Cells/Single Cells/7-AAD neg/Myeloid</t>
  </si>
  <si>
    <t>O2 - 50k_Data Source - 1.fcs/Cells</t>
  </si>
  <si>
    <t>O2 - 50k_Data Source - 1.fcs/Cells/Single Cells</t>
  </si>
  <si>
    <t>O2 - 50k_Data Source - 1.fcs/Cells/Single Cells/7-AAD neg</t>
  </si>
  <si>
    <t>O2 - 50k_Data Source - 1.fcs/Cells/Single Cells/7-AAD neg/lymphoid</t>
  </si>
  <si>
    <t>O2 - 50k_Data Source - 1.fcs/Cells/Single Cells/7-AAD neg/Myeloid</t>
  </si>
  <si>
    <t>O3 - 50k_Data Source - 1.fcs/Cells</t>
  </si>
  <si>
    <t>O3 - 50k_Data Source - 1.fcs/Cells/Single Cells</t>
  </si>
  <si>
    <t>O3 - 50k_Data Source - 1.fcs/Cells/Single Cells/7-AAD neg</t>
  </si>
  <si>
    <t>O3 - 50k_Data Source - 1.fcs/Cells/Single Cells/7-AAD neg/lymphoid</t>
  </si>
  <si>
    <t>O3 - 50k_Data Source - 1.fcs/Cells/Single Cells/7-AAD neg/Myeloid</t>
  </si>
  <si>
    <t>O4 - 50k_Data Source - 1.fcs/Cells</t>
  </si>
  <si>
    <t>O4 - 50k_Data Source - 1.fcs/Cells/Single Cells</t>
  </si>
  <si>
    <t>O4 - 50k_Data Source - 1.fcs/Cells/Single Cells/7-AAD neg</t>
  </si>
  <si>
    <t>O4 - 50k_Data Source - 1.fcs/Cells/Single Cells/7-AAD neg/Lymphoid</t>
  </si>
  <si>
    <t>O4 - 50k_Data Source - 1.fcs/Cells/Single Cells/7-AAD neg/Myeloid</t>
  </si>
  <si>
    <t>Y1 - 50k_Data Source - 1.fcs/Cells</t>
  </si>
  <si>
    <t>Y1 - 50k_Data Source - 1.fcs/Cells/Single Cells</t>
  </si>
  <si>
    <t>Y1 - 50k_Data Source - 1.fcs/Cells/Single Cells/7-AAD neg</t>
  </si>
  <si>
    <t>Y1 - 50k_Data Source - 1.fcs/Cells/Single Cells/7-AAD neg/lymphoid</t>
  </si>
  <si>
    <t>Y1 - 50k_Data Source - 1.fcs/Cells/Single Cells/7-AAD neg/Myeloid</t>
  </si>
  <si>
    <t>Y2 - 50k_Data Source - 1.fcs/Cells</t>
  </si>
  <si>
    <t>Y2 - 50k_Data Source - 1.fcs/Cells/Single Cells</t>
  </si>
  <si>
    <t>Y2 - 50k_Data Source - 1.fcs/Cells/Single Cells/7-AAD neg</t>
  </si>
  <si>
    <t>Y2 - 50k_Data Source - 1.fcs/Cells/Single Cells/7-AAD neg/lymphoid</t>
  </si>
  <si>
    <t>Y2 - 50k_Data Source - 1.fcs/Cells/Single Cells/7-AAD neg/Myeloid</t>
  </si>
  <si>
    <t>Y3 - 50k_Data Source - 1.fcs/Cells</t>
  </si>
  <si>
    <t>Y3 - 50k_Data Source - 1.fcs/Cells/Single Cells</t>
  </si>
  <si>
    <t>Y3 - 50k_Data Source - 1.fcs/Cells/Single Cells/7-AAD neg</t>
  </si>
  <si>
    <t>Y3 - 50k_Data Source - 1.fcs/Cells/Single Cells/7-AAD neg/lymphoid</t>
  </si>
  <si>
    <t>Y3 - 50k_Data Source - 1.fcs/Cells/Single Cells/7-AAD neg/Myeloid</t>
  </si>
  <si>
    <t>Y4 - 50k_Data Source - 1.fcs/Cells</t>
  </si>
  <si>
    <t>Y4 - 50k_Data Source - 1.fcs/Cells/Single Cells</t>
  </si>
  <si>
    <t>Y4 - 50k_Data Source - 1.fcs/Cells/Single Cells/7-AAD neg</t>
  </si>
  <si>
    <t>Y4 - 50k_Data Source - 1.fcs/Cells/Single Cells/7-AAD neg/Lymphoid</t>
  </si>
  <si>
    <t>Y4 - 50k_Data Source - 1.fcs/Cells/Single Cells/7-AAD neg/Myeloid</t>
  </si>
  <si>
    <t xml:space="preserve">Table </t>
  </si>
  <si>
    <t>Tab name</t>
  </si>
  <si>
    <t xml:space="preserve">This Excel file contains the experimental metadata for the flow cytometry experiment presented in Figure 4. </t>
  </si>
  <si>
    <t>Animal_metadata</t>
  </si>
  <si>
    <t>Male_gating_stats</t>
  </si>
  <si>
    <t>Female_gating_stats</t>
  </si>
  <si>
    <t>Animal metadata including ID, sex, age, etc.</t>
  </si>
  <si>
    <t>FlowJo exported data for each gate for each male animal in the experiment.</t>
  </si>
  <si>
    <t>FlowJo exported data for each gate for each female animal in the experiment.</t>
  </si>
  <si>
    <t>Description</t>
  </si>
  <si>
    <t>19a</t>
  </si>
  <si>
    <t>19b</t>
  </si>
  <si>
    <t>19c</t>
  </si>
  <si>
    <t>Y5</t>
  </si>
  <si>
    <t>Y6</t>
  </si>
  <si>
    <t>O5</t>
  </si>
  <si>
    <t>O6</t>
  </si>
  <si>
    <t>YM1_Data Source - 1.fcs</t>
  </si>
  <si>
    <t>14-Apr-2025.wsp</t>
  </si>
  <si>
    <t>WT sibiling of a fluoresent line (visually confirmed)</t>
  </si>
  <si>
    <t>TWC_Sony</t>
  </si>
  <si>
    <t>YM2_Data Source - 1.fcs</t>
  </si>
  <si>
    <t>YM3_Data Source - 1.fcs</t>
  </si>
  <si>
    <t>RH_Sony</t>
  </si>
  <si>
    <t>YM4_Data Source - 1.fcs</t>
  </si>
  <si>
    <t>YM5_Data Source - 1.fcs</t>
  </si>
  <si>
    <t>26-Apr-2025_allbatchescombined.wsp</t>
  </si>
  <si>
    <t>YM6_Data Source - 1.fcs</t>
  </si>
  <si>
    <t>OM1_Data Source - 1.fcs</t>
  </si>
  <si>
    <t>OM2_Data Source - 1.fcs</t>
  </si>
  <si>
    <t>OM3_Data Source - 1.fcs</t>
  </si>
  <si>
    <t>OM4_Data Source - 1.fcs</t>
  </si>
  <si>
    <t>OM5_Data Source - 1.fcs</t>
  </si>
  <si>
    <t>OM6_Data Source - 1.fcs</t>
  </si>
  <si>
    <t>FACS machine</t>
  </si>
  <si>
    <t>Rev1</t>
  </si>
  <si>
    <t>Rev2</t>
  </si>
  <si>
    <t>Rev3</t>
  </si>
  <si>
    <t>Rev_Batch3</t>
  </si>
  <si>
    <t>OM5_Data Source - 1.fcs/Cells</t>
  </si>
  <si>
    <t>OM5_Data Source - 1.fcs/Cells/Single Cells</t>
  </si>
  <si>
    <t>OM5_Data Source - 1.fcs/Cells/Single Cells/7-AAD neg</t>
  </si>
  <si>
    <t>OM5_Data Source - 1.fcs/Cells/Single Cells/7-AAD neg/lymphoid</t>
  </si>
  <si>
    <t>OM5_Data Source - 1.fcs/Cells/Single Cells/7-AAD neg/Myeloid</t>
  </si>
  <si>
    <t>OM6_Data Source - 1.fcs/Cells</t>
  </si>
  <si>
    <t>OM6_Data Source - 1.fcs/Cells/Single Cells</t>
  </si>
  <si>
    <t>OM6_Data Source - 1.fcs/Cells/Single Cells/7-AAD neg</t>
  </si>
  <si>
    <t>OM6_Data Source - 1.fcs/Cells/Single Cells/7-AAD neg/lymphoid</t>
  </si>
  <si>
    <t>OM6_Data Source - 1.fcs/Cells/Single Cells/7-AAD neg/Myeloid</t>
  </si>
  <si>
    <t>YM5_Data Source - 1.fcs/Cells</t>
  </si>
  <si>
    <t>YM5_Data Source - 1.fcs/Cells/Single Cells</t>
  </si>
  <si>
    <t>YM5_Data Source - 1.fcs/Cells/Single Cells/7-AAD neg</t>
  </si>
  <si>
    <t>YM5_Data Source - 1.fcs/Cells/Single Cells/7-AAD neg/lymphoid</t>
  </si>
  <si>
    <t>YM5_Data Source - 1.fcs/Cells/Single Cells/7-AAD neg/Myeloid</t>
  </si>
  <si>
    <t>YM6_Data Source - 1.fcs/Cells</t>
  </si>
  <si>
    <t>YM6_Data Source - 1.fcs/Cells/Single Cells</t>
  </si>
  <si>
    <t>YM6_Data Source - 1.fcs/Cells/Single Cells/7-AAD neg</t>
  </si>
  <si>
    <t>YM6_Data Source - 1.fcs/Cells/Single Cells/7-AAD neg/lymphoid</t>
  </si>
  <si>
    <t>YM6_Data Source - 1.fcs/Cells/Single Cells/7-AAD neg/Myeloid</t>
  </si>
  <si>
    <t>Rev_Batch1</t>
  </si>
  <si>
    <t>OM1_Data Source - 1.fcs/Cells</t>
  </si>
  <si>
    <t>OM1_Data Source - 1.fcs/Cells/Single Cells</t>
  </si>
  <si>
    <t>OM1_Data Source - 1.fcs/Cells/Single Cells/7-AAD neg</t>
  </si>
  <si>
    <t>OM1_Data Source - 1.fcs/Cells/Single Cells/7-AAD neg/lymphoid</t>
  </si>
  <si>
    <t>OM1_Data Source - 1.fcs/Cells/Single Cells/7-AAD neg/Myeloid</t>
  </si>
  <si>
    <t>OM2_Data Source - 1.fcs/Cells</t>
  </si>
  <si>
    <t>OM2_Data Source - 1.fcs/Cells/Single Cells</t>
  </si>
  <si>
    <t>OM2_Data Source - 1.fcs/Cells/Single Cells/7-AAD neg</t>
  </si>
  <si>
    <t>OM2_Data Source - 1.fcs/Cells/Single Cells/7-AAD neg/lymphoid</t>
  </si>
  <si>
    <t>OM2_Data Source - 1.fcs/Cells/Single Cells/7-AAD neg/Myeloid</t>
  </si>
  <si>
    <t>Rev_Batch2</t>
  </si>
  <si>
    <t>OM3_Data Source - 1.fcs/Cells</t>
  </si>
  <si>
    <t>OM3_Data Source - 1.fcs/Cells/Single Cells</t>
  </si>
  <si>
    <t>OM3_Data Source - 1.fcs/Cells/Single Cells/7-AAD neg</t>
  </si>
  <si>
    <t>OM3_Data Source - 1.fcs/Cells/Single Cells/7-AAD neg/lymphoid</t>
  </si>
  <si>
    <t>OM3_Data Source - 1.fcs/Cells/Single Cells/7-AAD neg/Myeloid</t>
  </si>
  <si>
    <t>OM4_Data Source - 1.fcs/Cells</t>
  </si>
  <si>
    <t>OM4_Data Source - 1.fcs/Cells/Single Cells</t>
  </si>
  <si>
    <t>OM4_Data Source - 1.fcs/Cells/Single Cells/7-AAD neg</t>
  </si>
  <si>
    <t>OM4_Data Source - 1.fcs/Cells/Single Cells/7-AAD neg/lymphoid</t>
  </si>
  <si>
    <t>OM4_Data Source - 1.fcs/Cells/Single Cells/7-AAD neg/Myeloid</t>
  </si>
  <si>
    <t>YM1_Data Source - 1.fcs/Cells</t>
  </si>
  <si>
    <t>YM1_Data Source - 1.fcs/Cells/Single Cells</t>
  </si>
  <si>
    <t>YM1_Data Source - 1.fcs/Cells/Single Cells/7-AAD neg</t>
  </si>
  <si>
    <t>YM1_Data Source - 1.fcs/Cells/Single Cells/7-AAD neg/lymphoid</t>
  </si>
  <si>
    <t>YM1_Data Source - 1.fcs/Cells/Single Cells/7-AAD neg/Myeloid</t>
  </si>
  <si>
    <t>YM2_Data Source - 1.fcs/Cells</t>
  </si>
  <si>
    <t>YM2_Data Source - 1.fcs/Cells/Single Cells</t>
  </si>
  <si>
    <t>YM2_Data Source - 1.fcs/Cells/Single Cells/7-AAD neg</t>
  </si>
  <si>
    <t>YM2_Data Source - 1.fcs/Cells/Single Cells/7-AAD neg/lymphoid</t>
  </si>
  <si>
    <t>YM2_Data Source - 1.fcs/Cells/Single Cells/7-AAD neg/Myeloid</t>
  </si>
  <si>
    <t>YM3_Data Source - 1.fcs/Cells</t>
  </si>
  <si>
    <t>YM3_Data Source - 1.fcs/Cells/Single Cells</t>
  </si>
  <si>
    <t>YM3_Data Source - 1.fcs/Cells/Single Cells/7-AAD neg</t>
  </si>
  <si>
    <t>YM3_Data Source - 1.fcs/Cells/Single Cells/7-AAD neg/lymphoid</t>
  </si>
  <si>
    <t>YM3_Data Source - 1.fcs/Cells/Single Cells/7-AAD neg/Myeloid</t>
  </si>
  <si>
    <t>YM4_Data Source - 1.fcs/Cells</t>
  </si>
  <si>
    <t>YM4_Data Source - 1.fcs/Cells/Single Cells</t>
  </si>
  <si>
    <t>YM4_Data Source - 1.fcs/Cells/Single Cells/7-AAD neg</t>
  </si>
  <si>
    <t>YM4_Data Source - 1.fcs/Cells/Single Cells/7-AAD neg/lymphoid</t>
  </si>
  <si>
    <t>YM4_Data Source - 1.fcs/Cells/Single Cells/7-AAD neg/Myeloid</t>
  </si>
  <si>
    <t>Associated Figure</t>
  </si>
  <si>
    <t>Ext Data Fig 12E</t>
  </si>
  <si>
    <t>Fig 4F</t>
  </si>
  <si>
    <t>Fig 4E, Young Female; Fig 4F</t>
  </si>
  <si>
    <t>Fig 4E, Old Female; Fig 4F</t>
  </si>
  <si>
    <t>Fig 4E, Young Male; Fig 4F</t>
  </si>
  <si>
    <t>Fig 4E, Old Male; Ext Data Fig 12B; Fig 4F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</si>
</sst>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7" tint="0.79998168889431442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5" fillId="4" borderId="1" xfId="0" applyFont="1" applyFill="1" applyBorder="1"/>
    <xf numFmtId="0" fontId="6" fillId="2" borderId="1" xfId="0" applyFont="1" applyFill="1" applyBorder="1"/>
    <xf numFmtId="14" fontId="6" fillId="2" borderId="1" xfId="0" applyNumberFormat="1" applyFont="1" applyFill="1" applyBorder="1"/>
    <xf numFmtId="0" fontId="7" fillId="5" borderId="1" xfId="0" applyFont="1" applyFill="1" applyBorder="1"/>
    <xf numFmtId="0" fontId="6" fillId="3" borderId="1" xfId="0" applyFont="1" applyFill="1" applyBorder="1"/>
    <xf numFmtId="14" fontId="6" fillId="3" borderId="1" xfId="0" applyNumberFormat="1" applyFont="1" applyFill="1" applyBorder="1"/>
    <xf numFmtId="0" fontId="7" fillId="5" borderId="2" xfId="0" applyFont="1" applyFill="1" applyBorder="1"/>
    <xf numFmtId="0" fontId="7" fillId="5" borderId="3" xfId="0" applyFont="1" applyFill="1" applyBorder="1"/>
    <xf numFmtId="14" fontId="7" fillId="5" borderId="3" xfId="0" applyNumberFormat="1" applyFont="1" applyFill="1" applyBorder="1"/>
    <xf numFmtId="0" fontId="7" fillId="6" borderId="2" xfId="0" applyFont="1" applyFill="1" applyBorder="1"/>
    <xf numFmtId="0" fontId="7" fillId="6" borderId="3" xfId="0" applyFont="1" applyFill="1" applyBorder="1"/>
    <xf numFmtId="14" fontId="7" fillId="6" borderId="3" xfId="0" applyNumberFormat="1" applyFont="1" applyFill="1" applyBorder="1"/>
    <xf numFmtId="0" fontId="7" fillId="6" borderId="1" xfId="0" applyFont="1" applyFill="1" applyBorder="1"/>
    <xf numFmtId="0" fontId="7" fillId="7" borderId="2" xfId="0" applyFont="1" applyFill="1" applyBorder="1"/>
    <xf numFmtId="0" fontId="7" fillId="7" borderId="3" xfId="0" applyFont="1" applyFill="1" applyBorder="1"/>
    <xf numFmtId="14" fontId="7" fillId="7" borderId="3" xfId="0" applyNumberFormat="1" applyFont="1" applyFill="1" applyBorder="1"/>
    <xf numFmtId="0" fontId="7" fillId="7" borderId="1" xfId="0" applyFont="1" applyFill="1" applyBorder="1"/>
    <xf numFmtId="14" fontId="7" fillId="7" borderId="1" xfId="0" applyNumberFormat="1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14" fontId="6" fillId="2" borderId="3" xfId="0" applyNumberFormat="1" applyFont="1" applyFill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0359D-1874-C340-9A0D-43EC867C8AA6}">
  <dimension ref="A1:C8"/>
  <sheetViews>
    <sheetView tabSelected="1" workbookViewId="0">
      <selection activeCell="C13" sqref="C13"/>
    </sheetView>
  </sheetViews>
  <sheetFormatPr baseColWidth="10" defaultRowHeight="16" x14ac:dyDescent="0.2"/>
  <cols>
    <col min="2" max="2" width="19.83203125" bestFit="1" customWidth="1"/>
    <col min="3" max="3" width="50.5" bestFit="1" customWidth="1"/>
  </cols>
  <sheetData>
    <row r="1" spans="1:3" x14ac:dyDescent="0.2">
      <c r="A1" t="s">
        <v>287</v>
      </c>
    </row>
    <row r="3" spans="1:3" s="2" customFormat="1" x14ac:dyDescent="0.2">
      <c r="A3" s="2" t="s">
        <v>285</v>
      </c>
      <c r="B3" s="2" t="s">
        <v>286</v>
      </c>
      <c r="C3" s="2" t="s">
        <v>294</v>
      </c>
    </row>
    <row r="4" spans="1:3" x14ac:dyDescent="0.2">
      <c r="A4" t="s">
        <v>295</v>
      </c>
      <c r="B4" t="s">
        <v>288</v>
      </c>
      <c r="C4" s="3" t="s">
        <v>291</v>
      </c>
    </row>
    <row r="5" spans="1:3" x14ac:dyDescent="0.2">
      <c r="A5" t="s">
        <v>296</v>
      </c>
      <c r="B5" t="s">
        <v>289</v>
      </c>
      <c r="C5" s="3" t="s">
        <v>292</v>
      </c>
    </row>
    <row r="6" spans="1:3" x14ac:dyDescent="0.2">
      <c r="A6" t="s">
        <v>297</v>
      </c>
      <c r="B6" t="s">
        <v>290</v>
      </c>
      <c r="C6" t="s">
        <v>293</v>
      </c>
    </row>
    <row r="8" spans="1:3" x14ac:dyDescent="0.2">
      <c r="C8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0DD92-C321-DE44-BEF4-3D35A570E5A1}">
  <dimension ref="A1:L49"/>
  <sheetViews>
    <sheetView workbookViewId="0">
      <selection activeCell="J25" sqref="J25"/>
    </sheetView>
  </sheetViews>
  <sheetFormatPr baseColWidth="10" defaultRowHeight="16" x14ac:dyDescent="0.2"/>
  <cols>
    <col min="1" max="1" width="9" bestFit="1" customWidth="1"/>
    <col min="2" max="2" width="5.83203125" bestFit="1" customWidth="1"/>
    <col min="3" max="3" width="4.33203125" bestFit="1" customWidth="1"/>
    <col min="4" max="4" width="12.6640625" bestFit="1" customWidth="1"/>
    <col min="5" max="5" width="10" bestFit="1" customWidth="1"/>
    <col min="6" max="6" width="9.5" bestFit="1" customWidth="1"/>
    <col min="7" max="7" width="13.83203125" bestFit="1" customWidth="1"/>
    <col min="8" max="8" width="44" bestFit="1" customWidth="1"/>
    <col min="9" max="9" width="32.83203125" bestFit="1" customWidth="1"/>
    <col min="10" max="10" width="29.6640625" bestFit="1" customWidth="1"/>
    <col min="11" max="11" width="39.1640625" bestFit="1" customWidth="1"/>
    <col min="12" max="12" width="15.33203125" customWidth="1"/>
  </cols>
  <sheetData>
    <row r="1" spans="1:12" x14ac:dyDescent="0.2">
      <c r="A1" s="4" t="s">
        <v>108</v>
      </c>
      <c r="B1" s="4" t="s">
        <v>109</v>
      </c>
      <c r="C1" s="4" t="s">
        <v>110</v>
      </c>
      <c r="D1" s="4" t="s">
        <v>111</v>
      </c>
      <c r="E1" s="4" t="s">
        <v>112</v>
      </c>
      <c r="F1" s="4" t="s">
        <v>113</v>
      </c>
      <c r="G1" s="4" t="s">
        <v>137</v>
      </c>
      <c r="H1" s="4" t="s">
        <v>114</v>
      </c>
      <c r="I1" s="4" t="s">
        <v>129</v>
      </c>
      <c r="J1" s="4" t="s">
        <v>386</v>
      </c>
      <c r="K1" s="4" t="s">
        <v>115</v>
      </c>
      <c r="L1" s="4" t="s">
        <v>319</v>
      </c>
    </row>
    <row r="2" spans="1:12" x14ac:dyDescent="0.2">
      <c r="A2" s="5" t="s">
        <v>116</v>
      </c>
      <c r="B2" s="5">
        <v>1</v>
      </c>
      <c r="C2" s="5" t="s">
        <v>117</v>
      </c>
      <c r="D2" s="6">
        <v>45468</v>
      </c>
      <c r="E2" s="6">
        <v>45417</v>
      </c>
      <c r="F2" s="5">
        <v>51</v>
      </c>
      <c r="G2" s="5">
        <v>50000</v>
      </c>
      <c r="H2" s="5" t="s">
        <v>131</v>
      </c>
      <c r="I2" s="5" t="s">
        <v>130</v>
      </c>
      <c r="J2" s="5" t="s">
        <v>388</v>
      </c>
      <c r="K2" s="5"/>
      <c r="L2" s="5" t="s">
        <v>305</v>
      </c>
    </row>
    <row r="3" spans="1:12" x14ac:dyDescent="0.2">
      <c r="A3" s="5" t="s">
        <v>118</v>
      </c>
      <c r="B3" s="5">
        <v>1</v>
      </c>
      <c r="C3" s="5" t="s">
        <v>117</v>
      </c>
      <c r="D3" s="6">
        <v>45468</v>
      </c>
      <c r="E3" s="6">
        <v>45417</v>
      </c>
      <c r="F3" s="5">
        <v>51</v>
      </c>
      <c r="G3" s="5">
        <v>50000</v>
      </c>
      <c r="H3" s="5" t="s">
        <v>132</v>
      </c>
      <c r="I3" s="5" t="s">
        <v>130</v>
      </c>
      <c r="J3" s="5" t="s">
        <v>388</v>
      </c>
      <c r="K3" s="5"/>
      <c r="L3" s="5" t="s">
        <v>305</v>
      </c>
    </row>
    <row r="4" spans="1:12" x14ac:dyDescent="0.2">
      <c r="A4" s="5" t="s">
        <v>119</v>
      </c>
      <c r="B4" s="5">
        <v>1</v>
      </c>
      <c r="C4" s="5" t="s">
        <v>117</v>
      </c>
      <c r="D4" s="6">
        <v>45468</v>
      </c>
      <c r="E4" s="6">
        <v>45417</v>
      </c>
      <c r="F4" s="5">
        <v>51</v>
      </c>
      <c r="G4" s="5">
        <v>50000</v>
      </c>
      <c r="H4" s="7" t="s">
        <v>133</v>
      </c>
      <c r="I4" s="5" t="s">
        <v>130</v>
      </c>
      <c r="J4" s="5" t="s">
        <v>388</v>
      </c>
      <c r="K4" s="5"/>
      <c r="L4" s="5" t="s">
        <v>305</v>
      </c>
    </row>
    <row r="5" spans="1:12" x14ac:dyDescent="0.2">
      <c r="A5" s="5" t="s">
        <v>120</v>
      </c>
      <c r="B5" s="5">
        <v>1</v>
      </c>
      <c r="C5" s="5" t="s">
        <v>117</v>
      </c>
      <c r="D5" s="6">
        <v>45468</v>
      </c>
      <c r="E5" s="6">
        <v>45317</v>
      </c>
      <c r="F5" s="5">
        <v>151</v>
      </c>
      <c r="G5" s="5">
        <v>50000</v>
      </c>
      <c r="H5" s="5" t="s">
        <v>134</v>
      </c>
      <c r="I5" s="5" t="s">
        <v>130</v>
      </c>
      <c r="J5" s="5" t="s">
        <v>388</v>
      </c>
      <c r="K5" s="5"/>
      <c r="L5" s="5" t="s">
        <v>305</v>
      </c>
    </row>
    <row r="6" spans="1:12" x14ac:dyDescent="0.2">
      <c r="A6" s="5" t="s">
        <v>121</v>
      </c>
      <c r="B6" s="5">
        <v>1</v>
      </c>
      <c r="C6" s="5" t="s">
        <v>117</v>
      </c>
      <c r="D6" s="6">
        <v>45468</v>
      </c>
      <c r="E6" s="6">
        <v>45317</v>
      </c>
      <c r="F6" s="5">
        <v>151</v>
      </c>
      <c r="G6" s="5">
        <v>50000</v>
      </c>
      <c r="H6" s="5" t="s">
        <v>135</v>
      </c>
      <c r="I6" s="5" t="s">
        <v>130</v>
      </c>
      <c r="J6" s="5" t="s">
        <v>388</v>
      </c>
      <c r="K6" s="5"/>
      <c r="L6" s="5" t="s">
        <v>305</v>
      </c>
    </row>
    <row r="7" spans="1:12" x14ac:dyDescent="0.2">
      <c r="A7" s="5" t="s">
        <v>122</v>
      </c>
      <c r="B7" s="5">
        <v>1</v>
      </c>
      <c r="C7" s="5" t="s">
        <v>117</v>
      </c>
      <c r="D7" s="6">
        <v>45468</v>
      </c>
      <c r="E7" s="6">
        <v>45317</v>
      </c>
      <c r="F7" s="5">
        <v>151</v>
      </c>
      <c r="G7" s="5">
        <v>50000</v>
      </c>
      <c r="H7" s="7" t="s">
        <v>136</v>
      </c>
      <c r="I7" s="5" t="s">
        <v>130</v>
      </c>
      <c r="J7" s="5" t="s">
        <v>388</v>
      </c>
      <c r="K7" s="5"/>
      <c r="L7" s="5" t="s">
        <v>305</v>
      </c>
    </row>
    <row r="8" spans="1:12" x14ac:dyDescent="0.2">
      <c r="A8" s="8" t="s">
        <v>116</v>
      </c>
      <c r="B8" s="8">
        <v>1</v>
      </c>
      <c r="C8" s="8" t="s">
        <v>123</v>
      </c>
      <c r="D8" s="9">
        <v>45532</v>
      </c>
      <c r="E8" s="9">
        <v>45469</v>
      </c>
      <c r="F8" s="8">
        <v>63</v>
      </c>
      <c r="G8" s="8">
        <v>50000</v>
      </c>
      <c r="H8" s="8" t="s">
        <v>140</v>
      </c>
      <c r="I8" s="8" t="s">
        <v>138</v>
      </c>
      <c r="J8" s="8" t="s">
        <v>388</v>
      </c>
      <c r="K8" s="8" t="s">
        <v>139</v>
      </c>
      <c r="L8" s="8" t="s">
        <v>305</v>
      </c>
    </row>
    <row r="9" spans="1:12" x14ac:dyDescent="0.2">
      <c r="A9" s="8" t="s">
        <v>118</v>
      </c>
      <c r="B9" s="8">
        <v>1</v>
      </c>
      <c r="C9" s="8" t="s">
        <v>123</v>
      </c>
      <c r="D9" s="9">
        <v>45532</v>
      </c>
      <c r="E9" s="9">
        <v>45469</v>
      </c>
      <c r="F9" s="8">
        <v>63</v>
      </c>
      <c r="G9" s="8">
        <v>50000</v>
      </c>
      <c r="H9" s="8" t="s">
        <v>141</v>
      </c>
      <c r="I9" s="8" t="s">
        <v>138</v>
      </c>
      <c r="J9" s="8" t="s">
        <v>388</v>
      </c>
      <c r="K9" s="8" t="s">
        <v>139</v>
      </c>
      <c r="L9" s="8" t="s">
        <v>305</v>
      </c>
    </row>
    <row r="10" spans="1:12" x14ac:dyDescent="0.2">
      <c r="A10" s="8" t="s">
        <v>119</v>
      </c>
      <c r="B10" s="8">
        <v>1</v>
      </c>
      <c r="C10" s="8" t="s">
        <v>123</v>
      </c>
      <c r="D10" s="9">
        <v>45532</v>
      </c>
      <c r="E10" s="9">
        <v>45469</v>
      </c>
      <c r="F10" s="8">
        <v>63</v>
      </c>
      <c r="G10" s="8">
        <v>50000</v>
      </c>
      <c r="H10" s="8" t="s">
        <v>142</v>
      </c>
      <c r="I10" s="8" t="s">
        <v>138</v>
      </c>
      <c r="J10" s="8" t="s">
        <v>389</v>
      </c>
      <c r="K10" s="8" t="s">
        <v>139</v>
      </c>
      <c r="L10" s="8" t="s">
        <v>305</v>
      </c>
    </row>
    <row r="11" spans="1:12" x14ac:dyDescent="0.2">
      <c r="A11" s="8" t="s">
        <v>124</v>
      </c>
      <c r="B11" s="8">
        <v>1</v>
      </c>
      <c r="C11" s="8" t="s">
        <v>123</v>
      </c>
      <c r="D11" s="9">
        <v>45532</v>
      </c>
      <c r="E11" s="9">
        <v>45469</v>
      </c>
      <c r="F11" s="8">
        <v>63</v>
      </c>
      <c r="G11" s="8">
        <v>50000</v>
      </c>
      <c r="H11" s="8" t="s">
        <v>143</v>
      </c>
      <c r="I11" s="8" t="s">
        <v>138</v>
      </c>
      <c r="J11" s="8" t="s">
        <v>388</v>
      </c>
      <c r="K11" s="8" t="s">
        <v>139</v>
      </c>
      <c r="L11" s="8" t="s">
        <v>305</v>
      </c>
    </row>
    <row r="12" spans="1:12" x14ac:dyDescent="0.2">
      <c r="A12" s="8" t="s">
        <v>120</v>
      </c>
      <c r="B12" s="8">
        <v>1</v>
      </c>
      <c r="C12" s="8" t="s">
        <v>123</v>
      </c>
      <c r="D12" s="9">
        <v>45532</v>
      </c>
      <c r="E12" s="9">
        <v>45397</v>
      </c>
      <c r="F12" s="8">
        <v>135</v>
      </c>
      <c r="G12" s="8">
        <v>50000</v>
      </c>
      <c r="H12" s="8" t="s">
        <v>144</v>
      </c>
      <c r="I12" s="8" t="s">
        <v>138</v>
      </c>
      <c r="J12" s="8" t="s">
        <v>390</v>
      </c>
      <c r="K12" s="8" t="s">
        <v>139</v>
      </c>
      <c r="L12" s="8" t="s">
        <v>305</v>
      </c>
    </row>
    <row r="13" spans="1:12" x14ac:dyDescent="0.2">
      <c r="A13" s="8" t="s">
        <v>121</v>
      </c>
      <c r="B13" s="8">
        <v>1</v>
      </c>
      <c r="C13" s="8" t="s">
        <v>123</v>
      </c>
      <c r="D13" s="9">
        <v>45532</v>
      </c>
      <c r="E13" s="9">
        <v>45397</v>
      </c>
      <c r="F13" s="8">
        <v>135</v>
      </c>
      <c r="G13" s="8">
        <v>50000</v>
      </c>
      <c r="H13" s="8" t="s">
        <v>145</v>
      </c>
      <c r="I13" s="8" t="s">
        <v>138</v>
      </c>
      <c r="J13" s="8" t="s">
        <v>388</v>
      </c>
      <c r="K13" s="8" t="s">
        <v>139</v>
      </c>
      <c r="L13" s="8" t="s">
        <v>305</v>
      </c>
    </row>
    <row r="14" spans="1:12" x14ac:dyDescent="0.2">
      <c r="A14" s="8" t="s">
        <v>122</v>
      </c>
      <c r="B14" s="8">
        <v>1</v>
      </c>
      <c r="C14" s="8" t="s">
        <v>123</v>
      </c>
      <c r="D14" s="9">
        <v>45532</v>
      </c>
      <c r="E14" s="9">
        <v>45397</v>
      </c>
      <c r="F14" s="8">
        <v>135</v>
      </c>
      <c r="G14" s="8">
        <v>50000</v>
      </c>
      <c r="H14" s="8" t="s">
        <v>146</v>
      </c>
      <c r="I14" s="8" t="s">
        <v>138</v>
      </c>
      <c r="J14" s="8" t="s">
        <v>388</v>
      </c>
      <c r="K14" s="8" t="s">
        <v>139</v>
      </c>
      <c r="L14" s="8" t="s">
        <v>305</v>
      </c>
    </row>
    <row r="15" spans="1:12" x14ac:dyDescent="0.2">
      <c r="A15" s="8" t="s">
        <v>125</v>
      </c>
      <c r="B15" s="8">
        <v>1</v>
      </c>
      <c r="C15" s="8" t="s">
        <v>123</v>
      </c>
      <c r="D15" s="9">
        <v>45532</v>
      </c>
      <c r="E15" s="9">
        <v>45397</v>
      </c>
      <c r="F15" s="8">
        <v>135</v>
      </c>
      <c r="G15" s="8">
        <v>50000</v>
      </c>
      <c r="H15" s="8" t="s">
        <v>147</v>
      </c>
      <c r="I15" s="8" t="s">
        <v>138</v>
      </c>
      <c r="J15" s="8" t="s">
        <v>388</v>
      </c>
      <c r="K15" s="8" t="s">
        <v>139</v>
      </c>
      <c r="L15" s="8" t="s">
        <v>305</v>
      </c>
    </row>
    <row r="16" spans="1:12" x14ac:dyDescent="0.2">
      <c r="A16" s="5" t="s">
        <v>116</v>
      </c>
      <c r="B16" s="5">
        <v>2</v>
      </c>
      <c r="C16" s="5" t="s">
        <v>117</v>
      </c>
      <c r="D16" s="6">
        <v>45553</v>
      </c>
      <c r="E16" s="6">
        <v>45496</v>
      </c>
      <c r="F16" s="5">
        <v>57</v>
      </c>
      <c r="G16" s="5">
        <v>50000</v>
      </c>
      <c r="H16" s="5" t="s">
        <v>150</v>
      </c>
      <c r="I16" s="5" t="s">
        <v>148</v>
      </c>
      <c r="J16" s="5" t="s">
        <v>388</v>
      </c>
      <c r="K16" s="5" t="s">
        <v>149</v>
      </c>
      <c r="L16" s="5" t="s">
        <v>305</v>
      </c>
    </row>
    <row r="17" spans="1:12" x14ac:dyDescent="0.2">
      <c r="A17" s="5" t="s">
        <v>118</v>
      </c>
      <c r="B17" s="5">
        <v>2</v>
      </c>
      <c r="C17" s="5" t="s">
        <v>117</v>
      </c>
      <c r="D17" s="6">
        <v>45553</v>
      </c>
      <c r="E17" s="6">
        <v>45496</v>
      </c>
      <c r="F17" s="5">
        <v>57</v>
      </c>
      <c r="G17" s="5">
        <v>50000</v>
      </c>
      <c r="H17" s="5" t="s">
        <v>151</v>
      </c>
      <c r="I17" s="5" t="s">
        <v>148</v>
      </c>
      <c r="J17" s="5" t="s">
        <v>388</v>
      </c>
      <c r="K17" s="5" t="s">
        <v>149</v>
      </c>
      <c r="L17" s="5" t="s">
        <v>305</v>
      </c>
    </row>
    <row r="18" spans="1:12" x14ac:dyDescent="0.2">
      <c r="A18" s="5" t="s">
        <v>119</v>
      </c>
      <c r="B18" s="5">
        <v>2</v>
      </c>
      <c r="C18" s="5" t="s">
        <v>117</v>
      </c>
      <c r="D18" s="6">
        <v>45553</v>
      </c>
      <c r="E18" s="6">
        <v>45496</v>
      </c>
      <c r="F18" s="5">
        <v>57</v>
      </c>
      <c r="G18" s="5">
        <v>50000</v>
      </c>
      <c r="H18" s="7" t="s">
        <v>152</v>
      </c>
      <c r="I18" s="5" t="s">
        <v>148</v>
      </c>
      <c r="J18" s="5" t="s">
        <v>388</v>
      </c>
      <c r="K18" s="5" t="s">
        <v>149</v>
      </c>
      <c r="L18" s="5" t="s">
        <v>305</v>
      </c>
    </row>
    <row r="19" spans="1:12" x14ac:dyDescent="0.2">
      <c r="A19" s="5" t="s">
        <v>124</v>
      </c>
      <c r="B19" s="5">
        <v>2</v>
      </c>
      <c r="C19" s="5" t="s">
        <v>117</v>
      </c>
      <c r="D19" s="6">
        <v>45553</v>
      </c>
      <c r="E19" s="6">
        <v>45496</v>
      </c>
      <c r="F19" s="5">
        <v>57</v>
      </c>
      <c r="G19" s="5">
        <v>50000</v>
      </c>
      <c r="H19" s="7" t="s">
        <v>153</v>
      </c>
      <c r="I19" s="5" t="s">
        <v>148</v>
      </c>
      <c r="J19" s="5" t="s">
        <v>391</v>
      </c>
      <c r="K19" s="5" t="s">
        <v>149</v>
      </c>
      <c r="L19" s="5" t="s">
        <v>305</v>
      </c>
    </row>
    <row r="20" spans="1:12" x14ac:dyDescent="0.2">
      <c r="A20" s="5" t="s">
        <v>120</v>
      </c>
      <c r="B20" s="5">
        <v>2</v>
      </c>
      <c r="C20" s="5" t="s">
        <v>117</v>
      </c>
      <c r="D20" s="6">
        <v>45553</v>
      </c>
      <c r="E20" s="6">
        <v>45397</v>
      </c>
      <c r="F20" s="5">
        <v>156</v>
      </c>
      <c r="G20" s="5">
        <v>50000</v>
      </c>
      <c r="H20" s="7" t="s">
        <v>154</v>
      </c>
      <c r="I20" s="5" t="s">
        <v>148</v>
      </c>
      <c r="J20" s="5" t="s">
        <v>388</v>
      </c>
      <c r="K20" s="5" t="s">
        <v>149</v>
      </c>
      <c r="L20" s="5" t="s">
        <v>305</v>
      </c>
    </row>
    <row r="21" spans="1:12" x14ac:dyDescent="0.2">
      <c r="A21" s="5" t="s">
        <v>121</v>
      </c>
      <c r="B21" s="5">
        <v>2</v>
      </c>
      <c r="C21" s="5" t="s">
        <v>117</v>
      </c>
      <c r="D21" s="6">
        <v>45553</v>
      </c>
      <c r="E21" s="6">
        <v>45397</v>
      </c>
      <c r="F21" s="5">
        <v>156</v>
      </c>
      <c r="G21" s="5">
        <v>50000</v>
      </c>
      <c r="H21" s="7" t="s">
        <v>155</v>
      </c>
      <c r="I21" s="5" t="s">
        <v>148</v>
      </c>
      <c r="J21" s="5" t="s">
        <v>388</v>
      </c>
      <c r="K21" s="5" t="s">
        <v>149</v>
      </c>
      <c r="L21" s="5" t="s">
        <v>305</v>
      </c>
    </row>
    <row r="22" spans="1:12" x14ac:dyDescent="0.2">
      <c r="A22" s="5" t="s">
        <v>122</v>
      </c>
      <c r="B22" s="5">
        <v>2</v>
      </c>
      <c r="C22" s="5" t="s">
        <v>117</v>
      </c>
      <c r="D22" s="6">
        <v>45553</v>
      </c>
      <c r="E22" s="6">
        <v>45397</v>
      </c>
      <c r="F22" s="5">
        <v>156</v>
      </c>
      <c r="G22" s="5">
        <v>50000</v>
      </c>
      <c r="H22" s="7" t="s">
        <v>156</v>
      </c>
      <c r="I22" s="5" t="s">
        <v>148</v>
      </c>
      <c r="J22" s="5" t="s">
        <v>388</v>
      </c>
      <c r="K22" s="5" t="s">
        <v>149</v>
      </c>
      <c r="L22" s="5" t="s">
        <v>305</v>
      </c>
    </row>
    <row r="23" spans="1:12" x14ac:dyDescent="0.2">
      <c r="A23" s="5" t="s">
        <v>125</v>
      </c>
      <c r="B23" s="5">
        <v>2</v>
      </c>
      <c r="C23" s="5" t="s">
        <v>117</v>
      </c>
      <c r="D23" s="6">
        <v>45553</v>
      </c>
      <c r="E23" s="6">
        <v>45397</v>
      </c>
      <c r="F23" s="5">
        <v>156</v>
      </c>
      <c r="G23" s="5">
        <v>50000</v>
      </c>
      <c r="H23" s="7" t="s">
        <v>157</v>
      </c>
      <c r="I23" s="5" t="s">
        <v>148</v>
      </c>
      <c r="J23" s="5" t="s">
        <v>392</v>
      </c>
      <c r="K23" s="5" t="s">
        <v>149</v>
      </c>
      <c r="L23" s="5" t="s">
        <v>305</v>
      </c>
    </row>
    <row r="24" spans="1:12" x14ac:dyDescent="0.2">
      <c r="A24" s="8" t="s">
        <v>116</v>
      </c>
      <c r="B24" s="8">
        <v>3</v>
      </c>
      <c r="C24" s="8" t="s">
        <v>117</v>
      </c>
      <c r="D24" s="9">
        <v>45576</v>
      </c>
      <c r="E24" s="9">
        <v>45517</v>
      </c>
      <c r="F24" s="8">
        <v>59</v>
      </c>
      <c r="G24" s="8">
        <v>50000</v>
      </c>
      <c r="H24" s="8" t="s">
        <v>165</v>
      </c>
      <c r="I24" s="8" t="s">
        <v>158</v>
      </c>
      <c r="J24" s="8" t="s">
        <v>388</v>
      </c>
      <c r="K24" s="8" t="s">
        <v>126</v>
      </c>
      <c r="L24" s="8" t="s">
        <v>305</v>
      </c>
    </row>
    <row r="25" spans="1:12" x14ac:dyDescent="0.2">
      <c r="A25" s="8" t="s">
        <v>118</v>
      </c>
      <c r="B25" s="8">
        <v>3</v>
      </c>
      <c r="C25" s="8" t="s">
        <v>117</v>
      </c>
      <c r="D25" s="9">
        <v>45576</v>
      </c>
      <c r="E25" s="9">
        <v>45517</v>
      </c>
      <c r="F25" s="8">
        <v>59</v>
      </c>
      <c r="G25" s="8">
        <v>50000</v>
      </c>
      <c r="H25" s="8" t="s">
        <v>166</v>
      </c>
      <c r="I25" s="8" t="s">
        <v>158</v>
      </c>
      <c r="J25" s="8" t="s">
        <v>388</v>
      </c>
      <c r="K25" s="8"/>
      <c r="L25" s="8" t="s">
        <v>305</v>
      </c>
    </row>
    <row r="26" spans="1:12" x14ac:dyDescent="0.2">
      <c r="A26" s="8" t="s">
        <v>119</v>
      </c>
      <c r="B26" s="8">
        <v>3</v>
      </c>
      <c r="C26" s="8" t="s">
        <v>117</v>
      </c>
      <c r="D26" s="9">
        <v>45576</v>
      </c>
      <c r="E26" s="9">
        <v>45517</v>
      </c>
      <c r="F26" s="8">
        <v>59</v>
      </c>
      <c r="G26" s="8">
        <v>50000</v>
      </c>
      <c r="H26" s="8" t="s">
        <v>167</v>
      </c>
      <c r="I26" s="8" t="s">
        <v>158</v>
      </c>
      <c r="J26" s="8" t="s">
        <v>388</v>
      </c>
      <c r="K26" s="8"/>
      <c r="L26" s="8" t="s">
        <v>305</v>
      </c>
    </row>
    <row r="27" spans="1:12" x14ac:dyDescent="0.2">
      <c r="A27" s="8" t="s">
        <v>124</v>
      </c>
      <c r="B27" s="8">
        <v>3</v>
      </c>
      <c r="C27" s="8" t="s">
        <v>117</v>
      </c>
      <c r="D27" s="9">
        <v>45576</v>
      </c>
      <c r="E27" s="9">
        <v>45517</v>
      </c>
      <c r="F27" s="8">
        <v>59</v>
      </c>
      <c r="G27" s="8">
        <v>50000</v>
      </c>
      <c r="H27" s="8" t="s">
        <v>168</v>
      </c>
      <c r="I27" s="8" t="s">
        <v>158</v>
      </c>
      <c r="J27" s="8" t="s">
        <v>388</v>
      </c>
      <c r="K27" s="8"/>
      <c r="L27" s="8" t="s">
        <v>305</v>
      </c>
    </row>
    <row r="28" spans="1:12" x14ac:dyDescent="0.2">
      <c r="A28" s="8" t="s">
        <v>120</v>
      </c>
      <c r="B28" s="8">
        <v>3</v>
      </c>
      <c r="C28" s="8" t="s">
        <v>117</v>
      </c>
      <c r="D28" s="9">
        <v>45576</v>
      </c>
      <c r="E28" s="9">
        <v>45397</v>
      </c>
      <c r="F28" s="8">
        <v>179</v>
      </c>
      <c r="G28" s="8">
        <v>50000</v>
      </c>
      <c r="H28" s="8" t="s">
        <v>169</v>
      </c>
      <c r="I28" s="8" t="s">
        <v>158</v>
      </c>
      <c r="J28" s="8" t="s">
        <v>388</v>
      </c>
      <c r="K28" s="8" t="s">
        <v>127</v>
      </c>
      <c r="L28" s="8" t="s">
        <v>305</v>
      </c>
    </row>
    <row r="29" spans="1:12" x14ac:dyDescent="0.2">
      <c r="A29" s="8" t="s">
        <v>121</v>
      </c>
      <c r="B29" s="8">
        <v>3</v>
      </c>
      <c r="C29" s="8" t="s">
        <v>117</v>
      </c>
      <c r="D29" s="9">
        <v>45576</v>
      </c>
      <c r="E29" s="9">
        <v>45397</v>
      </c>
      <c r="F29" s="8">
        <v>179</v>
      </c>
      <c r="G29" s="8">
        <v>50000</v>
      </c>
      <c r="H29" s="8" t="s">
        <v>170</v>
      </c>
      <c r="I29" s="8" t="s">
        <v>158</v>
      </c>
      <c r="J29" s="8" t="s">
        <v>388</v>
      </c>
      <c r="K29" s="8"/>
      <c r="L29" s="8" t="s">
        <v>305</v>
      </c>
    </row>
    <row r="30" spans="1:12" x14ac:dyDescent="0.2">
      <c r="A30" s="8" t="s">
        <v>122</v>
      </c>
      <c r="B30" s="8">
        <v>3</v>
      </c>
      <c r="C30" s="8" t="s">
        <v>117</v>
      </c>
      <c r="D30" s="9">
        <v>45576</v>
      </c>
      <c r="E30" s="9">
        <v>45397</v>
      </c>
      <c r="F30" s="8">
        <v>179</v>
      </c>
      <c r="G30" s="8">
        <v>50000</v>
      </c>
      <c r="H30" s="8" t="s">
        <v>171</v>
      </c>
      <c r="I30" s="8" t="s">
        <v>158</v>
      </c>
      <c r="J30" s="8" t="s">
        <v>388</v>
      </c>
      <c r="K30" s="8"/>
      <c r="L30" s="8" t="s">
        <v>305</v>
      </c>
    </row>
    <row r="31" spans="1:12" x14ac:dyDescent="0.2">
      <c r="A31" s="8" t="s">
        <v>125</v>
      </c>
      <c r="B31" s="8">
        <v>3</v>
      </c>
      <c r="C31" s="8" t="s">
        <v>117</v>
      </c>
      <c r="D31" s="9">
        <v>45576</v>
      </c>
      <c r="E31" s="9">
        <v>45397</v>
      </c>
      <c r="F31" s="8">
        <v>179</v>
      </c>
      <c r="G31" s="8">
        <v>50000</v>
      </c>
      <c r="H31" s="8" t="s">
        <v>172</v>
      </c>
      <c r="I31" s="8" t="s">
        <v>158</v>
      </c>
      <c r="J31" s="8" t="s">
        <v>388</v>
      </c>
      <c r="K31" s="8"/>
      <c r="L31" s="8" t="s">
        <v>305</v>
      </c>
    </row>
    <row r="32" spans="1:12" x14ac:dyDescent="0.2">
      <c r="A32" s="8" t="s">
        <v>116</v>
      </c>
      <c r="B32" s="8">
        <v>2</v>
      </c>
      <c r="C32" s="8" t="s">
        <v>123</v>
      </c>
      <c r="D32" s="9">
        <v>45576</v>
      </c>
      <c r="E32" s="9">
        <v>45517</v>
      </c>
      <c r="F32" s="8">
        <v>59</v>
      </c>
      <c r="G32" s="8">
        <v>50000</v>
      </c>
      <c r="H32" s="8" t="s">
        <v>160</v>
      </c>
      <c r="I32" s="8" t="s">
        <v>158</v>
      </c>
      <c r="J32" s="8" t="s">
        <v>388</v>
      </c>
      <c r="K32" s="8" t="s">
        <v>128</v>
      </c>
      <c r="L32" s="8" t="s">
        <v>305</v>
      </c>
    </row>
    <row r="33" spans="1:12" x14ac:dyDescent="0.2">
      <c r="A33" s="8" t="s">
        <v>118</v>
      </c>
      <c r="B33" s="8">
        <v>2</v>
      </c>
      <c r="C33" s="8" t="s">
        <v>123</v>
      </c>
      <c r="D33" s="9">
        <v>45576</v>
      </c>
      <c r="E33" s="9">
        <v>45517</v>
      </c>
      <c r="F33" s="8">
        <v>59</v>
      </c>
      <c r="G33" s="8">
        <v>50000</v>
      </c>
      <c r="H33" s="8" t="s">
        <v>159</v>
      </c>
      <c r="I33" s="8" t="s">
        <v>158</v>
      </c>
      <c r="J33" s="8" t="s">
        <v>388</v>
      </c>
      <c r="K33" s="8" t="s">
        <v>128</v>
      </c>
      <c r="L33" s="8" t="s">
        <v>305</v>
      </c>
    </row>
    <row r="34" spans="1:12" x14ac:dyDescent="0.2">
      <c r="A34" s="8" t="s">
        <v>120</v>
      </c>
      <c r="B34" s="8">
        <v>2</v>
      </c>
      <c r="C34" s="8" t="s">
        <v>123</v>
      </c>
      <c r="D34" s="9">
        <v>45576</v>
      </c>
      <c r="E34" s="9">
        <v>45439</v>
      </c>
      <c r="F34" s="8">
        <v>137</v>
      </c>
      <c r="G34" s="8">
        <v>50000</v>
      </c>
      <c r="H34" s="8" t="s">
        <v>161</v>
      </c>
      <c r="I34" s="8" t="s">
        <v>158</v>
      </c>
      <c r="J34" s="8" t="s">
        <v>388</v>
      </c>
      <c r="K34" s="8"/>
      <c r="L34" s="8" t="s">
        <v>305</v>
      </c>
    </row>
    <row r="35" spans="1:12" x14ac:dyDescent="0.2">
      <c r="A35" s="8" t="s">
        <v>121</v>
      </c>
      <c r="B35" s="8">
        <v>2</v>
      </c>
      <c r="C35" s="8" t="s">
        <v>123</v>
      </c>
      <c r="D35" s="9">
        <v>45576</v>
      </c>
      <c r="E35" s="9">
        <v>45439</v>
      </c>
      <c r="F35" s="8">
        <v>137</v>
      </c>
      <c r="G35" s="8">
        <v>50000</v>
      </c>
      <c r="H35" s="8" t="s">
        <v>162</v>
      </c>
      <c r="I35" s="8" t="s">
        <v>158</v>
      </c>
      <c r="J35" s="8" t="s">
        <v>388</v>
      </c>
      <c r="K35" s="8"/>
      <c r="L35" s="8" t="s">
        <v>305</v>
      </c>
    </row>
    <row r="36" spans="1:12" x14ac:dyDescent="0.2">
      <c r="A36" s="8" t="s">
        <v>122</v>
      </c>
      <c r="B36" s="8">
        <v>2</v>
      </c>
      <c r="C36" s="8" t="s">
        <v>123</v>
      </c>
      <c r="D36" s="9">
        <v>45576</v>
      </c>
      <c r="E36" s="9">
        <v>45439</v>
      </c>
      <c r="F36" s="8">
        <v>137</v>
      </c>
      <c r="G36" s="8">
        <v>50000</v>
      </c>
      <c r="H36" s="8" t="s">
        <v>163</v>
      </c>
      <c r="I36" s="8" t="s">
        <v>158</v>
      </c>
      <c r="J36" s="8" t="s">
        <v>388</v>
      </c>
      <c r="K36" s="8"/>
      <c r="L36" s="8" t="s">
        <v>305</v>
      </c>
    </row>
    <row r="37" spans="1:12" x14ac:dyDescent="0.2">
      <c r="A37" s="8" t="s">
        <v>125</v>
      </c>
      <c r="B37" s="8">
        <v>2</v>
      </c>
      <c r="C37" s="8" t="s">
        <v>123</v>
      </c>
      <c r="D37" s="9">
        <v>45576</v>
      </c>
      <c r="E37" s="9">
        <v>45439</v>
      </c>
      <c r="F37" s="8">
        <v>137</v>
      </c>
      <c r="G37" s="8">
        <v>50000</v>
      </c>
      <c r="H37" s="8" t="s">
        <v>164</v>
      </c>
      <c r="I37" s="8" t="s">
        <v>158</v>
      </c>
      <c r="J37" s="8" t="s">
        <v>388</v>
      </c>
      <c r="K37" s="8"/>
      <c r="L37" s="8" t="s">
        <v>305</v>
      </c>
    </row>
    <row r="38" spans="1:12" x14ac:dyDescent="0.2">
      <c r="A38" s="10" t="s">
        <v>116</v>
      </c>
      <c r="B38" s="11" t="s">
        <v>320</v>
      </c>
      <c r="C38" s="11" t="s">
        <v>117</v>
      </c>
      <c r="D38" s="12">
        <v>45757</v>
      </c>
      <c r="E38" s="12">
        <v>45702</v>
      </c>
      <c r="F38" s="11">
        <v>55</v>
      </c>
      <c r="G38" s="11">
        <v>50000</v>
      </c>
      <c r="H38" s="5" t="s">
        <v>302</v>
      </c>
      <c r="I38" s="7" t="s">
        <v>303</v>
      </c>
      <c r="J38" s="11" t="s">
        <v>387</v>
      </c>
      <c r="K38" s="11" t="s">
        <v>304</v>
      </c>
      <c r="L38" s="5" t="s">
        <v>305</v>
      </c>
    </row>
    <row r="39" spans="1:12" x14ac:dyDescent="0.2">
      <c r="A39" s="13" t="s">
        <v>118</v>
      </c>
      <c r="B39" s="14" t="s">
        <v>320</v>
      </c>
      <c r="C39" s="14" t="s">
        <v>117</v>
      </c>
      <c r="D39" s="15">
        <v>45757</v>
      </c>
      <c r="E39" s="15">
        <v>45702</v>
      </c>
      <c r="F39" s="14">
        <v>55</v>
      </c>
      <c r="G39" s="14">
        <v>50000</v>
      </c>
      <c r="H39" s="5" t="s">
        <v>306</v>
      </c>
      <c r="I39" s="16" t="s">
        <v>303</v>
      </c>
      <c r="J39" s="11" t="s">
        <v>387</v>
      </c>
      <c r="K39" s="14" t="s">
        <v>304</v>
      </c>
      <c r="L39" s="5" t="s">
        <v>305</v>
      </c>
    </row>
    <row r="40" spans="1:12" x14ac:dyDescent="0.2">
      <c r="A40" s="10" t="s">
        <v>120</v>
      </c>
      <c r="B40" s="11" t="s">
        <v>320</v>
      </c>
      <c r="C40" s="11" t="s">
        <v>117</v>
      </c>
      <c r="D40" s="12">
        <v>45757</v>
      </c>
      <c r="E40" s="12">
        <v>45621</v>
      </c>
      <c r="F40" s="11">
        <v>136</v>
      </c>
      <c r="G40" s="11">
        <v>50000</v>
      </c>
      <c r="H40" s="5" t="s">
        <v>313</v>
      </c>
      <c r="I40" s="7" t="s">
        <v>303</v>
      </c>
      <c r="J40" s="11" t="s">
        <v>387</v>
      </c>
      <c r="K40" s="11"/>
      <c r="L40" s="5" t="s">
        <v>305</v>
      </c>
    </row>
    <row r="41" spans="1:12" x14ac:dyDescent="0.2">
      <c r="A41" s="10" t="s">
        <v>121</v>
      </c>
      <c r="B41" s="14" t="s">
        <v>320</v>
      </c>
      <c r="C41" s="11" t="s">
        <v>117</v>
      </c>
      <c r="D41" s="12">
        <v>45757</v>
      </c>
      <c r="E41" s="12">
        <v>45621</v>
      </c>
      <c r="F41" s="11">
        <v>136</v>
      </c>
      <c r="G41" s="11">
        <v>50000</v>
      </c>
      <c r="H41" s="5" t="s">
        <v>314</v>
      </c>
      <c r="I41" s="7" t="s">
        <v>303</v>
      </c>
      <c r="J41" s="11" t="s">
        <v>387</v>
      </c>
      <c r="K41" s="11"/>
      <c r="L41" s="5" t="s">
        <v>305</v>
      </c>
    </row>
    <row r="42" spans="1:12" x14ac:dyDescent="0.2">
      <c r="A42" s="17" t="s">
        <v>119</v>
      </c>
      <c r="B42" s="18" t="s">
        <v>321</v>
      </c>
      <c r="C42" s="18" t="s">
        <v>117</v>
      </c>
      <c r="D42" s="19">
        <v>45758</v>
      </c>
      <c r="E42" s="19">
        <v>45702</v>
      </c>
      <c r="F42" s="18">
        <v>56</v>
      </c>
      <c r="G42" s="18">
        <v>50000</v>
      </c>
      <c r="H42" s="8" t="s">
        <v>307</v>
      </c>
      <c r="I42" s="20" t="s">
        <v>303</v>
      </c>
      <c r="J42" s="18" t="s">
        <v>387</v>
      </c>
      <c r="K42" s="18" t="s">
        <v>304</v>
      </c>
      <c r="L42" s="8" t="s">
        <v>308</v>
      </c>
    </row>
    <row r="43" spans="1:12" x14ac:dyDescent="0.2">
      <c r="A43" s="17" t="s">
        <v>124</v>
      </c>
      <c r="B43" s="18" t="s">
        <v>321</v>
      </c>
      <c r="C43" s="18" t="s">
        <v>117</v>
      </c>
      <c r="D43" s="19">
        <v>45758</v>
      </c>
      <c r="E43" s="19">
        <v>45702</v>
      </c>
      <c r="F43" s="18">
        <v>56</v>
      </c>
      <c r="G43" s="18">
        <v>50000</v>
      </c>
      <c r="H43" s="8" t="s">
        <v>309</v>
      </c>
      <c r="I43" s="20" t="s">
        <v>303</v>
      </c>
      <c r="J43" s="18" t="s">
        <v>387</v>
      </c>
      <c r="K43" s="18" t="s">
        <v>304</v>
      </c>
      <c r="L43" s="8" t="s">
        <v>308</v>
      </c>
    </row>
    <row r="44" spans="1:12" x14ac:dyDescent="0.2">
      <c r="A44" s="20" t="s">
        <v>122</v>
      </c>
      <c r="B44" s="18" t="s">
        <v>321</v>
      </c>
      <c r="C44" s="20" t="s">
        <v>117</v>
      </c>
      <c r="D44" s="21">
        <v>45758</v>
      </c>
      <c r="E44" s="19">
        <v>45621</v>
      </c>
      <c r="F44" s="18">
        <v>137</v>
      </c>
      <c r="G44" s="20">
        <v>50000</v>
      </c>
      <c r="H44" s="8" t="s">
        <v>315</v>
      </c>
      <c r="I44" s="20" t="s">
        <v>303</v>
      </c>
      <c r="J44" s="18" t="s">
        <v>387</v>
      </c>
      <c r="K44" s="20"/>
      <c r="L44" s="8" t="s">
        <v>308</v>
      </c>
    </row>
    <row r="45" spans="1:12" x14ac:dyDescent="0.2">
      <c r="A45" s="20" t="s">
        <v>125</v>
      </c>
      <c r="B45" s="18" t="s">
        <v>321</v>
      </c>
      <c r="C45" s="20" t="s">
        <v>117</v>
      </c>
      <c r="D45" s="21">
        <v>45758</v>
      </c>
      <c r="E45" s="19">
        <v>45621</v>
      </c>
      <c r="F45" s="18">
        <v>137</v>
      </c>
      <c r="G45" s="20">
        <v>50000</v>
      </c>
      <c r="H45" s="8" t="s">
        <v>316</v>
      </c>
      <c r="I45" s="20" t="s">
        <v>303</v>
      </c>
      <c r="J45" s="18" t="s">
        <v>387</v>
      </c>
      <c r="K45" s="20"/>
      <c r="L45" s="8" t="s">
        <v>308</v>
      </c>
    </row>
    <row r="46" spans="1:12" x14ac:dyDescent="0.2">
      <c r="A46" s="22" t="s">
        <v>298</v>
      </c>
      <c r="B46" s="23" t="s">
        <v>322</v>
      </c>
      <c r="C46" s="23" t="s">
        <v>117</v>
      </c>
      <c r="D46" s="24">
        <v>45764</v>
      </c>
      <c r="E46" s="15">
        <v>45702</v>
      </c>
      <c r="F46" s="14">
        <v>62</v>
      </c>
      <c r="G46" s="23">
        <v>50000</v>
      </c>
      <c r="H46" s="5" t="s">
        <v>310</v>
      </c>
      <c r="I46" s="5" t="s">
        <v>311</v>
      </c>
      <c r="J46" s="14" t="s">
        <v>387</v>
      </c>
      <c r="K46" s="23" t="s">
        <v>304</v>
      </c>
      <c r="L46" s="5" t="s">
        <v>305</v>
      </c>
    </row>
    <row r="47" spans="1:12" x14ac:dyDescent="0.2">
      <c r="A47" s="22" t="s">
        <v>299</v>
      </c>
      <c r="B47" s="23" t="s">
        <v>322</v>
      </c>
      <c r="C47" s="23" t="s">
        <v>117</v>
      </c>
      <c r="D47" s="24">
        <v>45764</v>
      </c>
      <c r="E47" s="15">
        <v>45702</v>
      </c>
      <c r="F47" s="14">
        <v>62</v>
      </c>
      <c r="G47" s="23">
        <v>50000</v>
      </c>
      <c r="H47" s="5" t="s">
        <v>312</v>
      </c>
      <c r="I47" s="5" t="s">
        <v>311</v>
      </c>
      <c r="J47" s="14" t="s">
        <v>387</v>
      </c>
      <c r="K47" s="23" t="s">
        <v>304</v>
      </c>
      <c r="L47" s="5" t="s">
        <v>305</v>
      </c>
    </row>
    <row r="48" spans="1:12" x14ac:dyDescent="0.2">
      <c r="A48" s="5" t="s">
        <v>300</v>
      </c>
      <c r="B48" s="23" t="s">
        <v>322</v>
      </c>
      <c r="C48" s="5" t="s">
        <v>117</v>
      </c>
      <c r="D48" s="6">
        <v>45764</v>
      </c>
      <c r="E48" s="15">
        <v>45621</v>
      </c>
      <c r="F48" s="14">
        <v>143</v>
      </c>
      <c r="G48" s="5">
        <v>50000</v>
      </c>
      <c r="H48" s="5" t="s">
        <v>317</v>
      </c>
      <c r="I48" s="5" t="s">
        <v>311</v>
      </c>
      <c r="J48" s="14" t="s">
        <v>387</v>
      </c>
      <c r="K48" s="5"/>
      <c r="L48" s="5" t="s">
        <v>305</v>
      </c>
    </row>
    <row r="49" spans="1:12" x14ac:dyDescent="0.2">
      <c r="A49" s="5" t="s">
        <v>301</v>
      </c>
      <c r="B49" s="23" t="s">
        <v>322</v>
      </c>
      <c r="C49" s="5" t="s">
        <v>117</v>
      </c>
      <c r="D49" s="6">
        <v>45764</v>
      </c>
      <c r="E49" s="15">
        <v>45621</v>
      </c>
      <c r="F49" s="14">
        <v>143</v>
      </c>
      <c r="G49" s="5">
        <v>50000</v>
      </c>
      <c r="H49" s="5" t="s">
        <v>318</v>
      </c>
      <c r="I49" s="5" t="s">
        <v>311</v>
      </c>
      <c r="J49" s="14" t="s">
        <v>387</v>
      </c>
      <c r="K49" s="5"/>
      <c r="L49" s="5" t="s">
        <v>305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A638A-335B-9B4A-861C-45C9E4B08045}">
  <dimension ref="A1:H213"/>
  <sheetViews>
    <sheetView topLeftCell="A36" workbookViewId="0">
      <selection activeCell="D84" sqref="D84"/>
    </sheetView>
  </sheetViews>
  <sheetFormatPr baseColWidth="10" defaultRowHeight="16" x14ac:dyDescent="0.2"/>
  <cols>
    <col min="1" max="1" width="6.83203125" customWidth="1"/>
    <col min="3" max="3" width="76.33203125" bestFit="1" customWidth="1"/>
  </cols>
  <sheetData>
    <row r="1" spans="1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109</v>
      </c>
    </row>
    <row r="2" spans="1:8" x14ac:dyDescent="0.2">
      <c r="A2">
        <v>57</v>
      </c>
      <c r="C2" t="s">
        <v>134</v>
      </c>
      <c r="E2">
        <v>50000</v>
      </c>
      <c r="F2">
        <f>E7/E6</f>
        <v>2.8337846987136088</v>
      </c>
      <c r="G2">
        <f>ROUND(F2,2)</f>
        <v>2.83</v>
      </c>
      <c r="H2">
        <v>1</v>
      </c>
    </row>
    <row r="3" spans="1:8" x14ac:dyDescent="0.2">
      <c r="A3">
        <v>58</v>
      </c>
      <c r="B3" t="s">
        <v>7</v>
      </c>
      <c r="C3" t="s">
        <v>215</v>
      </c>
      <c r="D3">
        <v>96.1</v>
      </c>
      <c r="E3">
        <v>48060</v>
      </c>
      <c r="H3">
        <v>1</v>
      </c>
    </row>
    <row r="4" spans="1:8" x14ac:dyDescent="0.2">
      <c r="A4">
        <v>59</v>
      </c>
      <c r="B4" t="s">
        <v>9</v>
      </c>
      <c r="C4" t="s">
        <v>216</v>
      </c>
      <c r="D4">
        <v>89.5</v>
      </c>
      <c r="E4">
        <v>43011</v>
      </c>
      <c r="H4">
        <v>1</v>
      </c>
    </row>
    <row r="5" spans="1:8" x14ac:dyDescent="0.2">
      <c r="A5">
        <v>60</v>
      </c>
      <c r="B5" t="s">
        <v>11</v>
      </c>
      <c r="C5" t="s">
        <v>217</v>
      </c>
      <c r="D5">
        <v>74.400000000000006</v>
      </c>
      <c r="E5">
        <v>32008</v>
      </c>
      <c r="H5">
        <v>1</v>
      </c>
    </row>
    <row r="6" spans="1:8" x14ac:dyDescent="0.2">
      <c r="A6">
        <v>61</v>
      </c>
      <c r="B6" t="s">
        <v>14</v>
      </c>
      <c r="C6" t="s">
        <v>218</v>
      </c>
      <c r="D6">
        <v>18.5</v>
      </c>
      <c r="E6">
        <v>5908</v>
      </c>
      <c r="H6">
        <v>1</v>
      </c>
    </row>
    <row r="7" spans="1:8" x14ac:dyDescent="0.2">
      <c r="A7">
        <v>62</v>
      </c>
      <c r="B7" t="s">
        <v>14</v>
      </c>
      <c r="C7" t="s">
        <v>219</v>
      </c>
      <c r="D7">
        <v>52.3</v>
      </c>
      <c r="E7">
        <v>16742</v>
      </c>
      <c r="H7">
        <v>1</v>
      </c>
    </row>
    <row r="8" spans="1:8" x14ac:dyDescent="0.2">
      <c r="A8">
        <v>63</v>
      </c>
      <c r="C8" t="s">
        <v>135</v>
      </c>
      <c r="E8">
        <v>50000</v>
      </c>
      <c r="F8">
        <f>E13/E12</f>
        <v>3.7729577464788733</v>
      </c>
      <c r="G8">
        <f>ROUND(F8,2)</f>
        <v>3.77</v>
      </c>
      <c r="H8">
        <v>1</v>
      </c>
    </row>
    <row r="9" spans="1:8" x14ac:dyDescent="0.2">
      <c r="A9">
        <v>64</v>
      </c>
      <c r="B9" t="s">
        <v>7</v>
      </c>
      <c r="C9" t="s">
        <v>220</v>
      </c>
      <c r="D9">
        <v>96.7</v>
      </c>
      <c r="E9">
        <v>48333</v>
      </c>
      <c r="H9">
        <v>1</v>
      </c>
    </row>
    <row r="10" spans="1:8" x14ac:dyDescent="0.2">
      <c r="A10">
        <v>65</v>
      </c>
      <c r="B10" t="s">
        <v>9</v>
      </c>
      <c r="C10" t="s">
        <v>221</v>
      </c>
      <c r="D10">
        <v>92.9</v>
      </c>
      <c r="E10">
        <v>44910</v>
      </c>
      <c r="H10">
        <v>1</v>
      </c>
    </row>
    <row r="11" spans="1:8" x14ac:dyDescent="0.2">
      <c r="A11">
        <v>66</v>
      </c>
      <c r="B11" t="s">
        <v>11</v>
      </c>
      <c r="C11" t="s">
        <v>222</v>
      </c>
      <c r="D11">
        <v>75</v>
      </c>
      <c r="E11">
        <v>33661</v>
      </c>
      <c r="H11">
        <v>1</v>
      </c>
    </row>
    <row r="12" spans="1:8" x14ac:dyDescent="0.2">
      <c r="A12">
        <v>67</v>
      </c>
      <c r="B12" t="s">
        <v>14</v>
      </c>
      <c r="C12" t="s">
        <v>223</v>
      </c>
      <c r="D12">
        <v>15.8</v>
      </c>
      <c r="E12">
        <v>5325</v>
      </c>
      <c r="H12">
        <v>1</v>
      </c>
    </row>
    <row r="13" spans="1:8" x14ac:dyDescent="0.2">
      <c r="A13">
        <v>68</v>
      </c>
      <c r="B13" t="s">
        <v>14</v>
      </c>
      <c r="C13" t="s">
        <v>224</v>
      </c>
      <c r="D13">
        <v>59.7</v>
      </c>
      <c r="E13">
        <v>20091</v>
      </c>
      <c r="H13">
        <v>1</v>
      </c>
    </row>
    <row r="14" spans="1:8" x14ac:dyDescent="0.2">
      <c r="A14">
        <v>69</v>
      </c>
      <c r="C14" t="s">
        <v>136</v>
      </c>
      <c r="E14">
        <v>50000</v>
      </c>
      <c r="F14">
        <f>E19/E18</f>
        <v>4.6741316270566724</v>
      </c>
      <c r="G14">
        <f>ROUND(F14,2)</f>
        <v>4.67</v>
      </c>
      <c r="H14">
        <v>1</v>
      </c>
    </row>
    <row r="15" spans="1:8" x14ac:dyDescent="0.2">
      <c r="A15">
        <v>70</v>
      </c>
      <c r="B15" t="s">
        <v>7</v>
      </c>
      <c r="C15" t="s">
        <v>225</v>
      </c>
      <c r="D15">
        <v>97.1</v>
      </c>
      <c r="E15">
        <v>48528</v>
      </c>
      <c r="H15">
        <v>1</v>
      </c>
    </row>
    <row r="16" spans="1:8" x14ac:dyDescent="0.2">
      <c r="A16">
        <v>71</v>
      </c>
      <c r="B16" t="s">
        <v>9</v>
      </c>
      <c r="C16" t="s">
        <v>226</v>
      </c>
      <c r="D16">
        <v>92</v>
      </c>
      <c r="E16">
        <v>44654</v>
      </c>
      <c r="H16">
        <v>1</v>
      </c>
    </row>
    <row r="17" spans="1:8" x14ac:dyDescent="0.2">
      <c r="A17">
        <v>72</v>
      </c>
      <c r="B17" t="s">
        <v>11</v>
      </c>
      <c r="C17" t="s">
        <v>227</v>
      </c>
      <c r="D17">
        <v>82.9</v>
      </c>
      <c r="E17">
        <v>36998</v>
      </c>
      <c r="H17">
        <v>1</v>
      </c>
    </row>
    <row r="18" spans="1:8" x14ac:dyDescent="0.2">
      <c r="A18">
        <v>73</v>
      </c>
      <c r="B18" t="s">
        <v>14</v>
      </c>
      <c r="C18" t="s">
        <v>228</v>
      </c>
      <c r="D18">
        <v>11.8</v>
      </c>
      <c r="E18">
        <v>4376</v>
      </c>
      <c r="H18">
        <v>1</v>
      </c>
    </row>
    <row r="19" spans="1:8" x14ac:dyDescent="0.2">
      <c r="A19">
        <v>74</v>
      </c>
      <c r="B19" t="s">
        <v>14</v>
      </c>
      <c r="C19" t="s">
        <v>229</v>
      </c>
      <c r="D19">
        <v>55.3</v>
      </c>
      <c r="E19">
        <v>20454</v>
      </c>
      <c r="H19">
        <v>1</v>
      </c>
    </row>
    <row r="20" spans="1:8" x14ac:dyDescent="0.2">
      <c r="A20">
        <v>75</v>
      </c>
      <c r="C20" t="s">
        <v>131</v>
      </c>
      <c r="E20">
        <v>50000</v>
      </c>
      <c r="F20">
        <f>E25/E24</f>
        <v>2.4652426225459934</v>
      </c>
      <c r="G20">
        <f>ROUND(F20,2)</f>
        <v>2.4700000000000002</v>
      </c>
      <c r="H20">
        <v>1</v>
      </c>
    </row>
    <row r="21" spans="1:8" x14ac:dyDescent="0.2">
      <c r="A21">
        <v>76</v>
      </c>
      <c r="B21" t="s">
        <v>7</v>
      </c>
      <c r="C21" t="s">
        <v>230</v>
      </c>
      <c r="D21">
        <v>98.8</v>
      </c>
      <c r="E21">
        <v>49410</v>
      </c>
      <c r="H21">
        <v>1</v>
      </c>
    </row>
    <row r="22" spans="1:8" x14ac:dyDescent="0.2">
      <c r="A22">
        <v>77</v>
      </c>
      <c r="B22" t="s">
        <v>9</v>
      </c>
      <c r="C22" t="s">
        <v>231</v>
      </c>
      <c r="D22">
        <v>93.1</v>
      </c>
      <c r="E22">
        <v>45977</v>
      </c>
      <c r="H22">
        <v>1</v>
      </c>
    </row>
    <row r="23" spans="1:8" x14ac:dyDescent="0.2">
      <c r="A23">
        <v>78</v>
      </c>
      <c r="B23" t="s">
        <v>11</v>
      </c>
      <c r="C23" t="s">
        <v>232</v>
      </c>
      <c r="D23">
        <v>84.4</v>
      </c>
      <c r="E23">
        <v>38787</v>
      </c>
      <c r="H23">
        <v>1</v>
      </c>
    </row>
    <row r="24" spans="1:8" x14ac:dyDescent="0.2">
      <c r="A24">
        <v>79</v>
      </c>
      <c r="B24" t="s">
        <v>14</v>
      </c>
      <c r="C24" t="s">
        <v>233</v>
      </c>
      <c r="D24">
        <v>20.9</v>
      </c>
      <c r="E24">
        <v>8099</v>
      </c>
      <c r="H24">
        <v>1</v>
      </c>
    </row>
    <row r="25" spans="1:8" x14ac:dyDescent="0.2">
      <c r="A25">
        <v>80</v>
      </c>
      <c r="B25" t="s">
        <v>14</v>
      </c>
      <c r="C25" t="s">
        <v>234</v>
      </c>
      <c r="D25">
        <v>51.5</v>
      </c>
      <c r="E25">
        <v>19966</v>
      </c>
      <c r="H25">
        <v>1</v>
      </c>
    </row>
    <row r="26" spans="1:8" x14ac:dyDescent="0.2">
      <c r="A26">
        <v>81</v>
      </c>
      <c r="C26" t="s">
        <v>132</v>
      </c>
      <c r="E26">
        <v>50000</v>
      </c>
      <c r="F26">
        <f>E31/E30</f>
        <v>2.6316132395100338</v>
      </c>
      <c r="G26">
        <f>ROUND(F26,2)</f>
        <v>2.63</v>
      </c>
      <c r="H26">
        <v>1</v>
      </c>
    </row>
    <row r="27" spans="1:8" x14ac:dyDescent="0.2">
      <c r="A27">
        <v>82</v>
      </c>
      <c r="B27" t="s">
        <v>7</v>
      </c>
      <c r="C27" t="s">
        <v>235</v>
      </c>
      <c r="D27">
        <v>98.9</v>
      </c>
      <c r="E27">
        <v>49447</v>
      </c>
      <c r="H27">
        <v>1</v>
      </c>
    </row>
    <row r="28" spans="1:8" x14ac:dyDescent="0.2">
      <c r="A28">
        <v>83</v>
      </c>
      <c r="B28" t="s">
        <v>9</v>
      </c>
      <c r="C28" t="s">
        <v>236</v>
      </c>
      <c r="D28">
        <v>91.6</v>
      </c>
      <c r="E28">
        <v>45305</v>
      </c>
      <c r="H28">
        <v>1</v>
      </c>
    </row>
    <row r="29" spans="1:8" x14ac:dyDescent="0.2">
      <c r="A29">
        <v>84</v>
      </c>
      <c r="B29" t="s">
        <v>11</v>
      </c>
      <c r="C29" t="s">
        <v>237</v>
      </c>
      <c r="D29">
        <v>86</v>
      </c>
      <c r="E29">
        <v>38952</v>
      </c>
      <c r="H29">
        <v>1</v>
      </c>
    </row>
    <row r="30" spans="1:8" x14ac:dyDescent="0.2">
      <c r="A30">
        <v>85</v>
      </c>
      <c r="B30" t="s">
        <v>14</v>
      </c>
      <c r="C30" t="s">
        <v>238</v>
      </c>
      <c r="D30">
        <v>19.7</v>
      </c>
      <c r="E30">
        <v>7674</v>
      </c>
      <c r="H30">
        <v>1</v>
      </c>
    </row>
    <row r="31" spans="1:8" x14ac:dyDescent="0.2">
      <c r="A31">
        <v>86</v>
      </c>
      <c r="B31" t="s">
        <v>14</v>
      </c>
      <c r="C31" t="s">
        <v>239</v>
      </c>
      <c r="D31">
        <v>51.8</v>
      </c>
      <c r="E31">
        <v>20195</v>
      </c>
      <c r="H31">
        <v>1</v>
      </c>
    </row>
    <row r="32" spans="1:8" x14ac:dyDescent="0.2">
      <c r="A32">
        <v>87</v>
      </c>
      <c r="C32" t="s">
        <v>133</v>
      </c>
      <c r="E32">
        <v>50000</v>
      </c>
      <c r="F32">
        <f>E37/E36</f>
        <v>3.2470731336475596</v>
      </c>
      <c r="G32">
        <f>ROUND(F32,2)</f>
        <v>3.25</v>
      </c>
      <c r="H32">
        <v>1</v>
      </c>
    </row>
    <row r="33" spans="1:8" x14ac:dyDescent="0.2">
      <c r="A33">
        <v>88</v>
      </c>
      <c r="B33" t="s">
        <v>7</v>
      </c>
      <c r="C33" t="s">
        <v>240</v>
      </c>
      <c r="D33">
        <v>97.6</v>
      </c>
      <c r="E33">
        <v>48804</v>
      </c>
      <c r="H33">
        <v>1</v>
      </c>
    </row>
    <row r="34" spans="1:8" x14ac:dyDescent="0.2">
      <c r="A34">
        <v>89</v>
      </c>
      <c r="B34" t="s">
        <v>9</v>
      </c>
      <c r="C34" t="s">
        <v>241</v>
      </c>
      <c r="D34">
        <v>93.4</v>
      </c>
      <c r="E34">
        <v>45587</v>
      </c>
      <c r="H34">
        <v>1</v>
      </c>
    </row>
    <row r="35" spans="1:8" x14ac:dyDescent="0.2">
      <c r="A35">
        <v>90</v>
      </c>
      <c r="B35" t="s">
        <v>11</v>
      </c>
      <c r="C35" t="s">
        <v>242</v>
      </c>
      <c r="D35">
        <v>92.6</v>
      </c>
      <c r="E35">
        <v>42229</v>
      </c>
      <c r="H35">
        <v>1</v>
      </c>
    </row>
    <row r="36" spans="1:8" x14ac:dyDescent="0.2">
      <c r="A36">
        <v>91</v>
      </c>
      <c r="B36" t="s">
        <v>14</v>
      </c>
      <c r="C36" t="s">
        <v>243</v>
      </c>
      <c r="D36">
        <v>15.6</v>
      </c>
      <c r="E36">
        <v>6577</v>
      </c>
      <c r="H36">
        <v>1</v>
      </c>
    </row>
    <row r="37" spans="1:8" x14ac:dyDescent="0.2">
      <c r="A37">
        <v>92</v>
      </c>
      <c r="B37" t="s">
        <v>14</v>
      </c>
      <c r="C37" t="s">
        <v>244</v>
      </c>
      <c r="D37">
        <v>50.6</v>
      </c>
      <c r="E37">
        <v>21356</v>
      </c>
      <c r="H37">
        <v>1</v>
      </c>
    </row>
    <row r="38" spans="1:8" x14ac:dyDescent="0.2">
      <c r="A38">
        <v>93</v>
      </c>
      <c r="C38" t="s">
        <v>154</v>
      </c>
      <c r="E38">
        <v>50000</v>
      </c>
      <c r="F38">
        <f>E43/E42</f>
        <v>4.0851674641148321</v>
      </c>
      <c r="G38">
        <f>ROUND(F38,2)</f>
        <v>4.09</v>
      </c>
      <c r="H38">
        <v>2</v>
      </c>
    </row>
    <row r="39" spans="1:8" x14ac:dyDescent="0.2">
      <c r="A39">
        <v>94</v>
      </c>
      <c r="B39" t="s">
        <v>7</v>
      </c>
      <c r="C39" t="s">
        <v>245</v>
      </c>
      <c r="D39">
        <v>86</v>
      </c>
      <c r="E39">
        <v>43024</v>
      </c>
      <c r="H39">
        <v>2</v>
      </c>
    </row>
    <row r="40" spans="1:8" x14ac:dyDescent="0.2">
      <c r="A40">
        <v>95</v>
      </c>
      <c r="B40" t="s">
        <v>9</v>
      </c>
      <c r="C40" t="s">
        <v>246</v>
      </c>
      <c r="D40">
        <v>82.3</v>
      </c>
      <c r="E40">
        <v>35427</v>
      </c>
      <c r="H40">
        <v>2</v>
      </c>
    </row>
    <row r="41" spans="1:8" x14ac:dyDescent="0.2">
      <c r="A41">
        <v>96</v>
      </c>
      <c r="B41" t="s">
        <v>11</v>
      </c>
      <c r="C41" t="s">
        <v>247</v>
      </c>
      <c r="D41">
        <v>77.8</v>
      </c>
      <c r="E41">
        <v>27553</v>
      </c>
      <c r="H41">
        <v>2</v>
      </c>
    </row>
    <row r="42" spans="1:8" x14ac:dyDescent="0.2">
      <c r="A42">
        <v>97</v>
      </c>
      <c r="B42" t="s">
        <v>14</v>
      </c>
      <c r="C42" t="s">
        <v>248</v>
      </c>
      <c r="D42">
        <v>11.4</v>
      </c>
      <c r="E42">
        <v>3135</v>
      </c>
      <c r="H42">
        <v>2</v>
      </c>
    </row>
    <row r="43" spans="1:8" x14ac:dyDescent="0.2">
      <c r="A43">
        <v>98</v>
      </c>
      <c r="B43" t="s">
        <v>14</v>
      </c>
      <c r="C43" t="s">
        <v>249</v>
      </c>
      <c r="D43">
        <v>46.5</v>
      </c>
      <c r="E43">
        <v>12807</v>
      </c>
      <c r="H43">
        <v>2</v>
      </c>
    </row>
    <row r="44" spans="1:8" x14ac:dyDescent="0.2">
      <c r="A44">
        <v>99</v>
      </c>
      <c r="C44" t="s">
        <v>155</v>
      </c>
      <c r="E44">
        <v>50000</v>
      </c>
      <c r="F44">
        <f>E49/E48</f>
        <v>3.1033834586466167</v>
      </c>
      <c r="G44">
        <f>ROUND(F44,2)</f>
        <v>3.1</v>
      </c>
      <c r="H44">
        <v>2</v>
      </c>
    </row>
    <row r="45" spans="1:8" x14ac:dyDescent="0.2">
      <c r="A45">
        <v>100</v>
      </c>
      <c r="B45" t="s">
        <v>7</v>
      </c>
      <c r="C45" t="s">
        <v>250</v>
      </c>
      <c r="D45">
        <v>91</v>
      </c>
      <c r="E45">
        <v>45478</v>
      </c>
      <c r="H45">
        <v>2</v>
      </c>
    </row>
    <row r="46" spans="1:8" x14ac:dyDescent="0.2">
      <c r="A46">
        <v>101</v>
      </c>
      <c r="B46" t="s">
        <v>9</v>
      </c>
      <c r="C46" t="s">
        <v>251</v>
      </c>
      <c r="D46">
        <v>87.8</v>
      </c>
      <c r="E46">
        <v>39917</v>
      </c>
      <c r="H46">
        <v>2</v>
      </c>
    </row>
    <row r="47" spans="1:8" x14ac:dyDescent="0.2">
      <c r="A47">
        <v>102</v>
      </c>
      <c r="B47" t="s">
        <v>11</v>
      </c>
      <c r="C47" t="s">
        <v>252</v>
      </c>
      <c r="D47">
        <v>83.9</v>
      </c>
      <c r="E47">
        <v>33485</v>
      </c>
      <c r="H47">
        <v>2</v>
      </c>
    </row>
    <row r="48" spans="1:8" x14ac:dyDescent="0.2">
      <c r="A48">
        <v>103</v>
      </c>
      <c r="B48" t="s">
        <v>14</v>
      </c>
      <c r="C48" t="s">
        <v>253</v>
      </c>
      <c r="D48">
        <v>15.9</v>
      </c>
      <c r="E48">
        <v>5320</v>
      </c>
      <c r="H48">
        <v>2</v>
      </c>
    </row>
    <row r="49" spans="1:8" x14ac:dyDescent="0.2">
      <c r="A49">
        <v>104</v>
      </c>
      <c r="B49" t="s">
        <v>14</v>
      </c>
      <c r="C49" t="s">
        <v>254</v>
      </c>
      <c r="D49">
        <v>49.3</v>
      </c>
      <c r="E49">
        <v>16510</v>
      </c>
      <c r="H49">
        <v>2</v>
      </c>
    </row>
    <row r="50" spans="1:8" x14ac:dyDescent="0.2">
      <c r="A50">
        <v>105</v>
      </c>
      <c r="C50" t="s">
        <v>156</v>
      </c>
      <c r="E50">
        <v>50000</v>
      </c>
      <c r="F50">
        <f>E55/E54</f>
        <v>4.5942380183091007</v>
      </c>
      <c r="G50">
        <f>ROUND(F50,2)</f>
        <v>4.59</v>
      </c>
      <c r="H50">
        <v>2</v>
      </c>
    </row>
    <row r="51" spans="1:8" x14ac:dyDescent="0.2">
      <c r="A51">
        <v>106</v>
      </c>
      <c r="B51" t="s">
        <v>7</v>
      </c>
      <c r="C51" t="s">
        <v>255</v>
      </c>
      <c r="D51">
        <v>89.9</v>
      </c>
      <c r="E51">
        <v>44948</v>
      </c>
      <c r="H51">
        <v>2</v>
      </c>
    </row>
    <row r="52" spans="1:8" x14ac:dyDescent="0.2">
      <c r="A52">
        <v>107</v>
      </c>
      <c r="B52" t="s">
        <v>9</v>
      </c>
      <c r="C52" t="s">
        <v>256</v>
      </c>
      <c r="D52">
        <v>87.3</v>
      </c>
      <c r="E52">
        <v>39262</v>
      </c>
      <c r="H52">
        <v>2</v>
      </c>
    </row>
    <row r="53" spans="1:8" x14ac:dyDescent="0.2">
      <c r="A53">
        <v>108</v>
      </c>
      <c r="B53" t="s">
        <v>11</v>
      </c>
      <c r="C53" t="s">
        <v>257</v>
      </c>
      <c r="D53">
        <v>79.900000000000006</v>
      </c>
      <c r="E53">
        <v>31371</v>
      </c>
      <c r="H53">
        <v>2</v>
      </c>
    </row>
    <row r="54" spans="1:8" x14ac:dyDescent="0.2">
      <c r="A54">
        <v>109</v>
      </c>
      <c r="B54" t="s">
        <v>14</v>
      </c>
      <c r="C54" t="s">
        <v>258</v>
      </c>
      <c r="D54">
        <v>11.8</v>
      </c>
      <c r="E54">
        <v>3714</v>
      </c>
      <c r="H54">
        <v>2</v>
      </c>
    </row>
    <row r="55" spans="1:8" x14ac:dyDescent="0.2">
      <c r="A55">
        <v>110</v>
      </c>
      <c r="B55" t="s">
        <v>14</v>
      </c>
      <c r="C55" t="s">
        <v>259</v>
      </c>
      <c r="D55">
        <v>54.4</v>
      </c>
      <c r="E55">
        <v>17063</v>
      </c>
      <c r="H55">
        <v>2</v>
      </c>
    </row>
    <row r="56" spans="1:8" x14ac:dyDescent="0.2">
      <c r="A56">
        <v>111</v>
      </c>
      <c r="C56" t="s">
        <v>157</v>
      </c>
      <c r="E56">
        <v>50000</v>
      </c>
      <c r="F56">
        <f>E61/E60</f>
        <v>3.1732796626413649</v>
      </c>
      <c r="G56">
        <f>ROUND(F56,2)</f>
        <v>3.17</v>
      </c>
      <c r="H56">
        <v>2</v>
      </c>
    </row>
    <row r="57" spans="1:8" x14ac:dyDescent="0.2">
      <c r="A57">
        <v>112</v>
      </c>
      <c r="B57" t="s">
        <v>7</v>
      </c>
      <c r="C57" t="s">
        <v>260</v>
      </c>
      <c r="D57">
        <v>90.6</v>
      </c>
      <c r="E57">
        <v>45324</v>
      </c>
      <c r="H57">
        <v>2</v>
      </c>
    </row>
    <row r="58" spans="1:8" x14ac:dyDescent="0.2">
      <c r="A58">
        <v>113</v>
      </c>
      <c r="B58" t="s">
        <v>9</v>
      </c>
      <c r="C58" t="s">
        <v>261</v>
      </c>
      <c r="D58">
        <v>85.8</v>
      </c>
      <c r="E58">
        <v>38870</v>
      </c>
      <c r="H58">
        <v>2</v>
      </c>
    </row>
    <row r="59" spans="1:8" x14ac:dyDescent="0.2">
      <c r="A59">
        <v>114</v>
      </c>
      <c r="B59" t="s">
        <v>11</v>
      </c>
      <c r="C59" t="s">
        <v>262</v>
      </c>
      <c r="D59">
        <v>85.3</v>
      </c>
      <c r="E59">
        <v>33150</v>
      </c>
      <c r="H59">
        <v>2</v>
      </c>
    </row>
    <row r="60" spans="1:8" x14ac:dyDescent="0.2">
      <c r="A60">
        <v>115</v>
      </c>
      <c r="B60" t="s">
        <v>14</v>
      </c>
      <c r="C60" t="s">
        <v>263</v>
      </c>
      <c r="D60">
        <v>15.7</v>
      </c>
      <c r="E60">
        <v>5217</v>
      </c>
      <c r="H60">
        <v>2</v>
      </c>
    </row>
    <row r="61" spans="1:8" x14ac:dyDescent="0.2">
      <c r="A61">
        <v>116</v>
      </c>
      <c r="B61" t="s">
        <v>14</v>
      </c>
      <c r="C61" t="s">
        <v>264</v>
      </c>
      <c r="D61">
        <v>49.9</v>
      </c>
      <c r="E61">
        <v>16555</v>
      </c>
      <c r="H61">
        <v>2</v>
      </c>
    </row>
    <row r="62" spans="1:8" x14ac:dyDescent="0.2">
      <c r="A62">
        <v>117</v>
      </c>
      <c r="C62" t="s">
        <v>150</v>
      </c>
      <c r="E62">
        <v>50000</v>
      </c>
      <c r="F62">
        <f>E67/E66</f>
        <v>5.0352177942539385</v>
      </c>
      <c r="G62">
        <f>ROUND(F62,2)</f>
        <v>5.04</v>
      </c>
      <c r="H62">
        <v>2</v>
      </c>
    </row>
    <row r="63" spans="1:8" x14ac:dyDescent="0.2">
      <c r="A63">
        <v>118</v>
      </c>
      <c r="B63" t="s">
        <v>7</v>
      </c>
      <c r="C63" t="s">
        <v>265</v>
      </c>
      <c r="D63">
        <v>77.599999999999994</v>
      </c>
      <c r="E63">
        <v>38819</v>
      </c>
      <c r="H63">
        <v>2</v>
      </c>
    </row>
    <row r="64" spans="1:8" x14ac:dyDescent="0.2">
      <c r="A64">
        <v>119</v>
      </c>
      <c r="B64" t="s">
        <v>9</v>
      </c>
      <c r="C64" t="s">
        <v>266</v>
      </c>
      <c r="D64">
        <v>75.3</v>
      </c>
      <c r="E64">
        <v>29226</v>
      </c>
      <c r="H64">
        <v>2</v>
      </c>
    </row>
    <row r="65" spans="1:8" x14ac:dyDescent="0.2">
      <c r="A65">
        <v>120</v>
      </c>
      <c r="B65" t="s">
        <v>11</v>
      </c>
      <c r="C65" t="s">
        <v>267</v>
      </c>
      <c r="D65">
        <v>79</v>
      </c>
      <c r="E65">
        <v>23078</v>
      </c>
      <c r="H65">
        <v>2</v>
      </c>
    </row>
    <row r="66" spans="1:8" x14ac:dyDescent="0.2">
      <c r="A66">
        <v>121</v>
      </c>
      <c r="B66" t="s">
        <v>14</v>
      </c>
      <c r="C66" t="s">
        <v>268</v>
      </c>
      <c r="D66">
        <v>9.35</v>
      </c>
      <c r="E66">
        <v>2158</v>
      </c>
      <c r="H66">
        <v>2</v>
      </c>
    </row>
    <row r="67" spans="1:8" x14ac:dyDescent="0.2">
      <c r="A67">
        <v>122</v>
      </c>
      <c r="B67" t="s">
        <v>14</v>
      </c>
      <c r="C67" t="s">
        <v>269</v>
      </c>
      <c r="D67">
        <v>47.1</v>
      </c>
      <c r="E67">
        <v>10866</v>
      </c>
      <c r="H67">
        <v>2</v>
      </c>
    </row>
    <row r="68" spans="1:8" x14ac:dyDescent="0.2">
      <c r="A68">
        <v>123</v>
      </c>
      <c r="C68" t="s">
        <v>151</v>
      </c>
      <c r="E68">
        <v>50000</v>
      </c>
      <c r="F68">
        <f>E73/E72</f>
        <v>4.1294373339773003</v>
      </c>
      <c r="G68">
        <f>ROUND(F68,2)</f>
        <v>4.13</v>
      </c>
      <c r="H68">
        <v>2</v>
      </c>
    </row>
    <row r="69" spans="1:8" x14ac:dyDescent="0.2">
      <c r="A69">
        <v>124</v>
      </c>
      <c r="B69" t="s">
        <v>7</v>
      </c>
      <c r="C69" t="s">
        <v>270</v>
      </c>
      <c r="D69">
        <v>90.6</v>
      </c>
      <c r="E69">
        <v>45311</v>
      </c>
      <c r="H69">
        <v>2</v>
      </c>
    </row>
    <row r="70" spans="1:8" x14ac:dyDescent="0.2">
      <c r="A70">
        <v>125</v>
      </c>
      <c r="B70" t="s">
        <v>9</v>
      </c>
      <c r="C70" t="s">
        <v>271</v>
      </c>
      <c r="D70">
        <v>85.4</v>
      </c>
      <c r="E70">
        <v>38674</v>
      </c>
      <c r="H70">
        <v>2</v>
      </c>
    </row>
    <row r="71" spans="1:8" x14ac:dyDescent="0.2">
      <c r="A71">
        <v>126</v>
      </c>
      <c r="B71" t="s">
        <v>11</v>
      </c>
      <c r="C71" t="s">
        <v>272</v>
      </c>
      <c r="D71">
        <v>89.3</v>
      </c>
      <c r="E71">
        <v>34517</v>
      </c>
      <c r="H71">
        <v>2</v>
      </c>
    </row>
    <row r="72" spans="1:8" x14ac:dyDescent="0.2">
      <c r="A72">
        <v>127</v>
      </c>
      <c r="B72" t="s">
        <v>14</v>
      </c>
      <c r="C72" t="s">
        <v>273</v>
      </c>
      <c r="D72">
        <v>12</v>
      </c>
      <c r="E72">
        <v>4141</v>
      </c>
      <c r="H72">
        <v>2</v>
      </c>
    </row>
    <row r="73" spans="1:8" x14ac:dyDescent="0.2">
      <c r="A73">
        <v>128</v>
      </c>
      <c r="B73" t="s">
        <v>14</v>
      </c>
      <c r="C73" t="s">
        <v>274</v>
      </c>
      <c r="D73">
        <v>49.5</v>
      </c>
      <c r="E73">
        <v>17100</v>
      </c>
      <c r="H73">
        <v>2</v>
      </c>
    </row>
    <row r="74" spans="1:8" x14ac:dyDescent="0.2">
      <c r="A74">
        <v>129</v>
      </c>
      <c r="C74" t="s">
        <v>152</v>
      </c>
      <c r="E74">
        <v>50000</v>
      </c>
      <c r="F74">
        <f>E79/E78</f>
        <v>5.6849568434032056</v>
      </c>
      <c r="G74">
        <f>ROUND(F74,2)</f>
        <v>5.68</v>
      </c>
      <c r="H74">
        <v>2</v>
      </c>
    </row>
    <row r="75" spans="1:8" x14ac:dyDescent="0.2">
      <c r="A75">
        <v>130</v>
      </c>
      <c r="B75" t="s">
        <v>7</v>
      </c>
      <c r="C75" t="s">
        <v>275</v>
      </c>
      <c r="D75">
        <v>88.1</v>
      </c>
      <c r="E75">
        <v>44030</v>
      </c>
      <c r="H75">
        <v>2</v>
      </c>
    </row>
    <row r="76" spans="1:8" x14ac:dyDescent="0.2">
      <c r="A76">
        <v>131</v>
      </c>
      <c r="B76" t="s">
        <v>9</v>
      </c>
      <c r="C76" t="s">
        <v>276</v>
      </c>
      <c r="D76">
        <v>88.1</v>
      </c>
      <c r="E76">
        <v>38796</v>
      </c>
      <c r="H76">
        <v>2</v>
      </c>
    </row>
    <row r="77" spans="1:8" x14ac:dyDescent="0.2">
      <c r="A77">
        <v>132</v>
      </c>
      <c r="B77" t="s">
        <v>11</v>
      </c>
      <c r="C77" t="s">
        <v>277</v>
      </c>
      <c r="D77">
        <v>91.2</v>
      </c>
      <c r="E77">
        <v>35398</v>
      </c>
      <c r="H77">
        <v>2</v>
      </c>
    </row>
    <row r="78" spans="1:8" x14ac:dyDescent="0.2">
      <c r="A78">
        <v>133</v>
      </c>
      <c r="B78" t="s">
        <v>14</v>
      </c>
      <c r="C78" t="s">
        <v>278</v>
      </c>
      <c r="D78">
        <v>9.16</v>
      </c>
      <c r="E78">
        <v>3244</v>
      </c>
      <c r="H78">
        <v>2</v>
      </c>
    </row>
    <row r="79" spans="1:8" x14ac:dyDescent="0.2">
      <c r="A79">
        <v>134</v>
      </c>
      <c r="B79" t="s">
        <v>14</v>
      </c>
      <c r="C79" t="s">
        <v>279</v>
      </c>
      <c r="D79">
        <v>52.1</v>
      </c>
      <c r="E79">
        <v>18442</v>
      </c>
      <c r="H79">
        <v>2</v>
      </c>
    </row>
    <row r="80" spans="1:8" x14ac:dyDescent="0.2">
      <c r="A80">
        <v>135</v>
      </c>
      <c r="C80" t="s">
        <v>153</v>
      </c>
      <c r="E80">
        <v>50000</v>
      </c>
      <c r="F80">
        <f>E85/E84</f>
        <v>3.3508700930797248</v>
      </c>
      <c r="G80">
        <f>ROUND(F80,2)</f>
        <v>3.35</v>
      </c>
      <c r="H80">
        <v>2</v>
      </c>
    </row>
    <row r="81" spans="1:8" x14ac:dyDescent="0.2">
      <c r="A81">
        <v>136</v>
      </c>
      <c r="B81" t="s">
        <v>7</v>
      </c>
      <c r="C81" t="s">
        <v>280</v>
      </c>
      <c r="D81">
        <v>88.8</v>
      </c>
      <c r="E81">
        <v>44421</v>
      </c>
      <c r="H81">
        <v>2</v>
      </c>
    </row>
    <row r="82" spans="1:8" x14ac:dyDescent="0.2">
      <c r="A82">
        <v>137</v>
      </c>
      <c r="B82" t="s">
        <v>9</v>
      </c>
      <c r="C82" t="s">
        <v>281</v>
      </c>
      <c r="D82">
        <v>88.7</v>
      </c>
      <c r="E82">
        <v>39411</v>
      </c>
      <c r="H82">
        <v>2</v>
      </c>
    </row>
    <row r="83" spans="1:8" x14ac:dyDescent="0.2">
      <c r="A83">
        <v>138</v>
      </c>
      <c r="B83" t="s">
        <v>11</v>
      </c>
      <c r="C83" t="s">
        <v>282</v>
      </c>
      <c r="D83">
        <v>84</v>
      </c>
      <c r="E83">
        <v>33088</v>
      </c>
      <c r="H83">
        <v>2</v>
      </c>
    </row>
    <row r="84" spans="1:8" x14ac:dyDescent="0.2">
      <c r="A84">
        <v>139</v>
      </c>
      <c r="B84" t="s">
        <v>14</v>
      </c>
      <c r="C84" t="s">
        <v>283</v>
      </c>
      <c r="D84">
        <v>14.9</v>
      </c>
      <c r="E84">
        <v>4942</v>
      </c>
      <c r="H84">
        <v>2</v>
      </c>
    </row>
    <row r="85" spans="1:8" x14ac:dyDescent="0.2">
      <c r="A85">
        <v>140</v>
      </c>
      <c r="B85" t="s">
        <v>14</v>
      </c>
      <c r="C85" t="s">
        <v>284</v>
      </c>
      <c r="D85">
        <v>50</v>
      </c>
      <c r="E85">
        <v>16560</v>
      </c>
      <c r="H85">
        <v>2</v>
      </c>
    </row>
    <row r="86" spans="1:8" x14ac:dyDescent="0.2">
      <c r="A86">
        <v>1</v>
      </c>
      <c r="C86" t="s">
        <v>52</v>
      </c>
      <c r="E86">
        <v>50000</v>
      </c>
      <c r="F86">
        <f>E92/E91</f>
        <v>2.562804590473196</v>
      </c>
      <c r="G86">
        <f>ROUND(F86,2)</f>
        <v>2.56</v>
      </c>
      <c r="H86">
        <v>3</v>
      </c>
    </row>
    <row r="87" spans="1:8" x14ac:dyDescent="0.2">
      <c r="A87">
        <v>2</v>
      </c>
      <c r="B87" t="s">
        <v>7</v>
      </c>
      <c r="C87" t="s">
        <v>53</v>
      </c>
      <c r="D87">
        <v>97.5</v>
      </c>
      <c r="E87">
        <v>48755</v>
      </c>
      <c r="H87">
        <v>3</v>
      </c>
    </row>
    <row r="88" spans="1:8" x14ac:dyDescent="0.2">
      <c r="A88">
        <v>3</v>
      </c>
      <c r="B88" t="s">
        <v>9</v>
      </c>
      <c r="C88" t="s">
        <v>54</v>
      </c>
      <c r="D88">
        <v>89.2</v>
      </c>
      <c r="E88">
        <v>43483</v>
      </c>
      <c r="H88">
        <v>3</v>
      </c>
    </row>
    <row r="89" spans="1:8" x14ac:dyDescent="0.2">
      <c r="A89">
        <v>4</v>
      </c>
      <c r="B89" t="s">
        <v>11</v>
      </c>
      <c r="C89" t="s">
        <v>55</v>
      </c>
      <c r="D89">
        <v>11.4</v>
      </c>
      <c r="E89">
        <v>4956</v>
      </c>
      <c r="H89">
        <v>3</v>
      </c>
    </row>
    <row r="90" spans="1:8" x14ac:dyDescent="0.2">
      <c r="A90">
        <v>5</v>
      </c>
      <c r="B90" t="s">
        <v>11</v>
      </c>
      <c r="C90" t="s">
        <v>56</v>
      </c>
      <c r="D90">
        <v>88.6</v>
      </c>
      <c r="E90">
        <v>38527</v>
      </c>
      <c r="H90">
        <v>3</v>
      </c>
    </row>
    <row r="91" spans="1:8" x14ac:dyDescent="0.2">
      <c r="A91">
        <v>6</v>
      </c>
      <c r="B91" t="s">
        <v>14</v>
      </c>
      <c r="C91" t="s">
        <v>57</v>
      </c>
      <c r="D91">
        <v>16.5</v>
      </c>
      <c r="E91">
        <v>6361</v>
      </c>
      <c r="H91">
        <v>3</v>
      </c>
    </row>
    <row r="92" spans="1:8" x14ac:dyDescent="0.2">
      <c r="A92">
        <v>7</v>
      </c>
      <c r="B92" t="s">
        <v>14</v>
      </c>
      <c r="C92" t="s">
        <v>58</v>
      </c>
      <c r="D92">
        <v>42.3</v>
      </c>
      <c r="E92">
        <v>16302</v>
      </c>
      <c r="H92">
        <v>3</v>
      </c>
    </row>
    <row r="93" spans="1:8" x14ac:dyDescent="0.2">
      <c r="A93">
        <v>8</v>
      </c>
      <c r="C93" t="s">
        <v>59</v>
      </c>
      <c r="E93">
        <v>50000</v>
      </c>
      <c r="F93">
        <f>E99/E98</f>
        <v>9.0892938496583149</v>
      </c>
      <c r="G93">
        <f>ROUND(F93,2)</f>
        <v>9.09</v>
      </c>
      <c r="H93">
        <v>3</v>
      </c>
    </row>
    <row r="94" spans="1:8" x14ac:dyDescent="0.2">
      <c r="A94">
        <v>9</v>
      </c>
      <c r="B94" t="s">
        <v>7</v>
      </c>
      <c r="C94" t="s">
        <v>60</v>
      </c>
      <c r="D94">
        <v>97.3</v>
      </c>
      <c r="E94">
        <v>48635</v>
      </c>
      <c r="H94">
        <v>3</v>
      </c>
    </row>
    <row r="95" spans="1:8" x14ac:dyDescent="0.2">
      <c r="A95">
        <v>10</v>
      </c>
      <c r="B95" t="s">
        <v>9</v>
      </c>
      <c r="C95" t="s">
        <v>61</v>
      </c>
      <c r="D95">
        <v>82.4</v>
      </c>
      <c r="E95">
        <v>40052</v>
      </c>
      <c r="H95">
        <v>3</v>
      </c>
    </row>
    <row r="96" spans="1:8" x14ac:dyDescent="0.2">
      <c r="A96">
        <v>11</v>
      </c>
      <c r="B96" t="s">
        <v>11</v>
      </c>
      <c r="C96" t="s">
        <v>62</v>
      </c>
      <c r="D96">
        <v>14.6</v>
      </c>
      <c r="E96">
        <v>5862</v>
      </c>
      <c r="H96">
        <v>3</v>
      </c>
    </row>
    <row r="97" spans="1:8" x14ac:dyDescent="0.2">
      <c r="A97">
        <v>12</v>
      </c>
      <c r="B97" t="s">
        <v>11</v>
      </c>
      <c r="C97" t="s">
        <v>63</v>
      </c>
      <c r="D97">
        <v>85.4</v>
      </c>
      <c r="E97">
        <v>34190</v>
      </c>
      <c r="H97">
        <v>3</v>
      </c>
    </row>
    <row r="98" spans="1:8" x14ac:dyDescent="0.2">
      <c r="A98">
        <v>13</v>
      </c>
      <c r="B98" t="s">
        <v>14</v>
      </c>
      <c r="C98" t="s">
        <v>64</v>
      </c>
      <c r="D98">
        <v>6.42</v>
      </c>
      <c r="E98">
        <v>2195</v>
      </c>
      <c r="H98">
        <v>3</v>
      </c>
    </row>
    <row r="99" spans="1:8" x14ac:dyDescent="0.2">
      <c r="A99">
        <v>14</v>
      </c>
      <c r="B99" t="s">
        <v>14</v>
      </c>
      <c r="C99" t="s">
        <v>65</v>
      </c>
      <c r="D99">
        <v>58.4</v>
      </c>
      <c r="E99">
        <v>19951</v>
      </c>
      <c r="H99">
        <v>3</v>
      </c>
    </row>
    <row r="100" spans="1:8" x14ac:dyDescent="0.2">
      <c r="A100">
        <v>15</v>
      </c>
      <c r="C100" t="s">
        <v>66</v>
      </c>
      <c r="E100">
        <v>50000</v>
      </c>
      <c r="F100">
        <f>E106/E105</f>
        <v>3.5048109196688295</v>
      </c>
      <c r="G100">
        <f>ROUND(F100,2)</f>
        <v>3.5</v>
      </c>
      <c r="H100">
        <v>3</v>
      </c>
    </row>
    <row r="101" spans="1:8" x14ac:dyDescent="0.2">
      <c r="A101">
        <v>16</v>
      </c>
      <c r="B101" t="s">
        <v>7</v>
      </c>
      <c r="C101" t="s">
        <v>67</v>
      </c>
      <c r="D101">
        <v>96.5</v>
      </c>
      <c r="E101">
        <v>48237</v>
      </c>
      <c r="H101">
        <v>3</v>
      </c>
    </row>
    <row r="102" spans="1:8" x14ac:dyDescent="0.2">
      <c r="A102">
        <v>17</v>
      </c>
      <c r="B102" t="s">
        <v>9</v>
      </c>
      <c r="C102" t="s">
        <v>68</v>
      </c>
      <c r="D102">
        <v>85.4</v>
      </c>
      <c r="E102">
        <v>41196</v>
      </c>
      <c r="H102">
        <v>3</v>
      </c>
    </row>
    <row r="103" spans="1:8" x14ac:dyDescent="0.2">
      <c r="A103">
        <v>18</v>
      </c>
      <c r="B103" t="s">
        <v>11</v>
      </c>
      <c r="C103" t="s">
        <v>69</v>
      </c>
      <c r="D103">
        <v>19.8</v>
      </c>
      <c r="E103">
        <v>8167</v>
      </c>
      <c r="H103">
        <v>3</v>
      </c>
    </row>
    <row r="104" spans="1:8" x14ac:dyDescent="0.2">
      <c r="A104">
        <v>19</v>
      </c>
      <c r="B104" t="s">
        <v>11</v>
      </c>
      <c r="C104" t="s">
        <v>70</v>
      </c>
      <c r="D104">
        <v>80.2</v>
      </c>
      <c r="E104">
        <v>33029</v>
      </c>
      <c r="H104">
        <v>3</v>
      </c>
    </row>
    <row r="105" spans="1:8" x14ac:dyDescent="0.2">
      <c r="A105">
        <v>20</v>
      </c>
      <c r="B105" t="s">
        <v>14</v>
      </c>
      <c r="C105" t="s">
        <v>71</v>
      </c>
      <c r="D105">
        <v>13.5</v>
      </c>
      <c r="E105">
        <v>4469</v>
      </c>
      <c r="H105">
        <v>3</v>
      </c>
    </row>
    <row r="106" spans="1:8" x14ac:dyDescent="0.2">
      <c r="A106">
        <v>21</v>
      </c>
      <c r="B106" t="s">
        <v>14</v>
      </c>
      <c r="C106" t="s">
        <v>72</v>
      </c>
      <c r="D106">
        <v>47.4</v>
      </c>
      <c r="E106">
        <v>15663</v>
      </c>
      <c r="H106">
        <v>3</v>
      </c>
    </row>
    <row r="107" spans="1:8" x14ac:dyDescent="0.2">
      <c r="A107">
        <v>22</v>
      </c>
      <c r="C107" t="s">
        <v>73</v>
      </c>
      <c r="E107">
        <v>50000</v>
      </c>
      <c r="F107">
        <f>E113/E112</f>
        <v>3.8746559919939956</v>
      </c>
      <c r="G107">
        <f>ROUND(F107,2)</f>
        <v>3.87</v>
      </c>
      <c r="H107">
        <v>3</v>
      </c>
    </row>
    <row r="108" spans="1:8" x14ac:dyDescent="0.2">
      <c r="A108">
        <v>23</v>
      </c>
      <c r="B108" t="s">
        <v>7</v>
      </c>
      <c r="C108" t="s">
        <v>74</v>
      </c>
      <c r="D108">
        <v>97.1</v>
      </c>
      <c r="E108">
        <v>48565</v>
      </c>
      <c r="H108">
        <v>3</v>
      </c>
    </row>
    <row r="109" spans="1:8" x14ac:dyDescent="0.2">
      <c r="A109">
        <v>24</v>
      </c>
      <c r="B109" t="s">
        <v>9</v>
      </c>
      <c r="C109" t="s">
        <v>75</v>
      </c>
      <c r="D109">
        <v>84.5</v>
      </c>
      <c r="E109">
        <v>41034</v>
      </c>
      <c r="H109">
        <v>3</v>
      </c>
    </row>
    <row r="110" spans="1:8" x14ac:dyDescent="0.2">
      <c r="A110">
        <v>25</v>
      </c>
      <c r="B110" t="s">
        <v>11</v>
      </c>
      <c r="C110" t="s">
        <v>76</v>
      </c>
      <c r="D110">
        <v>18.600000000000001</v>
      </c>
      <c r="E110">
        <v>7629</v>
      </c>
      <c r="H110">
        <v>3</v>
      </c>
    </row>
    <row r="111" spans="1:8" x14ac:dyDescent="0.2">
      <c r="A111">
        <v>26</v>
      </c>
      <c r="B111" t="s">
        <v>11</v>
      </c>
      <c r="C111" t="s">
        <v>77</v>
      </c>
      <c r="D111">
        <v>81.400000000000006</v>
      </c>
      <c r="E111">
        <v>33405</v>
      </c>
      <c r="H111">
        <v>3</v>
      </c>
    </row>
    <row r="112" spans="1:8" x14ac:dyDescent="0.2">
      <c r="A112">
        <v>27</v>
      </c>
      <c r="B112" t="s">
        <v>14</v>
      </c>
      <c r="C112" t="s">
        <v>78</v>
      </c>
      <c r="D112">
        <v>12</v>
      </c>
      <c r="E112">
        <v>3997</v>
      </c>
      <c r="H112">
        <v>3</v>
      </c>
    </row>
    <row r="113" spans="1:8" x14ac:dyDescent="0.2">
      <c r="A113">
        <v>28</v>
      </c>
      <c r="B113" t="s">
        <v>14</v>
      </c>
      <c r="C113" t="s">
        <v>79</v>
      </c>
      <c r="D113">
        <v>46.4</v>
      </c>
      <c r="E113">
        <v>15487</v>
      </c>
      <c r="H113">
        <v>3</v>
      </c>
    </row>
    <row r="114" spans="1:8" x14ac:dyDescent="0.2">
      <c r="A114">
        <v>29</v>
      </c>
      <c r="C114" t="s">
        <v>80</v>
      </c>
      <c r="E114">
        <v>50000</v>
      </c>
      <c r="F114">
        <f>E120/E119</f>
        <v>3.4118909637261217</v>
      </c>
      <c r="G114">
        <f>ROUND(F114,2)</f>
        <v>3.41</v>
      </c>
      <c r="H114">
        <v>3</v>
      </c>
    </row>
    <row r="115" spans="1:8" x14ac:dyDescent="0.2">
      <c r="A115">
        <v>30</v>
      </c>
      <c r="B115" t="s">
        <v>7</v>
      </c>
      <c r="C115" t="s">
        <v>81</v>
      </c>
      <c r="D115">
        <v>97</v>
      </c>
      <c r="E115">
        <v>48499</v>
      </c>
      <c r="H115">
        <v>3</v>
      </c>
    </row>
    <row r="116" spans="1:8" x14ac:dyDescent="0.2">
      <c r="A116">
        <v>31</v>
      </c>
      <c r="B116" t="s">
        <v>9</v>
      </c>
      <c r="C116" t="s">
        <v>82</v>
      </c>
      <c r="D116">
        <v>84.8</v>
      </c>
      <c r="E116">
        <v>41131</v>
      </c>
      <c r="H116">
        <v>3</v>
      </c>
    </row>
    <row r="117" spans="1:8" x14ac:dyDescent="0.2">
      <c r="A117">
        <v>32</v>
      </c>
      <c r="B117" t="s">
        <v>11</v>
      </c>
      <c r="C117" t="s">
        <v>83</v>
      </c>
      <c r="D117">
        <v>12.8</v>
      </c>
      <c r="E117">
        <v>5245</v>
      </c>
      <c r="H117">
        <v>3</v>
      </c>
    </row>
    <row r="118" spans="1:8" x14ac:dyDescent="0.2">
      <c r="A118">
        <v>33</v>
      </c>
      <c r="B118" t="s">
        <v>11</v>
      </c>
      <c r="C118" t="s">
        <v>84</v>
      </c>
      <c r="D118">
        <v>87.2</v>
      </c>
      <c r="E118">
        <v>35886</v>
      </c>
      <c r="H118">
        <v>3</v>
      </c>
    </row>
    <row r="119" spans="1:8" x14ac:dyDescent="0.2">
      <c r="A119">
        <v>34</v>
      </c>
      <c r="B119" t="s">
        <v>14</v>
      </c>
      <c r="C119" t="s">
        <v>85</v>
      </c>
      <c r="D119">
        <v>13</v>
      </c>
      <c r="E119">
        <v>4659</v>
      </c>
      <c r="H119">
        <v>3</v>
      </c>
    </row>
    <row r="120" spans="1:8" x14ac:dyDescent="0.2">
      <c r="A120">
        <v>35</v>
      </c>
      <c r="B120" t="s">
        <v>14</v>
      </c>
      <c r="C120" t="s">
        <v>86</v>
      </c>
      <c r="D120">
        <v>44.3</v>
      </c>
      <c r="E120">
        <v>15896</v>
      </c>
      <c r="H120">
        <v>3</v>
      </c>
    </row>
    <row r="121" spans="1:8" x14ac:dyDescent="0.2">
      <c r="A121">
        <v>36</v>
      </c>
      <c r="C121" t="s">
        <v>87</v>
      </c>
      <c r="E121">
        <v>50000</v>
      </c>
      <c r="F121">
        <f>E127/E126</f>
        <v>2.4010383889238516</v>
      </c>
      <c r="G121">
        <f>ROUND(F121,2)</f>
        <v>2.4</v>
      </c>
      <c r="H121">
        <v>3</v>
      </c>
    </row>
    <row r="122" spans="1:8" x14ac:dyDescent="0.2">
      <c r="A122">
        <v>37</v>
      </c>
      <c r="B122" t="s">
        <v>7</v>
      </c>
      <c r="C122" t="s">
        <v>88</v>
      </c>
      <c r="D122">
        <v>96.9</v>
      </c>
      <c r="E122">
        <v>48474</v>
      </c>
      <c r="H122">
        <v>3</v>
      </c>
    </row>
    <row r="123" spans="1:8" x14ac:dyDescent="0.2">
      <c r="A123">
        <v>38</v>
      </c>
      <c r="B123" t="s">
        <v>9</v>
      </c>
      <c r="C123" t="s">
        <v>89</v>
      </c>
      <c r="D123">
        <v>85.9</v>
      </c>
      <c r="E123">
        <v>41647</v>
      </c>
      <c r="H123">
        <v>3</v>
      </c>
    </row>
    <row r="124" spans="1:8" x14ac:dyDescent="0.2">
      <c r="A124">
        <v>39</v>
      </c>
      <c r="B124" t="s">
        <v>11</v>
      </c>
      <c r="C124" t="s">
        <v>90</v>
      </c>
      <c r="D124">
        <v>10.8</v>
      </c>
      <c r="E124">
        <v>4495</v>
      </c>
      <c r="H124">
        <v>3</v>
      </c>
    </row>
    <row r="125" spans="1:8" x14ac:dyDescent="0.2">
      <c r="A125">
        <v>40</v>
      </c>
      <c r="B125" t="s">
        <v>11</v>
      </c>
      <c r="C125" t="s">
        <v>91</v>
      </c>
      <c r="D125">
        <v>89.2</v>
      </c>
      <c r="E125">
        <v>37152</v>
      </c>
      <c r="H125">
        <v>3</v>
      </c>
    </row>
    <row r="126" spans="1:8" x14ac:dyDescent="0.2">
      <c r="A126">
        <v>41</v>
      </c>
      <c r="B126" t="s">
        <v>14</v>
      </c>
      <c r="C126" t="s">
        <v>92</v>
      </c>
      <c r="D126">
        <v>17.100000000000001</v>
      </c>
      <c r="E126">
        <v>6356</v>
      </c>
      <c r="H126">
        <v>3</v>
      </c>
    </row>
    <row r="127" spans="1:8" x14ac:dyDescent="0.2">
      <c r="A127">
        <v>42</v>
      </c>
      <c r="B127" t="s">
        <v>14</v>
      </c>
      <c r="C127" t="s">
        <v>93</v>
      </c>
      <c r="D127">
        <v>41.1</v>
      </c>
      <c r="E127">
        <v>15261</v>
      </c>
      <c r="H127">
        <v>3</v>
      </c>
    </row>
    <row r="128" spans="1:8" x14ac:dyDescent="0.2">
      <c r="A128">
        <v>43</v>
      </c>
      <c r="C128" t="s">
        <v>94</v>
      </c>
      <c r="E128">
        <v>50000</v>
      </c>
      <c r="F128">
        <f>E134/E133</f>
        <v>2.6977334542157752</v>
      </c>
      <c r="G128">
        <f>ROUND(F128,2)</f>
        <v>2.7</v>
      </c>
      <c r="H128">
        <v>3</v>
      </c>
    </row>
    <row r="129" spans="1:8" x14ac:dyDescent="0.2">
      <c r="A129">
        <v>44</v>
      </c>
      <c r="B129" t="s">
        <v>7</v>
      </c>
      <c r="C129" t="s">
        <v>95</v>
      </c>
      <c r="D129">
        <v>95.9</v>
      </c>
      <c r="E129">
        <v>47966</v>
      </c>
      <c r="H129">
        <v>3</v>
      </c>
    </row>
    <row r="130" spans="1:8" x14ac:dyDescent="0.2">
      <c r="A130">
        <v>45</v>
      </c>
      <c r="B130" t="s">
        <v>9</v>
      </c>
      <c r="C130" t="s">
        <v>96</v>
      </c>
      <c r="D130">
        <v>87.4</v>
      </c>
      <c r="E130">
        <v>41944</v>
      </c>
      <c r="H130">
        <v>3</v>
      </c>
    </row>
    <row r="131" spans="1:8" x14ac:dyDescent="0.2">
      <c r="A131">
        <v>46</v>
      </c>
      <c r="B131" t="s">
        <v>11</v>
      </c>
      <c r="C131" t="s">
        <v>97</v>
      </c>
      <c r="D131">
        <v>15.3</v>
      </c>
      <c r="E131">
        <v>6416</v>
      </c>
      <c r="H131">
        <v>3</v>
      </c>
    </row>
    <row r="132" spans="1:8" x14ac:dyDescent="0.2">
      <c r="A132">
        <v>47</v>
      </c>
      <c r="B132" t="s">
        <v>11</v>
      </c>
      <c r="C132" t="s">
        <v>98</v>
      </c>
      <c r="D132">
        <v>84.7</v>
      </c>
      <c r="E132">
        <v>35528</v>
      </c>
      <c r="H132">
        <v>3</v>
      </c>
    </row>
    <row r="133" spans="1:8" x14ac:dyDescent="0.2">
      <c r="A133">
        <v>48</v>
      </c>
      <c r="B133" t="s">
        <v>14</v>
      </c>
      <c r="C133" t="s">
        <v>99</v>
      </c>
      <c r="D133">
        <v>15.5</v>
      </c>
      <c r="E133">
        <v>5515</v>
      </c>
      <c r="H133">
        <v>3</v>
      </c>
    </row>
    <row r="134" spans="1:8" x14ac:dyDescent="0.2">
      <c r="A134">
        <v>49</v>
      </c>
      <c r="B134" t="s">
        <v>14</v>
      </c>
      <c r="C134" t="s">
        <v>100</v>
      </c>
      <c r="D134">
        <v>41.9</v>
      </c>
      <c r="E134">
        <v>14878</v>
      </c>
      <c r="H134">
        <v>3</v>
      </c>
    </row>
    <row r="135" spans="1:8" x14ac:dyDescent="0.2">
      <c r="A135">
        <v>50</v>
      </c>
      <c r="C135" t="s">
        <v>101</v>
      </c>
      <c r="E135">
        <v>50000</v>
      </c>
      <c r="F135">
        <f>E141/E140</f>
        <v>2.8318615330271988</v>
      </c>
      <c r="G135">
        <f>ROUND(F135,2)</f>
        <v>2.83</v>
      </c>
      <c r="H135">
        <v>3</v>
      </c>
    </row>
    <row r="136" spans="1:8" x14ac:dyDescent="0.2">
      <c r="A136">
        <v>51</v>
      </c>
      <c r="B136" t="s">
        <v>7</v>
      </c>
      <c r="C136" t="s">
        <v>102</v>
      </c>
      <c r="D136">
        <v>95.5</v>
      </c>
      <c r="E136">
        <v>47748</v>
      </c>
      <c r="H136">
        <v>3</v>
      </c>
    </row>
    <row r="137" spans="1:8" x14ac:dyDescent="0.2">
      <c r="A137">
        <v>52</v>
      </c>
      <c r="B137" t="s">
        <v>9</v>
      </c>
      <c r="C137" t="s">
        <v>103</v>
      </c>
      <c r="D137">
        <v>87.6</v>
      </c>
      <c r="E137">
        <v>41816</v>
      </c>
      <c r="H137">
        <v>3</v>
      </c>
    </row>
    <row r="138" spans="1:8" x14ac:dyDescent="0.2">
      <c r="A138">
        <v>53</v>
      </c>
      <c r="B138" t="s">
        <v>11</v>
      </c>
      <c r="C138" t="s">
        <v>104</v>
      </c>
      <c r="D138">
        <v>13.7</v>
      </c>
      <c r="E138">
        <v>5743</v>
      </c>
      <c r="H138">
        <v>3</v>
      </c>
    </row>
    <row r="139" spans="1:8" x14ac:dyDescent="0.2">
      <c r="A139">
        <v>54</v>
      </c>
      <c r="B139" t="s">
        <v>11</v>
      </c>
      <c r="C139" t="s">
        <v>105</v>
      </c>
      <c r="D139">
        <v>86.3</v>
      </c>
      <c r="E139">
        <v>36073</v>
      </c>
      <c r="H139">
        <v>3</v>
      </c>
    </row>
    <row r="140" spans="1:8" x14ac:dyDescent="0.2">
      <c r="A140">
        <v>55</v>
      </c>
      <c r="B140" t="s">
        <v>14</v>
      </c>
      <c r="C140" t="s">
        <v>106</v>
      </c>
      <c r="D140">
        <v>15.7</v>
      </c>
      <c r="E140">
        <v>5662</v>
      </c>
      <c r="H140">
        <v>3</v>
      </c>
    </row>
    <row r="141" spans="1:8" x14ac:dyDescent="0.2">
      <c r="A141">
        <v>56</v>
      </c>
      <c r="B141" t="s">
        <v>14</v>
      </c>
      <c r="C141" t="s">
        <v>107</v>
      </c>
      <c r="D141">
        <v>44.4</v>
      </c>
      <c r="E141">
        <v>16034</v>
      </c>
      <c r="H141">
        <v>3</v>
      </c>
    </row>
    <row r="142" spans="1:8" x14ac:dyDescent="0.2">
      <c r="A142">
        <v>165</v>
      </c>
      <c r="C142" t="s">
        <v>313</v>
      </c>
      <c r="E142">
        <v>50000</v>
      </c>
      <c r="F142">
        <f>E147/E146</f>
        <v>2.2716292503610345</v>
      </c>
      <c r="G142">
        <f>ROUND(F142,2)</f>
        <v>2.27</v>
      </c>
      <c r="H142" s="25" t="s">
        <v>344</v>
      </c>
    </row>
    <row r="143" spans="1:8" x14ac:dyDescent="0.2">
      <c r="A143">
        <v>166</v>
      </c>
      <c r="B143" t="s">
        <v>7</v>
      </c>
      <c r="C143" t="s">
        <v>345</v>
      </c>
      <c r="D143">
        <v>96.7</v>
      </c>
      <c r="E143">
        <v>48359</v>
      </c>
      <c r="H143" s="25" t="s">
        <v>344</v>
      </c>
    </row>
    <row r="144" spans="1:8" x14ac:dyDescent="0.2">
      <c r="A144">
        <v>167</v>
      </c>
      <c r="B144" t="s">
        <v>9</v>
      </c>
      <c r="C144" t="s">
        <v>346</v>
      </c>
      <c r="D144">
        <v>88.2</v>
      </c>
      <c r="E144">
        <v>42640</v>
      </c>
      <c r="H144" s="25" t="s">
        <v>344</v>
      </c>
    </row>
    <row r="145" spans="1:8" x14ac:dyDescent="0.2">
      <c r="A145">
        <v>168</v>
      </c>
      <c r="B145" t="s">
        <v>11</v>
      </c>
      <c r="C145" t="s">
        <v>347</v>
      </c>
      <c r="D145">
        <v>90.3</v>
      </c>
      <c r="E145">
        <v>38522</v>
      </c>
      <c r="H145" s="25" t="s">
        <v>344</v>
      </c>
    </row>
    <row r="146" spans="1:8" x14ac:dyDescent="0.2">
      <c r="A146">
        <v>169</v>
      </c>
      <c r="B146" t="s">
        <v>14</v>
      </c>
      <c r="C146" t="s">
        <v>348</v>
      </c>
      <c r="D146">
        <v>19.8</v>
      </c>
      <c r="E146">
        <v>7617</v>
      </c>
      <c r="H146" s="25" t="s">
        <v>344</v>
      </c>
    </row>
    <row r="147" spans="1:8" x14ac:dyDescent="0.2">
      <c r="A147">
        <v>170</v>
      </c>
      <c r="B147" t="s">
        <v>14</v>
      </c>
      <c r="C147" t="s">
        <v>349</v>
      </c>
      <c r="D147">
        <v>44.9</v>
      </c>
      <c r="E147">
        <v>17303</v>
      </c>
      <c r="H147" s="25" t="s">
        <v>344</v>
      </c>
    </row>
    <row r="148" spans="1:8" x14ac:dyDescent="0.2">
      <c r="A148">
        <v>171</v>
      </c>
      <c r="C148" t="s">
        <v>314</v>
      </c>
      <c r="E148">
        <v>50000</v>
      </c>
      <c r="F148">
        <f>E153/E152</f>
        <v>3.0499762770836627</v>
      </c>
      <c r="G148">
        <f>ROUND(F148,2)</f>
        <v>3.05</v>
      </c>
      <c r="H148" s="25" t="s">
        <v>344</v>
      </c>
    </row>
    <row r="149" spans="1:8" x14ac:dyDescent="0.2">
      <c r="A149">
        <v>172</v>
      </c>
      <c r="B149" t="s">
        <v>7</v>
      </c>
      <c r="C149" t="s">
        <v>350</v>
      </c>
      <c r="D149">
        <v>98</v>
      </c>
      <c r="E149">
        <v>48985</v>
      </c>
      <c r="H149" s="25" t="s">
        <v>344</v>
      </c>
    </row>
    <row r="150" spans="1:8" x14ac:dyDescent="0.2">
      <c r="A150">
        <v>173</v>
      </c>
      <c r="B150" t="s">
        <v>9</v>
      </c>
      <c r="C150" t="s">
        <v>351</v>
      </c>
      <c r="D150">
        <v>90.2</v>
      </c>
      <c r="E150">
        <v>44186</v>
      </c>
      <c r="H150" s="25" t="s">
        <v>344</v>
      </c>
    </row>
    <row r="151" spans="1:8" x14ac:dyDescent="0.2">
      <c r="A151">
        <v>174</v>
      </c>
      <c r="B151" t="s">
        <v>11</v>
      </c>
      <c r="C151" t="s">
        <v>352</v>
      </c>
      <c r="D151">
        <v>90.8</v>
      </c>
      <c r="E151">
        <v>40106</v>
      </c>
      <c r="H151" s="25" t="s">
        <v>344</v>
      </c>
    </row>
    <row r="152" spans="1:8" x14ac:dyDescent="0.2">
      <c r="A152">
        <v>175</v>
      </c>
      <c r="B152" t="s">
        <v>14</v>
      </c>
      <c r="C152" t="s">
        <v>353</v>
      </c>
      <c r="D152">
        <v>15.8</v>
      </c>
      <c r="E152">
        <v>6323</v>
      </c>
      <c r="H152" s="25" t="s">
        <v>344</v>
      </c>
    </row>
    <row r="153" spans="1:8" x14ac:dyDescent="0.2">
      <c r="A153">
        <v>176</v>
      </c>
      <c r="B153" t="s">
        <v>14</v>
      </c>
      <c r="C153" t="s">
        <v>354</v>
      </c>
      <c r="D153">
        <v>48.1</v>
      </c>
      <c r="E153">
        <v>19285</v>
      </c>
      <c r="H153" s="25" t="s">
        <v>344</v>
      </c>
    </row>
    <row r="154" spans="1:8" x14ac:dyDescent="0.2">
      <c r="A154">
        <v>189</v>
      </c>
      <c r="C154" t="s">
        <v>302</v>
      </c>
      <c r="E154">
        <v>50000</v>
      </c>
      <c r="F154" s="25">
        <f>E159/E158</f>
        <v>2.0901506122006719</v>
      </c>
      <c r="G154" s="25">
        <f>ROUND(F154,2)</f>
        <v>2.09</v>
      </c>
      <c r="H154" s="25" t="s">
        <v>344</v>
      </c>
    </row>
    <row r="155" spans="1:8" x14ac:dyDescent="0.2">
      <c r="A155">
        <v>190</v>
      </c>
      <c r="B155" t="s">
        <v>7</v>
      </c>
      <c r="C155" t="s">
        <v>366</v>
      </c>
      <c r="D155">
        <v>98.4</v>
      </c>
      <c r="E155">
        <v>49217</v>
      </c>
      <c r="H155" s="25" t="s">
        <v>344</v>
      </c>
    </row>
    <row r="156" spans="1:8" x14ac:dyDescent="0.2">
      <c r="A156">
        <v>191</v>
      </c>
      <c r="B156" t="s">
        <v>9</v>
      </c>
      <c r="C156" t="s">
        <v>367</v>
      </c>
      <c r="D156">
        <v>90.9</v>
      </c>
      <c r="E156">
        <v>44726</v>
      </c>
      <c r="H156" s="25" t="s">
        <v>344</v>
      </c>
    </row>
    <row r="157" spans="1:8" x14ac:dyDescent="0.2">
      <c r="A157">
        <v>192</v>
      </c>
      <c r="B157" t="s">
        <v>11</v>
      </c>
      <c r="C157" t="s">
        <v>368</v>
      </c>
      <c r="D157">
        <v>92.1</v>
      </c>
      <c r="E157">
        <v>41202</v>
      </c>
      <c r="H157" s="25" t="s">
        <v>344</v>
      </c>
    </row>
    <row r="158" spans="1:8" x14ac:dyDescent="0.2">
      <c r="A158">
        <v>193</v>
      </c>
      <c r="B158" t="s">
        <v>14</v>
      </c>
      <c r="C158" t="s">
        <v>369</v>
      </c>
      <c r="D158">
        <v>22.4</v>
      </c>
      <c r="E158">
        <v>9229</v>
      </c>
      <c r="H158" s="25" t="s">
        <v>344</v>
      </c>
    </row>
    <row r="159" spans="1:8" x14ac:dyDescent="0.2">
      <c r="A159">
        <v>194</v>
      </c>
      <c r="B159" t="s">
        <v>14</v>
      </c>
      <c r="C159" t="s">
        <v>370</v>
      </c>
      <c r="D159">
        <v>46.8</v>
      </c>
      <c r="E159">
        <v>19290</v>
      </c>
      <c r="H159" s="25" t="s">
        <v>344</v>
      </c>
    </row>
    <row r="160" spans="1:8" x14ac:dyDescent="0.2">
      <c r="A160">
        <v>195</v>
      </c>
      <c r="C160" t="s">
        <v>306</v>
      </c>
      <c r="E160">
        <v>50000</v>
      </c>
      <c r="F160" s="25">
        <f>E165/E164</f>
        <v>1.322111269614836</v>
      </c>
      <c r="G160" s="25">
        <f>ROUND(F160,2)</f>
        <v>1.32</v>
      </c>
      <c r="H160" s="25" t="s">
        <v>344</v>
      </c>
    </row>
    <row r="161" spans="1:8" x14ac:dyDescent="0.2">
      <c r="A161">
        <v>196</v>
      </c>
      <c r="B161" t="s">
        <v>7</v>
      </c>
      <c r="C161" t="s">
        <v>371</v>
      </c>
      <c r="D161">
        <v>98.9</v>
      </c>
      <c r="E161">
        <v>49444</v>
      </c>
      <c r="H161" s="25" t="s">
        <v>344</v>
      </c>
    </row>
    <row r="162" spans="1:8" x14ac:dyDescent="0.2">
      <c r="A162">
        <v>197</v>
      </c>
      <c r="B162" t="s">
        <v>9</v>
      </c>
      <c r="C162" t="s">
        <v>372</v>
      </c>
      <c r="D162">
        <v>90.3</v>
      </c>
      <c r="E162">
        <v>44636</v>
      </c>
      <c r="H162" s="25" t="s">
        <v>344</v>
      </c>
    </row>
    <row r="163" spans="1:8" x14ac:dyDescent="0.2">
      <c r="A163">
        <v>198</v>
      </c>
      <c r="B163" t="s">
        <v>11</v>
      </c>
      <c r="C163" t="s">
        <v>373</v>
      </c>
      <c r="D163">
        <v>95.4</v>
      </c>
      <c r="E163">
        <v>42594</v>
      </c>
      <c r="H163" s="25" t="s">
        <v>344</v>
      </c>
    </row>
    <row r="164" spans="1:8" x14ac:dyDescent="0.2">
      <c r="A164">
        <v>199</v>
      </c>
      <c r="B164" t="s">
        <v>14</v>
      </c>
      <c r="C164" t="s">
        <v>374</v>
      </c>
      <c r="D164">
        <v>24.7</v>
      </c>
      <c r="E164">
        <v>10515</v>
      </c>
      <c r="H164" s="25" t="s">
        <v>344</v>
      </c>
    </row>
    <row r="165" spans="1:8" x14ac:dyDescent="0.2">
      <c r="A165">
        <v>200</v>
      </c>
      <c r="B165" t="s">
        <v>14</v>
      </c>
      <c r="C165" t="s">
        <v>375</v>
      </c>
      <c r="D165">
        <v>32.6</v>
      </c>
      <c r="E165">
        <v>13902</v>
      </c>
      <c r="H165" s="25" t="s">
        <v>344</v>
      </c>
    </row>
    <row r="166" spans="1:8" x14ac:dyDescent="0.2">
      <c r="A166">
        <v>177</v>
      </c>
      <c r="C166" t="s">
        <v>315</v>
      </c>
      <c r="E166">
        <v>50000</v>
      </c>
      <c r="F166" s="25">
        <f>E171/E170</f>
        <v>3.1664040340371886</v>
      </c>
      <c r="G166" s="25">
        <f>ROUND(F166,2)</f>
        <v>3.17</v>
      </c>
      <c r="H166" s="25" t="s">
        <v>355</v>
      </c>
    </row>
    <row r="167" spans="1:8" x14ac:dyDescent="0.2">
      <c r="A167">
        <v>178</v>
      </c>
      <c r="B167" t="s">
        <v>7</v>
      </c>
      <c r="C167" t="s">
        <v>356</v>
      </c>
      <c r="D167">
        <v>96</v>
      </c>
      <c r="E167">
        <v>48007</v>
      </c>
      <c r="H167" s="25" t="s">
        <v>355</v>
      </c>
    </row>
    <row r="168" spans="1:8" x14ac:dyDescent="0.2">
      <c r="A168">
        <v>179</v>
      </c>
      <c r="B168" t="s">
        <v>9</v>
      </c>
      <c r="C168" t="s">
        <v>357</v>
      </c>
      <c r="D168">
        <v>90.4</v>
      </c>
      <c r="E168">
        <v>43384</v>
      </c>
      <c r="H168" s="25" t="s">
        <v>355</v>
      </c>
    </row>
    <row r="169" spans="1:8" x14ac:dyDescent="0.2">
      <c r="A169">
        <v>180</v>
      </c>
      <c r="B169" t="s">
        <v>11</v>
      </c>
      <c r="C169" t="s">
        <v>358</v>
      </c>
      <c r="D169">
        <v>89.8</v>
      </c>
      <c r="E169">
        <v>38958</v>
      </c>
      <c r="H169" s="25" t="s">
        <v>355</v>
      </c>
    </row>
    <row r="170" spans="1:8" x14ac:dyDescent="0.2">
      <c r="A170">
        <v>181</v>
      </c>
      <c r="B170" t="s">
        <v>14</v>
      </c>
      <c r="C170" t="s">
        <v>359</v>
      </c>
      <c r="D170">
        <v>16.3</v>
      </c>
      <c r="E170">
        <v>6346</v>
      </c>
      <c r="H170" s="25" t="s">
        <v>355</v>
      </c>
    </row>
    <row r="171" spans="1:8" x14ac:dyDescent="0.2">
      <c r="A171">
        <v>182</v>
      </c>
      <c r="B171" t="s">
        <v>14</v>
      </c>
      <c r="C171" t="s">
        <v>360</v>
      </c>
      <c r="D171">
        <v>51.6</v>
      </c>
      <c r="E171">
        <v>20094</v>
      </c>
      <c r="H171" s="25" t="s">
        <v>355</v>
      </c>
    </row>
    <row r="172" spans="1:8" x14ac:dyDescent="0.2">
      <c r="A172">
        <v>183</v>
      </c>
      <c r="C172" t="s">
        <v>316</v>
      </c>
      <c r="E172">
        <v>50000</v>
      </c>
      <c r="F172" s="25">
        <f>E177/E176</f>
        <v>2.6061737257717157</v>
      </c>
      <c r="G172" s="25">
        <f>ROUND(F172,2)</f>
        <v>2.61</v>
      </c>
      <c r="H172" s="25" t="s">
        <v>355</v>
      </c>
    </row>
    <row r="173" spans="1:8" x14ac:dyDescent="0.2">
      <c r="A173">
        <v>184</v>
      </c>
      <c r="B173" t="s">
        <v>7</v>
      </c>
      <c r="C173" t="s">
        <v>361</v>
      </c>
      <c r="D173">
        <v>96.4</v>
      </c>
      <c r="E173">
        <v>48201</v>
      </c>
      <c r="H173" s="25" t="s">
        <v>355</v>
      </c>
    </row>
    <row r="174" spans="1:8" x14ac:dyDescent="0.2">
      <c r="A174">
        <v>185</v>
      </c>
      <c r="B174" t="s">
        <v>9</v>
      </c>
      <c r="C174" t="s">
        <v>362</v>
      </c>
      <c r="D174">
        <v>88.7</v>
      </c>
      <c r="E174">
        <v>42751</v>
      </c>
      <c r="H174" s="25" t="s">
        <v>355</v>
      </c>
    </row>
    <row r="175" spans="1:8" x14ac:dyDescent="0.2">
      <c r="A175">
        <v>186</v>
      </c>
      <c r="B175" t="s">
        <v>11</v>
      </c>
      <c r="C175" t="s">
        <v>363</v>
      </c>
      <c r="D175">
        <v>94.1</v>
      </c>
      <c r="E175">
        <v>40223</v>
      </c>
      <c r="H175" s="25" t="s">
        <v>355</v>
      </c>
    </row>
    <row r="176" spans="1:8" x14ac:dyDescent="0.2">
      <c r="A176">
        <v>187</v>
      </c>
      <c r="B176" t="s">
        <v>14</v>
      </c>
      <c r="C176" t="s">
        <v>364</v>
      </c>
      <c r="D176">
        <v>17.3</v>
      </c>
      <c r="E176">
        <v>6965</v>
      </c>
      <c r="H176" s="25" t="s">
        <v>355</v>
      </c>
    </row>
    <row r="177" spans="1:8" x14ac:dyDescent="0.2">
      <c r="A177">
        <v>188</v>
      </c>
      <c r="B177" t="s">
        <v>14</v>
      </c>
      <c r="C177" t="s">
        <v>365</v>
      </c>
      <c r="D177">
        <v>45.1</v>
      </c>
      <c r="E177">
        <v>18152</v>
      </c>
      <c r="H177" s="25" t="s">
        <v>355</v>
      </c>
    </row>
    <row r="178" spans="1:8" x14ac:dyDescent="0.2">
      <c r="A178">
        <v>201</v>
      </c>
      <c r="C178" t="s">
        <v>307</v>
      </c>
      <c r="E178">
        <v>50000</v>
      </c>
      <c r="F178" s="25">
        <f>E183/E182</f>
        <v>3.1492072480181199</v>
      </c>
      <c r="G178" s="25">
        <f>ROUND(F178,2)</f>
        <v>3.15</v>
      </c>
      <c r="H178" s="25" t="s">
        <v>355</v>
      </c>
    </row>
    <row r="179" spans="1:8" x14ac:dyDescent="0.2">
      <c r="A179">
        <v>202</v>
      </c>
      <c r="B179" t="s">
        <v>7</v>
      </c>
      <c r="C179" t="s">
        <v>376</v>
      </c>
      <c r="D179">
        <v>97.9</v>
      </c>
      <c r="E179">
        <v>48942</v>
      </c>
      <c r="H179" s="25" t="s">
        <v>355</v>
      </c>
    </row>
    <row r="180" spans="1:8" x14ac:dyDescent="0.2">
      <c r="A180">
        <v>203</v>
      </c>
      <c r="B180" t="s">
        <v>9</v>
      </c>
      <c r="C180" t="s">
        <v>377</v>
      </c>
      <c r="D180">
        <v>95.3</v>
      </c>
      <c r="E180">
        <v>46647</v>
      </c>
      <c r="H180" s="25" t="s">
        <v>355</v>
      </c>
    </row>
    <row r="181" spans="1:8" x14ac:dyDescent="0.2">
      <c r="A181">
        <v>204</v>
      </c>
      <c r="B181" t="s">
        <v>11</v>
      </c>
      <c r="C181" t="s">
        <v>378</v>
      </c>
      <c r="D181">
        <v>94.3</v>
      </c>
      <c r="E181">
        <v>44010</v>
      </c>
      <c r="H181" s="25" t="s">
        <v>355</v>
      </c>
    </row>
    <row r="182" spans="1:8" x14ac:dyDescent="0.2">
      <c r="A182">
        <v>205</v>
      </c>
      <c r="B182" t="s">
        <v>14</v>
      </c>
      <c r="C182" t="s">
        <v>379</v>
      </c>
      <c r="D182">
        <v>16.100000000000001</v>
      </c>
      <c r="E182">
        <v>7064</v>
      </c>
      <c r="H182" s="25" t="s">
        <v>355</v>
      </c>
    </row>
    <row r="183" spans="1:8" x14ac:dyDescent="0.2">
      <c r="A183">
        <v>206</v>
      </c>
      <c r="B183" t="s">
        <v>14</v>
      </c>
      <c r="C183" t="s">
        <v>380</v>
      </c>
      <c r="D183">
        <v>50.5</v>
      </c>
      <c r="E183">
        <v>22246</v>
      </c>
      <c r="H183" s="25" t="s">
        <v>355</v>
      </c>
    </row>
    <row r="184" spans="1:8" x14ac:dyDescent="0.2">
      <c r="A184">
        <v>207</v>
      </c>
      <c r="C184" t="s">
        <v>309</v>
      </c>
      <c r="E184">
        <v>50000</v>
      </c>
      <c r="F184" s="25">
        <f>E189/E188</f>
        <v>3.1874376869391825</v>
      </c>
      <c r="G184" s="25">
        <f>ROUND(F184,2)</f>
        <v>3.19</v>
      </c>
      <c r="H184" s="25" t="s">
        <v>355</v>
      </c>
    </row>
    <row r="185" spans="1:8" x14ac:dyDescent="0.2">
      <c r="A185">
        <v>208</v>
      </c>
      <c r="B185" t="s">
        <v>7</v>
      </c>
      <c r="C185" t="s">
        <v>381</v>
      </c>
      <c r="D185">
        <v>96.7</v>
      </c>
      <c r="E185">
        <v>48358</v>
      </c>
      <c r="H185" s="25" t="s">
        <v>355</v>
      </c>
    </row>
    <row r="186" spans="1:8" x14ac:dyDescent="0.2">
      <c r="A186">
        <v>209</v>
      </c>
      <c r="B186" t="s">
        <v>9</v>
      </c>
      <c r="C186" t="s">
        <v>382</v>
      </c>
      <c r="D186">
        <v>83.3</v>
      </c>
      <c r="E186">
        <v>40289</v>
      </c>
      <c r="H186" s="25" t="s">
        <v>355</v>
      </c>
    </row>
    <row r="187" spans="1:8" x14ac:dyDescent="0.2">
      <c r="A187">
        <v>210</v>
      </c>
      <c r="B187" t="s">
        <v>11</v>
      </c>
      <c r="C187" t="s">
        <v>383</v>
      </c>
      <c r="D187">
        <v>93.9</v>
      </c>
      <c r="E187">
        <v>37833</v>
      </c>
      <c r="H187" s="25" t="s">
        <v>355</v>
      </c>
    </row>
    <row r="188" spans="1:8" x14ac:dyDescent="0.2">
      <c r="A188">
        <v>211</v>
      </c>
      <c r="B188" t="s">
        <v>14</v>
      </c>
      <c r="C188" t="s">
        <v>384</v>
      </c>
      <c r="D188">
        <v>15.9</v>
      </c>
      <c r="E188">
        <v>6018</v>
      </c>
      <c r="H188" s="25" t="s">
        <v>355</v>
      </c>
    </row>
    <row r="189" spans="1:8" x14ac:dyDescent="0.2">
      <c r="A189">
        <v>212</v>
      </c>
      <c r="B189" t="s">
        <v>14</v>
      </c>
      <c r="C189" t="s">
        <v>385</v>
      </c>
      <c r="D189">
        <v>50.7</v>
      </c>
      <c r="E189">
        <v>19182</v>
      </c>
      <c r="H189" s="25" t="s">
        <v>355</v>
      </c>
    </row>
    <row r="190" spans="1:8" x14ac:dyDescent="0.2">
      <c r="A190">
        <v>141</v>
      </c>
      <c r="C190" t="s">
        <v>317</v>
      </c>
      <c r="E190">
        <v>50000</v>
      </c>
      <c r="F190">
        <f>E195/E194</f>
        <v>3.9983544898918666</v>
      </c>
      <c r="G190">
        <f>ROUND(F190,2)</f>
        <v>4</v>
      </c>
      <c r="H190" s="25" t="s">
        <v>323</v>
      </c>
    </row>
    <row r="191" spans="1:8" x14ac:dyDescent="0.2">
      <c r="A191">
        <v>142</v>
      </c>
      <c r="B191" t="s">
        <v>7</v>
      </c>
      <c r="C191" t="s">
        <v>324</v>
      </c>
      <c r="D191">
        <v>93.7</v>
      </c>
      <c r="E191">
        <v>46865</v>
      </c>
      <c r="H191" s="25" t="s">
        <v>323</v>
      </c>
    </row>
    <row r="192" spans="1:8" x14ac:dyDescent="0.2">
      <c r="A192">
        <v>143</v>
      </c>
      <c r="B192" t="s">
        <v>9</v>
      </c>
      <c r="C192" t="s">
        <v>325</v>
      </c>
      <c r="D192">
        <v>88.4</v>
      </c>
      <c r="E192">
        <v>41449</v>
      </c>
      <c r="H192" s="25" t="s">
        <v>323</v>
      </c>
    </row>
    <row r="193" spans="1:8" x14ac:dyDescent="0.2">
      <c r="A193">
        <v>144</v>
      </c>
      <c r="B193" t="s">
        <v>11</v>
      </c>
      <c r="C193" t="s">
        <v>326</v>
      </c>
      <c r="D193">
        <v>91.3</v>
      </c>
      <c r="E193">
        <v>37851</v>
      </c>
      <c r="H193" s="25" t="s">
        <v>323</v>
      </c>
    </row>
    <row r="194" spans="1:8" x14ac:dyDescent="0.2">
      <c r="A194">
        <v>145</v>
      </c>
      <c r="B194" t="s">
        <v>14</v>
      </c>
      <c r="C194" t="s">
        <v>327</v>
      </c>
      <c r="D194">
        <v>11.2</v>
      </c>
      <c r="E194">
        <v>4254</v>
      </c>
      <c r="H194" s="25" t="s">
        <v>323</v>
      </c>
    </row>
    <row r="195" spans="1:8" x14ac:dyDescent="0.2">
      <c r="A195">
        <v>146</v>
      </c>
      <c r="B195" t="s">
        <v>14</v>
      </c>
      <c r="C195" t="s">
        <v>328</v>
      </c>
      <c r="D195">
        <v>44.9</v>
      </c>
      <c r="E195">
        <v>17009</v>
      </c>
      <c r="H195" s="25" t="s">
        <v>323</v>
      </c>
    </row>
    <row r="196" spans="1:8" x14ac:dyDescent="0.2">
      <c r="A196">
        <v>147</v>
      </c>
      <c r="C196" t="s">
        <v>318</v>
      </c>
      <c r="E196">
        <v>50000</v>
      </c>
      <c r="F196">
        <f>E201/E200</f>
        <v>2.3861531677201233</v>
      </c>
      <c r="G196">
        <f>ROUND(F196,2)</f>
        <v>2.39</v>
      </c>
      <c r="H196" s="25" t="s">
        <v>323</v>
      </c>
    </row>
    <row r="197" spans="1:8" x14ac:dyDescent="0.2">
      <c r="A197">
        <v>148</v>
      </c>
      <c r="B197" t="s">
        <v>7</v>
      </c>
      <c r="C197" t="s">
        <v>329</v>
      </c>
      <c r="D197">
        <v>93.9</v>
      </c>
      <c r="E197">
        <v>46965</v>
      </c>
      <c r="H197" s="25" t="s">
        <v>323</v>
      </c>
    </row>
    <row r="198" spans="1:8" x14ac:dyDescent="0.2">
      <c r="A198">
        <v>149</v>
      </c>
      <c r="B198" t="s">
        <v>9</v>
      </c>
      <c r="C198" t="s">
        <v>330</v>
      </c>
      <c r="D198">
        <v>83.4</v>
      </c>
      <c r="E198">
        <v>39190</v>
      </c>
      <c r="H198" s="25" t="s">
        <v>323</v>
      </c>
    </row>
    <row r="199" spans="1:8" x14ac:dyDescent="0.2">
      <c r="A199">
        <v>150</v>
      </c>
      <c r="B199" t="s">
        <v>11</v>
      </c>
      <c r="C199" t="s">
        <v>331</v>
      </c>
      <c r="D199">
        <v>94.3</v>
      </c>
      <c r="E199">
        <v>36961</v>
      </c>
      <c r="H199" s="25" t="s">
        <v>323</v>
      </c>
    </row>
    <row r="200" spans="1:8" x14ac:dyDescent="0.2">
      <c r="A200">
        <v>151</v>
      </c>
      <c r="B200" t="s">
        <v>14</v>
      </c>
      <c r="C200" t="s">
        <v>332</v>
      </c>
      <c r="D200">
        <v>18.399999999999999</v>
      </c>
      <c r="E200">
        <v>6803</v>
      </c>
      <c r="H200" s="25" t="s">
        <v>323</v>
      </c>
    </row>
    <row r="201" spans="1:8" x14ac:dyDescent="0.2">
      <c r="A201">
        <v>152</v>
      </c>
      <c r="B201" t="s">
        <v>14</v>
      </c>
      <c r="C201" t="s">
        <v>333</v>
      </c>
      <c r="D201">
        <v>43.9</v>
      </c>
      <c r="E201">
        <v>16233</v>
      </c>
      <c r="H201" s="25" t="s">
        <v>323</v>
      </c>
    </row>
    <row r="202" spans="1:8" x14ac:dyDescent="0.2">
      <c r="A202">
        <v>153</v>
      </c>
      <c r="C202" t="s">
        <v>310</v>
      </c>
      <c r="E202">
        <v>50000</v>
      </c>
      <c r="F202">
        <f>E207/E206</f>
        <v>2.5248796147672552</v>
      </c>
      <c r="G202">
        <f>ROUND(F202,2)</f>
        <v>2.52</v>
      </c>
      <c r="H202" s="25" t="s">
        <v>323</v>
      </c>
    </row>
    <row r="203" spans="1:8" x14ac:dyDescent="0.2">
      <c r="A203">
        <v>154</v>
      </c>
      <c r="B203" t="s">
        <v>7</v>
      </c>
      <c r="C203" t="s">
        <v>334</v>
      </c>
      <c r="D203">
        <v>97.2</v>
      </c>
      <c r="E203">
        <v>48618</v>
      </c>
      <c r="H203" s="25" t="s">
        <v>323</v>
      </c>
    </row>
    <row r="204" spans="1:8" x14ac:dyDescent="0.2">
      <c r="A204">
        <v>155</v>
      </c>
      <c r="B204" t="s">
        <v>9</v>
      </c>
      <c r="C204" t="s">
        <v>335</v>
      </c>
      <c r="D204">
        <v>91.3</v>
      </c>
      <c r="E204">
        <v>44385</v>
      </c>
      <c r="H204" s="25" t="s">
        <v>323</v>
      </c>
    </row>
    <row r="205" spans="1:8" x14ac:dyDescent="0.2">
      <c r="A205">
        <v>156</v>
      </c>
      <c r="B205" t="s">
        <v>11</v>
      </c>
      <c r="C205" t="s">
        <v>336</v>
      </c>
      <c r="D205">
        <v>95.7</v>
      </c>
      <c r="E205">
        <v>42467</v>
      </c>
      <c r="H205" s="25" t="s">
        <v>323</v>
      </c>
    </row>
    <row r="206" spans="1:8" x14ac:dyDescent="0.2">
      <c r="A206">
        <v>157</v>
      </c>
      <c r="B206" t="s">
        <v>14</v>
      </c>
      <c r="C206" t="s">
        <v>337</v>
      </c>
      <c r="D206">
        <v>17.600000000000001</v>
      </c>
      <c r="E206">
        <v>7476</v>
      </c>
      <c r="H206" s="25" t="s">
        <v>323</v>
      </c>
    </row>
    <row r="207" spans="1:8" x14ac:dyDescent="0.2">
      <c r="A207">
        <v>158</v>
      </c>
      <c r="B207" t="s">
        <v>14</v>
      </c>
      <c r="C207" t="s">
        <v>338</v>
      </c>
      <c r="D207">
        <v>44.4</v>
      </c>
      <c r="E207">
        <v>18876</v>
      </c>
      <c r="H207" s="25" t="s">
        <v>323</v>
      </c>
    </row>
    <row r="208" spans="1:8" x14ac:dyDescent="0.2">
      <c r="A208">
        <v>159</v>
      </c>
      <c r="C208" t="s">
        <v>312</v>
      </c>
      <c r="E208">
        <v>50000</v>
      </c>
      <c r="F208">
        <f>E213/E212</f>
        <v>1.5616821384632591</v>
      </c>
      <c r="G208">
        <f>ROUND(F208,2)</f>
        <v>1.56</v>
      </c>
      <c r="H208" s="25" t="s">
        <v>323</v>
      </c>
    </row>
    <row r="209" spans="1:8" x14ac:dyDescent="0.2">
      <c r="A209">
        <v>160</v>
      </c>
      <c r="B209" t="s">
        <v>7</v>
      </c>
      <c r="C209" t="s">
        <v>339</v>
      </c>
      <c r="D209">
        <v>94.8</v>
      </c>
      <c r="E209">
        <v>47404</v>
      </c>
      <c r="H209" s="25" t="s">
        <v>323</v>
      </c>
    </row>
    <row r="210" spans="1:8" x14ac:dyDescent="0.2">
      <c r="A210">
        <v>161</v>
      </c>
      <c r="B210" t="s">
        <v>9</v>
      </c>
      <c r="C210" t="s">
        <v>340</v>
      </c>
      <c r="D210">
        <v>88.1</v>
      </c>
      <c r="E210">
        <v>41772</v>
      </c>
      <c r="H210" s="25" t="s">
        <v>323</v>
      </c>
    </row>
    <row r="211" spans="1:8" x14ac:dyDescent="0.2">
      <c r="A211">
        <v>162</v>
      </c>
      <c r="B211" t="s">
        <v>11</v>
      </c>
      <c r="C211" t="s">
        <v>341</v>
      </c>
      <c r="D211">
        <v>96.2</v>
      </c>
      <c r="E211">
        <v>40183</v>
      </c>
      <c r="H211" s="25" t="s">
        <v>323</v>
      </c>
    </row>
    <row r="212" spans="1:8" x14ac:dyDescent="0.2">
      <c r="A212">
        <v>163</v>
      </c>
      <c r="B212" t="s">
        <v>14</v>
      </c>
      <c r="C212" t="s">
        <v>342</v>
      </c>
      <c r="D212">
        <v>22.3</v>
      </c>
      <c r="E212">
        <v>8941</v>
      </c>
      <c r="H212" s="25" t="s">
        <v>323</v>
      </c>
    </row>
    <row r="213" spans="1:8" x14ac:dyDescent="0.2">
      <c r="A213">
        <v>164</v>
      </c>
      <c r="B213" t="s">
        <v>14</v>
      </c>
      <c r="C213" t="s">
        <v>343</v>
      </c>
      <c r="D213">
        <v>34.700000000000003</v>
      </c>
      <c r="E213">
        <v>13963</v>
      </c>
      <c r="H213" s="25" t="s">
        <v>323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36DB7-9EB4-8A4F-833E-A6C3035A1663}">
  <dimension ref="A1:H91"/>
  <sheetViews>
    <sheetView workbookViewId="0">
      <selection activeCell="D42" sqref="D42"/>
    </sheetView>
  </sheetViews>
  <sheetFormatPr baseColWidth="10" defaultRowHeight="16" x14ac:dyDescent="0.2"/>
  <cols>
    <col min="1" max="1" width="3.1640625" bestFit="1" customWidth="1"/>
    <col min="3" max="3" width="74.6640625" bestFit="1" customWidth="1"/>
  </cols>
  <sheetData>
    <row r="1" spans="1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109</v>
      </c>
    </row>
    <row r="2" spans="1:8" x14ac:dyDescent="0.2">
      <c r="A2">
        <v>43</v>
      </c>
      <c r="C2" t="s">
        <v>144</v>
      </c>
      <c r="E2">
        <v>50000</v>
      </c>
      <c r="F2">
        <f>E7/E6</f>
        <v>5.0579085905719072</v>
      </c>
      <c r="G2">
        <f>ROUND(F2,2)</f>
        <v>5.0599999999999996</v>
      </c>
      <c r="H2">
        <v>1</v>
      </c>
    </row>
    <row r="3" spans="1:8" x14ac:dyDescent="0.2">
      <c r="A3">
        <v>44</v>
      </c>
      <c r="B3" t="s">
        <v>7</v>
      </c>
      <c r="C3" t="s">
        <v>173</v>
      </c>
      <c r="D3">
        <v>98.3</v>
      </c>
      <c r="E3">
        <v>49144</v>
      </c>
      <c r="H3">
        <v>1</v>
      </c>
    </row>
    <row r="4" spans="1:8" x14ac:dyDescent="0.2">
      <c r="A4">
        <v>45</v>
      </c>
      <c r="B4" t="s">
        <v>9</v>
      </c>
      <c r="C4" t="s">
        <v>174</v>
      </c>
      <c r="D4">
        <v>90.5</v>
      </c>
      <c r="E4">
        <v>44469</v>
      </c>
      <c r="H4">
        <v>1</v>
      </c>
    </row>
    <row r="5" spans="1:8" x14ac:dyDescent="0.2">
      <c r="A5">
        <v>46</v>
      </c>
      <c r="B5" t="s">
        <v>11</v>
      </c>
      <c r="C5" t="s">
        <v>175</v>
      </c>
      <c r="D5">
        <v>91.6</v>
      </c>
      <c r="E5">
        <v>40729</v>
      </c>
      <c r="H5">
        <v>1</v>
      </c>
    </row>
    <row r="6" spans="1:8" x14ac:dyDescent="0.2">
      <c r="A6">
        <v>47</v>
      </c>
      <c r="B6" t="s">
        <v>14</v>
      </c>
      <c r="C6" t="s">
        <v>176</v>
      </c>
      <c r="D6">
        <v>10.3</v>
      </c>
      <c r="E6">
        <v>4179</v>
      </c>
      <c r="H6">
        <v>1</v>
      </c>
    </row>
    <row r="7" spans="1:8" x14ac:dyDescent="0.2">
      <c r="A7">
        <v>48</v>
      </c>
      <c r="B7" t="s">
        <v>14</v>
      </c>
      <c r="C7" t="s">
        <v>177</v>
      </c>
      <c r="D7">
        <v>51.9</v>
      </c>
      <c r="E7">
        <v>21137</v>
      </c>
      <c r="H7">
        <v>1</v>
      </c>
    </row>
    <row r="8" spans="1:8" x14ac:dyDescent="0.2">
      <c r="A8">
        <v>49</v>
      </c>
      <c r="C8" t="s">
        <v>178</v>
      </c>
      <c r="E8">
        <v>50000</v>
      </c>
      <c r="F8">
        <f>E13/E12</f>
        <v>5.2298850574712645</v>
      </c>
      <c r="G8">
        <f>ROUND(F8,2)</f>
        <v>5.23</v>
      </c>
      <c r="H8">
        <v>1</v>
      </c>
    </row>
    <row r="9" spans="1:8" x14ac:dyDescent="0.2">
      <c r="A9">
        <v>50</v>
      </c>
      <c r="B9" t="s">
        <v>7</v>
      </c>
      <c r="C9" t="s">
        <v>179</v>
      </c>
      <c r="D9">
        <v>98.4</v>
      </c>
      <c r="E9">
        <v>49184</v>
      </c>
      <c r="H9">
        <v>1</v>
      </c>
    </row>
    <row r="10" spans="1:8" x14ac:dyDescent="0.2">
      <c r="A10">
        <v>51</v>
      </c>
      <c r="B10" t="s">
        <v>9</v>
      </c>
      <c r="C10" t="s">
        <v>180</v>
      </c>
      <c r="D10">
        <v>90.3</v>
      </c>
      <c r="E10">
        <v>44434</v>
      </c>
      <c r="H10">
        <v>1</v>
      </c>
    </row>
    <row r="11" spans="1:8" x14ac:dyDescent="0.2">
      <c r="A11">
        <v>52</v>
      </c>
      <c r="B11" t="s">
        <v>11</v>
      </c>
      <c r="C11" t="s">
        <v>181</v>
      </c>
      <c r="D11">
        <v>93.4</v>
      </c>
      <c r="E11">
        <v>41498</v>
      </c>
      <c r="H11">
        <v>1</v>
      </c>
    </row>
    <row r="12" spans="1:8" x14ac:dyDescent="0.2">
      <c r="A12">
        <v>53</v>
      </c>
      <c r="B12" t="s">
        <v>14</v>
      </c>
      <c r="C12" t="s">
        <v>182</v>
      </c>
      <c r="D12">
        <v>8.39</v>
      </c>
      <c r="E12">
        <v>3480</v>
      </c>
      <c r="H12">
        <v>1</v>
      </c>
    </row>
    <row r="13" spans="1:8" x14ac:dyDescent="0.2">
      <c r="A13">
        <v>54</v>
      </c>
      <c r="B13" t="s">
        <v>14</v>
      </c>
      <c r="C13" t="s">
        <v>183</v>
      </c>
      <c r="D13">
        <v>43.9</v>
      </c>
      <c r="E13">
        <v>18200</v>
      </c>
      <c r="H13">
        <v>1</v>
      </c>
    </row>
    <row r="14" spans="1:8" x14ac:dyDescent="0.2">
      <c r="A14">
        <v>55</v>
      </c>
      <c r="C14" t="s">
        <v>146</v>
      </c>
      <c r="E14">
        <v>50000</v>
      </c>
      <c r="F14">
        <f>E19/E18</f>
        <v>3.0444132772323518</v>
      </c>
      <c r="G14">
        <f>ROUND(F14,2)</f>
        <v>3.04</v>
      </c>
      <c r="H14">
        <v>1</v>
      </c>
    </row>
    <row r="15" spans="1:8" x14ac:dyDescent="0.2">
      <c r="A15">
        <v>56</v>
      </c>
      <c r="B15" t="s">
        <v>7</v>
      </c>
      <c r="C15" t="s">
        <v>184</v>
      </c>
      <c r="D15">
        <v>97.9</v>
      </c>
      <c r="E15">
        <v>48926</v>
      </c>
      <c r="H15">
        <v>1</v>
      </c>
    </row>
    <row r="16" spans="1:8" x14ac:dyDescent="0.2">
      <c r="A16">
        <v>57</v>
      </c>
      <c r="B16" t="s">
        <v>9</v>
      </c>
      <c r="C16" t="s">
        <v>185</v>
      </c>
      <c r="D16">
        <v>92.8</v>
      </c>
      <c r="E16">
        <v>45399</v>
      </c>
      <c r="H16">
        <v>1</v>
      </c>
    </row>
    <row r="17" spans="1:8" x14ac:dyDescent="0.2">
      <c r="A17">
        <v>58</v>
      </c>
      <c r="B17" t="s">
        <v>11</v>
      </c>
      <c r="C17" t="s">
        <v>186</v>
      </c>
      <c r="D17">
        <v>92.3</v>
      </c>
      <c r="E17">
        <v>41924</v>
      </c>
      <c r="H17">
        <v>1</v>
      </c>
    </row>
    <row r="18" spans="1:8" x14ac:dyDescent="0.2">
      <c r="A18">
        <v>59</v>
      </c>
      <c r="B18" t="s">
        <v>14</v>
      </c>
      <c r="C18" t="s">
        <v>187</v>
      </c>
      <c r="D18">
        <v>15.3</v>
      </c>
      <c r="E18">
        <v>6417</v>
      </c>
      <c r="H18">
        <v>1</v>
      </c>
    </row>
    <row r="19" spans="1:8" x14ac:dyDescent="0.2">
      <c r="A19">
        <v>60</v>
      </c>
      <c r="B19" t="s">
        <v>14</v>
      </c>
      <c r="C19" t="s">
        <v>188</v>
      </c>
      <c r="D19">
        <v>46.6</v>
      </c>
      <c r="E19">
        <v>19536</v>
      </c>
      <c r="H19">
        <v>1</v>
      </c>
    </row>
    <row r="20" spans="1:8" x14ac:dyDescent="0.2">
      <c r="A20">
        <v>61</v>
      </c>
      <c r="C20" t="s">
        <v>147</v>
      </c>
      <c r="E20">
        <v>50000</v>
      </c>
      <c r="F20">
        <f>E25/E24</f>
        <v>4.2923283983849263</v>
      </c>
      <c r="G20">
        <f>ROUND(F20,2)</f>
        <v>4.29</v>
      </c>
      <c r="H20">
        <v>1</v>
      </c>
    </row>
    <row r="21" spans="1:8" x14ac:dyDescent="0.2">
      <c r="A21">
        <v>62</v>
      </c>
      <c r="B21" t="s">
        <v>7</v>
      </c>
      <c r="C21" t="s">
        <v>189</v>
      </c>
      <c r="D21">
        <v>96.9</v>
      </c>
      <c r="E21">
        <v>48438</v>
      </c>
      <c r="H21">
        <v>1</v>
      </c>
    </row>
    <row r="22" spans="1:8" x14ac:dyDescent="0.2">
      <c r="A22">
        <v>63</v>
      </c>
      <c r="B22" t="s">
        <v>9</v>
      </c>
      <c r="C22" t="s">
        <v>190</v>
      </c>
      <c r="D22">
        <v>94.4</v>
      </c>
      <c r="E22">
        <v>45726</v>
      </c>
      <c r="H22">
        <v>1</v>
      </c>
    </row>
    <row r="23" spans="1:8" x14ac:dyDescent="0.2">
      <c r="A23">
        <v>64</v>
      </c>
      <c r="B23" t="s">
        <v>11</v>
      </c>
      <c r="C23" t="s">
        <v>191</v>
      </c>
      <c r="D23">
        <v>92.9</v>
      </c>
      <c r="E23">
        <v>42496</v>
      </c>
      <c r="H23">
        <v>1</v>
      </c>
    </row>
    <row r="24" spans="1:8" x14ac:dyDescent="0.2">
      <c r="A24">
        <v>65</v>
      </c>
      <c r="B24" t="s">
        <v>14</v>
      </c>
      <c r="C24" t="s">
        <v>192</v>
      </c>
      <c r="D24">
        <v>8.74</v>
      </c>
      <c r="E24">
        <v>3715</v>
      </c>
      <c r="H24">
        <v>1</v>
      </c>
    </row>
    <row r="25" spans="1:8" x14ac:dyDescent="0.2">
      <c r="A25">
        <v>66</v>
      </c>
      <c r="B25" t="s">
        <v>14</v>
      </c>
      <c r="C25" t="s">
        <v>193</v>
      </c>
      <c r="D25">
        <v>37.5</v>
      </c>
      <c r="E25">
        <v>15946</v>
      </c>
      <c r="H25">
        <v>1</v>
      </c>
    </row>
    <row r="26" spans="1:8" x14ac:dyDescent="0.2">
      <c r="A26">
        <v>67</v>
      </c>
      <c r="C26" t="s">
        <v>140</v>
      </c>
      <c r="E26">
        <v>50000</v>
      </c>
      <c r="F26">
        <f>E31/E30</f>
        <v>4.5540730337078648</v>
      </c>
      <c r="G26">
        <f>ROUND(F26,2)</f>
        <v>4.55</v>
      </c>
      <c r="H26">
        <v>1</v>
      </c>
    </row>
    <row r="27" spans="1:8" x14ac:dyDescent="0.2">
      <c r="A27">
        <v>68</v>
      </c>
      <c r="B27" t="s">
        <v>7</v>
      </c>
      <c r="C27" t="s">
        <v>194</v>
      </c>
      <c r="D27">
        <v>97.4</v>
      </c>
      <c r="E27">
        <v>48691</v>
      </c>
      <c r="H27">
        <v>1</v>
      </c>
    </row>
    <row r="28" spans="1:8" x14ac:dyDescent="0.2">
      <c r="A28">
        <v>69</v>
      </c>
      <c r="B28" t="s">
        <v>9</v>
      </c>
      <c r="C28" t="s">
        <v>195</v>
      </c>
      <c r="D28">
        <v>87.7</v>
      </c>
      <c r="E28">
        <v>42697</v>
      </c>
      <c r="H28">
        <v>1</v>
      </c>
    </row>
    <row r="29" spans="1:8" x14ac:dyDescent="0.2">
      <c r="A29">
        <v>70</v>
      </c>
      <c r="B29" t="s">
        <v>11</v>
      </c>
      <c r="C29" t="s">
        <v>196</v>
      </c>
      <c r="D29">
        <v>85.5</v>
      </c>
      <c r="E29">
        <v>36501</v>
      </c>
      <c r="H29">
        <v>1</v>
      </c>
    </row>
    <row r="30" spans="1:8" x14ac:dyDescent="0.2">
      <c r="A30">
        <v>71</v>
      </c>
      <c r="B30" t="s">
        <v>14</v>
      </c>
      <c r="C30" t="s">
        <v>197</v>
      </c>
      <c r="D30">
        <v>11.7</v>
      </c>
      <c r="E30">
        <v>4272</v>
      </c>
      <c r="H30">
        <v>1</v>
      </c>
    </row>
    <row r="31" spans="1:8" x14ac:dyDescent="0.2">
      <c r="A31">
        <v>72</v>
      </c>
      <c r="B31" t="s">
        <v>14</v>
      </c>
      <c r="C31" t="s">
        <v>198</v>
      </c>
      <c r="D31">
        <v>53.3</v>
      </c>
      <c r="E31">
        <v>19455</v>
      </c>
      <c r="H31">
        <v>1</v>
      </c>
    </row>
    <row r="32" spans="1:8" x14ac:dyDescent="0.2">
      <c r="A32">
        <v>73</v>
      </c>
      <c r="C32" t="s">
        <v>141</v>
      </c>
      <c r="E32">
        <v>50000</v>
      </c>
      <c r="F32">
        <f>E37/E36</f>
        <v>3.5406892088658792</v>
      </c>
      <c r="G32">
        <f>ROUND(F32,2)</f>
        <v>3.54</v>
      </c>
      <c r="H32">
        <v>1</v>
      </c>
    </row>
    <row r="33" spans="1:8" x14ac:dyDescent="0.2">
      <c r="A33">
        <v>74</v>
      </c>
      <c r="B33" t="s">
        <v>7</v>
      </c>
      <c r="C33" t="s">
        <v>199</v>
      </c>
      <c r="D33">
        <v>97.6</v>
      </c>
      <c r="E33">
        <v>48814</v>
      </c>
      <c r="H33">
        <v>1</v>
      </c>
    </row>
    <row r="34" spans="1:8" x14ac:dyDescent="0.2">
      <c r="A34">
        <v>75</v>
      </c>
      <c r="B34" t="s">
        <v>9</v>
      </c>
      <c r="C34" t="s">
        <v>200</v>
      </c>
      <c r="D34">
        <v>89.2</v>
      </c>
      <c r="E34">
        <v>43544</v>
      </c>
      <c r="H34">
        <v>1</v>
      </c>
    </row>
    <row r="35" spans="1:8" x14ac:dyDescent="0.2">
      <c r="A35">
        <v>76</v>
      </c>
      <c r="B35" t="s">
        <v>11</v>
      </c>
      <c r="C35" t="s">
        <v>201</v>
      </c>
      <c r="D35">
        <v>92.5</v>
      </c>
      <c r="E35">
        <v>40280</v>
      </c>
      <c r="H35">
        <v>1</v>
      </c>
    </row>
    <row r="36" spans="1:8" x14ac:dyDescent="0.2">
      <c r="A36">
        <v>77</v>
      </c>
      <c r="B36" t="s">
        <v>14</v>
      </c>
      <c r="C36" t="s">
        <v>202</v>
      </c>
      <c r="D36">
        <v>15.3</v>
      </c>
      <c r="E36">
        <v>6181</v>
      </c>
      <c r="H36">
        <v>1</v>
      </c>
    </row>
    <row r="37" spans="1:8" x14ac:dyDescent="0.2">
      <c r="A37">
        <v>78</v>
      </c>
      <c r="B37" t="s">
        <v>14</v>
      </c>
      <c r="C37" t="s">
        <v>203</v>
      </c>
      <c r="D37">
        <v>54.3</v>
      </c>
      <c r="E37">
        <v>21885</v>
      </c>
      <c r="H37">
        <v>1</v>
      </c>
    </row>
    <row r="38" spans="1:8" x14ac:dyDescent="0.2">
      <c r="A38">
        <v>79</v>
      </c>
      <c r="C38" t="s">
        <v>204</v>
      </c>
      <c r="E38">
        <v>50000</v>
      </c>
      <c r="F38">
        <f>E43/E42</f>
        <v>2.2823212536728699</v>
      </c>
      <c r="G38">
        <f>ROUND(F38,2)</f>
        <v>2.2799999999999998</v>
      </c>
      <c r="H38">
        <v>1</v>
      </c>
    </row>
    <row r="39" spans="1:8" x14ac:dyDescent="0.2">
      <c r="A39">
        <v>80</v>
      </c>
      <c r="B39" t="s">
        <v>7</v>
      </c>
      <c r="C39" t="s">
        <v>205</v>
      </c>
      <c r="D39">
        <v>98</v>
      </c>
      <c r="E39">
        <v>49002</v>
      </c>
      <c r="H39">
        <v>1</v>
      </c>
    </row>
    <row r="40" spans="1:8" x14ac:dyDescent="0.2">
      <c r="A40">
        <v>81</v>
      </c>
      <c r="B40" t="s">
        <v>9</v>
      </c>
      <c r="C40" t="s">
        <v>206</v>
      </c>
      <c r="D40">
        <v>90.1</v>
      </c>
      <c r="E40">
        <v>44134</v>
      </c>
      <c r="H40">
        <v>1</v>
      </c>
    </row>
    <row r="41" spans="1:8" x14ac:dyDescent="0.2">
      <c r="A41">
        <v>82</v>
      </c>
      <c r="B41" t="s">
        <v>11</v>
      </c>
      <c r="C41" t="s">
        <v>207</v>
      </c>
      <c r="D41">
        <v>92.3</v>
      </c>
      <c r="E41">
        <v>40751</v>
      </c>
      <c r="H41">
        <v>1</v>
      </c>
    </row>
    <row r="42" spans="1:8" x14ac:dyDescent="0.2">
      <c r="A42">
        <v>83</v>
      </c>
      <c r="B42" t="s">
        <v>14</v>
      </c>
      <c r="C42" t="s">
        <v>208</v>
      </c>
      <c r="D42">
        <v>20</v>
      </c>
      <c r="E42">
        <v>8168</v>
      </c>
      <c r="H42">
        <v>1</v>
      </c>
    </row>
    <row r="43" spans="1:8" x14ac:dyDescent="0.2">
      <c r="A43">
        <v>84</v>
      </c>
      <c r="B43" t="s">
        <v>14</v>
      </c>
      <c r="C43" t="s">
        <v>209</v>
      </c>
      <c r="D43">
        <v>45.7</v>
      </c>
      <c r="E43">
        <v>18642</v>
      </c>
      <c r="H43">
        <v>1</v>
      </c>
    </row>
    <row r="44" spans="1:8" x14ac:dyDescent="0.2">
      <c r="A44">
        <v>85</v>
      </c>
      <c r="C44" t="s">
        <v>143</v>
      </c>
      <c r="E44">
        <v>50000</v>
      </c>
      <c r="F44">
        <f>E49/E48</f>
        <v>2.7589424572317265</v>
      </c>
      <c r="G44">
        <f>ROUND(F44,2)</f>
        <v>2.76</v>
      </c>
      <c r="H44">
        <v>1</v>
      </c>
    </row>
    <row r="45" spans="1:8" x14ac:dyDescent="0.2">
      <c r="A45">
        <v>86</v>
      </c>
      <c r="B45" t="s">
        <v>7</v>
      </c>
      <c r="C45" t="s">
        <v>210</v>
      </c>
      <c r="D45">
        <v>97.6</v>
      </c>
      <c r="E45">
        <v>48798</v>
      </c>
      <c r="H45">
        <v>1</v>
      </c>
    </row>
    <row r="46" spans="1:8" x14ac:dyDescent="0.2">
      <c r="A46">
        <v>87</v>
      </c>
      <c r="B46" t="s">
        <v>9</v>
      </c>
      <c r="C46" t="s">
        <v>211</v>
      </c>
      <c r="D46">
        <v>84.3</v>
      </c>
      <c r="E46">
        <v>41116</v>
      </c>
      <c r="H46">
        <v>1</v>
      </c>
    </row>
    <row r="47" spans="1:8" x14ac:dyDescent="0.2">
      <c r="A47">
        <v>88</v>
      </c>
      <c r="B47" t="s">
        <v>11</v>
      </c>
      <c r="C47" t="s">
        <v>212</v>
      </c>
      <c r="D47">
        <v>92.8</v>
      </c>
      <c r="E47">
        <v>38140</v>
      </c>
      <c r="H47">
        <v>1</v>
      </c>
    </row>
    <row r="48" spans="1:8" x14ac:dyDescent="0.2">
      <c r="A48">
        <v>89</v>
      </c>
      <c r="B48" t="s">
        <v>14</v>
      </c>
      <c r="C48" t="s">
        <v>213</v>
      </c>
      <c r="D48">
        <v>15.2</v>
      </c>
      <c r="E48">
        <v>5787</v>
      </c>
      <c r="H48">
        <v>1</v>
      </c>
    </row>
    <row r="49" spans="1:8" x14ac:dyDescent="0.2">
      <c r="A49">
        <v>90</v>
      </c>
      <c r="B49" t="s">
        <v>14</v>
      </c>
      <c r="C49" t="s">
        <v>214</v>
      </c>
      <c r="D49">
        <v>41.9</v>
      </c>
      <c r="E49">
        <v>15966</v>
      </c>
      <c r="H49">
        <v>1</v>
      </c>
    </row>
    <row r="50" spans="1:8" x14ac:dyDescent="0.2">
      <c r="A50">
        <v>1</v>
      </c>
      <c r="C50" t="s">
        <v>6</v>
      </c>
      <c r="E50">
        <v>50000</v>
      </c>
      <c r="F50">
        <f>E56/E55</f>
        <v>5.1499202551834129</v>
      </c>
      <c r="G50">
        <f>ROUND(F50,2)</f>
        <v>5.15</v>
      </c>
      <c r="H50">
        <v>2</v>
      </c>
    </row>
    <row r="51" spans="1:8" x14ac:dyDescent="0.2">
      <c r="A51">
        <v>2</v>
      </c>
      <c r="B51" t="s">
        <v>7</v>
      </c>
      <c r="C51" t="s">
        <v>8</v>
      </c>
      <c r="D51">
        <v>98.3</v>
      </c>
      <c r="E51">
        <v>49127</v>
      </c>
      <c r="H51">
        <v>2</v>
      </c>
    </row>
    <row r="52" spans="1:8" x14ac:dyDescent="0.2">
      <c r="A52">
        <v>3</v>
      </c>
      <c r="B52" t="s">
        <v>9</v>
      </c>
      <c r="C52" t="s">
        <v>10</v>
      </c>
      <c r="D52">
        <v>91</v>
      </c>
      <c r="E52">
        <v>44697</v>
      </c>
      <c r="H52">
        <v>2</v>
      </c>
    </row>
    <row r="53" spans="1:8" x14ac:dyDescent="0.2">
      <c r="A53">
        <v>4</v>
      </c>
      <c r="B53" t="s">
        <v>11</v>
      </c>
      <c r="C53" t="s">
        <v>12</v>
      </c>
      <c r="D53">
        <v>12.7</v>
      </c>
      <c r="E53">
        <v>5663</v>
      </c>
      <c r="H53">
        <v>2</v>
      </c>
    </row>
    <row r="54" spans="1:8" x14ac:dyDescent="0.2">
      <c r="A54">
        <v>5</v>
      </c>
      <c r="B54" t="s">
        <v>11</v>
      </c>
      <c r="C54" t="s">
        <v>13</v>
      </c>
      <c r="D54">
        <v>87.3</v>
      </c>
      <c r="E54">
        <v>39034</v>
      </c>
      <c r="H54">
        <v>2</v>
      </c>
    </row>
    <row r="55" spans="1:8" x14ac:dyDescent="0.2">
      <c r="A55">
        <v>6</v>
      </c>
      <c r="B55" t="s">
        <v>14</v>
      </c>
      <c r="C55" t="s">
        <v>15</v>
      </c>
      <c r="D55">
        <v>11.2</v>
      </c>
      <c r="E55">
        <v>4389</v>
      </c>
      <c r="H55">
        <v>2</v>
      </c>
    </row>
    <row r="56" spans="1:8" x14ac:dyDescent="0.2">
      <c r="A56">
        <v>7</v>
      </c>
      <c r="B56" t="s">
        <v>14</v>
      </c>
      <c r="C56" t="s">
        <v>16</v>
      </c>
      <c r="D56">
        <v>57.9</v>
      </c>
      <c r="E56">
        <v>22603</v>
      </c>
      <c r="H56">
        <v>2</v>
      </c>
    </row>
    <row r="57" spans="1:8" x14ac:dyDescent="0.2">
      <c r="A57">
        <v>8</v>
      </c>
      <c r="C57" t="s">
        <v>17</v>
      </c>
      <c r="E57">
        <v>50000</v>
      </c>
      <c r="F57">
        <f>E63/E62</f>
        <v>4.6429798196650927</v>
      </c>
      <c r="G57">
        <f>ROUND(F57,2)</f>
        <v>4.6399999999999997</v>
      </c>
      <c r="H57">
        <v>2</v>
      </c>
    </row>
    <row r="58" spans="1:8" x14ac:dyDescent="0.2">
      <c r="A58">
        <v>9</v>
      </c>
      <c r="B58" t="s">
        <v>7</v>
      </c>
      <c r="C58" t="s">
        <v>18</v>
      </c>
      <c r="D58">
        <v>98.1</v>
      </c>
      <c r="E58">
        <v>49059</v>
      </c>
      <c r="H58">
        <v>2</v>
      </c>
    </row>
    <row r="59" spans="1:8" x14ac:dyDescent="0.2">
      <c r="A59">
        <v>10</v>
      </c>
      <c r="B59" t="s">
        <v>9</v>
      </c>
      <c r="C59" t="s">
        <v>19</v>
      </c>
      <c r="D59">
        <v>93.3</v>
      </c>
      <c r="E59">
        <v>45761</v>
      </c>
      <c r="H59">
        <v>2</v>
      </c>
    </row>
    <row r="60" spans="1:8" x14ac:dyDescent="0.2">
      <c r="A60">
        <v>11</v>
      </c>
      <c r="B60" t="s">
        <v>11</v>
      </c>
      <c r="C60" t="s">
        <v>20</v>
      </c>
      <c r="D60">
        <v>10.8</v>
      </c>
      <c r="E60">
        <v>4943</v>
      </c>
      <c r="H60">
        <v>2</v>
      </c>
    </row>
    <row r="61" spans="1:8" x14ac:dyDescent="0.2">
      <c r="A61">
        <v>12</v>
      </c>
      <c r="B61" t="s">
        <v>11</v>
      </c>
      <c r="C61" t="s">
        <v>21</v>
      </c>
      <c r="D61">
        <v>89.2</v>
      </c>
      <c r="E61">
        <v>40818</v>
      </c>
      <c r="H61">
        <v>2</v>
      </c>
    </row>
    <row r="62" spans="1:8" x14ac:dyDescent="0.2">
      <c r="A62">
        <v>13</v>
      </c>
      <c r="B62" t="s">
        <v>14</v>
      </c>
      <c r="C62" t="s">
        <v>22</v>
      </c>
      <c r="D62">
        <v>11.4</v>
      </c>
      <c r="E62">
        <v>4658</v>
      </c>
      <c r="H62">
        <v>2</v>
      </c>
    </row>
    <row r="63" spans="1:8" x14ac:dyDescent="0.2">
      <c r="A63">
        <v>14</v>
      </c>
      <c r="B63" t="s">
        <v>14</v>
      </c>
      <c r="C63" t="s">
        <v>23</v>
      </c>
      <c r="D63">
        <v>53</v>
      </c>
      <c r="E63">
        <v>21627</v>
      </c>
      <c r="H63">
        <v>2</v>
      </c>
    </row>
    <row r="64" spans="1:8" x14ac:dyDescent="0.2">
      <c r="A64">
        <v>15</v>
      </c>
      <c r="C64" t="s">
        <v>24</v>
      </c>
      <c r="E64">
        <v>50000</v>
      </c>
      <c r="F64">
        <f>E70/E69</f>
        <v>10.786004056795132</v>
      </c>
      <c r="G64">
        <f>ROUND(F64,2)</f>
        <v>10.79</v>
      </c>
      <c r="H64">
        <v>2</v>
      </c>
    </row>
    <row r="65" spans="1:8" x14ac:dyDescent="0.2">
      <c r="A65">
        <v>16</v>
      </c>
      <c r="B65" t="s">
        <v>7</v>
      </c>
      <c r="C65" t="s">
        <v>25</v>
      </c>
      <c r="D65">
        <v>96.4</v>
      </c>
      <c r="E65">
        <v>48212</v>
      </c>
      <c r="H65">
        <v>2</v>
      </c>
    </row>
    <row r="66" spans="1:8" x14ac:dyDescent="0.2">
      <c r="A66">
        <v>17</v>
      </c>
      <c r="B66" t="s">
        <v>9</v>
      </c>
      <c r="C66" t="s">
        <v>26</v>
      </c>
      <c r="D66">
        <v>93.5</v>
      </c>
      <c r="E66">
        <v>45065</v>
      </c>
      <c r="H66">
        <v>2</v>
      </c>
    </row>
    <row r="67" spans="1:8" x14ac:dyDescent="0.2">
      <c r="A67">
        <v>18</v>
      </c>
      <c r="B67" t="s">
        <v>11</v>
      </c>
      <c r="C67" t="s">
        <v>27</v>
      </c>
      <c r="D67">
        <v>7.17</v>
      </c>
      <c r="E67">
        <v>3232</v>
      </c>
      <c r="H67">
        <v>2</v>
      </c>
    </row>
    <row r="68" spans="1:8" x14ac:dyDescent="0.2">
      <c r="A68">
        <v>19</v>
      </c>
      <c r="B68" t="s">
        <v>11</v>
      </c>
      <c r="C68" t="s">
        <v>28</v>
      </c>
      <c r="D68">
        <v>92.8</v>
      </c>
      <c r="E68">
        <v>41833</v>
      </c>
      <c r="H68">
        <v>2</v>
      </c>
    </row>
    <row r="69" spans="1:8" x14ac:dyDescent="0.2">
      <c r="A69">
        <v>20</v>
      </c>
      <c r="B69" t="s">
        <v>14</v>
      </c>
      <c r="C69" t="s">
        <v>29</v>
      </c>
      <c r="D69">
        <v>4.71</v>
      </c>
      <c r="E69">
        <v>1972</v>
      </c>
      <c r="H69">
        <v>2</v>
      </c>
    </row>
    <row r="70" spans="1:8" x14ac:dyDescent="0.2">
      <c r="A70">
        <v>21</v>
      </c>
      <c r="B70" t="s">
        <v>14</v>
      </c>
      <c r="C70" t="s">
        <v>30</v>
      </c>
      <c r="D70">
        <v>50.8</v>
      </c>
      <c r="E70">
        <v>21270</v>
      </c>
      <c r="H70">
        <v>2</v>
      </c>
    </row>
    <row r="71" spans="1:8" x14ac:dyDescent="0.2">
      <c r="A71">
        <v>22</v>
      </c>
      <c r="C71" t="s">
        <v>31</v>
      </c>
      <c r="E71">
        <v>50000</v>
      </c>
      <c r="F71">
        <f>E77/E76</f>
        <v>5.7200791295746782</v>
      </c>
      <c r="G71">
        <f>ROUND(F71,2)</f>
        <v>5.72</v>
      </c>
      <c r="H71">
        <v>2</v>
      </c>
    </row>
    <row r="72" spans="1:8" x14ac:dyDescent="0.2">
      <c r="A72">
        <v>23</v>
      </c>
      <c r="B72" t="s">
        <v>7</v>
      </c>
      <c r="C72" t="s">
        <v>32</v>
      </c>
      <c r="D72">
        <v>98.4</v>
      </c>
      <c r="E72">
        <v>49210</v>
      </c>
      <c r="H72">
        <v>2</v>
      </c>
    </row>
    <row r="73" spans="1:8" x14ac:dyDescent="0.2">
      <c r="A73">
        <v>24</v>
      </c>
      <c r="B73" t="s">
        <v>9</v>
      </c>
      <c r="C73" t="s">
        <v>33</v>
      </c>
      <c r="D73">
        <v>89.9</v>
      </c>
      <c r="E73">
        <v>44245</v>
      </c>
      <c r="H73">
        <v>2</v>
      </c>
    </row>
    <row r="74" spans="1:8" x14ac:dyDescent="0.2">
      <c r="A74">
        <v>25</v>
      </c>
      <c r="B74" t="s">
        <v>11</v>
      </c>
      <c r="C74" t="s">
        <v>34</v>
      </c>
      <c r="D74">
        <v>8.7200000000000006</v>
      </c>
      <c r="E74">
        <v>3858</v>
      </c>
      <c r="H74">
        <v>2</v>
      </c>
    </row>
    <row r="75" spans="1:8" x14ac:dyDescent="0.2">
      <c r="A75">
        <v>26</v>
      </c>
      <c r="B75" t="s">
        <v>11</v>
      </c>
      <c r="C75" t="s">
        <v>35</v>
      </c>
      <c r="D75">
        <v>91.3</v>
      </c>
      <c r="E75">
        <v>40387</v>
      </c>
      <c r="H75">
        <v>2</v>
      </c>
    </row>
    <row r="76" spans="1:8" x14ac:dyDescent="0.2">
      <c r="A76">
        <v>27</v>
      </c>
      <c r="B76" t="s">
        <v>14</v>
      </c>
      <c r="C76" t="s">
        <v>36</v>
      </c>
      <c r="D76">
        <v>10</v>
      </c>
      <c r="E76">
        <v>4044</v>
      </c>
      <c r="H76">
        <v>2</v>
      </c>
    </row>
    <row r="77" spans="1:8" x14ac:dyDescent="0.2">
      <c r="A77">
        <v>28</v>
      </c>
      <c r="B77" t="s">
        <v>14</v>
      </c>
      <c r="C77" t="s">
        <v>37</v>
      </c>
      <c r="D77">
        <v>57.3</v>
      </c>
      <c r="E77">
        <v>23132</v>
      </c>
      <c r="H77">
        <v>2</v>
      </c>
    </row>
    <row r="78" spans="1:8" x14ac:dyDescent="0.2">
      <c r="A78">
        <v>29</v>
      </c>
      <c r="C78" t="s">
        <v>38</v>
      </c>
      <c r="E78">
        <v>50000</v>
      </c>
      <c r="F78">
        <f>E84/E83</f>
        <v>2.3345968800116634</v>
      </c>
      <c r="G78">
        <f>ROUND(F78,2)</f>
        <v>2.33</v>
      </c>
      <c r="H78">
        <v>2</v>
      </c>
    </row>
    <row r="79" spans="1:8" x14ac:dyDescent="0.2">
      <c r="A79">
        <v>30</v>
      </c>
      <c r="B79" t="s">
        <v>7</v>
      </c>
      <c r="C79" t="s">
        <v>39</v>
      </c>
      <c r="D79">
        <v>97.3</v>
      </c>
      <c r="E79">
        <v>48635</v>
      </c>
      <c r="H79">
        <v>2</v>
      </c>
    </row>
    <row r="80" spans="1:8" x14ac:dyDescent="0.2">
      <c r="A80">
        <v>31</v>
      </c>
      <c r="B80" t="s">
        <v>9</v>
      </c>
      <c r="C80" t="s">
        <v>40</v>
      </c>
      <c r="D80">
        <v>89</v>
      </c>
      <c r="E80">
        <v>43296</v>
      </c>
      <c r="H80">
        <v>2</v>
      </c>
    </row>
    <row r="81" spans="1:8" x14ac:dyDescent="0.2">
      <c r="A81">
        <v>32</v>
      </c>
      <c r="B81" t="s">
        <v>11</v>
      </c>
      <c r="C81" t="s">
        <v>41</v>
      </c>
      <c r="D81">
        <v>8</v>
      </c>
      <c r="E81">
        <v>3463</v>
      </c>
      <c r="H81">
        <v>2</v>
      </c>
    </row>
    <row r="82" spans="1:8" x14ac:dyDescent="0.2">
      <c r="A82">
        <v>33</v>
      </c>
      <c r="B82" t="s">
        <v>11</v>
      </c>
      <c r="C82" t="s">
        <v>42</v>
      </c>
      <c r="D82">
        <v>92</v>
      </c>
      <c r="E82">
        <v>39833</v>
      </c>
      <c r="H82">
        <v>2</v>
      </c>
    </row>
    <row r="83" spans="1:8" x14ac:dyDescent="0.2">
      <c r="A83">
        <v>34</v>
      </c>
      <c r="B83" t="s">
        <v>14</v>
      </c>
      <c r="C83" t="s">
        <v>43</v>
      </c>
      <c r="D83">
        <v>17.2</v>
      </c>
      <c r="E83">
        <v>6859</v>
      </c>
      <c r="H83">
        <v>2</v>
      </c>
    </row>
    <row r="84" spans="1:8" x14ac:dyDescent="0.2">
      <c r="A84">
        <v>35</v>
      </c>
      <c r="B84" t="s">
        <v>14</v>
      </c>
      <c r="C84" t="s">
        <v>44</v>
      </c>
      <c r="D84">
        <v>40.200000000000003</v>
      </c>
      <c r="E84">
        <v>16013</v>
      </c>
      <c r="H84">
        <v>2</v>
      </c>
    </row>
    <row r="85" spans="1:8" x14ac:dyDescent="0.2">
      <c r="A85">
        <v>36</v>
      </c>
      <c r="C85" t="s">
        <v>45</v>
      </c>
      <c r="E85">
        <v>50000</v>
      </c>
      <c r="F85">
        <f>E91/E90</f>
        <v>3.9221719457013573</v>
      </c>
      <c r="G85">
        <f>ROUND(F85,2)</f>
        <v>3.92</v>
      </c>
      <c r="H85">
        <v>2</v>
      </c>
    </row>
    <row r="86" spans="1:8" x14ac:dyDescent="0.2">
      <c r="A86">
        <v>37</v>
      </c>
      <c r="B86" t="s">
        <v>7</v>
      </c>
      <c r="C86" t="s">
        <v>46</v>
      </c>
      <c r="D86">
        <v>98.7</v>
      </c>
      <c r="E86">
        <v>49349</v>
      </c>
      <c r="H86">
        <v>2</v>
      </c>
    </row>
    <row r="87" spans="1:8" x14ac:dyDescent="0.2">
      <c r="A87">
        <v>38</v>
      </c>
      <c r="B87" t="s">
        <v>9</v>
      </c>
      <c r="C87" t="s">
        <v>47</v>
      </c>
      <c r="D87">
        <v>88.9</v>
      </c>
      <c r="E87">
        <v>43853</v>
      </c>
      <c r="H87">
        <v>2</v>
      </c>
    </row>
    <row r="88" spans="1:8" x14ac:dyDescent="0.2">
      <c r="A88">
        <v>39</v>
      </c>
      <c r="B88" t="s">
        <v>11</v>
      </c>
      <c r="C88" t="s">
        <v>48</v>
      </c>
      <c r="D88">
        <v>7.05</v>
      </c>
      <c r="E88">
        <v>3093</v>
      </c>
      <c r="H88">
        <v>2</v>
      </c>
    </row>
    <row r="89" spans="1:8" x14ac:dyDescent="0.2">
      <c r="A89">
        <v>40</v>
      </c>
      <c r="B89" t="s">
        <v>11</v>
      </c>
      <c r="C89" t="s">
        <v>49</v>
      </c>
      <c r="D89">
        <v>92.9</v>
      </c>
      <c r="E89">
        <v>40760</v>
      </c>
      <c r="H89">
        <v>2</v>
      </c>
    </row>
    <row r="90" spans="1:8" x14ac:dyDescent="0.2">
      <c r="A90">
        <v>41</v>
      </c>
      <c r="B90" t="s">
        <v>14</v>
      </c>
      <c r="C90" t="s">
        <v>50</v>
      </c>
      <c r="D90">
        <v>13.6</v>
      </c>
      <c r="E90">
        <v>5525</v>
      </c>
      <c r="H90">
        <v>2</v>
      </c>
    </row>
    <row r="91" spans="1:8" x14ac:dyDescent="0.2">
      <c r="A91">
        <v>42</v>
      </c>
      <c r="B91" t="s">
        <v>14</v>
      </c>
      <c r="C91" t="s">
        <v>51</v>
      </c>
      <c r="D91">
        <v>53.2</v>
      </c>
      <c r="E91">
        <v>21670</v>
      </c>
      <c r="H9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Animal_metadata</vt:lpstr>
      <vt:lpstr>Male_gating_stats</vt:lpstr>
      <vt:lpstr>Female_gating_stats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Katherine Costa</dc:creator>
  <cp:lastModifiedBy>Jingxun Chen</cp:lastModifiedBy>
  <dcterms:created xsi:type="dcterms:W3CDTF">2025-01-09T23:20:44Z</dcterms:created>
  <dcterms:modified xsi:type="dcterms:W3CDTF">2025-12-16T22:50:46Z</dcterms:modified>
</cp:coreProperties>
</file>