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DC36947A-68A9-B545-AFAD-8176B2DD4A99}" xr6:coauthVersionLast="47" xr6:coauthVersionMax="47" xr10:uidLastSave="{00000000-0000-0000-0000-000000000000}"/>
  <bookViews>
    <workbookView xWindow="0" yWindow="500" windowWidth="28800" windowHeight="16440" xr2:uid="{DAB69820-8A47-0C4C-9C81-7922C63EA1B8}"/>
  </bookViews>
  <sheets>
    <sheet name="Fig 6f" sheetId="8" r:id="rId1"/>
    <sheet name="Fig 6k" sheetId="9" r:id="rId2"/>
    <sheet name="Fig 6l-1" sheetId="10" r:id="rId3"/>
    <sheet name="Fig 6l-2" sheetId="11" r:id="rId4"/>
    <sheet name="Fig 6l-3" sheetId="12" r:id="rId5"/>
    <sheet name="Fig 6m" sheetId="21" r:id="rId6"/>
    <sheet name="Fig 6n" sheetId="27" r:id="rId7"/>
    <sheet name="Fig6o" sheetId="34" r:id="rId8"/>
    <sheet name="GEE STATs" sheetId="3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2" l="1"/>
  <c r="G26" i="12" s="1"/>
  <c r="E26" i="12"/>
  <c r="F25" i="12"/>
  <c r="E25" i="12"/>
  <c r="G25" i="12" s="1"/>
  <c r="H25" i="12" s="1"/>
  <c r="I25" i="12" s="1"/>
  <c r="H12" i="12"/>
  <c r="H11" i="12"/>
  <c r="H10" i="12"/>
  <c r="H9" i="12"/>
  <c r="H8" i="12"/>
  <c r="H7" i="12"/>
  <c r="J7" i="12" s="1"/>
  <c r="F26" i="11"/>
  <c r="E26" i="11"/>
  <c r="F25" i="11"/>
  <c r="E25" i="11"/>
  <c r="H12" i="11"/>
  <c r="H11" i="11"/>
  <c r="H10" i="11"/>
  <c r="H9" i="11"/>
  <c r="H8" i="11"/>
  <c r="H7" i="11"/>
  <c r="F20" i="10"/>
  <c r="E20" i="10"/>
  <c r="F19" i="10"/>
  <c r="E19" i="10"/>
  <c r="H12" i="10"/>
  <c r="H11" i="10"/>
  <c r="H10" i="10"/>
  <c r="H9" i="10"/>
  <c r="H8" i="10"/>
  <c r="H7" i="10"/>
  <c r="J10" i="12" l="1"/>
  <c r="J7" i="11"/>
  <c r="L10" i="11"/>
  <c r="G25" i="11"/>
  <c r="H25" i="11" s="1"/>
  <c r="I25" i="11" s="1"/>
  <c r="I10" i="12"/>
  <c r="G26" i="11"/>
  <c r="H26" i="12"/>
  <c r="I26" i="12" s="1"/>
  <c r="L10" i="12"/>
  <c r="I7" i="12"/>
  <c r="K7" i="12" s="1"/>
  <c r="J10" i="11"/>
  <c r="I7" i="11"/>
  <c r="K7" i="11" s="1"/>
  <c r="I10" i="11"/>
  <c r="K10" i="11" s="1"/>
  <c r="G19" i="10"/>
  <c r="H19" i="10" s="1"/>
  <c r="I19" i="10" s="1"/>
  <c r="J7" i="10"/>
  <c r="G20" i="10"/>
  <c r="H20" i="10" s="1"/>
  <c r="I20" i="10" s="1"/>
  <c r="L10" i="10"/>
  <c r="J10" i="10"/>
  <c r="I7" i="10"/>
  <c r="K7" i="10" s="1"/>
  <c r="I10" i="10"/>
  <c r="H26" i="11" l="1"/>
  <c r="I26" i="11" s="1"/>
  <c r="K10" i="10"/>
  <c r="K10" i="12"/>
</calcChain>
</file>

<file path=xl/sharedStrings.xml><?xml version="1.0" encoding="utf-8"?>
<sst xmlns="http://schemas.openxmlformats.org/spreadsheetml/2006/main" count="220" uniqueCount="121">
  <si>
    <t>Control</t>
  </si>
  <si>
    <t>VEGFRi</t>
  </si>
  <si>
    <t>b-actin as reference gene</t>
  </si>
  <si>
    <t>igf1-1</t>
  </si>
  <si>
    <t>Samples</t>
  </si>
  <si>
    <t>b-actin</t>
  </si>
  <si>
    <t>CT</t>
  </si>
  <si>
    <t>Avg</t>
  </si>
  <si>
    <t>STE</t>
  </si>
  <si>
    <t>FC</t>
  </si>
  <si>
    <t>t-test</t>
  </si>
  <si>
    <t>PBSinj_pos</t>
  </si>
  <si>
    <t>E10</t>
  </si>
  <si>
    <t>A1</t>
  </si>
  <si>
    <t>E11</t>
  </si>
  <si>
    <t>A2</t>
  </si>
  <si>
    <t>E12</t>
  </si>
  <si>
    <t>A3</t>
  </si>
  <si>
    <t>EGFinj_pos</t>
  </si>
  <si>
    <t>F10</t>
  </si>
  <si>
    <t>B1</t>
  </si>
  <si>
    <t>F11</t>
  </si>
  <si>
    <t>B2</t>
  </si>
  <si>
    <t>F12</t>
  </si>
  <si>
    <t>B3</t>
  </si>
  <si>
    <t>igf1_1_ ct</t>
  </si>
  <si>
    <t>d-ct</t>
  </si>
  <si>
    <t>dd-ct</t>
  </si>
  <si>
    <t>2^-dd-ct</t>
  </si>
  <si>
    <t>Ppos</t>
  </si>
  <si>
    <t>Epos</t>
  </si>
  <si>
    <t>igf1-3</t>
  </si>
  <si>
    <t>A7</t>
  </si>
  <si>
    <t>A8</t>
  </si>
  <si>
    <t>A9</t>
  </si>
  <si>
    <t>B7</t>
  </si>
  <si>
    <t>B8</t>
  </si>
  <si>
    <t>B9</t>
  </si>
  <si>
    <t>igf1_3_ ct</t>
  </si>
  <si>
    <t>vegfaa</t>
  </si>
  <si>
    <t>A10</t>
  </si>
  <si>
    <t>A11</t>
  </si>
  <si>
    <t>A12</t>
  </si>
  <si>
    <t>B10</t>
  </si>
  <si>
    <t>B11</t>
  </si>
  <si>
    <t>B12</t>
  </si>
  <si>
    <t>vegfaa_ ct</t>
  </si>
  <si>
    <t>APOEε3/3</t>
  </si>
  <si>
    <t>APOEε4/4</t>
  </si>
  <si>
    <t>IGF1 normalized to DAPI</t>
  </si>
  <si>
    <t>APOEε3/3 
+1 ng/ml HBEGF</t>
  </si>
  <si>
    <t>APOEε3/3 
+10 ng/ml HBEGF</t>
  </si>
  <si>
    <t>APOEε4/4
+1 ng/ml HBEGF</t>
  </si>
  <si>
    <t>APOEε4/4 
+10 ng/ml HBEGF</t>
  </si>
  <si>
    <t>APOE4+vehicle</t>
  </si>
  <si>
    <t>APOE4+10 uM ATN-161</t>
  </si>
  <si>
    <t>IGF1 intensity normalized to DAPI</t>
  </si>
  <si>
    <t>#1</t>
  </si>
  <si>
    <t>#2</t>
  </si>
  <si>
    <t>#3</t>
  </si>
  <si>
    <t>#4</t>
  </si>
  <si>
    <t>FN1-coated</t>
  </si>
  <si>
    <t>Uncoated</t>
  </si>
  <si>
    <t>% Difference</t>
  </si>
  <si>
    <t>95% CI (%)</t>
  </si>
  <si>
    <t>Wald χ²(1)</t>
  </si>
  <si>
    <t>P</t>
  </si>
  <si>
    <t>Figure</t>
  </si>
  <si>
    <t>Model</t>
  </si>
  <si>
    <t>Group size</t>
  </si>
  <si>
    <t>Comparison</t>
  </si>
  <si>
    <t>Animal-clustered GEE</t>
  </si>
  <si>
    <t>Replicate-clustered GEE</t>
  </si>
  <si>
    <t>1.87</t>
  </si>
  <si>
    <t>0.172</t>
  </si>
  <si>
    <t>1.0e-04</t>
  </si>
  <si>
    <t>Fig 6f</t>
  </si>
  <si>
    <t>Control n=3, VEGFRi n=3 (total clusters=6)</t>
  </si>
  <si>
    <t>-28.3%</t>
  </si>
  <si>
    <t>-61.4 to +4.0%</t>
  </si>
  <si>
    <t>2.97</t>
  </si>
  <si>
    <t>3.5e-2</t>
  </si>
  <si>
    <t>Fig 6k</t>
  </si>
  <si>
    <t>-35.2%</t>
  </si>
  <si>
    <t>-39.5 to -31.0%</t>
  </si>
  <si>
    <t>266.49</t>
  </si>
  <si>
    <t>6.6e-60</t>
  </si>
  <si>
    <t>Fig 6m</t>
  </si>
  <si>
    <t>APOEε3/3 n=6, APOEε3/3 
+1 ng/ml HBEGF n=6, APOEε3/3 
+10 ng/ml HBEGF n=6, APOEε4/4 n=6, APOEε4/4
+1 ng/ml HBEGF n=6, APOEε4/4 
+10 ng/ml HBEGF n=6 (total clusters=36)</t>
  </si>
  <si>
    <t>APOEε3/3 +1 ng/ml HBEGF vs  APOEε3/3</t>
  </si>
  <si>
    <t>-5.0%</t>
  </si>
  <si>
    <t>-13.6 to +3.6%</t>
  </si>
  <si>
    <t>1.29</t>
  </si>
  <si>
    <t>0.256</t>
  </si>
  <si>
    <t>APOEε3/3  +10 ng/ml HBEGF vs APOEε3/3</t>
  </si>
  <si>
    <t>+73.4%</t>
  </si>
  <si>
    <t>+52.7 to +94.2%</t>
  </si>
  <si>
    <t>48.10</t>
  </si>
  <si>
    <t>3.1e-12</t>
  </si>
  <si>
    <t>APOEε4/4 +1 ng/ml HBEGF vs APOEε4/4</t>
  </si>
  <si>
    <t>-12.0%</t>
  </si>
  <si>
    <t>-29.3 to +5.2%</t>
  </si>
  <si>
    <t>APOEε4/4  +10 ng/ml HBEGF vs  APOEε4/4</t>
  </si>
  <si>
    <t>+39.0%</t>
  </si>
  <si>
    <t>+19.3 to +58.6%</t>
  </si>
  <si>
    <t>15.13</t>
  </si>
  <si>
    <t>Fig 6n</t>
  </si>
  <si>
    <t>APOE4+10 uM ATN-161 n=4, APOE4+vehicle n=4 (total clusters=8)</t>
  </si>
  <si>
    <t>APOE4+10 uM ATN-161 vs APOE4</t>
  </si>
  <si>
    <t>+15.9%</t>
  </si>
  <si>
    <t>+8.8 to +22.9%</t>
  </si>
  <si>
    <t>19.46</t>
  </si>
  <si>
    <t>1.0e-05</t>
  </si>
  <si>
    <t>Fig 6o</t>
  </si>
  <si>
    <t>FN1-coated n=4, Uncoated n=4 (total clusters=8)</t>
  </si>
  <si>
    <t>FN1-coated vs uncoated</t>
  </si>
  <si>
    <t>-19.9%</t>
  </si>
  <si>
    <t>-26.4 to -13.3%</t>
  </si>
  <si>
    <t>35.35</t>
  </si>
  <si>
    <t>2.8e-09</t>
  </si>
  <si>
    <t>Control n=4, VEGFRi n=4 (total clusters=8)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</si>
</sst>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##0.00;\-###0.00"/>
    <numFmt numFmtId="166" formatCode="0.0000"/>
    <numFmt numFmtId="167" formatCode="0.000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25"/>
      <name val="Microsoft Sans Serif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sz val="14"/>
      <name val="Arial"/>
      <family val="2"/>
    </font>
    <font>
      <sz val="13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1F4E7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1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10" fontId="0" fillId="0" borderId="0" xfId="0" applyNumberFormat="1"/>
    <xf numFmtId="9" fontId="0" fillId="0" borderId="0" xfId="0" applyNumberFormat="1"/>
    <xf numFmtId="164" fontId="0" fillId="0" borderId="0" xfId="0" applyNumberFormat="1"/>
    <xf numFmtId="10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10" fontId="0" fillId="0" borderId="0" xfId="0" applyNumberFormat="1" applyAlignment="1">
      <alignment horizontal="center"/>
    </xf>
    <xf numFmtId="2" fontId="2" fillId="0" borderId="0" xfId="0" applyNumberFormat="1" applyFont="1"/>
    <xf numFmtId="9" fontId="0" fillId="0" borderId="0" xfId="0" applyNumberForma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7" fontId="10" fillId="0" borderId="0" xfId="0" applyNumberFormat="1" applyFont="1"/>
    <xf numFmtId="167" fontId="3" fillId="0" borderId="0" xfId="0" applyNumberFormat="1" applyFont="1"/>
    <xf numFmtId="0" fontId="12" fillId="0" borderId="0" xfId="0" applyFont="1" applyAlignment="1">
      <alignment horizontal="center"/>
    </xf>
    <xf numFmtId="167" fontId="0" fillId="0" borderId="0" xfId="0" applyNumberFormat="1"/>
    <xf numFmtId="167" fontId="9" fillId="0" borderId="0" xfId="0" applyNumberFormat="1" applyFont="1"/>
    <xf numFmtId="1" fontId="10" fillId="0" borderId="0" xfId="0" applyNumberFormat="1" applyFont="1"/>
    <xf numFmtId="166" fontId="0" fillId="0" borderId="0" xfId="0" applyNumberFormat="1"/>
    <xf numFmtId="0" fontId="14" fillId="4" borderId="6" xfId="0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center" vertical="center" wrapText="1"/>
    </xf>
    <xf numFmtId="49" fontId="15" fillId="4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49" fontId="1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</cellXfs>
  <cellStyles count="4">
    <cellStyle name="Normal" xfId="0" builtinId="0"/>
    <cellStyle name="Normal 2" xfId="1" xr:uid="{4C16DA7E-A2E1-6145-8DEC-4694AF4FFD0F}"/>
    <cellStyle name="Normal 2 2" xfId="2" xr:uid="{D2AB94B7-EF2B-B048-B0F0-FF31DB378D17}"/>
    <cellStyle name="Normal 4" xfId="3" xr:uid="{0BC88DC1-463F-E640-B324-EA5D696923D4}"/>
  </cellStyles>
  <dxfs count="9"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071F25-1151-514C-BB56-F14F030EC076}" name="GEESummary" displayName="GEESummary" ref="A1:H9" dataDxfId="8">
  <autoFilter ref="A1:H9" xr:uid="{36071F25-1151-514C-BB56-F14F030EC076}"/>
  <sortState xmlns:xlrd2="http://schemas.microsoft.com/office/spreadsheetml/2017/richdata2" ref="A2:H9">
    <sortCondition ref="A1:A9"/>
  </sortState>
  <tableColumns count="8">
    <tableColumn id="1" xr3:uid="{ACA5601A-8B45-D344-9C4B-49D82C0D11A0}" name="Figure" dataDxfId="7"/>
    <tableColumn id="2" xr3:uid="{4E1773FC-1D9B-BB4F-96C6-B29D1475098E}" name="Group size" dataDxfId="6"/>
    <tableColumn id="3" xr3:uid="{3DBCEAF6-9CE8-9B46-8567-EB6B18DF87B0}" name="Model" dataDxfId="5"/>
    <tableColumn id="5" xr3:uid="{9E37442A-761C-D04A-8645-D4A160EA36E6}" name="Comparison" dataDxfId="4"/>
    <tableColumn id="7" xr3:uid="{738AC76D-4871-3E48-ABD7-F5B968E8BC5C}" name="% Difference" dataDxfId="3"/>
    <tableColumn id="8" xr3:uid="{5F7F1BD1-EA98-2F49-8CCA-453ABBBBD56B}" name="95% CI (%)" dataDxfId="2"/>
    <tableColumn id="9" xr3:uid="{3C6E4202-BC4D-C243-B7E5-181AABFDE77D}" name="Wald χ²(1)" dataDxfId="1"/>
    <tableColumn id="10" xr3:uid="{5CFEB16A-3E97-CA44-87B1-7CF5F1E28074}" name="P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614A-50FB-1F42-8208-B91BA1944B24}">
  <dimension ref="A1:H85"/>
  <sheetViews>
    <sheetView tabSelected="1" workbookViewId="0">
      <selection activeCell="G28" sqref="G28"/>
    </sheetView>
  </sheetViews>
  <sheetFormatPr baseColWidth="10" defaultRowHeight="16" x14ac:dyDescent="0.2"/>
  <cols>
    <col min="3" max="4" width="11.33203125" customWidth="1"/>
    <col min="6" max="7" width="11.33203125" customWidth="1"/>
  </cols>
  <sheetData>
    <row r="1" spans="1:8" x14ac:dyDescent="0.2">
      <c r="A1" s="33" t="s">
        <v>0</v>
      </c>
      <c r="B1" s="33"/>
      <c r="C1" s="33"/>
      <c r="D1" s="4"/>
      <c r="E1" s="33" t="s">
        <v>1</v>
      </c>
      <c r="F1" s="33"/>
      <c r="G1" s="33"/>
    </row>
    <row r="2" spans="1:8" x14ac:dyDescent="0.2">
      <c r="A2" s="4" t="s">
        <v>57</v>
      </c>
      <c r="B2" s="4" t="s">
        <v>58</v>
      </c>
      <c r="C2" s="4" t="s">
        <v>59</v>
      </c>
      <c r="D2" s="4" t="s">
        <v>60</v>
      </c>
      <c r="E2" s="4" t="s">
        <v>57</v>
      </c>
      <c r="F2" s="4" t="s">
        <v>58</v>
      </c>
      <c r="G2" s="4" t="s">
        <v>59</v>
      </c>
      <c r="H2" s="4" t="s">
        <v>60</v>
      </c>
    </row>
    <row r="3" spans="1:8" x14ac:dyDescent="0.2">
      <c r="A3" s="3">
        <v>0.54484405000000002</v>
      </c>
      <c r="B3" s="3">
        <v>0.37844897</v>
      </c>
      <c r="C3" s="3">
        <v>2.8979875599999998</v>
      </c>
      <c r="D3" s="3">
        <v>1.35107032</v>
      </c>
      <c r="E3" s="3">
        <v>0.36187881999999999</v>
      </c>
      <c r="F3" s="3">
        <v>0.39915199000000001</v>
      </c>
      <c r="G3" s="3">
        <v>0.53645399999999999</v>
      </c>
      <c r="H3" s="3">
        <v>0.26325178999999999</v>
      </c>
    </row>
    <row r="4" spans="1:8" x14ac:dyDescent="0.2">
      <c r="A4" s="3">
        <v>0.6993047</v>
      </c>
      <c r="B4" s="3">
        <v>0.47399682999999998</v>
      </c>
      <c r="C4" s="3">
        <v>1.23991322</v>
      </c>
      <c r="D4" s="3">
        <v>0.77360139999999999</v>
      </c>
      <c r="E4" s="3">
        <v>0.68489484</v>
      </c>
      <c r="F4" s="3">
        <v>0.55375865999999996</v>
      </c>
      <c r="G4" s="3">
        <v>1.1725414700000001</v>
      </c>
      <c r="H4" s="3">
        <v>0.13984861000000001</v>
      </c>
    </row>
    <row r="5" spans="1:8" x14ac:dyDescent="0.2">
      <c r="A5" s="3">
        <v>1.54801324</v>
      </c>
      <c r="B5" s="3">
        <v>0.26583839999999997</v>
      </c>
      <c r="C5" s="3">
        <v>3.1142426900000002</v>
      </c>
      <c r="D5" s="3">
        <v>0.94559727000000005</v>
      </c>
      <c r="E5" s="3">
        <v>1.5490240500000001</v>
      </c>
      <c r="F5" s="3">
        <v>0.40346807000000001</v>
      </c>
      <c r="G5" s="3">
        <v>2.5128264900000001</v>
      </c>
      <c r="H5" s="3">
        <v>0.73160186000000005</v>
      </c>
    </row>
    <row r="6" spans="1:8" x14ac:dyDescent="0.2">
      <c r="A6" s="3">
        <v>0.33527473000000002</v>
      </c>
      <c r="B6" s="3">
        <v>0.66099322999999999</v>
      </c>
      <c r="C6" s="3">
        <v>0.37590878999999999</v>
      </c>
      <c r="D6" s="3">
        <v>1.0894247399999999</v>
      </c>
      <c r="E6" s="3">
        <v>1.12877531</v>
      </c>
      <c r="F6" s="3">
        <v>0.67891520000000005</v>
      </c>
      <c r="G6" s="3">
        <v>0.41369105</v>
      </c>
      <c r="H6" s="3">
        <v>0.44815041999999999</v>
      </c>
    </row>
    <row r="7" spans="1:8" x14ac:dyDescent="0.2">
      <c r="A7" s="3">
        <v>0.94319662000000004</v>
      </c>
      <c r="B7" s="3">
        <v>0.4868421</v>
      </c>
      <c r="C7" s="3">
        <v>1.00201038</v>
      </c>
      <c r="D7" s="3">
        <v>2.6637453899999999</v>
      </c>
      <c r="E7" s="3">
        <v>0.43394912000000002</v>
      </c>
      <c r="F7" s="3">
        <v>0.55162305</v>
      </c>
      <c r="G7" s="3">
        <v>0.48487272999999997</v>
      </c>
      <c r="H7" s="3">
        <v>0.34149441000000003</v>
      </c>
    </row>
    <row r="8" spans="1:8" x14ac:dyDescent="0.2">
      <c r="A8" s="3">
        <v>0.46124792999999997</v>
      </c>
      <c r="B8" s="3">
        <v>0.76642107999999998</v>
      </c>
      <c r="C8" s="3">
        <v>2.82351091</v>
      </c>
      <c r="D8" s="3">
        <v>0.60096154000000002</v>
      </c>
      <c r="E8" s="3">
        <v>1.1876048699999999</v>
      </c>
      <c r="F8" s="3">
        <v>0.46864699999999998</v>
      </c>
      <c r="G8" s="3">
        <v>0.96087708999999999</v>
      </c>
      <c r="H8" s="3">
        <v>0.41920598999999997</v>
      </c>
    </row>
    <row r="9" spans="1:8" x14ac:dyDescent="0.2">
      <c r="A9" s="3">
        <v>1.26759106</v>
      </c>
      <c r="B9" s="3">
        <v>0.63710920000000004</v>
      </c>
      <c r="C9" s="3">
        <v>0.64185820999999998</v>
      </c>
      <c r="D9" s="3">
        <v>2.4854812000000002</v>
      </c>
      <c r="E9" s="3">
        <v>0.38891205000000001</v>
      </c>
      <c r="F9" s="3">
        <v>0.53564586000000003</v>
      </c>
      <c r="G9" s="3">
        <v>0.64611487000000001</v>
      </c>
      <c r="H9" s="3">
        <v>0.22975912000000001</v>
      </c>
    </row>
    <row r="10" spans="1:8" x14ac:dyDescent="0.2">
      <c r="A10" s="3">
        <v>0.19374522999999999</v>
      </c>
      <c r="B10" s="3">
        <v>1.3225491199999999</v>
      </c>
      <c r="C10" s="3">
        <v>0.45256709000000001</v>
      </c>
      <c r="D10" s="3">
        <v>0.40105712999999998</v>
      </c>
      <c r="E10" s="3">
        <v>0.25912415999999999</v>
      </c>
      <c r="F10" s="3">
        <v>0.81465951999999997</v>
      </c>
      <c r="G10" s="3">
        <v>1.9653320299999999</v>
      </c>
      <c r="H10" s="3">
        <v>0.34482151</v>
      </c>
    </row>
    <row r="11" spans="1:8" x14ac:dyDescent="0.2">
      <c r="A11" s="3">
        <v>0.34265693000000003</v>
      </c>
      <c r="B11" s="3">
        <v>0.29581468999999999</v>
      </c>
      <c r="C11" s="3">
        <v>0.62666657999999997</v>
      </c>
      <c r="D11" s="3">
        <v>0.65575715999999995</v>
      </c>
      <c r="E11" s="3">
        <v>0.63948545000000001</v>
      </c>
      <c r="F11" s="3">
        <v>1.2327454</v>
      </c>
      <c r="G11" s="3">
        <v>0.80777189999999999</v>
      </c>
      <c r="H11" s="3">
        <v>0.39764716</v>
      </c>
    </row>
    <row r="12" spans="1:8" x14ac:dyDescent="0.2">
      <c r="A12" s="3">
        <v>1.9911406899999999</v>
      </c>
      <c r="B12" s="3">
        <v>0.49042339000000001</v>
      </c>
      <c r="C12" s="3">
        <v>1.80081709</v>
      </c>
      <c r="D12" s="3">
        <v>0.3006664</v>
      </c>
      <c r="E12" s="3">
        <v>1.6063368</v>
      </c>
      <c r="F12" s="3">
        <v>0.57607733999999999</v>
      </c>
      <c r="G12" s="3">
        <v>0.35797316000000001</v>
      </c>
      <c r="H12" s="3">
        <v>0.26657312999999999</v>
      </c>
    </row>
    <row r="13" spans="1:8" x14ac:dyDescent="0.2">
      <c r="A13" s="3">
        <v>0.35996783999999998</v>
      </c>
      <c r="B13" s="3">
        <v>1.59583926</v>
      </c>
      <c r="C13" s="3">
        <v>2.0193052699999998</v>
      </c>
      <c r="D13" s="3">
        <v>1.2724112000000001</v>
      </c>
      <c r="E13" s="3">
        <v>1.4883306999999999</v>
      </c>
      <c r="F13" s="3">
        <v>0.27957475999999998</v>
      </c>
      <c r="G13" s="3">
        <v>1.15437013</v>
      </c>
      <c r="H13" s="3">
        <v>0.36112718999999999</v>
      </c>
    </row>
    <row r="14" spans="1:8" x14ac:dyDescent="0.2">
      <c r="A14" s="3">
        <v>0.22935671999999999</v>
      </c>
      <c r="B14" s="3">
        <v>0.82515165999999995</v>
      </c>
      <c r="C14" s="3">
        <v>1.7699052399999999</v>
      </c>
      <c r="D14" s="3">
        <v>0.36342269999999999</v>
      </c>
      <c r="E14" s="3">
        <v>0.53239645000000002</v>
      </c>
      <c r="F14" s="3">
        <v>1.4973234099999999</v>
      </c>
      <c r="G14" s="3">
        <v>1.2062296400000001</v>
      </c>
      <c r="H14" s="3">
        <v>0.29185517</v>
      </c>
    </row>
    <row r="15" spans="1:8" x14ac:dyDescent="0.2">
      <c r="A15" s="3">
        <v>0.28740736</v>
      </c>
      <c r="B15" s="3">
        <v>0.61992459</v>
      </c>
      <c r="C15" s="3">
        <v>2.96469155</v>
      </c>
      <c r="D15" s="3">
        <v>0.96158597000000001</v>
      </c>
      <c r="E15" s="3">
        <v>0.80211619999999995</v>
      </c>
      <c r="F15" s="3">
        <v>0.11006742</v>
      </c>
      <c r="G15" s="3">
        <v>1.10021385</v>
      </c>
      <c r="H15" s="3">
        <v>0.64644816000000005</v>
      </c>
    </row>
    <row r="16" spans="1:8" x14ac:dyDescent="0.2">
      <c r="A16" s="3">
        <v>0.21877930000000001</v>
      </c>
      <c r="B16" s="3">
        <v>1.8180562300000001</v>
      </c>
      <c r="C16" s="3">
        <v>0.91402189</v>
      </c>
      <c r="D16" s="3">
        <v>0.59977639999999999</v>
      </c>
      <c r="E16" s="3">
        <v>0.58623734000000005</v>
      </c>
      <c r="F16" s="3">
        <v>0.55336744999999998</v>
      </c>
      <c r="G16" s="3">
        <v>0.23002462000000001</v>
      </c>
      <c r="H16" s="3">
        <v>0.50892152999999996</v>
      </c>
    </row>
    <row r="17" spans="1:8" x14ac:dyDescent="0.2">
      <c r="A17" s="3">
        <v>1.7924994000000001</v>
      </c>
      <c r="B17" s="3">
        <v>1.30908885</v>
      </c>
      <c r="C17" s="3">
        <v>0.50231177000000005</v>
      </c>
      <c r="D17" s="3">
        <v>0.49144407000000001</v>
      </c>
      <c r="E17" s="3">
        <v>0.24392817</v>
      </c>
      <c r="F17" s="3">
        <v>0.24183006000000001</v>
      </c>
      <c r="G17" s="3">
        <v>0.43257997999999998</v>
      </c>
      <c r="H17" s="3">
        <v>1.02559227</v>
      </c>
    </row>
    <row r="18" spans="1:8" x14ac:dyDescent="0.2">
      <c r="A18" s="3">
        <v>1.29711938</v>
      </c>
      <c r="B18" s="3">
        <v>1.0170258599999999</v>
      </c>
      <c r="C18" s="3">
        <v>2.5525990099999998</v>
      </c>
      <c r="D18" s="3">
        <v>1.2982861000000001</v>
      </c>
      <c r="E18" s="3">
        <v>0.72661713000000006</v>
      </c>
      <c r="F18" s="3">
        <v>0.46225481000000002</v>
      </c>
      <c r="G18" s="3">
        <v>0.29730429000000003</v>
      </c>
      <c r="H18" s="3">
        <v>0.70138107000000005</v>
      </c>
    </row>
    <row r="19" spans="1:8" x14ac:dyDescent="0.2">
      <c r="A19" s="3">
        <v>1.8050207300000001</v>
      </c>
      <c r="B19" s="3">
        <v>1.04320346</v>
      </c>
      <c r="C19" s="3">
        <v>0.70342927</v>
      </c>
      <c r="D19" s="3">
        <v>0.4312954</v>
      </c>
      <c r="E19" s="3">
        <v>2.25510923</v>
      </c>
      <c r="F19" s="3">
        <v>0.69480019999999998</v>
      </c>
      <c r="G19" s="3">
        <v>0.61065199000000003</v>
      </c>
      <c r="H19" s="3">
        <v>0.82808060999999999</v>
      </c>
    </row>
    <row r="20" spans="1:8" x14ac:dyDescent="0.2">
      <c r="A20" s="3">
        <v>0.32036593000000002</v>
      </c>
      <c r="B20" s="3">
        <v>0.55944400999999999</v>
      </c>
      <c r="C20" s="3">
        <v>0.60777559000000003</v>
      </c>
      <c r="D20" s="3">
        <v>2.2627746700000002</v>
      </c>
      <c r="E20" s="3">
        <v>0.74644182999999997</v>
      </c>
      <c r="F20" s="3">
        <v>0.18031000999999999</v>
      </c>
      <c r="G20" s="3">
        <v>0.46891761999999998</v>
      </c>
      <c r="H20" s="3">
        <v>2.1807484499999998</v>
      </c>
    </row>
    <row r="21" spans="1:8" x14ac:dyDescent="0.2">
      <c r="A21" s="3">
        <v>1.2655279500000001</v>
      </c>
      <c r="B21" s="3">
        <v>1.4266304400000001</v>
      </c>
      <c r="C21" s="3">
        <v>0.28464540999999999</v>
      </c>
      <c r="D21" s="3">
        <v>0.34170560999999999</v>
      </c>
      <c r="E21" s="3">
        <v>0.31800391</v>
      </c>
      <c r="F21" s="3">
        <v>0.46033214</v>
      </c>
      <c r="G21" s="3">
        <v>0.14564147999999999</v>
      </c>
      <c r="H21" s="3">
        <v>3.04470486</v>
      </c>
    </row>
    <row r="22" spans="1:8" x14ac:dyDescent="0.2">
      <c r="A22" s="3">
        <v>1.2907334500000001</v>
      </c>
      <c r="B22" s="3">
        <v>0.70288461999999996</v>
      </c>
      <c r="D22" s="3"/>
      <c r="E22" s="3">
        <v>0.68904562999999996</v>
      </c>
      <c r="F22" s="3">
        <v>0.73321053999999997</v>
      </c>
      <c r="H22" s="3">
        <v>1.3601512099999999</v>
      </c>
    </row>
    <row r="23" spans="1:8" x14ac:dyDescent="0.2">
      <c r="A23" s="3">
        <v>0.45934466000000002</v>
      </c>
      <c r="B23" s="3">
        <v>0.44520048000000001</v>
      </c>
      <c r="D23" s="3"/>
      <c r="E23" s="3">
        <v>0.37337531000000002</v>
      </c>
      <c r="F23" s="3">
        <v>0.20846379000000001</v>
      </c>
    </row>
    <row r="24" spans="1:8" x14ac:dyDescent="0.2">
      <c r="B24" s="3">
        <v>0.43304294999999998</v>
      </c>
      <c r="D24" s="3"/>
    </row>
    <row r="25" spans="1:8" x14ac:dyDescent="0.2">
      <c r="B25" s="3">
        <v>0.94105112999999996</v>
      </c>
      <c r="D25" s="3"/>
    </row>
    <row r="26" spans="1:8" x14ac:dyDescent="0.2">
      <c r="B26" s="3">
        <v>0.50995380999999995</v>
      </c>
      <c r="D26" s="3"/>
    </row>
    <row r="30" spans="1:8" ht="18" x14ac:dyDescent="0.2">
      <c r="G30" s="16"/>
    </row>
    <row r="31" spans="1:8" ht="18" x14ac:dyDescent="0.2">
      <c r="G31" s="16"/>
    </row>
    <row r="32" spans="1:8" ht="18" x14ac:dyDescent="0.2">
      <c r="G32" s="16"/>
    </row>
    <row r="33" spans="7:7" ht="18" x14ac:dyDescent="0.2">
      <c r="G33" s="16"/>
    </row>
    <row r="34" spans="7:7" ht="18" x14ac:dyDescent="0.2">
      <c r="G34" s="16"/>
    </row>
    <row r="35" spans="7:7" ht="18" x14ac:dyDescent="0.2">
      <c r="G35" s="16"/>
    </row>
    <row r="36" spans="7:7" ht="18" x14ac:dyDescent="0.2">
      <c r="G36" s="16"/>
    </row>
    <row r="37" spans="7:7" ht="18" x14ac:dyDescent="0.2">
      <c r="G37" s="16"/>
    </row>
    <row r="38" spans="7:7" ht="18" x14ac:dyDescent="0.2">
      <c r="G38" s="16"/>
    </row>
    <row r="39" spans="7:7" ht="18" x14ac:dyDescent="0.2">
      <c r="G39" s="16"/>
    </row>
    <row r="84" spans="5:5" x14ac:dyDescent="0.2">
      <c r="E84" s="3"/>
    </row>
    <row r="85" spans="5:5" x14ac:dyDescent="0.2">
      <c r="E85" s="3"/>
    </row>
  </sheetData>
  <mergeCells count="2">
    <mergeCell ref="E1:G1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46FC0-C8DF-4845-9FCB-036B6E0D1154}">
  <dimension ref="A1:F140"/>
  <sheetViews>
    <sheetView zoomScale="56" workbookViewId="0">
      <selection activeCell="H3" sqref="H3"/>
    </sheetView>
  </sheetViews>
  <sheetFormatPr baseColWidth="10" defaultRowHeight="16" x14ac:dyDescent="0.2"/>
  <cols>
    <col min="1" max="1" width="12.6640625" customWidth="1"/>
    <col min="3" max="10" width="12.6640625" customWidth="1"/>
  </cols>
  <sheetData>
    <row r="1" spans="1:6" x14ac:dyDescent="0.2">
      <c r="A1" s="33" t="s">
        <v>0</v>
      </c>
      <c r="B1" s="33"/>
      <c r="C1" s="33"/>
      <c r="D1" s="33" t="s">
        <v>1</v>
      </c>
      <c r="E1" s="33"/>
      <c r="F1" s="33"/>
    </row>
    <row r="2" spans="1:6" x14ac:dyDescent="0.2">
      <c r="A2" s="4" t="s">
        <v>57</v>
      </c>
      <c r="B2" s="4" t="s">
        <v>58</v>
      </c>
      <c r="C2" s="4" t="s">
        <v>59</v>
      </c>
      <c r="D2" s="4" t="s">
        <v>57</v>
      </c>
      <c r="E2" s="4" t="s">
        <v>58</v>
      </c>
      <c r="F2" s="4" t="s">
        <v>59</v>
      </c>
    </row>
    <row r="3" spans="1:6" x14ac:dyDescent="0.2">
      <c r="A3" s="3">
        <v>0.97574189</v>
      </c>
      <c r="B3" s="3">
        <v>0.96365281999999997</v>
      </c>
      <c r="C3" s="3">
        <v>0.98573920000000004</v>
      </c>
      <c r="D3" s="3">
        <v>1.16936416</v>
      </c>
      <c r="E3" s="3">
        <v>0.52660233000000001</v>
      </c>
      <c r="F3" s="3">
        <v>0.55440886</v>
      </c>
    </row>
    <row r="4" spans="1:6" x14ac:dyDescent="0.2">
      <c r="A4" s="3">
        <v>1.04130773</v>
      </c>
      <c r="B4" s="3">
        <v>1.01385869</v>
      </c>
      <c r="C4" s="3">
        <v>1.42814353</v>
      </c>
      <c r="D4" s="3">
        <v>0.52375899000000004</v>
      </c>
      <c r="E4" s="3">
        <v>0.51069560000000003</v>
      </c>
      <c r="F4" s="3">
        <v>0.17030181999999999</v>
      </c>
    </row>
    <row r="5" spans="1:6" x14ac:dyDescent="0.2">
      <c r="A5" s="3">
        <v>0.83744151</v>
      </c>
      <c r="B5" s="3">
        <v>0.82741522000000001</v>
      </c>
      <c r="C5" s="3">
        <v>0.53931814</v>
      </c>
      <c r="D5" s="3">
        <v>0.57084709</v>
      </c>
      <c r="E5" s="3">
        <v>0.50163395</v>
      </c>
      <c r="F5" s="3">
        <v>0.64776716999999995</v>
      </c>
    </row>
    <row r="6" spans="1:6" x14ac:dyDescent="0.2">
      <c r="A6" s="3">
        <v>0.98175155999999997</v>
      </c>
      <c r="B6" s="3">
        <v>1.10529067</v>
      </c>
      <c r="C6" s="3">
        <v>0.69052771999999996</v>
      </c>
      <c r="D6" s="3">
        <v>0.44685401000000002</v>
      </c>
      <c r="E6" s="3">
        <v>0.49877642999999999</v>
      </c>
      <c r="F6" s="3">
        <v>0.32792169999999998</v>
      </c>
    </row>
    <row r="7" spans="1:6" x14ac:dyDescent="0.2">
      <c r="A7" s="3">
        <v>0.88167709999999999</v>
      </c>
      <c r="B7" s="3">
        <v>0.82893046999999997</v>
      </c>
      <c r="C7" s="3">
        <v>0.83048750000000005</v>
      </c>
      <c r="D7" s="3">
        <v>0.49538027000000001</v>
      </c>
      <c r="E7" s="3">
        <v>0.54912556000000001</v>
      </c>
      <c r="F7" s="3">
        <v>0.62906231999999995</v>
      </c>
    </row>
    <row r="8" spans="1:6" x14ac:dyDescent="0.2">
      <c r="A8" s="3">
        <v>1.2131534100000001</v>
      </c>
      <c r="B8" s="3">
        <v>0.68475211999999996</v>
      </c>
      <c r="C8" s="3">
        <v>0.61948007000000005</v>
      </c>
      <c r="D8" s="3">
        <v>0.47327394</v>
      </c>
      <c r="E8" s="3">
        <v>0.5779126</v>
      </c>
      <c r="F8" s="3">
        <v>1.25181886</v>
      </c>
    </row>
    <row r="9" spans="1:6" x14ac:dyDescent="0.2">
      <c r="A9" s="3">
        <v>0.82581755000000001</v>
      </c>
      <c r="B9" s="3">
        <v>0.55845805000000004</v>
      </c>
      <c r="C9" s="3">
        <v>0.76055764999999997</v>
      </c>
      <c r="D9" s="3">
        <v>0.45892459000000002</v>
      </c>
      <c r="E9" s="3">
        <v>1.2645015500000001</v>
      </c>
      <c r="F9" s="3">
        <v>0.60943510999999995</v>
      </c>
    </row>
    <row r="10" spans="1:6" x14ac:dyDescent="0.2">
      <c r="A10" s="3">
        <v>1.0369927800000001</v>
      </c>
      <c r="B10" s="3">
        <v>1.6690356</v>
      </c>
      <c r="C10" s="3">
        <v>0.48513604999999999</v>
      </c>
      <c r="D10" s="3">
        <v>0.52187039999999996</v>
      </c>
      <c r="E10" s="3">
        <v>0.52179445999999996</v>
      </c>
      <c r="F10" s="3">
        <v>0.56844496</v>
      </c>
    </row>
    <row r="11" spans="1:6" x14ac:dyDescent="0.2">
      <c r="A11" s="3">
        <v>0.96735435000000003</v>
      </c>
      <c r="B11" s="3">
        <v>0.95208400000000004</v>
      </c>
      <c r="C11" s="3">
        <v>0.89627435</v>
      </c>
      <c r="D11" s="3">
        <v>0.27253823999999999</v>
      </c>
      <c r="E11" s="3">
        <v>0.49099780999999998</v>
      </c>
      <c r="F11" s="3">
        <v>0.52023596999999999</v>
      </c>
    </row>
    <row r="12" spans="1:6" x14ac:dyDescent="0.2">
      <c r="A12" s="3">
        <v>0.86442094000000003</v>
      </c>
      <c r="B12" s="3">
        <v>0.96247764999999996</v>
      </c>
      <c r="C12" s="3">
        <v>0.90679905999999999</v>
      </c>
      <c r="D12" s="3">
        <v>0.54923520000000003</v>
      </c>
      <c r="E12" s="3">
        <v>0.50092484000000004</v>
      </c>
      <c r="F12" s="3">
        <v>0.51453371999999997</v>
      </c>
    </row>
    <row r="13" spans="1:6" x14ac:dyDescent="0.2">
      <c r="A13" s="3">
        <v>0.93329090999999997</v>
      </c>
      <c r="B13" s="3">
        <v>1.0320370000000001</v>
      </c>
      <c r="C13" s="3">
        <v>1.3062360799999999</v>
      </c>
      <c r="D13" s="3">
        <v>0.50498588</v>
      </c>
      <c r="E13" s="3">
        <v>0.54643394000000001</v>
      </c>
      <c r="F13" s="3">
        <v>0.46337328999999999</v>
      </c>
    </row>
    <row r="14" spans="1:6" x14ac:dyDescent="0.2">
      <c r="A14" s="3">
        <v>1.0808655700000001</v>
      </c>
      <c r="B14" s="3">
        <v>1.7828040999999999</v>
      </c>
      <c r="C14" s="3">
        <v>1.7197893799999999</v>
      </c>
      <c r="D14" s="3">
        <v>0.75809126999999998</v>
      </c>
      <c r="E14" s="3">
        <v>0.52211985999999999</v>
      </c>
      <c r="F14" s="3">
        <v>0.63404788000000001</v>
      </c>
    </row>
    <row r="15" spans="1:6" x14ac:dyDescent="0.2">
      <c r="A15" s="3">
        <v>0.68633244000000004</v>
      </c>
      <c r="B15" s="3">
        <v>1.1000445400000001</v>
      </c>
      <c r="C15" s="3">
        <v>0.92001429999999995</v>
      </c>
      <c r="D15" s="3">
        <v>0.63216360999999999</v>
      </c>
      <c r="E15" s="3">
        <v>0.58781419000000001</v>
      </c>
      <c r="F15" s="3">
        <v>0.39132322000000003</v>
      </c>
    </row>
    <row r="16" spans="1:6" x14ac:dyDescent="0.2">
      <c r="A16" s="3">
        <v>0.78364292000000002</v>
      </c>
      <c r="B16" s="3">
        <v>0.98690040000000001</v>
      </c>
      <c r="C16" s="3">
        <v>0.72557753999999997</v>
      </c>
      <c r="D16" s="3">
        <v>1.75313758</v>
      </c>
      <c r="E16" s="3">
        <v>0.63018830000000003</v>
      </c>
      <c r="F16" s="3">
        <v>0.55132999999999999</v>
      </c>
    </row>
    <row r="17" spans="1:6" x14ac:dyDescent="0.2">
      <c r="A17" s="3">
        <v>1.5286495200000001</v>
      </c>
      <c r="B17" s="3">
        <v>1.24480518</v>
      </c>
      <c r="C17" s="3">
        <v>1.0242926699999999</v>
      </c>
      <c r="D17" s="3">
        <v>0.78145609000000005</v>
      </c>
      <c r="E17" s="3">
        <v>0.90820270999999997</v>
      </c>
      <c r="F17" s="3">
        <v>0.38585745999999999</v>
      </c>
    </row>
    <row r="18" spans="1:6" x14ac:dyDescent="0.2">
      <c r="A18" s="3">
        <v>1.5816344</v>
      </c>
      <c r="B18" s="3">
        <v>0.99483845000000004</v>
      </c>
      <c r="C18" s="3">
        <v>0.47538300999999999</v>
      </c>
      <c r="D18" s="3">
        <v>0.60104831000000003</v>
      </c>
      <c r="E18" s="3">
        <v>0.69280048000000005</v>
      </c>
      <c r="F18" s="3">
        <v>0.42806991</v>
      </c>
    </row>
    <row r="19" spans="1:6" x14ac:dyDescent="0.2">
      <c r="A19" s="3">
        <v>1.2507512300000001</v>
      </c>
      <c r="B19" s="3">
        <v>1.0289131</v>
      </c>
      <c r="C19" s="3">
        <v>0.74829588000000002</v>
      </c>
      <c r="D19" s="3">
        <v>0.58999648999999998</v>
      </c>
      <c r="E19" s="3">
        <v>0.58925939000000005</v>
      </c>
      <c r="F19" s="3">
        <v>0.53304532000000004</v>
      </c>
    </row>
    <row r="20" spans="1:6" x14ac:dyDescent="0.2">
      <c r="A20" s="3">
        <v>1.2675389800000001</v>
      </c>
      <c r="B20" s="3">
        <v>0.96584437000000001</v>
      </c>
      <c r="C20" s="3">
        <v>0.74309276000000002</v>
      </c>
      <c r="D20" s="3">
        <v>0.95982842999999995</v>
      </c>
      <c r="E20" s="3">
        <v>0.36984545000000002</v>
      </c>
      <c r="F20" s="3">
        <v>0.47721529000000001</v>
      </c>
    </row>
    <row r="21" spans="1:6" x14ac:dyDescent="0.2">
      <c r="A21" s="3">
        <v>1.56674091</v>
      </c>
      <c r="B21" s="3">
        <v>1.0249565199999999</v>
      </c>
      <c r="C21" s="3">
        <v>0.53103730999999998</v>
      </c>
      <c r="D21" s="3">
        <v>0.37737608</v>
      </c>
      <c r="E21" s="3">
        <v>0.46068557999999998</v>
      </c>
      <c r="F21" s="3">
        <v>0.54060083999999997</v>
      </c>
    </row>
    <row r="22" spans="1:6" x14ac:dyDescent="0.2">
      <c r="A22" s="3">
        <v>1.0788524799999999</v>
      </c>
      <c r="B22" s="3">
        <v>1.01166172</v>
      </c>
      <c r="C22" s="3">
        <v>0.70668902</v>
      </c>
      <c r="D22" s="3">
        <v>0.62541689</v>
      </c>
      <c r="E22" s="3">
        <v>0.64544087999999999</v>
      </c>
      <c r="F22" s="3">
        <v>0.42613835</v>
      </c>
    </row>
    <row r="23" spans="1:6" x14ac:dyDescent="0.2">
      <c r="A23" s="3">
        <v>1.4078988800000001</v>
      </c>
      <c r="B23" s="3">
        <v>0.93388357</v>
      </c>
      <c r="C23" s="3">
        <v>1.1015858999999999</v>
      </c>
      <c r="D23" s="3">
        <v>0.98658058999999998</v>
      </c>
      <c r="E23" s="3">
        <v>0.59432483999999997</v>
      </c>
      <c r="F23" s="3">
        <v>0.42576206999999999</v>
      </c>
    </row>
    <row r="24" spans="1:6" x14ac:dyDescent="0.2">
      <c r="A24" s="3">
        <v>0.95685374000000001</v>
      </c>
      <c r="B24" s="3">
        <v>0.78355942999999995</v>
      </c>
      <c r="C24" s="3">
        <v>1.09856529</v>
      </c>
      <c r="D24" s="3">
        <v>1.0612244900000001</v>
      </c>
      <c r="E24" s="3">
        <v>0.58031180000000004</v>
      </c>
      <c r="F24" s="3">
        <v>0.45883589000000002</v>
      </c>
    </row>
    <row r="25" spans="1:6" x14ac:dyDescent="0.2">
      <c r="A25" s="3">
        <v>0.93456543999999997</v>
      </c>
      <c r="B25" s="3">
        <v>1.2501856</v>
      </c>
      <c r="C25" s="3">
        <v>1.4192830000000001</v>
      </c>
      <c r="D25" s="3">
        <v>0.69638971999999999</v>
      </c>
      <c r="E25" s="3">
        <v>0.8169265</v>
      </c>
      <c r="F25" s="3">
        <v>0.48143744999999999</v>
      </c>
    </row>
    <row r="26" spans="1:6" x14ac:dyDescent="0.2">
      <c r="A26" s="3">
        <v>1.1714734099999999</v>
      </c>
      <c r="B26" s="3">
        <v>1.08804751</v>
      </c>
      <c r="C26" s="3">
        <v>0.89552239</v>
      </c>
      <c r="D26" s="3">
        <v>0.70933190999999995</v>
      </c>
      <c r="E26" s="3">
        <v>0.51435054999999996</v>
      </c>
      <c r="F26" s="3">
        <v>0.83774340999999997</v>
      </c>
    </row>
    <row r="27" spans="1:6" x14ac:dyDescent="0.2">
      <c r="A27" s="3">
        <v>1.0897955100000001</v>
      </c>
      <c r="B27" s="3">
        <v>0.79442990999999996</v>
      </c>
      <c r="C27" s="3">
        <v>0.97028484000000004</v>
      </c>
      <c r="D27" s="3">
        <v>0.68786846999999995</v>
      </c>
      <c r="E27" s="3">
        <v>0.54751298999999998</v>
      </c>
      <c r="F27" s="3">
        <v>1.70891222</v>
      </c>
    </row>
    <row r="28" spans="1:6" x14ac:dyDescent="0.2">
      <c r="A28" s="3">
        <v>0.91561495000000004</v>
      </c>
      <c r="B28" s="3">
        <v>0.81601089000000004</v>
      </c>
      <c r="C28" s="3">
        <v>1.55167772</v>
      </c>
      <c r="D28" s="3">
        <v>0.90319035000000003</v>
      </c>
      <c r="E28" s="3">
        <v>0.61164728000000002</v>
      </c>
      <c r="F28" s="3">
        <v>1.06249181</v>
      </c>
    </row>
    <row r="29" spans="1:6" x14ac:dyDescent="0.2">
      <c r="A29" s="3">
        <v>0.70048668000000003</v>
      </c>
      <c r="B29" s="3">
        <v>1.0189860799999999</v>
      </c>
      <c r="C29" s="3">
        <v>1.49934327</v>
      </c>
      <c r="D29" s="3">
        <v>0.94214534000000005</v>
      </c>
      <c r="E29" s="3">
        <v>0.69432070999999995</v>
      </c>
      <c r="F29" s="3">
        <v>0.67625025000000005</v>
      </c>
    </row>
    <row r="30" spans="1:6" x14ac:dyDescent="0.2">
      <c r="A30" s="3">
        <v>0.46973707999999997</v>
      </c>
      <c r="B30" s="3">
        <v>1.1615401599999999</v>
      </c>
      <c r="C30" s="3">
        <v>1.3572861599999999</v>
      </c>
      <c r="D30" s="3">
        <v>0.57773288</v>
      </c>
      <c r="E30" s="3">
        <v>0.75836599000000005</v>
      </c>
      <c r="F30" s="3">
        <v>0.22383073000000001</v>
      </c>
    </row>
    <row r="31" spans="1:6" x14ac:dyDescent="0.2">
      <c r="A31" s="3">
        <v>0.36129671000000002</v>
      </c>
      <c r="B31" s="3">
        <v>1.8162053199999999</v>
      </c>
      <c r="C31" s="3">
        <v>1.2744370199999999</v>
      </c>
      <c r="D31" s="3">
        <v>0.93960938999999999</v>
      </c>
      <c r="E31" s="3">
        <v>0.53859908000000001</v>
      </c>
      <c r="F31" s="3">
        <v>0.17463852999999999</v>
      </c>
    </row>
    <row r="32" spans="1:6" x14ac:dyDescent="0.2">
      <c r="A32" s="3">
        <v>0.56563604999999995</v>
      </c>
      <c r="B32" s="3">
        <v>1.0585402100000001</v>
      </c>
      <c r="C32" s="3">
        <v>0.99825624000000002</v>
      </c>
      <c r="D32" s="3">
        <v>0.97476289000000005</v>
      </c>
      <c r="E32" s="3">
        <v>0.39000246999999999</v>
      </c>
      <c r="F32" s="3">
        <v>0.68975834000000003</v>
      </c>
    </row>
    <row r="33" spans="1:6" x14ac:dyDescent="0.2">
      <c r="A33" s="3">
        <v>0.49936187999999998</v>
      </c>
      <c r="B33" s="3">
        <v>1.1259967</v>
      </c>
      <c r="C33" s="3">
        <v>1.7846822099999999</v>
      </c>
      <c r="D33" s="3">
        <v>0.91485791999999999</v>
      </c>
      <c r="E33" s="3">
        <v>0.56638683999999995</v>
      </c>
      <c r="F33" s="3">
        <v>0.76352007</v>
      </c>
    </row>
    <row r="34" spans="1:6" x14ac:dyDescent="0.2">
      <c r="A34" s="3">
        <v>1.0041019</v>
      </c>
      <c r="B34" s="3">
        <v>0.79765735000000004</v>
      </c>
      <c r="C34" s="3">
        <v>0.89376102999999996</v>
      </c>
      <c r="D34" s="3">
        <v>0.57620583000000003</v>
      </c>
      <c r="E34" s="3">
        <v>0.41639649000000001</v>
      </c>
      <c r="F34" s="3">
        <v>0.61370948000000003</v>
      </c>
    </row>
    <row r="35" spans="1:6" x14ac:dyDescent="0.2">
      <c r="A35" s="3">
        <v>1.0799269899999999</v>
      </c>
      <c r="B35" s="3">
        <v>1.26530337</v>
      </c>
      <c r="C35" s="3">
        <v>0.72425096</v>
      </c>
      <c r="D35" s="3">
        <v>0.94675334</v>
      </c>
      <c r="E35" s="3">
        <v>0.32021431</v>
      </c>
      <c r="F35" s="3">
        <v>0.31065506999999998</v>
      </c>
    </row>
    <row r="36" spans="1:6" x14ac:dyDescent="0.2">
      <c r="B36" s="3">
        <v>0.85221521</v>
      </c>
      <c r="C36" s="3">
        <v>1.19429078</v>
      </c>
      <c r="D36" s="3">
        <v>0.43187139000000002</v>
      </c>
      <c r="E36" s="3">
        <v>0.61926937000000004</v>
      </c>
      <c r="F36" s="3">
        <v>0.34988610999999997</v>
      </c>
    </row>
    <row r="37" spans="1:6" x14ac:dyDescent="0.2">
      <c r="B37" s="3">
        <v>0.58955489000000005</v>
      </c>
      <c r="C37" s="3">
        <v>0.74989598000000002</v>
      </c>
      <c r="D37" s="3">
        <v>0.32989009000000002</v>
      </c>
      <c r="E37" s="3">
        <v>0.60743451000000004</v>
      </c>
      <c r="F37" s="3">
        <v>0.59358162999999997</v>
      </c>
    </row>
    <row r="38" spans="1:6" x14ac:dyDescent="0.2">
      <c r="B38" s="3">
        <v>0.72694877999999996</v>
      </c>
      <c r="C38" s="3">
        <v>0.38174501</v>
      </c>
      <c r="D38" s="3">
        <v>0.53893709999999995</v>
      </c>
      <c r="E38" s="3">
        <v>0.67098603000000001</v>
      </c>
      <c r="F38" s="3">
        <v>0.70144421999999995</v>
      </c>
    </row>
    <row r="39" spans="1:6" x14ac:dyDescent="0.2">
      <c r="B39" s="3">
        <v>0.53931077999999999</v>
      </c>
      <c r="C39" s="3">
        <v>1.1348516399999999</v>
      </c>
      <c r="D39" s="3">
        <v>0.24498886</v>
      </c>
      <c r="E39" s="3">
        <v>0.31383796000000003</v>
      </c>
      <c r="F39" s="3">
        <v>1.0090055200000001</v>
      </c>
    </row>
    <row r="40" spans="1:6" x14ac:dyDescent="0.2">
      <c r="C40" s="3">
        <v>1.1584419800000001</v>
      </c>
      <c r="D40" s="3">
        <v>0.34866754</v>
      </c>
      <c r="E40" s="3">
        <v>0.45998684000000001</v>
      </c>
      <c r="F40" s="3">
        <v>1.1537025000000001</v>
      </c>
    </row>
    <row r="41" spans="1:6" x14ac:dyDescent="0.2">
      <c r="C41" s="3">
        <v>1.33848414</v>
      </c>
      <c r="D41" s="3">
        <v>0.36179689999999998</v>
      </c>
      <c r="E41" s="3">
        <v>0.66415396000000004</v>
      </c>
      <c r="F41" s="3">
        <v>1.4572064899999999</v>
      </c>
    </row>
    <row r="42" spans="1:6" x14ac:dyDescent="0.2">
      <c r="C42" s="3">
        <v>1.1961910499999999</v>
      </c>
      <c r="D42" s="3">
        <v>0.33959256999999998</v>
      </c>
      <c r="E42" s="3">
        <v>0.79522320000000002</v>
      </c>
      <c r="F42" s="3">
        <v>1.1406991399999999</v>
      </c>
    </row>
    <row r="43" spans="1:6" x14ac:dyDescent="0.2">
      <c r="C43" s="3">
        <v>1.3267150700000001</v>
      </c>
      <c r="D43" s="3">
        <v>0.36197349000000001</v>
      </c>
      <c r="E43" s="3">
        <v>0.75556029999999996</v>
      </c>
      <c r="F43" s="3">
        <v>0.95386168999999998</v>
      </c>
    </row>
    <row r="44" spans="1:6" x14ac:dyDescent="0.2">
      <c r="D44" s="3">
        <v>0.56736129999999996</v>
      </c>
      <c r="E44" s="3">
        <v>0.99026981999999997</v>
      </c>
      <c r="F44" s="3">
        <v>1.21282299</v>
      </c>
    </row>
    <row r="45" spans="1:6" x14ac:dyDescent="0.2">
      <c r="D45" s="3">
        <v>0.51213098000000001</v>
      </c>
      <c r="E45" s="3">
        <v>0.42722238000000001</v>
      </c>
      <c r="F45" s="3">
        <v>1.3173182699999999</v>
      </c>
    </row>
    <row r="46" spans="1:6" x14ac:dyDescent="0.2">
      <c r="D46" s="3">
        <v>0.60489126999999998</v>
      </c>
      <c r="E46" s="3">
        <v>0.81486194999999995</v>
      </c>
      <c r="F46" s="3">
        <v>1.0004090699999999</v>
      </c>
    </row>
    <row r="47" spans="1:6" x14ac:dyDescent="0.2">
      <c r="D47" s="3">
        <v>1.0265323900000001</v>
      </c>
      <c r="E47" s="3">
        <v>0.49818309999999999</v>
      </c>
      <c r="F47" s="3">
        <v>0.90686535000000001</v>
      </c>
    </row>
    <row r="48" spans="1:6" x14ac:dyDescent="0.2">
      <c r="D48" s="3">
        <v>0.50710982000000004</v>
      </c>
      <c r="F48" s="3">
        <v>0.91995817999999996</v>
      </c>
    </row>
    <row r="49" spans="6:6" x14ac:dyDescent="0.2">
      <c r="F49" s="3">
        <v>0.46809446999999998</v>
      </c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  <row r="127" spans="1:1" x14ac:dyDescent="0.2">
      <c r="A127" s="3"/>
    </row>
    <row r="128" spans="1:1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</sheetData>
  <mergeCells count="2">
    <mergeCell ref="A1:C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01A3-D83C-424C-8BF4-17BC3AF2FA43}">
  <dimension ref="B4:T22"/>
  <sheetViews>
    <sheetView zoomScale="62" workbookViewId="0">
      <selection activeCell="K32" sqref="K32"/>
    </sheetView>
  </sheetViews>
  <sheetFormatPr baseColWidth="10" defaultRowHeight="16" x14ac:dyDescent="0.2"/>
  <sheetData>
    <row r="4" spans="2:20" ht="21" x14ac:dyDescent="0.25">
      <c r="C4" s="34" t="s">
        <v>2</v>
      </c>
      <c r="D4" s="34"/>
      <c r="E4" s="34"/>
      <c r="F4" s="35" t="s">
        <v>3</v>
      </c>
      <c r="G4" s="35"/>
      <c r="H4" s="35"/>
      <c r="I4" s="35"/>
      <c r="J4" s="35"/>
      <c r="K4" s="35"/>
    </row>
    <row r="5" spans="2:20" x14ac:dyDescent="0.2">
      <c r="P5" s="36"/>
      <c r="Q5" s="36"/>
      <c r="R5" s="36"/>
    </row>
    <row r="6" spans="2:20" x14ac:dyDescent="0.2">
      <c r="B6" s="5" t="s">
        <v>4</v>
      </c>
      <c r="C6" s="6" t="s">
        <v>5</v>
      </c>
      <c r="D6" s="6" t="s">
        <v>6</v>
      </c>
      <c r="F6" s="7"/>
      <c r="G6" s="7" t="s">
        <v>6</v>
      </c>
      <c r="I6" t="s">
        <v>7</v>
      </c>
      <c r="J6" t="s">
        <v>8</v>
      </c>
      <c r="K6" t="s">
        <v>9</v>
      </c>
      <c r="L6" t="s">
        <v>10</v>
      </c>
      <c r="Q6" s="8"/>
      <c r="R6" s="8"/>
      <c r="S6" s="9"/>
      <c r="T6" s="9"/>
    </row>
    <row r="7" spans="2:20" x14ac:dyDescent="0.2">
      <c r="B7" t="s">
        <v>11</v>
      </c>
      <c r="C7" t="s">
        <v>12</v>
      </c>
      <c r="D7" s="10">
        <v>25.873722076416016</v>
      </c>
      <c r="F7" t="s">
        <v>13</v>
      </c>
      <c r="G7" s="10">
        <v>35.913410186767578</v>
      </c>
      <c r="H7">
        <f>2^(G$7-G7)/2^(D$7-D7)</f>
        <v>1</v>
      </c>
      <c r="I7">
        <f>AVERAGE(H7:H9)</f>
        <v>1.6608209548677504</v>
      </c>
      <c r="J7">
        <f>STDEV(H7:H9)/1.75</f>
        <v>0.42836323272132942</v>
      </c>
      <c r="K7">
        <f>I7/I$7</f>
        <v>1</v>
      </c>
    </row>
    <row r="8" spans="2:20" x14ac:dyDescent="0.2">
      <c r="C8" t="s">
        <v>14</v>
      </c>
      <c r="D8" s="10">
        <v>25.794364929199219</v>
      </c>
      <c r="F8" t="s">
        <v>15</v>
      </c>
      <c r="G8" s="10">
        <v>34.526378631591797</v>
      </c>
      <c r="H8">
        <f t="shared" ref="H8:H12" si="0">2^(G$7-G8)/2^(D$7-D8)</f>
        <v>2.4754218574908036</v>
      </c>
    </row>
    <row r="9" spans="2:20" x14ac:dyDescent="0.2">
      <c r="C9" t="s">
        <v>16</v>
      </c>
      <c r="D9" s="10">
        <v>25.895280838012695</v>
      </c>
      <c r="F9" t="s">
        <v>17</v>
      </c>
      <c r="G9" s="10">
        <v>35.343250274658203</v>
      </c>
      <c r="H9">
        <f t="shared" si="0"/>
        <v>1.5070410071124472</v>
      </c>
    </row>
    <row r="10" spans="2:20" x14ac:dyDescent="0.2">
      <c r="B10" t="s">
        <v>18</v>
      </c>
      <c r="C10" t="s">
        <v>19</v>
      </c>
      <c r="D10" s="10">
        <v>26.379461288452148</v>
      </c>
      <c r="F10" t="s">
        <v>20</v>
      </c>
      <c r="G10" s="10"/>
      <c r="H10">
        <f t="shared" si="0"/>
        <v>91887489389.346893</v>
      </c>
      <c r="I10">
        <f>AVERAGE(H10:H12)</f>
        <v>30629163132.186249</v>
      </c>
      <c r="J10">
        <f>STDEV(H10:H12)/1.75</f>
        <v>30315009561.152245</v>
      </c>
      <c r="K10">
        <f t="shared" ref="K10" si="1">I10/I$7</f>
        <v>18442182489.578007</v>
      </c>
      <c r="L10">
        <f>_xlfn.T.TEST(H7:H9,H10:H12,2,2)</f>
        <v>0.37390096627279479</v>
      </c>
    </row>
    <row r="11" spans="2:20" x14ac:dyDescent="0.2">
      <c r="C11" t="s">
        <v>21</v>
      </c>
      <c r="D11" s="10">
        <v>26.544092178344727</v>
      </c>
      <c r="F11" t="s">
        <v>22</v>
      </c>
      <c r="G11" s="10">
        <v>34.070480346679688</v>
      </c>
      <c r="H11">
        <f t="shared" si="0"/>
        <v>5.7092448741275597</v>
      </c>
    </row>
    <row r="12" spans="2:20" x14ac:dyDescent="0.2">
      <c r="C12" t="s">
        <v>23</v>
      </c>
      <c r="D12" s="10">
        <v>26.428192138671875</v>
      </c>
      <c r="F12" t="s">
        <v>24</v>
      </c>
      <c r="G12" s="10">
        <v>35.880413055419922</v>
      </c>
      <c r="H12">
        <f t="shared" si="0"/>
        <v>1.5026064431097483</v>
      </c>
    </row>
    <row r="13" spans="2:20" x14ac:dyDescent="0.2">
      <c r="B13" s="11"/>
      <c r="D13" s="10"/>
      <c r="G13" s="10"/>
    </row>
    <row r="14" spans="2:20" x14ac:dyDescent="0.2">
      <c r="B14" s="11"/>
      <c r="D14" s="10"/>
      <c r="G14" s="10"/>
    </row>
    <row r="15" spans="2:20" x14ac:dyDescent="0.2">
      <c r="B15" s="11"/>
      <c r="D15" s="10"/>
      <c r="G15" s="10"/>
    </row>
    <row r="16" spans="2:20" x14ac:dyDescent="0.2">
      <c r="B16" s="11"/>
      <c r="D16" s="12"/>
      <c r="G16" s="12"/>
    </row>
    <row r="17" spans="2:12" x14ac:dyDescent="0.2">
      <c r="B17" s="11"/>
      <c r="D17" s="12"/>
      <c r="G17" s="12"/>
    </row>
    <row r="18" spans="2:12" x14ac:dyDescent="0.2">
      <c r="B18" s="11"/>
      <c r="E18" s="2" t="s">
        <v>5</v>
      </c>
      <c r="F18" s="2" t="s">
        <v>25</v>
      </c>
      <c r="G18" s="2" t="s">
        <v>26</v>
      </c>
      <c r="H18" s="2" t="s">
        <v>27</v>
      </c>
      <c r="I18" s="2" t="s">
        <v>28</v>
      </c>
      <c r="L18" t="s">
        <v>28</v>
      </c>
    </row>
    <row r="19" spans="2:12" x14ac:dyDescent="0.2">
      <c r="B19" s="11"/>
      <c r="D19" s="13" t="s">
        <v>29</v>
      </c>
      <c r="E19" s="10">
        <f>AVERAGE(D7:D9)</f>
        <v>25.854455947875977</v>
      </c>
      <c r="F19" s="10">
        <f>AVERAGE(G7:G9)</f>
        <v>35.261013031005859</v>
      </c>
      <c r="G19" s="10">
        <f>F19-E19</f>
        <v>9.4065570831298828</v>
      </c>
      <c r="H19" s="10">
        <f>G19-G19</f>
        <v>0</v>
      </c>
      <c r="I19" s="14">
        <f>2^-(H19)</f>
        <v>1</v>
      </c>
      <c r="K19" s="13" t="s">
        <v>29</v>
      </c>
      <c r="L19">
        <v>1</v>
      </c>
    </row>
    <row r="20" spans="2:12" x14ac:dyDescent="0.2">
      <c r="B20" s="11"/>
      <c r="D20" s="1" t="s">
        <v>30</v>
      </c>
      <c r="E20" s="10">
        <f>AVERAGE(D10:D12)</f>
        <v>26.450581868489582</v>
      </c>
      <c r="F20" s="10">
        <f>AVERAGE(G10:G12)</f>
        <v>34.975446701049805</v>
      </c>
      <c r="G20" s="10">
        <f>F20-E20</f>
        <v>8.5248648325602225</v>
      </c>
      <c r="H20" s="10">
        <f>G20-G19</f>
        <v>-0.88169225056966027</v>
      </c>
      <c r="I20" s="14">
        <f>2^-(H20)</f>
        <v>1.8425352888607478</v>
      </c>
      <c r="K20" s="1" t="s">
        <v>30</v>
      </c>
      <c r="L20">
        <v>1.8425352888607478</v>
      </c>
    </row>
    <row r="22" spans="2:12" x14ac:dyDescent="0.2">
      <c r="B22" s="11"/>
      <c r="D22" s="15"/>
      <c r="E22" s="10"/>
      <c r="F22" s="10"/>
      <c r="G22" s="10"/>
      <c r="H22" s="10"/>
      <c r="I22" s="14"/>
      <c r="K22" s="15"/>
    </row>
  </sheetData>
  <mergeCells count="3">
    <mergeCell ref="C4:E4"/>
    <mergeCell ref="F4:K4"/>
    <mergeCell ref="P5:R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F302-90D7-AE42-A278-BE3FB4DECAA8}">
  <dimension ref="B4:T29"/>
  <sheetViews>
    <sheetView zoomScale="75" workbookViewId="0">
      <selection activeCell="L51" sqref="L51"/>
    </sheetView>
  </sheetViews>
  <sheetFormatPr baseColWidth="10" defaultRowHeight="16" x14ac:dyDescent="0.2"/>
  <sheetData>
    <row r="4" spans="2:20" ht="21" x14ac:dyDescent="0.25">
      <c r="C4" s="34" t="s">
        <v>2</v>
      </c>
      <c r="D4" s="34"/>
      <c r="E4" s="34"/>
      <c r="F4" s="35" t="s">
        <v>31</v>
      </c>
      <c r="G4" s="35"/>
      <c r="H4" s="35"/>
      <c r="I4" s="35"/>
      <c r="J4" s="35"/>
      <c r="K4" s="35"/>
    </row>
    <row r="5" spans="2:20" x14ac:dyDescent="0.2">
      <c r="P5" s="36"/>
      <c r="Q5" s="36"/>
      <c r="R5" s="36"/>
    </row>
    <row r="6" spans="2:20" x14ac:dyDescent="0.2">
      <c r="B6" s="5" t="s">
        <v>4</v>
      </c>
      <c r="C6" s="6" t="s">
        <v>5</v>
      </c>
      <c r="D6" s="6" t="s">
        <v>6</v>
      </c>
      <c r="F6" s="7"/>
      <c r="G6" s="7" t="s">
        <v>6</v>
      </c>
      <c r="I6" t="s">
        <v>7</v>
      </c>
      <c r="J6" t="s">
        <v>8</v>
      </c>
      <c r="K6" t="s">
        <v>9</v>
      </c>
      <c r="L6" t="s">
        <v>10</v>
      </c>
      <c r="Q6" s="8"/>
      <c r="R6" s="8"/>
      <c r="S6" s="9"/>
      <c r="T6" s="9"/>
    </row>
    <row r="7" spans="2:20" x14ac:dyDescent="0.2">
      <c r="B7" t="s">
        <v>11</v>
      </c>
      <c r="C7" t="s">
        <v>12</v>
      </c>
      <c r="D7" s="10">
        <v>25.873722076416016</v>
      </c>
      <c r="F7" t="s">
        <v>32</v>
      </c>
      <c r="G7" s="10">
        <v>28.878520965576172</v>
      </c>
      <c r="H7">
        <f>2^(G$7-G7)/2^(D$7-D7)</f>
        <v>1</v>
      </c>
      <c r="I7">
        <f>AVERAGE(H7:H9)</f>
        <v>0.99772205857768137</v>
      </c>
      <c r="J7">
        <f>STDEV(H7:H9)/1.75</f>
        <v>2.3599595090063104E-2</v>
      </c>
      <c r="K7">
        <f>I7/I$7</f>
        <v>1</v>
      </c>
    </row>
    <row r="8" spans="2:20" x14ac:dyDescent="0.2">
      <c r="C8" t="s">
        <v>14</v>
      </c>
      <c r="D8" s="10">
        <v>25.794364929199219</v>
      </c>
      <c r="F8" t="s">
        <v>33</v>
      </c>
      <c r="G8" s="10">
        <v>28.745586395263672</v>
      </c>
      <c r="H8">
        <f t="shared" ref="H8:H12" si="0">2^(G$7-G8)/2^(D$7-D8)</f>
        <v>1.0378352357854861</v>
      </c>
    </row>
    <row r="9" spans="2:20" x14ac:dyDescent="0.2">
      <c r="C9" t="s">
        <v>16</v>
      </c>
      <c r="D9" s="10">
        <v>25.895280838012695</v>
      </c>
      <c r="F9" t="s">
        <v>34</v>
      </c>
      <c r="G9" s="10">
        <v>28.966007232666016</v>
      </c>
      <c r="H9">
        <f t="shared" si="0"/>
        <v>0.95533093994755802</v>
      </c>
    </row>
    <row r="10" spans="2:20" x14ac:dyDescent="0.2">
      <c r="B10" t="s">
        <v>18</v>
      </c>
      <c r="C10" t="s">
        <v>19</v>
      </c>
      <c r="D10" s="10">
        <v>26.379461288452148</v>
      </c>
      <c r="F10" t="s">
        <v>35</v>
      </c>
      <c r="G10" s="10">
        <v>28.901321411132812</v>
      </c>
      <c r="H10">
        <f t="shared" si="0"/>
        <v>1.3975876516025858</v>
      </c>
      <c r="I10">
        <f>AVERAGE(H10:H12)</f>
        <v>1.4215283860435974</v>
      </c>
      <c r="J10">
        <f>STDEV(H10:H12)/1.75</f>
        <v>6.2990280550066932E-2</v>
      </c>
      <c r="K10">
        <f t="shared" ref="K10" si="1">I10/I$7</f>
        <v>1.4247739376135273</v>
      </c>
      <c r="L10">
        <f>_xlfn.T.TEST(H7:H9,H10:H12,2,2)</f>
        <v>3.3694387335724413E-3</v>
      </c>
    </row>
    <row r="11" spans="2:20" x14ac:dyDescent="0.2">
      <c r="C11" t="s">
        <v>21</v>
      </c>
      <c r="D11" s="10">
        <v>26.544092178344727</v>
      </c>
      <c r="F11" t="s">
        <v>36</v>
      </c>
      <c r="G11" s="10">
        <v>28.924308776855469</v>
      </c>
      <c r="H11">
        <f t="shared" si="0"/>
        <v>1.5417643674838692</v>
      </c>
    </row>
    <row r="12" spans="2:20" x14ac:dyDescent="0.2">
      <c r="C12" t="s">
        <v>23</v>
      </c>
      <c r="D12" s="10">
        <v>26.428192138671875</v>
      </c>
      <c r="F12" t="s">
        <v>37</v>
      </c>
      <c r="G12" s="10">
        <v>29.026744842529297</v>
      </c>
      <c r="H12">
        <f t="shared" si="0"/>
        <v>1.3252331390443377</v>
      </c>
    </row>
    <row r="13" spans="2:20" x14ac:dyDescent="0.2">
      <c r="D13" s="10"/>
      <c r="G13" s="10"/>
    </row>
    <row r="14" spans="2:20" x14ac:dyDescent="0.2">
      <c r="D14" s="10"/>
      <c r="G14" s="10"/>
    </row>
    <row r="15" spans="2:20" x14ac:dyDescent="0.2">
      <c r="D15" s="10"/>
      <c r="G15" s="10"/>
    </row>
    <row r="16" spans="2:20" x14ac:dyDescent="0.2">
      <c r="D16" s="10"/>
      <c r="G16" s="10"/>
    </row>
    <row r="17" spans="2:12" x14ac:dyDescent="0.2">
      <c r="D17" s="10"/>
      <c r="G17" s="10"/>
    </row>
    <row r="18" spans="2:12" x14ac:dyDescent="0.2">
      <c r="D18" s="10"/>
      <c r="G18" s="10"/>
    </row>
    <row r="19" spans="2:12" x14ac:dyDescent="0.2">
      <c r="B19" s="11"/>
      <c r="D19" s="10"/>
      <c r="G19" s="10"/>
    </row>
    <row r="20" spans="2:12" x14ac:dyDescent="0.2">
      <c r="B20" s="11"/>
      <c r="D20" s="10"/>
      <c r="G20" s="10"/>
    </row>
    <row r="21" spans="2:12" x14ac:dyDescent="0.2">
      <c r="B21" s="11"/>
      <c r="D21" s="10"/>
      <c r="G21" s="10"/>
    </row>
    <row r="22" spans="2:12" x14ac:dyDescent="0.2">
      <c r="B22" s="11"/>
      <c r="D22" s="12"/>
      <c r="G22" s="12"/>
    </row>
    <row r="23" spans="2:12" x14ac:dyDescent="0.2">
      <c r="B23" s="11"/>
      <c r="D23" s="12"/>
      <c r="G23" s="12"/>
    </row>
    <row r="24" spans="2:12" x14ac:dyDescent="0.2">
      <c r="B24" s="11"/>
      <c r="E24" s="2" t="s">
        <v>5</v>
      </c>
      <c r="F24" s="2" t="s">
        <v>38</v>
      </c>
      <c r="G24" s="2" t="s">
        <v>26</v>
      </c>
      <c r="H24" s="2" t="s">
        <v>27</v>
      </c>
      <c r="I24" s="2" t="s">
        <v>28</v>
      </c>
      <c r="L24" t="s">
        <v>28</v>
      </c>
    </row>
    <row r="25" spans="2:12" x14ac:dyDescent="0.2">
      <c r="B25" s="11"/>
      <c r="D25" s="13" t="s">
        <v>29</v>
      </c>
      <c r="E25" s="10">
        <f>AVERAGE(D7:D9)</f>
        <v>25.854455947875977</v>
      </c>
      <c r="F25" s="10">
        <f>AVERAGE(G7:G9)</f>
        <v>28.863371531168621</v>
      </c>
      <c r="G25" s="10">
        <f>F25-E25</f>
        <v>3.0089155832926444</v>
      </c>
      <c r="H25" s="10">
        <f>G25-G25</f>
        <v>0</v>
      </c>
      <c r="I25" s="14">
        <f>2^-(H25)</f>
        <v>1</v>
      </c>
      <c r="K25" s="13" t="s">
        <v>29</v>
      </c>
      <c r="L25">
        <v>1</v>
      </c>
    </row>
    <row r="26" spans="2:12" x14ac:dyDescent="0.2">
      <c r="B26" s="11"/>
      <c r="D26" s="1" t="s">
        <v>30</v>
      </c>
      <c r="E26" s="10">
        <f>AVERAGE(D10:D12)</f>
        <v>26.450581868489582</v>
      </c>
      <c r="F26" s="10">
        <f>AVERAGE(G10:G12)</f>
        <v>28.950791676839192</v>
      </c>
      <c r="G26" s="10">
        <f>F26-E26</f>
        <v>2.5002098083496094</v>
      </c>
      <c r="H26" s="10">
        <f>G26-G25</f>
        <v>-0.50870577494303504</v>
      </c>
      <c r="I26" s="14">
        <f>2^-(H26)</f>
        <v>1.4227732694589363</v>
      </c>
      <c r="K26" s="1" t="s">
        <v>30</v>
      </c>
      <c r="L26">
        <v>1.4227732694589363</v>
      </c>
    </row>
    <row r="27" spans="2:12" x14ac:dyDescent="0.2">
      <c r="B27" s="11"/>
      <c r="D27" s="15"/>
      <c r="E27" s="10"/>
      <c r="F27" s="10"/>
      <c r="G27" s="10"/>
      <c r="H27" s="10"/>
      <c r="I27" s="14"/>
      <c r="K27" s="15"/>
    </row>
    <row r="28" spans="2:12" x14ac:dyDescent="0.2">
      <c r="B28" s="11"/>
      <c r="D28" s="13"/>
      <c r="E28" s="10"/>
      <c r="F28" s="10"/>
      <c r="G28" s="10"/>
      <c r="H28" s="10"/>
      <c r="I28" s="14"/>
      <c r="K28" s="13"/>
    </row>
    <row r="29" spans="2:12" x14ac:dyDescent="0.2">
      <c r="B29" s="11"/>
      <c r="D29" s="15"/>
      <c r="E29" s="10"/>
      <c r="F29" s="10"/>
      <c r="G29" s="10"/>
      <c r="H29" s="10"/>
      <c r="I29" s="14"/>
      <c r="K29" s="15"/>
    </row>
  </sheetData>
  <mergeCells count="3">
    <mergeCell ref="C4:E4"/>
    <mergeCell ref="F4:K4"/>
    <mergeCell ref="P5:R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F4B5-7553-3D44-83BE-CA995214A171}">
  <dimension ref="B4:T29"/>
  <sheetViews>
    <sheetView zoomScale="50" workbookViewId="0">
      <selection activeCell="L49" sqref="L49"/>
    </sheetView>
  </sheetViews>
  <sheetFormatPr baseColWidth="10" defaultRowHeight="16" x14ac:dyDescent="0.2"/>
  <sheetData>
    <row r="4" spans="2:20" ht="21" x14ac:dyDescent="0.25">
      <c r="C4" s="34" t="s">
        <v>2</v>
      </c>
      <c r="D4" s="34"/>
      <c r="E4" s="34"/>
      <c r="F4" s="35" t="s">
        <v>39</v>
      </c>
      <c r="G4" s="35"/>
      <c r="H4" s="35"/>
      <c r="I4" s="35"/>
      <c r="J4" s="35"/>
      <c r="K4" s="35"/>
    </row>
    <row r="5" spans="2:20" x14ac:dyDescent="0.2">
      <c r="P5" s="36"/>
      <c r="Q5" s="36"/>
      <c r="R5" s="36"/>
    </row>
    <row r="6" spans="2:20" x14ac:dyDescent="0.2">
      <c r="B6" s="5" t="s">
        <v>4</v>
      </c>
      <c r="C6" s="6" t="s">
        <v>5</v>
      </c>
      <c r="D6" s="6" t="s">
        <v>6</v>
      </c>
      <c r="F6" s="7"/>
      <c r="G6" s="7" t="s">
        <v>6</v>
      </c>
      <c r="I6" t="s">
        <v>7</v>
      </c>
      <c r="J6" t="s">
        <v>8</v>
      </c>
      <c r="K6" t="s">
        <v>9</v>
      </c>
      <c r="L6" t="s">
        <v>10</v>
      </c>
      <c r="Q6" s="8"/>
      <c r="R6" s="8"/>
      <c r="S6" s="9"/>
      <c r="T6" s="9"/>
    </row>
    <row r="7" spans="2:20" x14ac:dyDescent="0.2">
      <c r="B7" t="s">
        <v>11</v>
      </c>
      <c r="C7" t="s">
        <v>12</v>
      </c>
      <c r="D7" s="10">
        <v>25.873722076416016</v>
      </c>
      <c r="F7" t="s">
        <v>40</v>
      </c>
      <c r="G7" s="10">
        <v>31.867757797241211</v>
      </c>
      <c r="H7">
        <f>2^(G$7-G7)/2^(D$7-D7)</f>
        <v>1</v>
      </c>
      <c r="I7">
        <f>AVERAGE(H7:H9)</f>
        <v>0.98664520100078568</v>
      </c>
      <c r="J7">
        <f>STDEV(H7:H9)/1.75</f>
        <v>4.1252648397056953E-2</v>
      </c>
      <c r="K7">
        <f>I7/I$7</f>
        <v>1</v>
      </c>
    </row>
    <row r="8" spans="2:20" x14ac:dyDescent="0.2">
      <c r="C8" t="s">
        <v>14</v>
      </c>
      <c r="D8" s="10">
        <v>25.794364929199219</v>
      </c>
      <c r="F8" t="s">
        <v>41</v>
      </c>
      <c r="G8" s="10">
        <v>31.926511764526367</v>
      </c>
      <c r="H8">
        <f t="shared" ref="H8:H12" si="0">2^(G$7-G8)/2^(D$7-D8)</f>
        <v>0.90870812623130903</v>
      </c>
    </row>
    <row r="9" spans="2:20" x14ac:dyDescent="0.2">
      <c r="C9" t="s">
        <v>16</v>
      </c>
      <c r="D9" s="10">
        <v>25.895280838012695</v>
      </c>
      <c r="F9" t="s">
        <v>42</v>
      </c>
      <c r="G9" s="10">
        <v>31.817241668701172</v>
      </c>
      <c r="H9">
        <f t="shared" si="0"/>
        <v>1.0512274767710481</v>
      </c>
    </row>
    <row r="10" spans="2:20" x14ac:dyDescent="0.2">
      <c r="B10" t="s">
        <v>18</v>
      </c>
      <c r="C10" t="s">
        <v>19</v>
      </c>
      <c r="D10" s="10">
        <v>26.379461288452148</v>
      </c>
      <c r="F10" t="s">
        <v>43</v>
      </c>
      <c r="G10" s="10">
        <v>32.119667053222656</v>
      </c>
      <c r="H10">
        <f t="shared" si="0"/>
        <v>1.1923683249814852</v>
      </c>
      <c r="I10">
        <f>AVERAGE(H10:H12)</f>
        <v>0.98002975733042164</v>
      </c>
      <c r="J10">
        <f>STDEV(H10:H12)/1.75</f>
        <v>0.10526619503598433</v>
      </c>
      <c r="K10">
        <f t="shared" ref="K10" si="1">I10/I$7</f>
        <v>0.99329501257021902</v>
      </c>
      <c r="L10">
        <f>_xlfn.T.TEST(H7:H9,H10:H12,2,2)</f>
        <v>0.95659624161967627</v>
      </c>
    </row>
    <row r="11" spans="2:20" x14ac:dyDescent="0.2">
      <c r="C11" t="s">
        <v>21</v>
      </c>
      <c r="D11" s="10">
        <v>26.544092178344727</v>
      </c>
      <c r="F11" t="s">
        <v>44</v>
      </c>
      <c r="G11" s="10">
        <v>32.750831604003906</v>
      </c>
      <c r="H11">
        <f t="shared" si="0"/>
        <v>0.86291854924234201</v>
      </c>
    </row>
    <row r="12" spans="2:20" x14ac:dyDescent="0.2">
      <c r="C12" t="s">
        <v>23</v>
      </c>
      <c r="D12" s="10">
        <v>26.428192138671875</v>
      </c>
      <c r="F12" t="s">
        <v>45</v>
      </c>
      <c r="G12" s="10">
        <v>32.598800659179688</v>
      </c>
      <c r="H12">
        <f t="shared" si="0"/>
        <v>0.88480239776743774</v>
      </c>
    </row>
    <row r="13" spans="2:20" x14ac:dyDescent="0.2">
      <c r="D13" s="10"/>
      <c r="G13" s="10"/>
    </row>
    <row r="14" spans="2:20" x14ac:dyDescent="0.2">
      <c r="D14" s="10"/>
      <c r="G14" s="10"/>
    </row>
    <row r="15" spans="2:20" x14ac:dyDescent="0.2">
      <c r="D15" s="10"/>
      <c r="G15" s="10"/>
    </row>
    <row r="16" spans="2:20" x14ac:dyDescent="0.2">
      <c r="D16" s="10"/>
      <c r="G16" s="10"/>
    </row>
    <row r="17" spans="2:12" x14ac:dyDescent="0.2">
      <c r="D17" s="10"/>
      <c r="G17" s="10"/>
    </row>
    <row r="18" spans="2:12" x14ac:dyDescent="0.2">
      <c r="D18" s="10"/>
      <c r="G18" s="10"/>
    </row>
    <row r="19" spans="2:12" x14ac:dyDescent="0.2">
      <c r="B19" s="11"/>
      <c r="D19" s="10"/>
      <c r="G19" s="10"/>
    </row>
    <row r="20" spans="2:12" x14ac:dyDescent="0.2">
      <c r="B20" s="11"/>
      <c r="D20" s="10"/>
      <c r="G20" s="10"/>
    </row>
    <row r="21" spans="2:12" x14ac:dyDescent="0.2">
      <c r="B21" s="11"/>
      <c r="D21" s="10"/>
      <c r="G21" s="10"/>
    </row>
    <row r="22" spans="2:12" x14ac:dyDescent="0.2">
      <c r="B22" s="11"/>
      <c r="D22" s="12"/>
      <c r="G22" s="12"/>
    </row>
    <row r="23" spans="2:12" x14ac:dyDescent="0.2">
      <c r="B23" s="11"/>
      <c r="D23" s="12"/>
      <c r="G23" s="12"/>
    </row>
    <row r="24" spans="2:12" x14ac:dyDescent="0.2">
      <c r="B24" s="11"/>
      <c r="E24" s="2" t="s">
        <v>5</v>
      </c>
      <c r="F24" s="2" t="s">
        <v>46</v>
      </c>
      <c r="G24" s="2" t="s">
        <v>26</v>
      </c>
      <c r="H24" s="2" t="s">
        <v>27</v>
      </c>
      <c r="I24" s="2" t="s">
        <v>28</v>
      </c>
      <c r="L24" t="s">
        <v>28</v>
      </c>
    </row>
    <row r="25" spans="2:12" x14ac:dyDescent="0.2">
      <c r="B25" s="11"/>
      <c r="D25" s="13" t="s">
        <v>29</v>
      </c>
      <c r="E25" s="10">
        <f>AVERAGE(D7:D9)</f>
        <v>25.854455947875977</v>
      </c>
      <c r="F25" s="10">
        <f>AVERAGE(G7:G9)</f>
        <v>31.870503743489582</v>
      </c>
      <c r="G25" s="10">
        <f>F25-E25</f>
        <v>6.0160477956136056</v>
      </c>
      <c r="H25" s="10">
        <f>G25-G25</f>
        <v>0</v>
      </c>
      <c r="I25" s="14">
        <f>2^-(H25)</f>
        <v>1</v>
      </c>
      <c r="K25" s="13" t="s">
        <v>29</v>
      </c>
      <c r="L25">
        <v>1</v>
      </c>
    </row>
    <row r="26" spans="2:12" x14ac:dyDescent="0.2">
      <c r="B26" s="11"/>
      <c r="D26" s="1" t="s">
        <v>30</v>
      </c>
      <c r="E26" s="10">
        <f>AVERAGE(D10:D12)</f>
        <v>26.450581868489582</v>
      </c>
      <c r="F26" s="10">
        <f>AVERAGE(G10:G12)</f>
        <v>32.489766438802086</v>
      </c>
      <c r="G26" s="10">
        <f>F26-E26</f>
        <v>6.0391845703125036</v>
      </c>
      <c r="H26" s="10">
        <f>G26-G25</f>
        <v>2.3136774698897966E-2</v>
      </c>
      <c r="I26" s="14">
        <f>2^-(H26)</f>
        <v>0.98409072089340643</v>
      </c>
      <c r="K26" s="1" t="s">
        <v>30</v>
      </c>
      <c r="L26">
        <v>0.98409072089340643</v>
      </c>
    </row>
    <row r="27" spans="2:12" x14ac:dyDescent="0.2">
      <c r="B27" s="11"/>
      <c r="D27" s="15"/>
      <c r="E27" s="10"/>
      <c r="F27" s="10"/>
      <c r="G27" s="10"/>
      <c r="H27" s="10"/>
      <c r="I27" s="14"/>
      <c r="K27" s="15"/>
    </row>
    <row r="28" spans="2:12" x14ac:dyDescent="0.2">
      <c r="B28" s="11"/>
      <c r="D28" s="13"/>
      <c r="E28" s="10"/>
      <c r="F28" s="10"/>
      <c r="G28" s="10"/>
      <c r="H28" s="10"/>
      <c r="I28" s="14"/>
      <c r="K28" s="13"/>
    </row>
    <row r="29" spans="2:12" x14ac:dyDescent="0.2">
      <c r="B29" s="11"/>
      <c r="D29" s="15"/>
      <c r="E29" s="10"/>
      <c r="F29" s="10"/>
      <c r="G29" s="10"/>
      <c r="H29" s="10"/>
      <c r="I29" s="14"/>
      <c r="K29" s="15"/>
    </row>
  </sheetData>
  <mergeCells count="3">
    <mergeCell ref="C4:E4"/>
    <mergeCell ref="F4:K4"/>
    <mergeCell ref="P5:R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D145-75DD-9945-9EC7-FB34C4A9FCEF}">
  <dimension ref="A1:AM308"/>
  <sheetViews>
    <sheetView zoomScale="50" workbookViewId="0">
      <selection activeCell="G50" sqref="G50"/>
    </sheetView>
  </sheetViews>
  <sheetFormatPr baseColWidth="10" defaultRowHeight="16" x14ac:dyDescent="0.2"/>
  <cols>
    <col min="1" max="18" width="11.33203125" customWidth="1"/>
    <col min="20" max="24" width="11.33203125" customWidth="1"/>
    <col min="26" max="31" width="11.33203125" customWidth="1"/>
    <col min="32" max="58" width="9.6640625" customWidth="1"/>
  </cols>
  <sheetData>
    <row r="1" spans="1:39" ht="19" customHeight="1" x14ac:dyDescent="0.2">
      <c r="A1" s="40" t="s">
        <v>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</row>
    <row r="2" spans="1:39" ht="51" customHeight="1" x14ac:dyDescent="0.2">
      <c r="A2" s="37" t="s">
        <v>47</v>
      </c>
      <c r="B2" s="38"/>
      <c r="C2" s="38"/>
      <c r="D2" s="38"/>
      <c r="E2" s="38"/>
      <c r="F2" s="39"/>
      <c r="G2" s="37" t="s">
        <v>50</v>
      </c>
      <c r="H2" s="38"/>
      <c r="I2" s="38"/>
      <c r="J2" s="38"/>
      <c r="K2" s="38"/>
      <c r="L2" s="39"/>
      <c r="M2" s="37" t="s">
        <v>51</v>
      </c>
      <c r="N2" s="38"/>
      <c r="O2" s="38"/>
      <c r="P2" s="38"/>
      <c r="Q2" s="38"/>
      <c r="R2" s="39"/>
      <c r="S2" s="37" t="s">
        <v>48</v>
      </c>
      <c r="T2" s="38"/>
      <c r="U2" s="38"/>
      <c r="V2" s="38"/>
      <c r="W2" s="38"/>
      <c r="X2" s="39"/>
      <c r="Y2" s="37" t="s">
        <v>52</v>
      </c>
      <c r="Z2" s="38"/>
      <c r="AA2" s="38"/>
      <c r="AB2" s="38"/>
      <c r="AC2" s="38"/>
      <c r="AD2" s="39"/>
      <c r="AE2" s="37" t="s">
        <v>53</v>
      </c>
      <c r="AF2" s="38"/>
      <c r="AG2" s="38"/>
      <c r="AH2" s="38"/>
      <c r="AI2" s="38"/>
      <c r="AJ2" s="39"/>
      <c r="AK2" s="17"/>
      <c r="AL2" s="17"/>
      <c r="AM2" s="17"/>
    </row>
    <row r="3" spans="1:39" s="22" customFormat="1" ht="18" x14ac:dyDescent="0.2">
      <c r="A3" s="20">
        <v>9.8214955400000008</v>
      </c>
      <c r="B3" s="20">
        <v>7.4978929399999998</v>
      </c>
      <c r="C3" s="20">
        <v>10.790717000000001</v>
      </c>
      <c r="D3" s="20">
        <v>7.5755756999999999</v>
      </c>
      <c r="E3" s="20">
        <v>11.068582599999999</v>
      </c>
      <c r="F3" s="20">
        <v>15.257194999999999</v>
      </c>
      <c r="G3" s="20">
        <v>9.2323236499999997</v>
      </c>
      <c r="H3" s="20">
        <v>8.9845993400000008</v>
      </c>
      <c r="I3" s="20">
        <v>8.6207119399999996</v>
      </c>
      <c r="J3" s="20">
        <v>11.4939242</v>
      </c>
      <c r="K3" s="20">
        <v>10.8468655</v>
      </c>
      <c r="L3" s="20">
        <v>10.151919400000001</v>
      </c>
      <c r="M3" s="20">
        <v>12.756284600000001</v>
      </c>
      <c r="N3" s="20">
        <v>13.7751316</v>
      </c>
      <c r="O3" s="20">
        <v>12.396853999999999</v>
      </c>
      <c r="P3" s="20">
        <v>10.4647337</v>
      </c>
      <c r="Q3" s="20">
        <v>15.0863978</v>
      </c>
      <c r="R3" s="20">
        <v>35.483220699999997</v>
      </c>
      <c r="S3" s="20">
        <v>6.74444497</v>
      </c>
      <c r="T3" s="20">
        <v>6.9266144399999998</v>
      </c>
      <c r="U3" s="20">
        <v>7.1586521599999999</v>
      </c>
      <c r="V3" s="20">
        <v>7.9753699300000003</v>
      </c>
      <c r="W3" s="20">
        <v>8.1608989100000002</v>
      </c>
      <c r="X3" s="20">
        <v>5.2481829800000002</v>
      </c>
      <c r="Y3" s="20">
        <v>10.6367923</v>
      </c>
      <c r="Z3" s="20">
        <v>4.0685668899999996</v>
      </c>
      <c r="AA3" s="20">
        <v>6.3060982299999999</v>
      </c>
      <c r="AB3" s="20">
        <v>10.503424600000001</v>
      </c>
      <c r="AC3" s="20">
        <v>14.5358593</v>
      </c>
      <c r="AD3" s="20">
        <v>4.3021103099999998</v>
      </c>
      <c r="AE3" s="20">
        <v>5.0759467699999998</v>
      </c>
      <c r="AF3" s="20">
        <v>22.2989146</v>
      </c>
      <c r="AG3" s="20">
        <v>7.8723994599999996</v>
      </c>
      <c r="AH3" s="20">
        <v>6.70610076</v>
      </c>
      <c r="AI3" s="20">
        <v>10.440702</v>
      </c>
      <c r="AJ3" s="20">
        <v>18.782027899999999</v>
      </c>
      <c r="AK3" s="23"/>
      <c r="AL3" s="23"/>
      <c r="AM3" s="23"/>
    </row>
    <row r="4" spans="1:39" s="22" customFormat="1" ht="18" x14ac:dyDescent="0.2">
      <c r="A4" s="20">
        <v>4.3289680500000003</v>
      </c>
      <c r="B4" s="20">
        <v>8.3294131999999994</v>
      </c>
      <c r="C4" s="20">
        <v>8.4860008699999998</v>
      </c>
      <c r="D4" s="20">
        <v>11.3644006</v>
      </c>
      <c r="E4" s="20">
        <v>5.7564128099999996</v>
      </c>
      <c r="F4" s="20">
        <v>9.5059973400000004</v>
      </c>
      <c r="G4" s="20">
        <v>4.0692819099999999</v>
      </c>
      <c r="H4" s="20">
        <v>6.5095647699999999</v>
      </c>
      <c r="I4" s="20">
        <v>9.5536747099999992</v>
      </c>
      <c r="J4" s="20">
        <v>12.0474038</v>
      </c>
      <c r="K4" s="20">
        <v>8.9822685900000003</v>
      </c>
      <c r="L4" s="20">
        <v>7.7810227000000003</v>
      </c>
      <c r="M4" s="20">
        <v>11.997731</v>
      </c>
      <c r="N4" s="20">
        <v>11.2208106</v>
      </c>
      <c r="O4" s="20">
        <v>33.497329800000003</v>
      </c>
      <c r="P4" s="20">
        <v>15.9370958</v>
      </c>
      <c r="Q4" s="20">
        <v>14.024165500000001</v>
      </c>
      <c r="R4" s="20">
        <v>24.813428600000002</v>
      </c>
      <c r="S4" s="20">
        <v>6.3826914300000004</v>
      </c>
      <c r="T4" s="20">
        <v>8.4234097999999999</v>
      </c>
      <c r="U4" s="20">
        <v>8.0389877300000006</v>
      </c>
      <c r="V4" s="20">
        <v>6.3895861199999997</v>
      </c>
      <c r="W4" s="20">
        <v>10.592468800000001</v>
      </c>
      <c r="X4" s="20">
        <v>6.2879895399999999</v>
      </c>
      <c r="Y4" s="20">
        <v>4.6965100099999999</v>
      </c>
      <c r="Z4" s="20">
        <v>4.0698133800000003</v>
      </c>
      <c r="AA4" s="20">
        <v>4.5482490599999998</v>
      </c>
      <c r="AB4" s="20">
        <v>14.551983699999999</v>
      </c>
      <c r="AC4" s="20">
        <v>20.627307099999999</v>
      </c>
      <c r="AD4" s="20">
        <v>5.3030285299999997</v>
      </c>
      <c r="AE4" s="20">
        <v>5.4664489600000001</v>
      </c>
      <c r="AF4" s="20">
        <v>13.2437661</v>
      </c>
      <c r="AG4" s="20">
        <v>10.9470127</v>
      </c>
      <c r="AH4" s="20">
        <v>6.9189002100000003</v>
      </c>
      <c r="AI4" s="20">
        <v>13.2569382</v>
      </c>
      <c r="AJ4" s="20">
        <v>13.0994545</v>
      </c>
      <c r="AK4" s="23"/>
      <c r="AL4" s="23"/>
      <c r="AM4" s="23"/>
    </row>
    <row r="5" spans="1:39" s="22" customFormat="1" ht="18" x14ac:dyDescent="0.2">
      <c r="A5" s="20">
        <v>5.6399051800000004</v>
      </c>
      <c r="B5" s="20">
        <v>7.3515048199999997</v>
      </c>
      <c r="C5" s="20">
        <v>9.7271553999999991</v>
      </c>
      <c r="D5" s="20">
        <v>8.5695656000000007</v>
      </c>
      <c r="E5" s="20">
        <v>8.9355979800000007</v>
      </c>
      <c r="F5" s="20">
        <v>9.9606935100000005</v>
      </c>
      <c r="G5" s="20">
        <v>5.3015785299999996</v>
      </c>
      <c r="H5" s="20">
        <v>7.2135989199999999</v>
      </c>
      <c r="I5" s="20">
        <v>8.7943110699999991</v>
      </c>
      <c r="J5" s="20">
        <v>11.748178899999999</v>
      </c>
      <c r="K5" s="20">
        <v>6.9249952600000002</v>
      </c>
      <c r="L5" s="20">
        <v>5.95047573</v>
      </c>
      <c r="M5" s="20">
        <v>10.0061848</v>
      </c>
      <c r="N5" s="20">
        <v>14.303288200000001</v>
      </c>
      <c r="O5" s="20">
        <v>36.4382375</v>
      </c>
      <c r="P5" s="20">
        <v>13.291130600000001</v>
      </c>
      <c r="Q5" s="20">
        <v>14.582080100000001</v>
      </c>
      <c r="R5" s="20">
        <v>26.457225999999999</v>
      </c>
      <c r="S5" s="20">
        <v>4.2479042800000002</v>
      </c>
      <c r="T5" s="20">
        <v>6.1060555299999999</v>
      </c>
      <c r="U5" s="20">
        <v>9.1037009199999996</v>
      </c>
      <c r="V5" s="20">
        <v>9.8144226799999998</v>
      </c>
      <c r="W5" s="20">
        <v>9.0008412900000003</v>
      </c>
      <c r="X5" s="20">
        <v>8.16134439</v>
      </c>
      <c r="Y5" s="20">
        <v>5.1806062600000002</v>
      </c>
      <c r="Z5" s="20">
        <v>8.6565284299999998</v>
      </c>
      <c r="AA5" s="20">
        <v>4.5065713299999999</v>
      </c>
      <c r="AB5" s="20">
        <v>9.1449337800000006</v>
      </c>
      <c r="AC5" s="20">
        <v>15.7831907</v>
      </c>
      <c r="AD5" s="20">
        <v>6.3764884899999998</v>
      </c>
      <c r="AE5" s="20">
        <v>5.4609427200000003</v>
      </c>
      <c r="AF5" s="20">
        <v>10.549083400000001</v>
      </c>
      <c r="AG5" s="20">
        <v>22.882043599999999</v>
      </c>
      <c r="AH5" s="20">
        <v>9.7631128</v>
      </c>
      <c r="AI5" s="20">
        <v>6.7226618499999997</v>
      </c>
      <c r="AJ5" s="20">
        <v>37.018534600000002</v>
      </c>
      <c r="AK5" s="23"/>
      <c r="AL5" s="23"/>
      <c r="AM5" s="23"/>
    </row>
    <row r="6" spans="1:39" s="22" customFormat="1" ht="18" x14ac:dyDescent="0.2">
      <c r="A6" s="20">
        <v>6.10770941</v>
      </c>
      <c r="B6" s="20">
        <v>16.601464400000001</v>
      </c>
      <c r="C6" s="20">
        <v>9.3618022599999993</v>
      </c>
      <c r="D6" s="20">
        <v>9.5024635199999992</v>
      </c>
      <c r="E6" s="20">
        <v>12.122800399999999</v>
      </c>
      <c r="F6" s="20">
        <v>7.41131619</v>
      </c>
      <c r="G6" s="20">
        <v>5.7413201200000001</v>
      </c>
      <c r="H6" s="20">
        <v>5.0511482799999996</v>
      </c>
      <c r="I6" s="20">
        <v>9.2751477500000004</v>
      </c>
      <c r="J6" s="20">
        <v>8.6652002199999991</v>
      </c>
      <c r="K6" s="20">
        <v>8.7067182499999998</v>
      </c>
      <c r="L6" s="20">
        <v>8.5213251099999994</v>
      </c>
      <c r="M6" s="20">
        <v>18.600769499999998</v>
      </c>
      <c r="N6" s="20">
        <v>17.0522475</v>
      </c>
      <c r="O6" s="20">
        <v>22.503857100000001</v>
      </c>
      <c r="P6" s="20">
        <v>18.072423100000002</v>
      </c>
      <c r="Q6" s="20">
        <v>22.370082</v>
      </c>
      <c r="R6" s="20">
        <v>16.365977099999999</v>
      </c>
      <c r="S6" s="20">
        <v>7.7074507800000003</v>
      </c>
      <c r="T6" s="20">
        <v>6.2902719899999999</v>
      </c>
      <c r="U6" s="20">
        <v>6.5204152200000003</v>
      </c>
      <c r="V6" s="20">
        <v>19.917076000000002</v>
      </c>
      <c r="W6" s="20">
        <v>9.6506776799999994</v>
      </c>
      <c r="X6" s="20">
        <v>6.98494233</v>
      </c>
      <c r="Y6" s="20">
        <v>9.13193068</v>
      </c>
      <c r="Z6" s="20">
        <v>6.5810707099999997</v>
      </c>
      <c r="AA6" s="20">
        <v>5.9763150100000004</v>
      </c>
      <c r="AB6" s="20">
        <v>16.2169037</v>
      </c>
      <c r="AC6" s="20">
        <v>14.630948699999999</v>
      </c>
      <c r="AD6" s="20">
        <v>6.7282346100000003</v>
      </c>
      <c r="AE6" s="20">
        <v>14.0559485</v>
      </c>
      <c r="AF6" s="20">
        <v>6.8889079799999999</v>
      </c>
      <c r="AG6" s="20">
        <v>16.9180721</v>
      </c>
      <c r="AH6" s="20">
        <v>10.9589634</v>
      </c>
      <c r="AI6" s="20">
        <v>6.76505343</v>
      </c>
      <c r="AJ6" s="20">
        <v>62.913654200000003</v>
      </c>
      <c r="AK6" s="23"/>
      <c r="AL6" s="23"/>
      <c r="AM6" s="23"/>
    </row>
    <row r="7" spans="1:39" s="22" customFormat="1" ht="18" x14ac:dyDescent="0.2">
      <c r="A7" s="20">
        <v>3.7195159100000001</v>
      </c>
      <c r="B7" s="20">
        <v>10.0327492</v>
      </c>
      <c r="C7" s="20">
        <v>11.639316900000001</v>
      </c>
      <c r="D7" s="20">
        <v>8.2867822400000009</v>
      </c>
      <c r="E7" s="20">
        <v>5.5567831200000004</v>
      </c>
      <c r="F7" s="20">
        <v>11.9327019</v>
      </c>
      <c r="G7" s="20">
        <v>3.4963895800000002</v>
      </c>
      <c r="H7" s="20">
        <v>15.0210823</v>
      </c>
      <c r="I7" s="20">
        <v>9.1610109000000008</v>
      </c>
      <c r="J7" s="20">
        <v>8.3505797800000003</v>
      </c>
      <c r="K7" s="20">
        <v>10.6682638</v>
      </c>
      <c r="L7" s="20">
        <v>6.0103702600000002</v>
      </c>
      <c r="M7" s="20">
        <v>13.7847066</v>
      </c>
      <c r="N7" s="20">
        <v>15.677680799999999</v>
      </c>
      <c r="O7" s="20">
        <v>19.446958800000001</v>
      </c>
      <c r="P7" s="20">
        <v>11.0314712</v>
      </c>
      <c r="Q7" s="20">
        <v>22.2945724</v>
      </c>
      <c r="R7" s="20">
        <v>17.479763500000001</v>
      </c>
      <c r="S7" s="20">
        <v>7.0760001099999998</v>
      </c>
      <c r="T7" s="20">
        <v>3.5489866800000001</v>
      </c>
      <c r="U7" s="20">
        <v>5.2743560799999996</v>
      </c>
      <c r="V7" s="20">
        <v>20.325759999999999</v>
      </c>
      <c r="W7" s="20">
        <v>7.8553702999999997</v>
      </c>
      <c r="X7" s="20">
        <v>6.6993679500000001</v>
      </c>
      <c r="Y7" s="20">
        <v>7.8498456399999998</v>
      </c>
      <c r="Z7" s="20">
        <v>5.63180748</v>
      </c>
      <c r="AA7" s="20">
        <v>5.40586257</v>
      </c>
      <c r="AB7" s="20">
        <v>16.659010899999998</v>
      </c>
      <c r="AC7" s="20">
        <v>20.192850199999999</v>
      </c>
      <c r="AD7" s="20">
        <v>6.4063470100000002</v>
      </c>
      <c r="AE7" s="20">
        <v>18.005095099999998</v>
      </c>
      <c r="AF7" s="20">
        <v>5.9765186899999998</v>
      </c>
      <c r="AG7" s="20">
        <v>13.9592498</v>
      </c>
      <c r="AH7" s="20">
        <v>5.4152347699999996</v>
      </c>
      <c r="AI7" s="20">
        <v>5.5321341300000002</v>
      </c>
      <c r="AJ7" s="20">
        <v>19.442348200000001</v>
      </c>
      <c r="AK7" s="23"/>
      <c r="AL7" s="23"/>
      <c r="AM7" s="23"/>
    </row>
    <row r="8" spans="1:39" s="22" customFormat="1" ht="18" x14ac:dyDescent="0.2">
      <c r="A8" s="20">
        <v>11.019531300000001</v>
      </c>
      <c r="B8" s="20">
        <v>10.124809900000001</v>
      </c>
      <c r="C8" s="20">
        <v>8.4589769199999996</v>
      </c>
      <c r="D8" s="20">
        <v>7.6175736699999996</v>
      </c>
      <c r="E8" s="20">
        <v>9.6529139599999993</v>
      </c>
      <c r="F8" s="20">
        <v>11.3307988</v>
      </c>
      <c r="G8" s="20">
        <v>10.358491600000001</v>
      </c>
      <c r="H8" s="20">
        <v>11.3625866</v>
      </c>
      <c r="I8" s="20">
        <v>15.9644666</v>
      </c>
      <c r="J8" s="20">
        <v>10.840052999999999</v>
      </c>
      <c r="K8" s="20">
        <v>13.4882203</v>
      </c>
      <c r="L8" s="20">
        <v>9.0986201799999993</v>
      </c>
      <c r="M8" s="20">
        <v>13.188892900000001</v>
      </c>
      <c r="N8" s="20">
        <v>10.8286344</v>
      </c>
      <c r="O8" s="20">
        <v>23.3523426</v>
      </c>
      <c r="P8" s="20">
        <v>16.6478453</v>
      </c>
      <c r="Q8" s="20">
        <v>19.831382399999999</v>
      </c>
      <c r="R8" s="20">
        <v>10.5300685</v>
      </c>
      <c r="S8" s="20">
        <v>7.2659305700000001</v>
      </c>
      <c r="T8" s="20">
        <v>5.44793971</v>
      </c>
      <c r="U8" s="20">
        <v>8.89591712</v>
      </c>
      <c r="V8" s="20">
        <v>9.9536467200000001</v>
      </c>
      <c r="W8" s="20">
        <v>8.3824917699999997</v>
      </c>
      <c r="X8" s="20">
        <v>4.9801465</v>
      </c>
      <c r="Y8" s="20">
        <v>5.7027764200000002</v>
      </c>
      <c r="Z8" s="20">
        <v>10.2319312</v>
      </c>
      <c r="AA8" s="20">
        <v>8.0594595800000004</v>
      </c>
      <c r="AB8" s="20">
        <v>8.4975785699999999</v>
      </c>
      <c r="AC8" s="20">
        <v>20.637790899999999</v>
      </c>
      <c r="AD8" s="20">
        <v>6.2309248100000003</v>
      </c>
      <c r="AE8" s="20">
        <v>13.709714699999999</v>
      </c>
      <c r="AF8" s="20">
        <v>4.4070513900000003</v>
      </c>
      <c r="AG8" s="20">
        <v>5.98527392</v>
      </c>
      <c r="AH8" s="20">
        <v>6.7295356000000002</v>
      </c>
      <c r="AI8" s="20">
        <v>6.8128614399999998</v>
      </c>
      <c r="AJ8" s="20">
        <v>20.197988299999999</v>
      </c>
      <c r="AK8" s="23"/>
      <c r="AL8" s="23"/>
      <c r="AM8" s="23"/>
    </row>
    <row r="9" spans="1:39" s="22" customFormat="1" ht="18" x14ac:dyDescent="0.2">
      <c r="A9" s="20">
        <v>4.6967630600000003</v>
      </c>
      <c r="B9" s="20">
        <v>8.0351233999999998</v>
      </c>
      <c r="C9" s="20">
        <v>9.4380824600000004</v>
      </c>
      <c r="D9" s="20">
        <v>10.0522969</v>
      </c>
      <c r="E9" s="20">
        <v>7.5310954299999997</v>
      </c>
      <c r="F9" s="20">
        <v>10.7689743</v>
      </c>
      <c r="G9" s="20">
        <v>4.4150136199999999</v>
      </c>
      <c r="H9" s="20">
        <v>9.6392378000000001</v>
      </c>
      <c r="I9" s="20">
        <v>10.8458232</v>
      </c>
      <c r="J9" s="20">
        <v>6.5953758899999997</v>
      </c>
      <c r="K9" s="20">
        <v>7.7774630399999998</v>
      </c>
      <c r="L9" s="20">
        <v>7.6514123999999999</v>
      </c>
      <c r="M9" s="20">
        <v>10.4914545</v>
      </c>
      <c r="N9" s="20">
        <v>15.537651800000001</v>
      </c>
      <c r="O9" s="20">
        <v>30.869787200000001</v>
      </c>
      <c r="P9" s="20">
        <v>17.181991100000001</v>
      </c>
      <c r="Q9" s="20">
        <v>14.1205105</v>
      </c>
      <c r="R9" s="20">
        <v>13.6845687</v>
      </c>
      <c r="S9" s="20">
        <v>6.0435184</v>
      </c>
      <c r="T9" s="20">
        <v>5.7493547899999999</v>
      </c>
      <c r="U9" s="20">
        <v>7.3751395899999999</v>
      </c>
      <c r="V9" s="20">
        <v>11.949104200000001</v>
      </c>
      <c r="W9" s="20">
        <v>9.76983259</v>
      </c>
      <c r="X9" s="20">
        <v>4.9755940900000004</v>
      </c>
      <c r="Y9" s="20">
        <v>6.24283229</v>
      </c>
      <c r="Z9" s="20">
        <v>13.913157999999999</v>
      </c>
      <c r="AA9" s="20">
        <v>3.69841043</v>
      </c>
      <c r="AB9" s="20">
        <v>8.6916244999999996</v>
      </c>
      <c r="AC9" s="20">
        <v>15.5133317</v>
      </c>
      <c r="AD9" s="20">
        <v>4.9292502499999999</v>
      </c>
      <c r="AE9" s="20">
        <v>9.0924521499999997</v>
      </c>
      <c r="AF9" s="20">
        <v>4.8646007500000001</v>
      </c>
      <c r="AG9" s="20">
        <v>16.542824899999999</v>
      </c>
      <c r="AH9" s="20">
        <v>14.4272524</v>
      </c>
      <c r="AI9" s="20">
        <v>6.9331086600000003</v>
      </c>
      <c r="AJ9" s="20">
        <v>10.2539692</v>
      </c>
      <c r="AK9" s="23"/>
      <c r="AL9" s="23"/>
      <c r="AM9" s="23"/>
    </row>
    <row r="10" spans="1:39" s="22" customFormat="1" ht="18" x14ac:dyDescent="0.2">
      <c r="A10" s="20">
        <v>5.7925475200000003</v>
      </c>
      <c r="B10" s="20">
        <v>7.6138046199999998</v>
      </c>
      <c r="C10" s="20">
        <v>8.1995597399999998</v>
      </c>
      <c r="D10" s="20">
        <v>9.2036415300000005</v>
      </c>
      <c r="E10" s="20">
        <v>6.0004310700000003</v>
      </c>
      <c r="F10" s="20">
        <v>6.3173447100000004</v>
      </c>
      <c r="G10" s="20">
        <v>5.4450641700000002</v>
      </c>
      <c r="H10" s="20">
        <v>9.4735017999999993</v>
      </c>
      <c r="I10" s="20">
        <v>10.873170099999999</v>
      </c>
      <c r="J10" s="20">
        <v>6.3989016200000002</v>
      </c>
      <c r="K10" s="20">
        <v>7.1414048899999996</v>
      </c>
      <c r="L10" s="20">
        <v>8.3327124099999992</v>
      </c>
      <c r="M10" s="20">
        <v>17.139404899999999</v>
      </c>
      <c r="N10" s="20">
        <v>18.5658216</v>
      </c>
      <c r="O10" s="20">
        <v>31.338806300000002</v>
      </c>
      <c r="P10" s="20">
        <v>27.507184299999999</v>
      </c>
      <c r="Q10" s="20">
        <v>16.254698999999999</v>
      </c>
      <c r="R10" s="20">
        <v>13.465243600000001</v>
      </c>
      <c r="S10" s="20">
        <v>4.9817198600000001</v>
      </c>
      <c r="T10" s="20">
        <v>3.2577535599999998</v>
      </c>
      <c r="U10" s="20">
        <v>9.4114426200000008</v>
      </c>
      <c r="V10" s="20">
        <v>9.3987965100000004</v>
      </c>
      <c r="W10" s="20">
        <v>9.7674981600000006</v>
      </c>
      <c r="X10" s="20">
        <v>7.3515998500000004</v>
      </c>
      <c r="Y10" s="20">
        <v>6.6579504099999998</v>
      </c>
      <c r="Z10" s="20">
        <v>7.5646507999999999</v>
      </c>
      <c r="AA10" s="20">
        <v>5.6524926500000001</v>
      </c>
      <c r="AB10" s="20">
        <v>6.9370383499999999</v>
      </c>
      <c r="AC10" s="20">
        <v>10.7769738</v>
      </c>
      <c r="AD10" s="20">
        <v>6.2329633299999996</v>
      </c>
      <c r="AE10" s="20">
        <v>7.5529244499999999</v>
      </c>
      <c r="AF10" s="20">
        <v>5.4473606200000004</v>
      </c>
      <c r="AG10" s="20">
        <v>6.3443452000000002</v>
      </c>
      <c r="AH10" s="20">
        <v>14.7331717</v>
      </c>
      <c r="AI10" s="20">
        <v>8.3774430199999994</v>
      </c>
      <c r="AJ10" s="20">
        <v>9.8676691499999993</v>
      </c>
      <c r="AK10" s="23"/>
      <c r="AL10" s="23"/>
      <c r="AM10" s="23"/>
    </row>
    <row r="11" spans="1:39" s="22" customFormat="1" ht="18" x14ac:dyDescent="0.2">
      <c r="A11" s="20">
        <v>8.1643456699999994</v>
      </c>
      <c r="B11" s="20">
        <v>9.7480510700000007</v>
      </c>
      <c r="C11" s="20">
        <v>9.8961431900000001</v>
      </c>
      <c r="D11" s="20">
        <v>8.8191230800000007</v>
      </c>
      <c r="E11" s="20">
        <v>7.0414058199999996</v>
      </c>
      <c r="F11" s="20">
        <v>7.4319791400000002</v>
      </c>
      <c r="G11" s="20">
        <v>7.67458288</v>
      </c>
      <c r="H11" s="20">
        <v>7.04810932</v>
      </c>
      <c r="I11" s="20">
        <v>11.186102999999999</v>
      </c>
      <c r="J11" s="20">
        <v>14.873328000000001</v>
      </c>
      <c r="K11" s="20">
        <v>10.951294000000001</v>
      </c>
      <c r="L11" s="20">
        <v>7.5308207600000001</v>
      </c>
      <c r="M11" s="20">
        <v>14.963779600000001</v>
      </c>
      <c r="N11" s="20">
        <v>11.726719299999999</v>
      </c>
      <c r="O11" s="20">
        <v>31.219943900000001</v>
      </c>
      <c r="P11" s="20">
        <v>16.223539299999999</v>
      </c>
      <c r="Q11" s="20">
        <v>11.956065300000001</v>
      </c>
      <c r="R11" s="20">
        <v>19.9014901</v>
      </c>
      <c r="S11" s="20">
        <v>9.5178832</v>
      </c>
      <c r="T11" s="20">
        <v>5.56748142</v>
      </c>
      <c r="U11" s="20">
        <v>4.2489250600000004</v>
      </c>
      <c r="V11" s="20">
        <v>16.0722296</v>
      </c>
      <c r="W11" s="20">
        <v>8.6573001299999994</v>
      </c>
      <c r="X11" s="20">
        <v>6.4576474399999997</v>
      </c>
      <c r="Y11" s="20">
        <v>4.6357992100000001</v>
      </c>
      <c r="Z11" s="20">
        <v>5.7773169099999997</v>
      </c>
      <c r="AA11" s="20">
        <v>6.3441446600000004</v>
      </c>
      <c r="AB11" s="20">
        <v>5.75943804</v>
      </c>
      <c r="AC11" s="20">
        <v>34.029789200000003</v>
      </c>
      <c r="AD11" s="20">
        <v>9.6017302099999995</v>
      </c>
      <c r="AE11" s="20">
        <v>13.1067962</v>
      </c>
      <c r="AF11" s="20">
        <v>6.71385889</v>
      </c>
      <c r="AG11" s="20">
        <v>7.0912370600000001</v>
      </c>
      <c r="AH11" s="20">
        <v>14.6145292</v>
      </c>
      <c r="AI11" s="20">
        <v>4.8211085999999996</v>
      </c>
      <c r="AJ11" s="20">
        <v>11.1183362</v>
      </c>
      <c r="AK11" s="23"/>
      <c r="AL11" s="23"/>
      <c r="AM11" s="23"/>
    </row>
    <row r="12" spans="1:39" s="22" customFormat="1" ht="18" x14ac:dyDescent="0.2">
      <c r="A12" s="20">
        <v>9.2982831099999999</v>
      </c>
      <c r="B12" s="20">
        <v>11.8300473</v>
      </c>
      <c r="C12" s="20">
        <v>10.1116732</v>
      </c>
      <c r="D12" s="20">
        <v>9.6818688799999997</v>
      </c>
      <c r="E12" s="20">
        <v>12.212570899999999</v>
      </c>
      <c r="F12" s="20">
        <v>6.1365532900000002</v>
      </c>
      <c r="G12" s="20">
        <v>8.7404976800000007</v>
      </c>
      <c r="H12" s="20">
        <v>7.8297483400000001</v>
      </c>
      <c r="I12" s="20">
        <v>8.56392095</v>
      </c>
      <c r="J12" s="20">
        <v>7.8998173200000004</v>
      </c>
      <c r="K12" s="20">
        <v>9.2272078299999993</v>
      </c>
      <c r="L12" s="20">
        <v>8.6987044499999993</v>
      </c>
      <c r="M12" s="20">
        <v>11.906771900000001</v>
      </c>
      <c r="N12" s="20">
        <v>10.4548594</v>
      </c>
      <c r="O12" s="20">
        <v>25.049208499999999</v>
      </c>
      <c r="P12" s="20">
        <v>21.980930000000001</v>
      </c>
      <c r="Q12" s="20">
        <v>13.7500125</v>
      </c>
      <c r="R12" s="20">
        <v>15.780795400000001</v>
      </c>
      <c r="S12" s="20">
        <v>5.0454047600000003</v>
      </c>
      <c r="T12" s="20">
        <v>7.9821356200000002</v>
      </c>
      <c r="U12" s="20">
        <v>6.2384814799999999</v>
      </c>
      <c r="V12" s="20">
        <v>9.1891715000000005</v>
      </c>
      <c r="W12" s="20">
        <v>8.4453669799999993</v>
      </c>
      <c r="X12" s="20">
        <v>3.4723921299999998</v>
      </c>
      <c r="Y12" s="20">
        <v>5.9972578600000004</v>
      </c>
      <c r="Z12" s="20">
        <v>4.07994681</v>
      </c>
      <c r="AA12" s="20">
        <v>5.9509107600000002</v>
      </c>
      <c r="AB12" s="20">
        <v>8.0267397299999992</v>
      </c>
      <c r="AC12" s="20">
        <v>16.882151700000001</v>
      </c>
      <c r="AD12" s="20">
        <v>6.3968572400000001</v>
      </c>
      <c r="AE12" s="20">
        <v>10.4242474</v>
      </c>
      <c r="AF12" s="20">
        <v>7.5581905899999997</v>
      </c>
      <c r="AG12" s="20">
        <v>9.6830234399999995</v>
      </c>
      <c r="AH12" s="20">
        <v>17.223873099999999</v>
      </c>
      <c r="AI12" s="20">
        <v>7.8707012900000004</v>
      </c>
      <c r="AJ12" s="20">
        <v>5.6717522200000001</v>
      </c>
      <c r="AK12" s="23"/>
      <c r="AL12" s="23"/>
      <c r="AM12" s="23"/>
    </row>
    <row r="13" spans="1:39" s="22" customFormat="1" ht="18" x14ac:dyDescent="0.2">
      <c r="A13" s="20">
        <v>11.3559731</v>
      </c>
      <c r="B13" s="20">
        <v>8.3704789700000006</v>
      </c>
      <c r="C13" s="20">
        <v>10.5079511</v>
      </c>
      <c r="D13" s="20">
        <v>9.4169823400000006</v>
      </c>
      <c r="E13" s="20">
        <v>11.045081100000001</v>
      </c>
      <c r="F13" s="20">
        <v>11.8823927</v>
      </c>
      <c r="G13" s="20">
        <v>10.674750899999999</v>
      </c>
      <c r="H13" s="20">
        <v>6.9105027300000001</v>
      </c>
      <c r="I13" s="20">
        <v>9.5648225999999994</v>
      </c>
      <c r="J13" s="20">
        <v>8.5839376499999993</v>
      </c>
      <c r="K13" s="20">
        <v>6.1653440899999996</v>
      </c>
      <c r="L13" s="20">
        <v>9.7365661200000009</v>
      </c>
      <c r="M13" s="20">
        <v>11.444101399999999</v>
      </c>
      <c r="N13" s="20">
        <v>14.019440100000001</v>
      </c>
      <c r="O13" s="20">
        <v>15.414884000000001</v>
      </c>
      <c r="P13" s="20">
        <v>13.6877619</v>
      </c>
      <c r="Q13" s="20">
        <v>13.921331199999999</v>
      </c>
      <c r="R13" s="20">
        <v>16.556926700000002</v>
      </c>
      <c r="S13" s="20">
        <v>6.3927721899999996</v>
      </c>
      <c r="T13" s="20">
        <v>4.3112565500000004</v>
      </c>
      <c r="U13" s="20">
        <v>8.6011553099999993</v>
      </c>
      <c r="V13" s="20">
        <v>22.074763600000001</v>
      </c>
      <c r="W13" s="20">
        <v>5.76310872</v>
      </c>
      <c r="X13" s="20">
        <v>4.9603970000000004</v>
      </c>
      <c r="Y13" s="20">
        <v>7.4513425</v>
      </c>
      <c r="Z13" s="20">
        <v>5.0389841300000002</v>
      </c>
      <c r="AA13" s="20">
        <v>7.0037779599999999</v>
      </c>
      <c r="AB13" s="20">
        <v>5.53410154</v>
      </c>
      <c r="AC13" s="20">
        <v>9.59316207</v>
      </c>
      <c r="AD13" s="20">
        <v>7.2774056299999996</v>
      </c>
      <c r="AE13" s="20">
        <v>5.4625724599999996</v>
      </c>
      <c r="AF13" s="20">
        <v>12.206145299999999</v>
      </c>
      <c r="AG13" s="20">
        <v>6.77217365</v>
      </c>
      <c r="AH13" s="20">
        <v>18.991368300000001</v>
      </c>
      <c r="AI13" s="20">
        <v>5.3506425799999997</v>
      </c>
      <c r="AJ13" s="20">
        <v>55.954866799999998</v>
      </c>
      <c r="AK13" s="23"/>
      <c r="AL13" s="23"/>
      <c r="AM13" s="23"/>
    </row>
    <row r="14" spans="1:39" s="22" customFormat="1" ht="18" x14ac:dyDescent="0.2">
      <c r="A14" s="20">
        <v>6.49826383</v>
      </c>
      <c r="B14" s="20">
        <v>10.405130399999999</v>
      </c>
      <c r="C14" s="20">
        <v>12.227422900000001</v>
      </c>
      <c r="D14" s="20">
        <v>6.3610765899999997</v>
      </c>
      <c r="E14" s="20">
        <v>12.6098403</v>
      </c>
      <c r="F14" s="20">
        <v>10.933904500000001</v>
      </c>
      <c r="G14" s="20">
        <v>6.1084459600000001</v>
      </c>
      <c r="H14" s="20">
        <v>15.605575699999999</v>
      </c>
      <c r="I14" s="20">
        <v>10.1488525</v>
      </c>
      <c r="J14" s="20">
        <v>7.17300761</v>
      </c>
      <c r="K14" s="20">
        <v>8.5396608700000005</v>
      </c>
      <c r="L14" s="20">
        <v>7.5819355899999996</v>
      </c>
      <c r="M14" s="20">
        <v>9.6092517999999991</v>
      </c>
      <c r="N14" s="20">
        <v>10.6463348</v>
      </c>
      <c r="O14" s="20">
        <v>18.370680400000001</v>
      </c>
      <c r="P14" s="20">
        <v>16.365538399999998</v>
      </c>
      <c r="Q14" s="20">
        <v>14.279295400000001</v>
      </c>
      <c r="R14" s="20">
        <v>12.100049800000001</v>
      </c>
      <c r="S14" s="20">
        <v>6.0419108799999997</v>
      </c>
      <c r="T14" s="20">
        <v>7.51826595</v>
      </c>
      <c r="U14" s="20">
        <v>7.6681292699999997</v>
      </c>
      <c r="V14" s="20">
        <v>23.997959399999999</v>
      </c>
      <c r="W14" s="20">
        <v>7.7948759799999996</v>
      </c>
      <c r="X14" s="20">
        <v>9.9752013700000006</v>
      </c>
      <c r="Y14" s="20">
        <v>6.4181849199999998</v>
      </c>
      <c r="Z14" s="20">
        <v>7.0702230400000001</v>
      </c>
      <c r="AA14" s="20">
        <v>4.6344334900000002</v>
      </c>
      <c r="AB14" s="20">
        <v>5.23785378</v>
      </c>
      <c r="AC14" s="20">
        <v>17.017901299999998</v>
      </c>
      <c r="AD14" s="20">
        <v>6.5629911500000002</v>
      </c>
      <c r="AE14" s="20">
        <v>15.206362800000001</v>
      </c>
      <c r="AF14" s="20">
        <v>5.6488736299999998</v>
      </c>
      <c r="AG14" s="20">
        <v>7.7995276799999997</v>
      </c>
      <c r="AH14" s="20">
        <v>17.903426199999998</v>
      </c>
      <c r="AI14" s="20">
        <v>6.9688403499999998</v>
      </c>
      <c r="AJ14" s="20">
        <v>18.7766518</v>
      </c>
      <c r="AK14" s="23"/>
      <c r="AL14" s="23"/>
      <c r="AM14" s="23"/>
    </row>
    <row r="15" spans="1:39" s="22" customFormat="1" ht="18" x14ac:dyDescent="0.2">
      <c r="A15" s="20">
        <v>11.895397000000001</v>
      </c>
      <c r="B15" s="20">
        <v>10.7496648</v>
      </c>
      <c r="C15" s="20">
        <v>12.8162234</v>
      </c>
      <c r="D15" s="20">
        <v>12.688726300000001</v>
      </c>
      <c r="E15" s="20">
        <v>12.514709</v>
      </c>
      <c r="F15" s="20">
        <v>9.1580202400000008</v>
      </c>
      <c r="G15" s="20">
        <v>11.1818159</v>
      </c>
      <c r="H15" s="20">
        <v>9.4309046199999997</v>
      </c>
      <c r="I15" s="20">
        <v>8.0562407900000004</v>
      </c>
      <c r="J15" s="20">
        <v>5.3960999999999997</v>
      </c>
      <c r="K15" s="20">
        <v>6.8763862900000001</v>
      </c>
      <c r="L15" s="20">
        <v>12.4971418</v>
      </c>
      <c r="M15" s="20">
        <v>8.9980634199999994</v>
      </c>
      <c r="N15" s="20">
        <v>13.4537707</v>
      </c>
      <c r="O15" s="20">
        <v>19.210911100000001</v>
      </c>
      <c r="P15" s="20">
        <v>16.023320999999999</v>
      </c>
      <c r="Q15" s="20">
        <v>17.4089353</v>
      </c>
      <c r="R15" s="20">
        <v>17.001957399999998</v>
      </c>
      <c r="S15" s="20">
        <v>9.1757818600000007</v>
      </c>
      <c r="T15" s="20">
        <v>3.6493337499999998</v>
      </c>
      <c r="U15" s="20">
        <v>7.2519709199999998</v>
      </c>
      <c r="V15" s="20">
        <v>11.9381412</v>
      </c>
      <c r="W15" s="20">
        <v>7.5490965299999999</v>
      </c>
      <c r="X15" s="20">
        <v>5.8138865700000002</v>
      </c>
      <c r="Y15" s="20">
        <v>3.6589209899999999</v>
      </c>
      <c r="Z15" s="20">
        <v>5.7686473999999999</v>
      </c>
      <c r="AA15" s="20">
        <v>4.2280018300000002</v>
      </c>
      <c r="AB15" s="20">
        <v>7.0887150700000001</v>
      </c>
      <c r="AC15" s="20">
        <v>10.260100100000001</v>
      </c>
      <c r="AD15" s="20">
        <v>6.2503050800000004</v>
      </c>
      <c r="AE15" s="20">
        <v>13.052898799999999</v>
      </c>
      <c r="AF15" s="20">
        <v>5.6892537900000004</v>
      </c>
      <c r="AG15" s="20">
        <v>7.6865494200000004</v>
      </c>
      <c r="AH15" s="20">
        <v>7.2694070899999996</v>
      </c>
      <c r="AI15" s="20">
        <v>4.9791035399999997</v>
      </c>
      <c r="AJ15" s="20">
        <v>21.042396400000001</v>
      </c>
      <c r="AK15" s="23"/>
      <c r="AL15" s="23"/>
      <c r="AM15" s="23"/>
    </row>
    <row r="16" spans="1:39" s="22" customFormat="1" ht="18" x14ac:dyDescent="0.2">
      <c r="A16" s="20">
        <v>8.6827010900000001</v>
      </c>
      <c r="B16" s="20">
        <v>12.014024300000001</v>
      </c>
      <c r="C16" s="20">
        <v>12.4979032</v>
      </c>
      <c r="D16" s="20">
        <v>12.5762944</v>
      </c>
      <c r="E16" s="20">
        <v>9.1460314500000006</v>
      </c>
      <c r="F16" s="20">
        <v>6.7639443200000002</v>
      </c>
      <c r="G16" s="20">
        <v>8.1618431999999999</v>
      </c>
      <c r="H16" s="20">
        <v>9.5174427500000007</v>
      </c>
      <c r="I16" s="20">
        <v>8.4831304099999993</v>
      </c>
      <c r="J16" s="20">
        <v>6.3712240299999996</v>
      </c>
      <c r="K16" s="20">
        <v>9.9838654200000008</v>
      </c>
      <c r="L16" s="20">
        <v>11.112278099999999</v>
      </c>
      <c r="M16" s="20">
        <v>11.583831099999999</v>
      </c>
      <c r="N16" s="20">
        <v>10.9895341</v>
      </c>
      <c r="O16" s="20">
        <v>15.032681200000001</v>
      </c>
      <c r="P16" s="20">
        <v>17.9502284</v>
      </c>
      <c r="Q16" s="20">
        <v>11.750214400000001</v>
      </c>
      <c r="R16" s="20">
        <v>20.9913369</v>
      </c>
      <c r="S16" s="20">
        <v>8.2551967200000007</v>
      </c>
      <c r="T16" s="20">
        <v>6.0936353499999996</v>
      </c>
      <c r="U16" s="20">
        <v>5.7922746600000004</v>
      </c>
      <c r="V16" s="20">
        <v>13.4482023</v>
      </c>
      <c r="W16" s="20">
        <v>7.8210410000000001</v>
      </c>
      <c r="X16" s="20">
        <v>6.2517432399999997</v>
      </c>
      <c r="Y16" s="20">
        <v>6.9066878300000001</v>
      </c>
      <c r="Z16" s="20">
        <v>6.73383939</v>
      </c>
      <c r="AA16" s="20">
        <v>12.6269119</v>
      </c>
      <c r="AB16" s="20">
        <v>6.2685900300000004</v>
      </c>
      <c r="AC16" s="20">
        <v>9.6483855900000002</v>
      </c>
      <c r="AD16" s="20">
        <v>5.4049645699999997</v>
      </c>
      <c r="AE16" s="20">
        <v>11.168526999999999</v>
      </c>
      <c r="AF16" s="20">
        <v>16.807836099999999</v>
      </c>
      <c r="AG16" s="20">
        <v>11.708854199999999</v>
      </c>
      <c r="AH16" s="20">
        <v>14.424608599999999</v>
      </c>
      <c r="AI16" s="20">
        <v>7.01094419</v>
      </c>
      <c r="AJ16" s="20">
        <v>18.600742100000001</v>
      </c>
      <c r="AK16" s="23"/>
      <c r="AL16" s="23"/>
      <c r="AM16" s="23"/>
    </row>
    <row r="17" spans="1:39" s="22" customFormat="1" ht="18" x14ac:dyDescent="0.2">
      <c r="A17" s="20">
        <v>7.4417000800000004</v>
      </c>
      <c r="B17" s="20">
        <v>12.4095198</v>
      </c>
      <c r="C17" s="20">
        <v>9.2181804500000002</v>
      </c>
      <c r="D17" s="20">
        <v>12.2046232</v>
      </c>
      <c r="E17" s="20">
        <v>11.0931199</v>
      </c>
      <c r="F17" s="20">
        <v>8.7707940400000002</v>
      </c>
      <c r="G17" s="20">
        <v>6.9952873599999998</v>
      </c>
      <c r="H17" s="20">
        <v>7.5531123899999999</v>
      </c>
      <c r="I17" s="20">
        <v>13.9182196</v>
      </c>
      <c r="J17" s="20">
        <v>4.5203502999999996</v>
      </c>
      <c r="K17" s="20">
        <v>6.89677908</v>
      </c>
      <c r="L17" s="20">
        <v>7.5631343800000002</v>
      </c>
      <c r="M17" s="20">
        <v>8.3933743599999993</v>
      </c>
      <c r="N17" s="20">
        <v>18.874686700000002</v>
      </c>
      <c r="O17" s="20">
        <v>11.937775500000001</v>
      </c>
      <c r="P17" s="20">
        <v>13.214240200000001</v>
      </c>
      <c r="Q17" s="20">
        <v>12.4644222</v>
      </c>
      <c r="R17" s="20">
        <v>13.7693476</v>
      </c>
      <c r="S17" s="20">
        <v>7.1946133100000003</v>
      </c>
      <c r="T17" s="20">
        <v>8.3688832000000009</v>
      </c>
      <c r="U17" s="20">
        <v>6.6037820500000004</v>
      </c>
      <c r="V17" s="20">
        <v>11.921788899999999</v>
      </c>
      <c r="W17" s="20">
        <v>8.4114883200000001</v>
      </c>
      <c r="X17" s="20">
        <v>7.8510601500000003</v>
      </c>
      <c r="Y17" s="20">
        <v>6.2377729799999999</v>
      </c>
      <c r="Z17" s="20">
        <v>4.8676268199999999</v>
      </c>
      <c r="AA17" s="20">
        <v>7.0261058399999996</v>
      </c>
      <c r="AB17" s="20">
        <v>9.6567114600000004</v>
      </c>
      <c r="AC17" s="20">
        <v>3.92911988</v>
      </c>
      <c r="AD17" s="20">
        <v>5.39729978</v>
      </c>
      <c r="AE17" s="20">
        <v>10.5790825</v>
      </c>
      <c r="AF17" s="20">
        <v>11.4842154</v>
      </c>
      <c r="AG17" s="20">
        <v>7.5032677999999997</v>
      </c>
      <c r="AH17" s="20">
        <v>13.791475800000001</v>
      </c>
      <c r="AI17" s="20">
        <v>9.4071890800000002</v>
      </c>
      <c r="AJ17" s="20">
        <v>10.3188367</v>
      </c>
      <c r="AK17" s="23"/>
      <c r="AL17" s="23"/>
      <c r="AM17" s="23"/>
    </row>
    <row r="18" spans="1:39" s="22" customFormat="1" ht="18" x14ac:dyDescent="0.2">
      <c r="A18" s="20">
        <v>17.055958</v>
      </c>
      <c r="B18" s="20">
        <v>8.8459895500000005</v>
      </c>
      <c r="C18" s="20">
        <v>8.8834821300000009</v>
      </c>
      <c r="D18" s="20">
        <v>11.305013199999999</v>
      </c>
      <c r="E18" s="20">
        <v>8.2656320399999998</v>
      </c>
      <c r="F18" s="20">
        <v>6.7428664500000002</v>
      </c>
      <c r="G18" s="20">
        <v>16.032805100000001</v>
      </c>
      <c r="H18" s="20">
        <v>7.1570676899999999</v>
      </c>
      <c r="I18" s="20">
        <v>17.404112300000001</v>
      </c>
      <c r="J18" s="20">
        <v>6.8624866999999998</v>
      </c>
      <c r="K18" s="20">
        <v>5.5154311600000003</v>
      </c>
      <c r="L18" s="20">
        <v>9.2329182299999992</v>
      </c>
      <c r="M18" s="20">
        <v>9.7882888799999996</v>
      </c>
      <c r="N18" s="20">
        <v>14.2643165</v>
      </c>
      <c r="O18" s="20">
        <v>13.9037329</v>
      </c>
      <c r="P18" s="20">
        <v>17.2770014</v>
      </c>
      <c r="Q18" s="20">
        <v>10.0527116</v>
      </c>
      <c r="R18" s="20">
        <v>8.88553104</v>
      </c>
      <c r="S18" s="20">
        <v>6.68796634</v>
      </c>
      <c r="T18" s="20">
        <v>11.9325093</v>
      </c>
      <c r="U18" s="20">
        <v>8.4138331900000001</v>
      </c>
      <c r="V18" s="20">
        <v>9.3499545000000008</v>
      </c>
      <c r="W18" s="20">
        <v>8.9424949300000005</v>
      </c>
      <c r="X18" s="20">
        <v>7.4773721399999999</v>
      </c>
      <c r="Y18" s="20">
        <v>6.4166188899999996</v>
      </c>
      <c r="Z18" s="20">
        <v>4.7629789100000002</v>
      </c>
      <c r="AA18" s="20">
        <v>6.7492683600000003</v>
      </c>
      <c r="AB18" s="20">
        <v>6.2379630099999996</v>
      </c>
      <c r="AC18" s="20">
        <v>6.4825589499999996</v>
      </c>
      <c r="AD18" s="20">
        <v>8.0831560400000004</v>
      </c>
      <c r="AE18" s="20">
        <v>5.3619546900000001</v>
      </c>
      <c r="AF18" s="20">
        <v>9.0455021599999998</v>
      </c>
      <c r="AG18" s="20">
        <v>7.73331518</v>
      </c>
      <c r="AH18" s="20">
        <v>14.8352226</v>
      </c>
      <c r="AI18" s="20">
        <v>8.4230097700000002</v>
      </c>
      <c r="AJ18" s="20">
        <v>8.3187648299999992</v>
      </c>
      <c r="AK18" s="23"/>
      <c r="AL18" s="23"/>
      <c r="AM18" s="23"/>
    </row>
    <row r="19" spans="1:39" s="22" customFormat="1" ht="18" x14ac:dyDescent="0.2">
      <c r="A19" s="20">
        <v>14.8304615</v>
      </c>
      <c r="B19" s="20">
        <v>8.9015737799999997</v>
      </c>
      <c r="C19" s="20">
        <v>11.5318241</v>
      </c>
      <c r="D19" s="20">
        <v>9.7053889600000005</v>
      </c>
      <c r="E19" s="20">
        <v>10.799776400000001</v>
      </c>
      <c r="F19" s="20">
        <v>10.157909999999999</v>
      </c>
      <c r="G19" s="20">
        <v>13.940811800000001</v>
      </c>
      <c r="H19" s="20">
        <v>9.1632849600000004</v>
      </c>
      <c r="I19" s="20">
        <v>12.4701638</v>
      </c>
      <c r="J19" s="20">
        <v>9.7043812000000003</v>
      </c>
      <c r="K19" s="20">
        <v>9.5613493300000005</v>
      </c>
      <c r="L19" s="20">
        <v>10.573450100000001</v>
      </c>
      <c r="M19" s="20">
        <v>10.3839551</v>
      </c>
      <c r="N19" s="20">
        <v>18.282723300000001</v>
      </c>
      <c r="O19" s="20">
        <v>24.508097299999999</v>
      </c>
      <c r="P19" s="20">
        <v>17.9761907</v>
      </c>
      <c r="Q19" s="20">
        <v>11.6390797</v>
      </c>
      <c r="R19" s="20">
        <v>14.590130500000001</v>
      </c>
      <c r="S19" s="20">
        <v>4.72289943</v>
      </c>
      <c r="T19" s="20">
        <v>5.6050324700000003</v>
      </c>
      <c r="U19" s="20">
        <v>7.3905558999999998</v>
      </c>
      <c r="V19" s="20">
        <v>11.802637000000001</v>
      </c>
      <c r="W19" s="20">
        <v>5.9354582899999997</v>
      </c>
      <c r="X19" s="20">
        <v>5.6637804699999998</v>
      </c>
      <c r="Y19" s="20">
        <v>5.7377621899999998</v>
      </c>
      <c r="Z19" s="20">
        <v>6.2158681099999997</v>
      </c>
      <c r="AA19" s="20">
        <v>7.1345180199999998</v>
      </c>
      <c r="AB19" s="20">
        <v>3.9016621699999998</v>
      </c>
      <c r="AC19" s="20">
        <v>18.160744600000001</v>
      </c>
      <c r="AD19" s="20">
        <v>4.5599343299999999</v>
      </c>
      <c r="AE19" s="20">
        <v>4.7948942399999996</v>
      </c>
      <c r="AF19" s="20">
        <v>10.739239599999999</v>
      </c>
      <c r="AG19" s="20">
        <v>13.5455056</v>
      </c>
      <c r="AH19" s="20">
        <v>11.0402369</v>
      </c>
      <c r="AI19" s="20">
        <v>10.040740599999999</v>
      </c>
      <c r="AJ19" s="20">
        <v>15.1832057</v>
      </c>
      <c r="AK19" s="23"/>
      <c r="AL19" s="23"/>
      <c r="AM19" s="23"/>
    </row>
    <row r="20" spans="1:39" s="22" customFormat="1" ht="18" x14ac:dyDescent="0.2">
      <c r="A20" s="20">
        <v>11.3259531</v>
      </c>
      <c r="B20" s="20">
        <v>11.074354</v>
      </c>
      <c r="C20" s="20">
        <v>7.0162677799999997</v>
      </c>
      <c r="D20" s="20">
        <v>11.5390713</v>
      </c>
      <c r="E20" s="20">
        <v>8.2775780799999996</v>
      </c>
      <c r="F20" s="20">
        <v>11.265685</v>
      </c>
      <c r="G20" s="20">
        <v>10.6465318</v>
      </c>
      <c r="H20" s="20">
        <v>11.120386399999999</v>
      </c>
      <c r="I20" s="20">
        <v>12.977129</v>
      </c>
      <c r="J20" s="20">
        <v>8.5219981699999998</v>
      </c>
      <c r="K20" s="20">
        <v>6.5558389000000004</v>
      </c>
      <c r="L20" s="20">
        <v>7.7415579499999998</v>
      </c>
      <c r="M20" s="20">
        <v>13.1912688</v>
      </c>
      <c r="N20" s="20">
        <v>20.885874099999999</v>
      </c>
      <c r="O20" s="20">
        <v>26.2802042</v>
      </c>
      <c r="P20" s="20">
        <v>12.6465646</v>
      </c>
      <c r="Q20" s="20">
        <v>13.380341400000001</v>
      </c>
      <c r="R20" s="20">
        <v>12.635562200000001</v>
      </c>
      <c r="S20" s="20">
        <v>6.1580927000000001</v>
      </c>
      <c r="T20" s="20">
        <v>7.9065088499999998</v>
      </c>
      <c r="U20" s="20">
        <v>10.1179471</v>
      </c>
      <c r="V20" s="20">
        <v>18.982529</v>
      </c>
      <c r="W20" s="20">
        <v>8.64076047</v>
      </c>
      <c r="X20" s="20">
        <v>6.3850687700000002</v>
      </c>
      <c r="Y20" s="20">
        <v>4.0823242400000002</v>
      </c>
      <c r="Z20" s="20">
        <v>4.6048026899999996</v>
      </c>
      <c r="AA20" s="20">
        <v>4.2140687300000002</v>
      </c>
      <c r="AB20" s="20">
        <v>9.9233925299999992</v>
      </c>
      <c r="AC20" s="20">
        <v>4.7332165499999999</v>
      </c>
      <c r="AD20" s="20">
        <v>17.729627399999998</v>
      </c>
      <c r="AE20" s="20">
        <v>17.362005700000001</v>
      </c>
      <c r="AF20" s="20">
        <v>10.0237663</v>
      </c>
      <c r="AG20" s="20">
        <v>6.9188657600000001</v>
      </c>
      <c r="AH20" s="20">
        <v>17.629313100000001</v>
      </c>
      <c r="AI20" s="20">
        <v>8.27220932</v>
      </c>
      <c r="AJ20" s="20">
        <v>16.098861599999999</v>
      </c>
      <c r="AK20" s="23"/>
      <c r="AL20" s="23"/>
      <c r="AM20" s="23"/>
    </row>
    <row r="21" spans="1:39" s="22" customFormat="1" ht="18" x14ac:dyDescent="0.2">
      <c r="A21" s="20">
        <v>8.9632915900000008</v>
      </c>
      <c r="B21" s="20">
        <v>13.469973899999999</v>
      </c>
      <c r="C21" s="20">
        <v>6.8072552599999998</v>
      </c>
      <c r="D21" s="20">
        <v>9.5554829199999993</v>
      </c>
      <c r="E21" s="20">
        <v>6.3302125399999998</v>
      </c>
      <c r="F21" s="20">
        <v>8.1977956899999995</v>
      </c>
      <c r="G21" s="20">
        <v>8.4256016299999992</v>
      </c>
      <c r="H21" s="20">
        <v>7.8683506599999999</v>
      </c>
      <c r="I21" s="20">
        <v>12.804409</v>
      </c>
      <c r="J21" s="20">
        <v>7.6463369200000004</v>
      </c>
      <c r="K21" s="20">
        <v>4.1698718100000001</v>
      </c>
      <c r="L21" s="20">
        <v>5.85260275</v>
      </c>
      <c r="M21" s="20">
        <v>6.9287102000000003</v>
      </c>
      <c r="N21" s="20">
        <v>13.7833109</v>
      </c>
      <c r="O21" s="20">
        <v>18.3630554</v>
      </c>
      <c r="P21" s="20">
        <v>11.720586600000001</v>
      </c>
      <c r="Q21" s="20">
        <v>13.9613777</v>
      </c>
      <c r="R21" s="20">
        <v>10.545559799999999</v>
      </c>
      <c r="S21" s="20">
        <v>7.1898620900000001</v>
      </c>
      <c r="T21" s="20">
        <v>8.6561539100000005</v>
      </c>
      <c r="U21" s="20">
        <v>7.7004148499999996</v>
      </c>
      <c r="V21" s="20">
        <v>8.0462429100000001</v>
      </c>
      <c r="W21" s="20">
        <v>5.46817274</v>
      </c>
      <c r="X21" s="20">
        <v>6.6455901900000001</v>
      </c>
      <c r="Y21" s="20">
        <v>3.7888871599999998</v>
      </c>
      <c r="Z21" s="20">
        <v>5.3280711900000002</v>
      </c>
      <c r="AA21" s="20">
        <v>3.7487705899999999</v>
      </c>
      <c r="AB21" s="20">
        <v>9.9741242799999998</v>
      </c>
      <c r="AC21" s="20">
        <v>6.1137573099999996</v>
      </c>
      <c r="AD21" s="20">
        <v>6.5902906899999998</v>
      </c>
      <c r="AE21" s="20">
        <v>12.6954397</v>
      </c>
      <c r="AF21" s="20">
        <v>7.7376004700000003</v>
      </c>
      <c r="AG21" s="20">
        <v>11.7013055</v>
      </c>
      <c r="AH21" s="20">
        <v>15.541831</v>
      </c>
      <c r="AI21" s="20">
        <v>7.2765736600000004</v>
      </c>
      <c r="AJ21" s="20">
        <v>8.9273221199999995</v>
      </c>
      <c r="AK21" s="23"/>
      <c r="AL21" s="23"/>
      <c r="AM21" s="23"/>
    </row>
    <row r="22" spans="1:39" s="22" customFormat="1" ht="18" x14ac:dyDescent="0.2">
      <c r="A22" s="20">
        <v>5.6361030899999998</v>
      </c>
      <c r="B22" s="20">
        <v>6.6996614900000004</v>
      </c>
      <c r="C22" s="20">
        <v>15.8224874</v>
      </c>
      <c r="D22" s="20">
        <v>7.3669222100000002</v>
      </c>
      <c r="E22" s="20">
        <v>9.0651237800000004</v>
      </c>
      <c r="F22" s="20">
        <v>6.8923356</v>
      </c>
      <c r="G22" s="20">
        <v>5.2980045200000001</v>
      </c>
      <c r="H22" s="20">
        <v>9.7809474400000003</v>
      </c>
      <c r="I22" s="20">
        <v>10.1434035</v>
      </c>
      <c r="J22" s="20">
        <v>9.4903398699999997</v>
      </c>
      <c r="K22" s="20">
        <v>7.4995602300000002</v>
      </c>
      <c r="L22" s="20">
        <v>7.4149994299999999</v>
      </c>
      <c r="M22" s="20">
        <v>11.9360976</v>
      </c>
      <c r="N22" s="20">
        <v>14.1791126</v>
      </c>
      <c r="O22" s="20">
        <v>20.9328152</v>
      </c>
      <c r="P22" s="20">
        <v>16.2976131</v>
      </c>
      <c r="Q22" s="20">
        <v>14.5839173</v>
      </c>
      <c r="R22" s="20">
        <v>12.5930882</v>
      </c>
      <c r="S22" s="20">
        <v>11.044473</v>
      </c>
      <c r="T22" s="20">
        <v>6.0374547200000004</v>
      </c>
      <c r="U22" s="20">
        <v>5.5099591800000001</v>
      </c>
      <c r="V22" s="20">
        <v>9.0046124299999999</v>
      </c>
      <c r="W22" s="20">
        <v>8.4585536700000006</v>
      </c>
      <c r="X22" s="20">
        <v>6.5715605799999999</v>
      </c>
      <c r="Y22" s="20">
        <v>6.3147430399999998</v>
      </c>
      <c r="Z22" s="20">
        <v>4.5242090099999999</v>
      </c>
      <c r="AA22" s="20">
        <v>8.5253618200000005</v>
      </c>
      <c r="AB22" s="20">
        <v>9.5056668900000005</v>
      </c>
      <c r="AC22" s="20">
        <v>5.2156313399999998</v>
      </c>
      <c r="AD22" s="20">
        <v>6.2127380199999998</v>
      </c>
      <c r="AE22" s="20">
        <v>17.4191343</v>
      </c>
      <c r="AF22" s="20">
        <v>15.7705749</v>
      </c>
      <c r="AG22" s="20">
        <v>7.3512087499999996</v>
      </c>
      <c r="AH22" s="20">
        <v>20.639249499999998</v>
      </c>
      <c r="AI22" s="20">
        <v>9.0363553299999992</v>
      </c>
      <c r="AJ22" s="20">
        <v>9.7963974700000005</v>
      </c>
      <c r="AK22" s="23"/>
      <c r="AL22" s="23"/>
      <c r="AM22" s="23"/>
    </row>
    <row r="23" spans="1:39" s="22" customFormat="1" ht="18" x14ac:dyDescent="0.2">
      <c r="A23" s="20">
        <v>6.0882205599999999</v>
      </c>
      <c r="B23" s="20">
        <v>5.8344701199999998</v>
      </c>
      <c r="C23" s="20">
        <v>8.4039537099999997</v>
      </c>
      <c r="D23" s="20">
        <v>9.2623479999999994</v>
      </c>
      <c r="E23" s="20">
        <v>6.3939293099999999</v>
      </c>
      <c r="F23" s="20">
        <v>5.5070584900000004</v>
      </c>
      <c r="G23" s="20">
        <v>5.7230003700000003</v>
      </c>
      <c r="H23" s="20">
        <v>10.1048139</v>
      </c>
      <c r="I23" s="20">
        <v>7.9769426299999999</v>
      </c>
      <c r="J23" s="20">
        <v>8.5678787799999991</v>
      </c>
      <c r="K23" s="20">
        <v>10.4046004</v>
      </c>
      <c r="L23" s="20">
        <v>8.4077929999999999</v>
      </c>
      <c r="M23" s="20">
        <v>17.532661600000001</v>
      </c>
      <c r="N23" s="20">
        <v>12.2976806</v>
      </c>
      <c r="O23" s="20">
        <v>24.000020500000002</v>
      </c>
      <c r="P23" s="20">
        <v>10.9638732</v>
      </c>
      <c r="Q23" s="20">
        <v>16.004565599999999</v>
      </c>
      <c r="R23" s="20">
        <v>10.987543199999999</v>
      </c>
      <c r="S23" s="20">
        <v>9.5069526599999996</v>
      </c>
      <c r="T23" s="20">
        <v>9.4095547499999999</v>
      </c>
      <c r="U23" s="20">
        <v>5.1193405199999997</v>
      </c>
      <c r="V23" s="20">
        <v>7.0609309199999997</v>
      </c>
      <c r="W23" s="20">
        <v>6.43085006</v>
      </c>
      <c r="X23" s="20">
        <v>5.60369516</v>
      </c>
      <c r="Y23" s="20">
        <v>5.6285833399999996</v>
      </c>
      <c r="Z23" s="20">
        <v>5.3483828999999998</v>
      </c>
      <c r="AA23" s="20">
        <v>4.8593870399999997</v>
      </c>
      <c r="AB23" s="20">
        <v>10.816398299999999</v>
      </c>
      <c r="AC23" s="20">
        <v>5.7717079399999998</v>
      </c>
      <c r="AD23" s="20">
        <v>10.7827147</v>
      </c>
      <c r="AE23" s="20">
        <v>6.07192402</v>
      </c>
      <c r="AF23" s="20">
        <v>4.5875951800000001</v>
      </c>
      <c r="AG23" s="20">
        <v>9.5807027900000001</v>
      </c>
      <c r="AH23" s="20">
        <v>7.2339298400000001</v>
      </c>
      <c r="AI23" s="20">
        <v>12.0792091</v>
      </c>
      <c r="AJ23" s="20">
        <v>9.7634047699999993</v>
      </c>
      <c r="AK23" s="23"/>
      <c r="AL23" s="23"/>
      <c r="AM23" s="23"/>
    </row>
    <row r="24" spans="1:39" s="22" customFormat="1" ht="18" x14ac:dyDescent="0.2">
      <c r="A24" s="20">
        <v>6.3848233800000003</v>
      </c>
      <c r="B24" s="20">
        <v>8.3215588399999998</v>
      </c>
      <c r="C24" s="20">
        <v>9.1317320100000003</v>
      </c>
      <c r="D24" s="20">
        <v>11.349072</v>
      </c>
      <c r="E24" s="20">
        <v>9.6792596300000007</v>
      </c>
      <c r="F24" s="20">
        <v>8.4187672100000004</v>
      </c>
      <c r="G24" s="20">
        <v>6.0018105799999999</v>
      </c>
      <c r="H24" s="20">
        <v>11.293327</v>
      </c>
      <c r="I24" s="20">
        <v>9.1436427800000004</v>
      </c>
      <c r="J24" s="20">
        <v>8.2086231499999993</v>
      </c>
      <c r="K24" s="20">
        <v>5.41109711</v>
      </c>
      <c r="L24" s="20">
        <v>14.3419463</v>
      </c>
      <c r="M24" s="20">
        <v>12.7433344</v>
      </c>
      <c r="N24" s="20">
        <v>9.8068899700000003</v>
      </c>
      <c r="O24" s="20">
        <v>18.407988899999999</v>
      </c>
      <c r="P24" s="20">
        <v>8.8684700500000009</v>
      </c>
      <c r="Q24" s="20">
        <v>12.6056946</v>
      </c>
      <c r="R24" s="20">
        <v>14.564984600000001</v>
      </c>
      <c r="S24" s="20">
        <v>4.4558596899999996</v>
      </c>
      <c r="T24" s="20">
        <v>6.8676955299999998</v>
      </c>
      <c r="U24" s="20">
        <v>6.2258686599999997</v>
      </c>
      <c r="V24" s="20">
        <v>9.1099377300000004</v>
      </c>
      <c r="W24" s="20">
        <v>5.4807055</v>
      </c>
      <c r="X24" s="20">
        <v>4.89588746</v>
      </c>
      <c r="Y24" s="20">
        <v>8.6757183100000006</v>
      </c>
      <c r="Z24" s="20">
        <v>4.1649605100000002</v>
      </c>
      <c r="AA24" s="20">
        <v>5.3433243900000003</v>
      </c>
      <c r="AB24" s="20">
        <v>9.9667398699999996</v>
      </c>
      <c r="AC24" s="20">
        <v>4.1975026099999999</v>
      </c>
      <c r="AD24" s="20">
        <v>9.0849209500000008</v>
      </c>
      <c r="AE24" s="20">
        <v>14.5733601</v>
      </c>
      <c r="AF24" s="20">
        <v>15.1820503</v>
      </c>
      <c r="AG24" s="20">
        <v>22.5865039</v>
      </c>
      <c r="AH24" s="20">
        <v>8.7481969199999998</v>
      </c>
      <c r="AI24" s="20">
        <v>9.2493731199999996</v>
      </c>
      <c r="AJ24" s="20">
        <v>6.3321273099999997</v>
      </c>
      <c r="AK24" s="23"/>
      <c r="AL24" s="23"/>
      <c r="AM24" s="23"/>
    </row>
    <row r="25" spans="1:39" s="22" customFormat="1" ht="18" x14ac:dyDescent="0.2">
      <c r="A25" s="20">
        <v>7.8800880900000001</v>
      </c>
      <c r="B25" s="20">
        <v>9.1708531000000004</v>
      </c>
      <c r="C25" s="20">
        <v>7.6307617700000003</v>
      </c>
      <c r="D25" s="20">
        <v>14.348987299999999</v>
      </c>
      <c r="E25" s="20">
        <v>8.1396965300000002</v>
      </c>
      <c r="F25" s="20">
        <v>6.1929319300000003</v>
      </c>
      <c r="G25" s="20">
        <v>7.40737735</v>
      </c>
      <c r="H25" s="20">
        <v>11.6650975</v>
      </c>
      <c r="I25" s="20">
        <v>8.8002064400000002</v>
      </c>
      <c r="J25" s="20">
        <v>12.862683000000001</v>
      </c>
      <c r="K25" s="20">
        <v>8.3995693100000004</v>
      </c>
      <c r="L25" s="20">
        <v>8.9357515500000009</v>
      </c>
      <c r="M25" s="20">
        <v>14.1804834</v>
      </c>
      <c r="N25" s="20">
        <v>18.537628300000002</v>
      </c>
      <c r="O25" s="20">
        <v>13.8168282</v>
      </c>
      <c r="P25" s="20">
        <v>16.119211400000001</v>
      </c>
      <c r="Q25" s="20">
        <v>20.122824399999999</v>
      </c>
      <c r="R25" s="20">
        <v>16.726001100000001</v>
      </c>
      <c r="S25" s="20">
        <v>6.2449460800000001</v>
      </c>
      <c r="T25" s="20">
        <v>4.7169984999999999</v>
      </c>
      <c r="U25" s="20">
        <v>6.6920699800000003</v>
      </c>
      <c r="V25" s="20">
        <v>8.9084239899999993</v>
      </c>
      <c r="W25" s="20">
        <v>5.6684045300000001</v>
      </c>
      <c r="X25" s="20">
        <v>4.7931889400000003</v>
      </c>
      <c r="Y25" s="20">
        <v>3.6204955299999999</v>
      </c>
      <c r="Z25" s="20">
        <v>7.7355085199999998</v>
      </c>
      <c r="AA25" s="20">
        <v>5.1921125799999999</v>
      </c>
      <c r="AB25" s="20">
        <v>8.7543217799999997</v>
      </c>
      <c r="AC25" s="20">
        <v>6.5508165600000003</v>
      </c>
      <c r="AD25" s="20">
        <v>14.4588441</v>
      </c>
      <c r="AE25" s="20">
        <v>12.888094300000001</v>
      </c>
      <c r="AF25" s="20">
        <v>11.415311600000001</v>
      </c>
      <c r="AG25" s="20">
        <v>23.0306499</v>
      </c>
      <c r="AH25" s="20">
        <v>8.1989626500000004</v>
      </c>
      <c r="AI25" s="20">
        <v>7.9504812899999999</v>
      </c>
      <c r="AJ25" s="20">
        <v>10.763358</v>
      </c>
      <c r="AK25" s="23"/>
      <c r="AL25" s="23"/>
      <c r="AM25" s="23"/>
    </row>
    <row r="26" spans="1:39" s="22" customFormat="1" ht="18" x14ac:dyDescent="0.2">
      <c r="A26" s="20">
        <v>6.9897924800000002</v>
      </c>
      <c r="B26" s="20">
        <v>10.163354</v>
      </c>
      <c r="C26" s="20">
        <v>5.7404586499999999</v>
      </c>
      <c r="D26" s="20">
        <v>8.2737912399999995</v>
      </c>
      <c r="E26" s="20">
        <v>8.8644745300000007</v>
      </c>
      <c r="F26" s="20">
        <v>6.6678858099999996</v>
      </c>
      <c r="G26" s="20">
        <v>6.5704887899999997</v>
      </c>
      <c r="H26" s="20">
        <v>8.3153363099999993</v>
      </c>
      <c r="I26" s="20">
        <v>10.9410975</v>
      </c>
      <c r="J26" s="20">
        <v>9.4285412799999992</v>
      </c>
      <c r="K26" s="20">
        <v>11.3955778</v>
      </c>
      <c r="L26" s="20">
        <v>9.3631714099999996</v>
      </c>
      <c r="M26" s="20">
        <v>10.309654099999999</v>
      </c>
      <c r="N26" s="20">
        <v>20.412973399999998</v>
      </c>
      <c r="O26" s="20">
        <v>17.771607899999999</v>
      </c>
      <c r="P26" s="20">
        <v>10.9099577</v>
      </c>
      <c r="Q26" s="20">
        <v>22.896318600000001</v>
      </c>
      <c r="R26" s="20">
        <v>13.284030100000001</v>
      </c>
      <c r="S26" s="20">
        <v>6.1493812500000002</v>
      </c>
      <c r="T26" s="20">
        <v>5.3296437499999998</v>
      </c>
      <c r="U26" s="20">
        <v>7.0761565700000002</v>
      </c>
      <c r="V26" s="20">
        <v>10.324617</v>
      </c>
      <c r="W26" s="20">
        <v>9.2904294699999994</v>
      </c>
      <c r="X26" s="20">
        <v>8.6177734299999997</v>
      </c>
      <c r="Y26" s="20">
        <v>5.1240067399999996</v>
      </c>
      <c r="Z26" s="20">
        <v>12.798235500000001</v>
      </c>
      <c r="AA26" s="20">
        <v>4.7559810100000002</v>
      </c>
      <c r="AB26" s="20">
        <v>14.042820600000001</v>
      </c>
      <c r="AC26" s="20">
        <v>5.3890954799999999</v>
      </c>
      <c r="AD26" s="20">
        <v>5.0179018900000001</v>
      </c>
      <c r="AE26" s="20">
        <v>5.0754136599999997</v>
      </c>
      <c r="AF26" s="20">
        <v>6.4705353399999996</v>
      </c>
      <c r="AG26" s="20">
        <v>12.3752493</v>
      </c>
      <c r="AH26" s="20">
        <v>7.7129440899999997</v>
      </c>
      <c r="AI26" s="20">
        <v>7.8054312100000001</v>
      </c>
      <c r="AJ26" s="20">
        <v>5.4515204700000002</v>
      </c>
      <c r="AK26" s="23"/>
      <c r="AL26" s="23"/>
      <c r="AM26" s="23"/>
    </row>
    <row r="27" spans="1:39" s="22" customFormat="1" ht="18" x14ac:dyDescent="0.2">
      <c r="A27" s="20">
        <v>9.8037174399999998</v>
      </c>
      <c r="B27" s="20">
        <v>9.3555306599999994</v>
      </c>
      <c r="C27" s="20">
        <v>6.7778113900000001</v>
      </c>
      <c r="D27" s="20">
        <v>7.5971422799999999</v>
      </c>
      <c r="E27" s="20">
        <v>8.0114091999999992</v>
      </c>
      <c r="F27" s="20">
        <v>7.2636073300000001</v>
      </c>
      <c r="G27" s="20">
        <v>9.2156120099999992</v>
      </c>
      <c r="H27" s="20">
        <v>8.3675861499999993</v>
      </c>
      <c r="I27" s="20">
        <v>7.9515397999999999</v>
      </c>
      <c r="J27" s="20">
        <v>6.6705778000000002</v>
      </c>
      <c r="K27" s="20">
        <v>5.2234427999999999</v>
      </c>
      <c r="L27" s="20">
        <v>6.9667261399999996</v>
      </c>
      <c r="M27" s="20">
        <v>10.634120299999999</v>
      </c>
      <c r="N27" s="20">
        <v>15.9120074</v>
      </c>
      <c r="O27" s="20">
        <v>13.8649038</v>
      </c>
      <c r="P27" s="20">
        <v>14.580356800000001</v>
      </c>
      <c r="R27" s="20">
        <v>13.309832</v>
      </c>
      <c r="S27" s="20">
        <v>5.7078998600000004</v>
      </c>
      <c r="T27" s="20">
        <v>10.0524468</v>
      </c>
      <c r="U27" s="20">
        <v>15.467337000000001</v>
      </c>
      <c r="V27" s="20">
        <v>7.1701762499999999</v>
      </c>
      <c r="W27" s="20">
        <v>9.4953026699999992</v>
      </c>
      <c r="X27" s="20">
        <v>6.9449032099999997</v>
      </c>
      <c r="Y27" s="20">
        <v>4.8326490700000004</v>
      </c>
      <c r="Z27" s="20">
        <v>7.6032514999999998</v>
      </c>
      <c r="AA27" s="20">
        <v>12.334709999999999</v>
      </c>
      <c r="AB27" s="20">
        <v>12.101952199999999</v>
      </c>
      <c r="AC27" s="20">
        <v>6.13925974</v>
      </c>
      <c r="AD27" s="20">
        <v>7.0771387199999998</v>
      </c>
      <c r="AE27" s="20">
        <v>4.3144142499999996</v>
      </c>
      <c r="AF27" s="20">
        <v>8.8452409500000009</v>
      </c>
      <c r="AG27" s="20">
        <v>12.9412185</v>
      </c>
      <c r="AH27" s="20">
        <v>14.904133399999999</v>
      </c>
      <c r="AI27" s="20">
        <v>5.2865601099999999</v>
      </c>
      <c r="AJ27" s="20">
        <v>4.4804600800000003</v>
      </c>
      <c r="AK27" s="23"/>
      <c r="AL27" s="23"/>
      <c r="AM27" s="23"/>
    </row>
    <row r="28" spans="1:39" s="22" customFormat="1" ht="18" x14ac:dyDescent="0.2">
      <c r="A28" s="20">
        <v>9.6108583099999993</v>
      </c>
      <c r="B28" s="20">
        <v>9.8670525199999997</v>
      </c>
      <c r="C28" s="20">
        <v>4.8088219199999997</v>
      </c>
      <c r="D28" s="20">
        <v>11.6501641</v>
      </c>
      <c r="E28" s="20">
        <v>9.2538228</v>
      </c>
      <c r="F28" s="20">
        <v>8.4887502399999999</v>
      </c>
      <c r="G28" s="20">
        <v>9.0343221200000006</v>
      </c>
      <c r="H28" s="20">
        <v>10.410025600000001</v>
      </c>
      <c r="I28" s="20">
        <v>8.8719107499999996</v>
      </c>
      <c r="J28" s="20">
        <v>7.1211320499999999</v>
      </c>
      <c r="K28" s="20">
        <v>9.0738549299999995</v>
      </c>
      <c r="L28" s="20">
        <v>11.2168829</v>
      </c>
      <c r="M28" s="20">
        <v>10.952494400000001</v>
      </c>
      <c r="N28" s="20">
        <v>13.4566819</v>
      </c>
      <c r="O28" s="20">
        <v>15.990194199999999</v>
      </c>
      <c r="P28" s="20">
        <v>10.915244100000001</v>
      </c>
      <c r="R28" s="20">
        <v>13.716817600000001</v>
      </c>
      <c r="S28" s="20">
        <v>7.01858775</v>
      </c>
      <c r="T28" s="20">
        <v>6.1049270699999996</v>
      </c>
      <c r="U28" s="20">
        <v>10.864714299999999</v>
      </c>
      <c r="V28" s="20">
        <v>6.8992394600000004</v>
      </c>
      <c r="W28" s="20">
        <v>9.9404394299999996</v>
      </c>
      <c r="X28" s="20">
        <v>7.0411207899999999</v>
      </c>
      <c r="Y28" s="20">
        <v>3.5132303199999999</v>
      </c>
      <c r="Z28" s="20">
        <v>9.1125607899999999</v>
      </c>
      <c r="AA28" s="20">
        <v>16.151214</v>
      </c>
      <c r="AB28" s="20">
        <v>9.0443362300000008</v>
      </c>
      <c r="AC28" s="20">
        <v>4.6071474099999996</v>
      </c>
      <c r="AD28" s="20">
        <v>6.42038508</v>
      </c>
      <c r="AE28" s="20">
        <v>5.5078243899999997</v>
      </c>
      <c r="AF28" s="20">
        <v>11.6958669</v>
      </c>
      <c r="AG28" s="20">
        <v>10.761610900000001</v>
      </c>
      <c r="AH28" s="20">
        <v>8.9934661800000004</v>
      </c>
      <c r="AI28" s="20">
        <v>32.506707599999999</v>
      </c>
      <c r="AJ28" s="20">
        <v>19.5808088</v>
      </c>
      <c r="AK28" s="23"/>
      <c r="AL28" s="23"/>
      <c r="AM28" s="23"/>
    </row>
    <row r="29" spans="1:39" s="22" customFormat="1" ht="18" x14ac:dyDescent="0.2">
      <c r="A29" s="20">
        <v>9.4587697100000003</v>
      </c>
      <c r="B29" s="20">
        <v>9.7456318900000003</v>
      </c>
      <c r="C29" s="20">
        <v>7.3004245900000004</v>
      </c>
      <c r="D29" s="20">
        <v>9.8160532499999995</v>
      </c>
      <c r="E29" s="20">
        <v>10.357916899999999</v>
      </c>
      <c r="F29" s="20">
        <v>7.6748548599999999</v>
      </c>
      <c r="G29" s="20">
        <v>8.8913570100000001</v>
      </c>
      <c r="H29" s="20">
        <v>12.661937099999999</v>
      </c>
      <c r="I29" s="20">
        <v>7.7076845299999999</v>
      </c>
      <c r="J29" s="20">
        <v>10.682672999999999</v>
      </c>
      <c r="K29" s="20">
        <v>7.0793200599999997</v>
      </c>
      <c r="L29" s="20">
        <v>10.6510868</v>
      </c>
      <c r="M29" s="20">
        <v>34.307278199999999</v>
      </c>
      <c r="N29" s="20">
        <v>16.990365100000002</v>
      </c>
      <c r="O29" s="20">
        <v>13.446186600000001</v>
      </c>
      <c r="P29" s="20">
        <v>11.3877875</v>
      </c>
      <c r="R29" s="20">
        <v>15.048720100000001</v>
      </c>
      <c r="S29" s="20">
        <v>7.2504748799999996</v>
      </c>
      <c r="T29" s="20">
        <v>9.89948038</v>
      </c>
      <c r="U29" s="20">
        <v>12.4291304</v>
      </c>
      <c r="V29" s="20">
        <v>6.1620666399999999</v>
      </c>
      <c r="W29" s="20">
        <v>6.4108099300000001</v>
      </c>
      <c r="X29" s="20">
        <v>7.16148513</v>
      </c>
      <c r="Y29" s="20">
        <v>6.7970503400000002</v>
      </c>
      <c r="Z29" s="20">
        <v>5.8458323800000001</v>
      </c>
      <c r="AA29" s="20">
        <v>15.481775900000001</v>
      </c>
      <c r="AB29" s="20">
        <v>9.8667422800000004</v>
      </c>
      <c r="AC29" s="20">
        <v>5.7586318299999997</v>
      </c>
      <c r="AD29" s="20">
        <v>8.8722229899999991</v>
      </c>
      <c r="AE29" s="20">
        <v>5.4627923100000002</v>
      </c>
      <c r="AF29" s="20">
        <v>17.7956909</v>
      </c>
      <c r="AG29" s="20">
        <v>10.992710000000001</v>
      </c>
      <c r="AH29" s="20">
        <v>24.254152000000001</v>
      </c>
      <c r="AI29" s="20">
        <v>14.9600852</v>
      </c>
      <c r="AJ29" s="20">
        <v>8.1972686299999999</v>
      </c>
      <c r="AK29" s="23"/>
      <c r="AL29" s="23"/>
      <c r="AM29" s="23"/>
    </row>
    <row r="30" spans="1:39" s="22" customFormat="1" ht="18" x14ac:dyDescent="0.2">
      <c r="A30" s="20">
        <v>7.8899622300000001</v>
      </c>
      <c r="B30" s="20">
        <v>16.983258299999999</v>
      </c>
      <c r="C30" s="20">
        <v>10.323677999999999</v>
      </c>
      <c r="D30" s="20">
        <v>6.5587929799999998</v>
      </c>
      <c r="E30" s="20">
        <v>8.0657859799999994</v>
      </c>
      <c r="F30" s="20">
        <v>5.5308139599999997</v>
      </c>
      <c r="G30" s="20">
        <v>7.41665916</v>
      </c>
      <c r="H30" s="20">
        <v>6.2977621800000003</v>
      </c>
      <c r="I30" s="20">
        <v>9.3024933300000008</v>
      </c>
      <c r="J30" s="20">
        <v>8.0554944800000001</v>
      </c>
      <c r="K30" s="20">
        <v>5.6404771900000004</v>
      </c>
      <c r="L30" s="20">
        <v>10.122965000000001</v>
      </c>
      <c r="M30" s="20">
        <v>12.2148912</v>
      </c>
      <c r="N30" s="20">
        <v>15.3173504</v>
      </c>
      <c r="O30" s="20">
        <v>20.9043879</v>
      </c>
      <c r="P30" s="20">
        <v>15.0937769</v>
      </c>
      <c r="R30" s="20">
        <v>20.655400400000001</v>
      </c>
      <c r="S30" s="20">
        <v>6.0180934199999996</v>
      </c>
      <c r="T30" s="20">
        <v>13.1926922</v>
      </c>
      <c r="U30" s="20">
        <v>11.0872122</v>
      </c>
      <c r="V30" s="20">
        <v>7.9042754200000003</v>
      </c>
      <c r="W30" s="20">
        <v>6.6154498000000004</v>
      </c>
      <c r="X30" s="20">
        <v>7.6350557800000001</v>
      </c>
      <c r="Y30" s="20">
        <v>4.19903491</v>
      </c>
      <c r="Z30" s="20">
        <v>14.7113557</v>
      </c>
      <c r="AA30" s="20">
        <v>19.2582691</v>
      </c>
      <c r="AB30" s="20">
        <v>11.038031</v>
      </c>
      <c r="AC30" s="20">
        <v>6.4273929299999999</v>
      </c>
      <c r="AD30" s="20">
        <v>9.0022258199999996</v>
      </c>
      <c r="AE30" s="20">
        <v>9.6990377100000007</v>
      </c>
      <c r="AF30" s="20">
        <v>6.3454542500000004</v>
      </c>
      <c r="AG30" s="20">
        <v>9.8143908399999997</v>
      </c>
      <c r="AH30" s="20">
        <v>6.6618848799999997</v>
      </c>
      <c r="AI30" s="20">
        <v>12.058381900000001</v>
      </c>
      <c r="AJ30" s="20">
        <v>13.319194</v>
      </c>
      <c r="AK30" s="23"/>
      <c r="AL30" s="23"/>
      <c r="AM30" s="23"/>
    </row>
    <row r="31" spans="1:39" s="22" customFormat="1" ht="18" x14ac:dyDescent="0.2">
      <c r="A31" s="20">
        <v>9.5579624200000008</v>
      </c>
      <c r="B31" s="20">
        <v>11.537962500000001</v>
      </c>
      <c r="C31" s="20">
        <v>9.0658397799999992</v>
      </c>
      <c r="D31" s="20">
        <v>9.0846296500000001</v>
      </c>
      <c r="E31" s="20">
        <v>13.294662000000001</v>
      </c>
      <c r="F31" s="20">
        <v>5.5453653300000001</v>
      </c>
      <c r="H31" s="20">
        <v>5.4844719099999999</v>
      </c>
      <c r="I31" s="20">
        <v>9.5050941699999996</v>
      </c>
      <c r="J31" s="20">
        <v>8.9324297099999992</v>
      </c>
      <c r="K31" s="20">
        <v>6.61900595</v>
      </c>
      <c r="L31" s="20">
        <v>5.9383798199999998</v>
      </c>
      <c r="M31" s="20">
        <v>17.736080099999999</v>
      </c>
      <c r="N31" s="20">
        <v>18.387685000000001</v>
      </c>
      <c r="O31" s="20">
        <v>27.099847100000002</v>
      </c>
      <c r="P31" s="20">
        <v>15.490532999999999</v>
      </c>
      <c r="R31" s="20">
        <v>18.439707299999998</v>
      </c>
      <c r="S31" s="20">
        <v>6.2076786100000003</v>
      </c>
      <c r="T31" s="20">
        <v>14.5994715</v>
      </c>
      <c r="U31" s="20">
        <v>15.3866478</v>
      </c>
      <c r="V31" s="20">
        <v>5.3812578899999997</v>
      </c>
      <c r="W31" s="20">
        <v>7.2362407400000004</v>
      </c>
      <c r="X31" s="20">
        <v>8.6165023099999996</v>
      </c>
      <c r="Y31" s="20">
        <v>3.9222428200000001</v>
      </c>
      <c r="Z31" s="20">
        <v>6.8813856299999996</v>
      </c>
      <c r="AA31" s="20">
        <v>16.531978299999999</v>
      </c>
      <c r="AB31" s="20">
        <v>10.8760706</v>
      </c>
      <c r="AC31" s="20">
        <v>4.6932976000000002</v>
      </c>
      <c r="AD31" s="20">
        <v>8.7854509600000004</v>
      </c>
      <c r="AE31" s="20">
        <v>13.8597023</v>
      </c>
      <c r="AF31" s="20">
        <v>7.0678381400000001</v>
      </c>
      <c r="AG31" s="20">
        <v>13.9249136</v>
      </c>
      <c r="AH31" s="20">
        <v>8.3421817300000001</v>
      </c>
      <c r="AI31" s="20">
        <v>21.625820999999998</v>
      </c>
      <c r="AJ31" s="20">
        <v>28.883858</v>
      </c>
      <c r="AK31" s="23"/>
      <c r="AL31" s="23"/>
      <c r="AM31" s="23"/>
    </row>
    <row r="32" spans="1:39" s="22" customFormat="1" ht="18" x14ac:dyDescent="0.2">
      <c r="A32" s="20">
        <v>6.9249805200000001</v>
      </c>
      <c r="B32" s="20">
        <v>11.567054600000001</v>
      </c>
      <c r="C32" s="20">
        <v>8.1342971599999991</v>
      </c>
      <c r="D32" s="20">
        <v>7.3152111900000003</v>
      </c>
      <c r="E32" s="20">
        <v>11.8214215</v>
      </c>
      <c r="F32" s="20">
        <v>6.6456800700000001</v>
      </c>
      <c r="H32" s="20">
        <v>7.8223651500000004</v>
      </c>
      <c r="I32" s="20">
        <v>9.8776000699999997</v>
      </c>
      <c r="J32" s="20">
        <v>7.7896747199999998</v>
      </c>
      <c r="K32" s="20">
        <v>11.4799632</v>
      </c>
      <c r="L32" s="20">
        <v>6.9861495600000003</v>
      </c>
      <c r="M32" s="20">
        <v>14.308680900000001</v>
      </c>
      <c r="N32" s="20">
        <v>20.641020399999999</v>
      </c>
      <c r="O32" s="20">
        <v>11.524543299999999</v>
      </c>
      <c r="P32" s="20">
        <v>14.461518099999999</v>
      </c>
      <c r="R32" s="20">
        <v>13.523498999999999</v>
      </c>
      <c r="S32" s="20">
        <v>6.2210192400000004</v>
      </c>
      <c r="T32" s="20">
        <v>5.0666689399999996</v>
      </c>
      <c r="U32" s="20">
        <v>5.4651716199999996</v>
      </c>
      <c r="V32" s="20">
        <v>10.519674</v>
      </c>
      <c r="W32" s="20">
        <v>6.8230135499999998</v>
      </c>
      <c r="X32" s="20">
        <v>12.040453899999999</v>
      </c>
      <c r="Y32" s="20">
        <v>5.0299703999999998</v>
      </c>
      <c r="Z32" s="20">
        <v>5.6664537299999997</v>
      </c>
      <c r="AA32" s="20">
        <v>14.5541511</v>
      </c>
      <c r="AB32" s="20">
        <v>12.2550139</v>
      </c>
      <c r="AC32" s="20">
        <v>7.0003238000000003</v>
      </c>
      <c r="AD32" s="20">
        <v>6.4410172399999999</v>
      </c>
      <c r="AE32" s="20">
        <v>15.475049200000001</v>
      </c>
      <c r="AF32" s="20">
        <v>4.0853474299999997</v>
      </c>
      <c r="AG32" s="20">
        <v>8.8420366500000007</v>
      </c>
      <c r="AH32" s="20">
        <v>8.5056334499999995</v>
      </c>
      <c r="AI32" s="20">
        <v>15.3942014</v>
      </c>
      <c r="AJ32" s="20">
        <v>15.793663199999999</v>
      </c>
      <c r="AK32" s="23"/>
      <c r="AL32" s="23"/>
      <c r="AM32" s="23"/>
    </row>
    <row r="33" spans="1:39" s="22" customFormat="1" ht="18" x14ac:dyDescent="0.2">
      <c r="A33" s="20">
        <v>7.6739434600000003</v>
      </c>
      <c r="B33" s="20">
        <v>11.8999577</v>
      </c>
      <c r="C33" s="20">
        <v>10.095977400000001</v>
      </c>
      <c r="D33" s="20">
        <v>10.620997900000001</v>
      </c>
      <c r="E33" s="20">
        <v>8.0457849499999998</v>
      </c>
      <c r="F33" s="20">
        <v>10.7308333</v>
      </c>
      <c r="J33" s="20">
        <v>7.1606106399999998</v>
      </c>
      <c r="K33" s="20">
        <v>10.3825088</v>
      </c>
      <c r="L33" s="20">
        <v>5.76843372</v>
      </c>
      <c r="M33" s="20">
        <v>19.871340199999999</v>
      </c>
      <c r="N33" s="20">
        <v>21.609189400000002</v>
      </c>
      <c r="O33" s="20">
        <v>16.1510438</v>
      </c>
      <c r="P33" s="20">
        <v>14.2251695</v>
      </c>
      <c r="R33" s="20">
        <v>11.841942700000001</v>
      </c>
      <c r="S33" s="20">
        <v>5.0439901200000001</v>
      </c>
      <c r="T33" s="20">
        <v>8.5083187200000001</v>
      </c>
      <c r="U33" s="20">
        <v>8.6184449999999995</v>
      </c>
      <c r="V33" s="20">
        <v>9.6644553500000008</v>
      </c>
      <c r="W33" s="20">
        <v>5.974011</v>
      </c>
      <c r="X33" s="20">
        <v>8.6195387300000004</v>
      </c>
      <c r="Y33" s="20">
        <v>6.44234346</v>
      </c>
      <c r="Z33" s="20">
        <v>4.3275741099999996</v>
      </c>
      <c r="AA33" s="20">
        <v>13.6215628</v>
      </c>
      <c r="AB33" s="20">
        <v>11.0861702</v>
      </c>
      <c r="AC33" s="20">
        <v>7.8200186399999998</v>
      </c>
      <c r="AD33" s="20">
        <v>6.7860407900000004</v>
      </c>
      <c r="AE33" s="20">
        <v>19.314931099999999</v>
      </c>
      <c r="AF33" s="20">
        <v>4.7026179700000004</v>
      </c>
      <c r="AG33" s="20">
        <v>19.023629799999998</v>
      </c>
      <c r="AH33" s="20">
        <v>8.1446951500000004</v>
      </c>
      <c r="AI33" s="20">
        <v>6.3766439000000004</v>
      </c>
      <c r="AJ33" s="20">
        <v>7.3703728899999996</v>
      </c>
      <c r="AK33" s="23"/>
      <c r="AL33" s="23"/>
      <c r="AM33" s="23"/>
    </row>
    <row r="34" spans="1:39" s="22" customFormat="1" ht="18" x14ac:dyDescent="0.2">
      <c r="A34" s="20">
        <v>5.37349342</v>
      </c>
      <c r="B34" s="20">
        <v>9.1104379299999998</v>
      </c>
      <c r="C34" s="20">
        <v>9.1146483299999996</v>
      </c>
      <c r="D34" s="20">
        <v>7.3369053800000001</v>
      </c>
      <c r="E34" s="20">
        <v>9.8221280699999998</v>
      </c>
      <c r="J34" s="20">
        <v>9.4492797300000007</v>
      </c>
      <c r="K34" s="20">
        <v>11.8534012</v>
      </c>
      <c r="L34" s="20">
        <v>11.1695917</v>
      </c>
      <c r="M34" s="20">
        <v>17.126563000000001</v>
      </c>
      <c r="N34" s="20">
        <v>20.3481965</v>
      </c>
      <c r="O34" s="20">
        <v>26.658302299999999</v>
      </c>
      <c r="R34" s="20"/>
      <c r="S34" s="20">
        <v>5.7884869700000001</v>
      </c>
      <c r="T34" s="20">
        <v>12.4432487</v>
      </c>
      <c r="U34" s="20">
        <v>5.9526351899999996</v>
      </c>
      <c r="W34" s="20">
        <v>6.3127214399999998</v>
      </c>
      <c r="X34" s="20">
        <v>9.3753500899999995</v>
      </c>
      <c r="Y34" s="20">
        <v>5.7440248599999997</v>
      </c>
      <c r="AA34" s="20">
        <v>15.090447599999999</v>
      </c>
      <c r="AB34" s="20">
        <v>14.5165373</v>
      </c>
      <c r="AC34" s="20">
        <v>6.9627976599999997</v>
      </c>
      <c r="AD34" s="20">
        <v>7.6703185400000002</v>
      </c>
      <c r="AE34" s="20">
        <v>22.0371199</v>
      </c>
      <c r="AF34" s="20">
        <v>7.2403926099999998</v>
      </c>
      <c r="AG34" s="20">
        <v>17.545922399999998</v>
      </c>
      <c r="AH34" s="20">
        <v>6.7466241599999996</v>
      </c>
      <c r="AI34" s="20">
        <v>6.1979053300000002</v>
      </c>
      <c r="AJ34" s="20">
        <v>5.7055436500000001</v>
      </c>
      <c r="AK34" s="23"/>
      <c r="AL34" s="23"/>
      <c r="AM34" s="23"/>
    </row>
    <row r="35" spans="1:39" s="22" customFormat="1" ht="18" x14ac:dyDescent="0.2">
      <c r="A35" s="20">
        <v>15.979670799999999</v>
      </c>
      <c r="B35" s="20">
        <v>10.175213299999999</v>
      </c>
      <c r="C35" s="20">
        <v>8.7324663600000001</v>
      </c>
      <c r="D35" s="20">
        <v>5.8674050700000002</v>
      </c>
      <c r="E35" s="20">
        <v>11.248207600000001</v>
      </c>
      <c r="J35" s="20">
        <v>8.6515334599999996</v>
      </c>
      <c r="K35" s="20">
        <v>11.763976599999999</v>
      </c>
      <c r="L35" s="20">
        <v>10.278001400000001</v>
      </c>
      <c r="N35" s="20">
        <v>13.5925672</v>
      </c>
      <c r="O35" s="20">
        <v>25.405363900000001</v>
      </c>
      <c r="R35" s="20"/>
      <c r="S35" s="20">
        <v>6.5165445100000001</v>
      </c>
      <c r="T35" s="20">
        <v>11.5986162</v>
      </c>
      <c r="U35" s="20">
        <v>11.197286200000001</v>
      </c>
      <c r="W35" s="20">
        <v>6.3050333700000003</v>
      </c>
      <c r="X35" s="20">
        <v>9.1453280400000008</v>
      </c>
      <c r="Y35" s="20">
        <v>5.23585938</v>
      </c>
      <c r="AA35" s="20">
        <v>24.6933908</v>
      </c>
      <c r="AB35" s="20">
        <v>12.737814800000001</v>
      </c>
      <c r="AC35" s="20">
        <v>7.0094289700000001</v>
      </c>
      <c r="AD35" s="20">
        <v>5.6109238699999997</v>
      </c>
      <c r="AE35" s="20">
        <v>14.775954799999999</v>
      </c>
      <c r="AF35" s="20">
        <v>7.02421585</v>
      </c>
      <c r="AG35" s="20">
        <v>14.2949027</v>
      </c>
      <c r="AH35" s="20">
        <v>10.5973519</v>
      </c>
      <c r="AI35" s="20">
        <v>18.2478981</v>
      </c>
      <c r="AJ35" s="20">
        <v>7.7048480100000001</v>
      </c>
      <c r="AK35" s="23"/>
      <c r="AL35" s="23"/>
      <c r="AM35" s="23"/>
    </row>
    <row r="36" spans="1:39" s="22" customFormat="1" ht="18" x14ac:dyDescent="0.2">
      <c r="A36" s="20">
        <v>12.0877038</v>
      </c>
      <c r="B36" s="20">
        <v>10.7965138</v>
      </c>
      <c r="C36" s="20">
        <v>13.6835307</v>
      </c>
      <c r="D36" s="20">
        <v>10.1715184</v>
      </c>
      <c r="E36" s="20">
        <v>8.2355948300000001</v>
      </c>
      <c r="J36" s="20">
        <v>8.2900814999999994</v>
      </c>
      <c r="K36" s="20">
        <v>8.5973792899999992</v>
      </c>
      <c r="L36" s="20">
        <v>8.6086489000000004</v>
      </c>
      <c r="N36" s="20">
        <v>20.067843400000001</v>
      </c>
      <c r="O36" s="20">
        <v>22.532707800000001</v>
      </c>
      <c r="R36" s="20"/>
      <c r="S36" s="20">
        <v>10.8730879</v>
      </c>
      <c r="T36" s="20">
        <v>10.126595099999999</v>
      </c>
      <c r="U36" s="20">
        <v>9.0605273200000003</v>
      </c>
      <c r="W36" s="20">
        <v>6.48921364</v>
      </c>
      <c r="X36" s="20">
        <v>6.3135048999999999</v>
      </c>
      <c r="Y36" s="20">
        <v>3.8376579899999999</v>
      </c>
      <c r="AA36" s="20">
        <v>11.2987714</v>
      </c>
      <c r="AB36" s="20">
        <v>16.127950899999998</v>
      </c>
      <c r="AC36" s="20">
        <v>5.6245813399999998</v>
      </c>
      <c r="AD36" s="20">
        <v>5.2726617899999999</v>
      </c>
      <c r="AE36" s="20">
        <v>15.5502175</v>
      </c>
      <c r="AF36" s="20">
        <v>7.6706018599999997</v>
      </c>
      <c r="AG36" s="20">
        <v>15.358558</v>
      </c>
      <c r="AH36" s="20">
        <v>7.1789410699999996</v>
      </c>
      <c r="AI36" s="20">
        <v>13.6905514</v>
      </c>
      <c r="AJ36" s="20">
        <v>7.0442667200000004</v>
      </c>
      <c r="AK36" s="23"/>
      <c r="AL36" s="23"/>
      <c r="AM36" s="23"/>
    </row>
    <row r="37" spans="1:39" s="22" customFormat="1" ht="18" x14ac:dyDescent="0.2">
      <c r="A37" s="20">
        <v>10.254377399999999</v>
      </c>
      <c r="B37" s="20">
        <v>8.5703595400000001</v>
      </c>
      <c r="C37" s="20">
        <v>10.030234999999999</v>
      </c>
      <c r="D37" s="20">
        <v>6.9742076900000001</v>
      </c>
      <c r="E37" s="20">
        <v>6.22609367</v>
      </c>
      <c r="J37" s="20">
        <v>9.1010729000000001</v>
      </c>
      <c r="K37" s="20">
        <v>10.4276658</v>
      </c>
      <c r="L37" s="20">
        <v>6.3581888099999997</v>
      </c>
      <c r="N37" s="20">
        <v>19.208622399999999</v>
      </c>
      <c r="O37" s="20">
        <v>23.9090898</v>
      </c>
      <c r="R37" s="20"/>
      <c r="S37" s="20">
        <v>10.131574799999999</v>
      </c>
      <c r="T37" s="20">
        <v>6.9549220299999996</v>
      </c>
      <c r="U37" s="20">
        <v>8.5555808300000002</v>
      </c>
      <c r="W37" s="20">
        <v>11.672745600000001</v>
      </c>
      <c r="X37" s="20">
        <v>6.2001560900000001</v>
      </c>
      <c r="Y37" s="20">
        <v>3.70086877</v>
      </c>
      <c r="AB37" s="20">
        <v>15.1589796</v>
      </c>
      <c r="AD37" s="20">
        <v>5.68943273</v>
      </c>
      <c r="AE37" s="20">
        <v>18.725521100000002</v>
      </c>
      <c r="AG37" s="20">
        <v>5.3835654699999997</v>
      </c>
      <c r="AH37" s="20">
        <v>12.9249887</v>
      </c>
      <c r="AI37" s="20">
        <v>23.066484899999999</v>
      </c>
      <c r="AJ37" s="20">
        <v>3.86043453</v>
      </c>
      <c r="AK37" s="23"/>
      <c r="AL37" s="23"/>
      <c r="AM37" s="23"/>
    </row>
    <row r="38" spans="1:39" s="22" customFormat="1" ht="18" x14ac:dyDescent="0.2">
      <c r="A38" s="20">
        <v>10.0780648</v>
      </c>
      <c r="B38" s="20">
        <v>9.02449163</v>
      </c>
      <c r="C38" s="20">
        <v>7.0962687899999999</v>
      </c>
      <c r="D38" s="20">
        <v>4.4359772199999998</v>
      </c>
      <c r="E38" s="20">
        <v>7.8881965899999997</v>
      </c>
      <c r="J38" s="20">
        <v>8.8520763799999997</v>
      </c>
      <c r="K38" s="20">
        <v>7.76979329</v>
      </c>
      <c r="L38" s="20">
        <v>8.2446516200000008</v>
      </c>
      <c r="N38" s="20">
        <v>9.7057853200000004</v>
      </c>
      <c r="O38" s="20">
        <v>21.146804100000001</v>
      </c>
      <c r="R38" s="20"/>
      <c r="S38" s="20">
        <v>11.3196932</v>
      </c>
      <c r="T38" s="20">
        <v>6.1608543999999998</v>
      </c>
      <c r="U38" s="20">
        <v>11.6576913</v>
      </c>
      <c r="W38" s="20">
        <v>10.9354189</v>
      </c>
      <c r="X38" s="20">
        <v>6.8791180699999996</v>
      </c>
      <c r="Y38" s="20">
        <v>2.8239788899999998</v>
      </c>
      <c r="AB38" s="20">
        <v>11.146065500000001</v>
      </c>
      <c r="AD38" s="20">
        <v>5.2759547199999997</v>
      </c>
      <c r="AE38" s="20">
        <v>19.046888800000001</v>
      </c>
      <c r="AG38" s="20">
        <v>14.5513078</v>
      </c>
      <c r="AI38" s="20">
        <v>7.05603523</v>
      </c>
      <c r="AJ38" s="20">
        <v>3.7055990300000001</v>
      </c>
      <c r="AK38" s="23"/>
      <c r="AL38" s="23"/>
      <c r="AM38" s="23"/>
    </row>
    <row r="39" spans="1:39" s="22" customFormat="1" ht="18" x14ac:dyDescent="0.2">
      <c r="B39" s="20">
        <v>14.806427599999999</v>
      </c>
      <c r="D39" s="20">
        <v>7.9781537399999998</v>
      </c>
      <c r="E39" s="20">
        <v>8.9443464800000001</v>
      </c>
      <c r="J39" s="20">
        <v>5.9794883099999998</v>
      </c>
      <c r="L39" s="20">
        <v>6.3383753599999997</v>
      </c>
      <c r="N39" s="20">
        <v>10.1162764</v>
      </c>
      <c r="O39" s="20">
        <v>16.6414723</v>
      </c>
      <c r="R39" s="20"/>
      <c r="S39" s="20">
        <v>11.697683400000001</v>
      </c>
      <c r="T39" s="20">
        <v>5.3796798600000004</v>
      </c>
      <c r="W39" s="20">
        <v>11.7079883</v>
      </c>
      <c r="X39" s="20">
        <v>8.4629939400000005</v>
      </c>
      <c r="Y39" s="20">
        <v>5.1379322099999998</v>
      </c>
      <c r="AB39" s="20">
        <v>14.917446699999999</v>
      </c>
      <c r="AD39" s="20">
        <v>4.8161517399999996</v>
      </c>
      <c r="AG39" s="20">
        <v>11.8776946</v>
      </c>
      <c r="AI39" s="20">
        <v>9.5348413799999996</v>
      </c>
      <c r="AJ39" s="20">
        <v>3.5859867599999999</v>
      </c>
      <c r="AK39" s="23"/>
      <c r="AL39" s="23"/>
      <c r="AM39" s="23"/>
    </row>
    <row r="40" spans="1:39" s="22" customFormat="1" ht="18" x14ac:dyDescent="0.2">
      <c r="B40" s="20">
        <v>18.5147768</v>
      </c>
      <c r="J40" s="20">
        <v>11.927554900000001</v>
      </c>
      <c r="L40" s="20">
        <v>9.5485572899999998</v>
      </c>
      <c r="N40" s="20">
        <v>17.197173299999999</v>
      </c>
      <c r="O40" s="20">
        <v>16.487704300000001</v>
      </c>
      <c r="R40" s="20"/>
      <c r="S40" s="20">
        <v>11.728808600000001</v>
      </c>
      <c r="T40" s="20">
        <v>5.5928879800000004</v>
      </c>
      <c r="W40" s="20">
        <v>6.6530934000000004</v>
      </c>
      <c r="X40" s="20">
        <v>4.9857756100000001</v>
      </c>
      <c r="Y40" s="20">
        <v>4.9028008400000003</v>
      </c>
      <c r="AB40" s="20">
        <v>14.632069599999999</v>
      </c>
      <c r="AD40" s="20">
        <v>3.3729619400000002</v>
      </c>
      <c r="AG40" s="20">
        <v>10.9565252</v>
      </c>
      <c r="AI40" s="20">
        <v>6.4121815499999997</v>
      </c>
      <c r="AJ40" s="20">
        <v>5.0138487999999999</v>
      </c>
      <c r="AK40" s="23"/>
      <c r="AL40" s="23"/>
      <c r="AM40" s="23"/>
    </row>
    <row r="41" spans="1:39" s="22" customFormat="1" ht="18" x14ac:dyDescent="0.2">
      <c r="B41" s="20">
        <v>13.265962399999999</v>
      </c>
      <c r="J41" s="20">
        <v>11.821867599999999</v>
      </c>
      <c r="L41" s="20">
        <v>10.589879099999999</v>
      </c>
      <c r="N41" s="20">
        <v>20.676264499999998</v>
      </c>
      <c r="O41" s="20">
        <v>16.941502</v>
      </c>
      <c r="R41" s="20"/>
      <c r="S41" s="20">
        <v>12.567463800000001</v>
      </c>
      <c r="T41" s="20">
        <v>4.2382732499999998</v>
      </c>
      <c r="W41" s="20">
        <v>8.0889541400000002</v>
      </c>
      <c r="X41" s="20">
        <v>5.3362400900000004</v>
      </c>
      <c r="Y41" s="20">
        <v>3.3240557800000001</v>
      </c>
      <c r="AD41" s="20">
        <v>5.3417543800000002</v>
      </c>
      <c r="AI41" s="20">
        <v>5.8972591300000001</v>
      </c>
      <c r="AJ41" s="20">
        <v>5.4420169999999999</v>
      </c>
      <c r="AK41" s="23"/>
      <c r="AL41" s="23"/>
      <c r="AM41" s="23"/>
    </row>
    <row r="42" spans="1:39" s="22" customFormat="1" ht="18" x14ac:dyDescent="0.2">
      <c r="B42" s="20">
        <v>13.8052802</v>
      </c>
      <c r="J42" s="20">
        <v>11.4724922</v>
      </c>
      <c r="L42" s="20">
        <v>7.7060263100000004</v>
      </c>
      <c r="N42" s="20">
        <v>21.1089108</v>
      </c>
      <c r="O42" s="20">
        <v>20.472546399999999</v>
      </c>
      <c r="R42" s="20"/>
      <c r="S42" s="20">
        <v>8.0913586300000002</v>
      </c>
      <c r="T42" s="20">
        <v>7.0551340700000003</v>
      </c>
      <c r="W42" s="20">
        <v>6.4195351</v>
      </c>
      <c r="X42" s="20">
        <v>4.2008582600000004</v>
      </c>
      <c r="Y42" s="20">
        <v>5.4654238900000003</v>
      </c>
      <c r="AD42" s="20"/>
      <c r="AJ42" s="20">
        <v>15.972894699999999</v>
      </c>
      <c r="AK42" s="23"/>
      <c r="AL42" s="23"/>
      <c r="AM42" s="23"/>
    </row>
    <row r="43" spans="1:39" s="22" customFormat="1" ht="18" x14ac:dyDescent="0.2">
      <c r="B43" s="20">
        <v>13.6215378</v>
      </c>
      <c r="J43" s="20">
        <v>10.6268481</v>
      </c>
      <c r="L43" s="20">
        <v>6.4788781499999999</v>
      </c>
      <c r="N43" s="20">
        <v>23.6514232</v>
      </c>
      <c r="O43" s="20">
        <v>24.993086399999999</v>
      </c>
      <c r="R43" s="20"/>
      <c r="S43" s="20">
        <v>7.9975708699999997</v>
      </c>
      <c r="T43" s="20">
        <v>10.0248059</v>
      </c>
      <c r="W43" s="20">
        <v>8.5631418200000002</v>
      </c>
      <c r="X43" s="20">
        <v>4.7125376499999998</v>
      </c>
      <c r="Y43" s="20">
        <v>5.5137607300000004</v>
      </c>
      <c r="AD43" s="20"/>
      <c r="AJ43" s="20">
        <v>17.745267699999999</v>
      </c>
      <c r="AK43" s="23"/>
      <c r="AL43" s="23"/>
      <c r="AM43" s="23"/>
    </row>
    <row r="44" spans="1:39" s="22" customFormat="1" ht="18" x14ac:dyDescent="0.2">
      <c r="J44" s="20">
        <v>9.1231820599999995</v>
      </c>
      <c r="L44" s="20">
        <v>5.1767010500000001</v>
      </c>
      <c r="N44" s="20">
        <v>22.9637268</v>
      </c>
      <c r="O44" s="20">
        <v>12.345180300000001</v>
      </c>
      <c r="R44" s="20"/>
      <c r="S44" s="20">
        <v>12.468918499999999</v>
      </c>
      <c r="T44" s="20">
        <v>9.1760063600000006</v>
      </c>
      <c r="W44" s="20">
        <v>9.2015043500000004</v>
      </c>
      <c r="X44" s="20">
        <v>5.2112075400000002</v>
      </c>
      <c r="Y44" s="20">
        <v>6.8452820499999998</v>
      </c>
      <c r="AD44" s="20"/>
      <c r="AJ44" s="20">
        <v>8.3264158300000002</v>
      </c>
      <c r="AK44" s="23"/>
      <c r="AL44" s="23"/>
      <c r="AM44" s="23"/>
    </row>
    <row r="45" spans="1:39" s="22" customFormat="1" ht="18" x14ac:dyDescent="0.2">
      <c r="L45" s="20">
        <v>7.9137421799999998</v>
      </c>
      <c r="N45" s="20">
        <v>16.225384699999999</v>
      </c>
      <c r="R45" s="20"/>
      <c r="S45" s="20">
        <v>15.0454004</v>
      </c>
      <c r="T45" s="20">
        <v>6.8471534900000002</v>
      </c>
      <c r="W45" s="20">
        <v>6.85467344</v>
      </c>
      <c r="X45" s="20">
        <v>6.8373878699999997</v>
      </c>
      <c r="Y45" s="20">
        <v>4.6566691200000001</v>
      </c>
      <c r="AD45" s="20"/>
      <c r="AJ45" s="20">
        <v>8.5416505300000001</v>
      </c>
      <c r="AK45" s="23"/>
      <c r="AL45" s="23"/>
      <c r="AM45" s="23"/>
    </row>
    <row r="46" spans="1:39" s="22" customFormat="1" ht="18" x14ac:dyDescent="0.2">
      <c r="L46" s="20">
        <v>5.8214303200000002</v>
      </c>
      <c r="N46" s="20">
        <v>20.140203100000001</v>
      </c>
      <c r="R46" s="20"/>
      <c r="S46" s="20">
        <v>8.7928877799999992</v>
      </c>
      <c r="T46" s="20">
        <v>8.0393626699999992</v>
      </c>
      <c r="W46" s="20">
        <v>9.3066946799999997</v>
      </c>
      <c r="X46" s="20">
        <v>5.5035943100000004</v>
      </c>
      <c r="Y46" s="20">
        <v>6.3783364999999996</v>
      </c>
      <c r="AD46" s="20"/>
      <c r="AJ46" s="20">
        <v>10.945829099999999</v>
      </c>
      <c r="AK46" s="23"/>
      <c r="AL46" s="23"/>
      <c r="AM46" s="23"/>
    </row>
    <row r="47" spans="1:39" s="22" customFormat="1" ht="18" x14ac:dyDescent="0.2">
      <c r="L47" s="20">
        <v>6.2678926600000002</v>
      </c>
      <c r="N47" s="20">
        <v>17.416328100000001</v>
      </c>
      <c r="R47" s="20"/>
      <c r="S47" s="20">
        <v>7.2482690300000003</v>
      </c>
      <c r="T47" s="20">
        <v>5.15687769</v>
      </c>
      <c r="W47" s="20">
        <v>7.8239584200000003</v>
      </c>
      <c r="X47" s="20">
        <v>6.7673148599999999</v>
      </c>
      <c r="Y47" s="20">
        <v>5.02762814</v>
      </c>
      <c r="AD47" s="20"/>
      <c r="AJ47" s="20">
        <v>8.80122435</v>
      </c>
      <c r="AK47" s="23"/>
      <c r="AL47" s="23"/>
      <c r="AM47" s="23"/>
    </row>
    <row r="48" spans="1:39" s="22" customFormat="1" ht="18" x14ac:dyDescent="0.2">
      <c r="L48" s="20">
        <v>6.8278780399999999</v>
      </c>
      <c r="N48" s="20">
        <v>14.083852</v>
      </c>
      <c r="R48" s="20"/>
      <c r="S48" s="20">
        <v>6.05023</v>
      </c>
      <c r="T48" s="20">
        <v>4.6399925199999998</v>
      </c>
      <c r="W48" s="20">
        <v>6.7655166500000004</v>
      </c>
      <c r="X48" s="20">
        <v>6.2423063499999998</v>
      </c>
      <c r="Y48" s="20">
        <v>6.6340183399999999</v>
      </c>
      <c r="AD48" s="20"/>
      <c r="AJ48" s="20">
        <v>22.318436899999998</v>
      </c>
      <c r="AK48" s="23"/>
      <c r="AL48" s="23"/>
      <c r="AM48" s="23"/>
    </row>
    <row r="49" spans="6:36" s="22" customFormat="1" x14ac:dyDescent="0.2">
      <c r="L49" s="20">
        <v>7.9795270699999996</v>
      </c>
      <c r="R49" s="20"/>
      <c r="S49" s="20">
        <v>7.8436817000000003</v>
      </c>
      <c r="T49" s="20">
        <v>7.6238361899999996</v>
      </c>
      <c r="W49" s="20">
        <v>5.1434692899999996</v>
      </c>
      <c r="X49" s="20">
        <v>6.3926219700000004</v>
      </c>
      <c r="Y49" s="20">
        <v>4.3697688399999999</v>
      </c>
      <c r="AD49" s="20"/>
      <c r="AJ49" s="20">
        <v>4.4530582399999998</v>
      </c>
    </row>
    <row r="50" spans="6:36" s="22" customFormat="1" x14ac:dyDescent="0.2">
      <c r="L50" s="20">
        <v>7.2144556499999997</v>
      </c>
      <c r="R50" s="20"/>
      <c r="S50" s="20">
        <v>5.3761300299999997</v>
      </c>
      <c r="T50" s="20">
        <v>7.4622553600000003</v>
      </c>
      <c r="W50" s="20">
        <v>6.5218331200000002</v>
      </c>
      <c r="X50" s="20">
        <v>7.07275148</v>
      </c>
      <c r="Y50" s="20">
        <v>4.8146937699999999</v>
      </c>
      <c r="AD50" s="20"/>
      <c r="AJ50" s="20">
        <v>7.8900672099999998</v>
      </c>
    </row>
    <row r="51" spans="6:36" s="22" customFormat="1" x14ac:dyDescent="0.2">
      <c r="L51" s="20">
        <v>5.1990314800000004</v>
      </c>
      <c r="R51" s="20"/>
      <c r="T51" s="20">
        <v>6.03559891</v>
      </c>
      <c r="W51" s="20">
        <v>9.5269890299999993</v>
      </c>
      <c r="X51" s="20">
        <v>9.4014414800000008</v>
      </c>
      <c r="Y51" s="20">
        <v>7.0884669799999998</v>
      </c>
      <c r="AD51" s="20"/>
      <c r="AJ51" s="20">
        <v>5.1739225299999996</v>
      </c>
    </row>
    <row r="52" spans="6:36" s="22" customFormat="1" x14ac:dyDescent="0.2">
      <c r="L52" s="20">
        <v>5.2127099399999999</v>
      </c>
      <c r="R52" s="20"/>
      <c r="T52" s="20">
        <v>7.98636839</v>
      </c>
      <c r="W52" s="20">
        <v>9.6190135800000007</v>
      </c>
      <c r="X52" s="20">
        <v>9.2396100299999997</v>
      </c>
      <c r="Y52" s="20">
        <v>7.8793279199999997</v>
      </c>
      <c r="AD52" s="20"/>
    </row>
    <row r="53" spans="6:36" s="22" customFormat="1" x14ac:dyDescent="0.2">
      <c r="F53" s="20"/>
      <c r="L53" s="20">
        <v>6.2470189999999999</v>
      </c>
      <c r="R53" s="20"/>
      <c r="T53" s="20">
        <v>9.0150372300000008</v>
      </c>
      <c r="W53" s="20">
        <v>4.0399509699999996</v>
      </c>
      <c r="X53" s="20">
        <v>6.36008817</v>
      </c>
      <c r="Y53" s="20">
        <v>5.9369861999999998</v>
      </c>
      <c r="AD53" s="20"/>
    </row>
    <row r="54" spans="6:36" s="22" customFormat="1" x14ac:dyDescent="0.2">
      <c r="F54" s="20"/>
      <c r="L54" s="20">
        <v>10.087111999999999</v>
      </c>
      <c r="R54" s="20"/>
      <c r="T54" s="20">
        <v>9.5601280600000003</v>
      </c>
      <c r="W54" s="20">
        <v>6.3724852199999997</v>
      </c>
      <c r="X54" s="20">
        <v>5.5118802999999996</v>
      </c>
      <c r="Y54" s="20">
        <v>7.2550921700000002</v>
      </c>
      <c r="AD54" s="20"/>
    </row>
    <row r="55" spans="6:36" s="22" customFormat="1" x14ac:dyDescent="0.2">
      <c r="F55" s="20"/>
      <c r="L55" s="20">
        <v>12.101664299999999</v>
      </c>
      <c r="R55" s="20"/>
      <c r="T55" s="20">
        <v>8.7614848500000004</v>
      </c>
      <c r="W55" s="20">
        <v>4.6916941400000001</v>
      </c>
      <c r="X55" s="20">
        <v>6.7411254600000001</v>
      </c>
      <c r="Y55" s="20">
        <v>7.0220504699999999</v>
      </c>
      <c r="AD55" s="20"/>
    </row>
    <row r="56" spans="6:36" s="22" customFormat="1" x14ac:dyDescent="0.2">
      <c r="F56" s="20"/>
      <c r="L56" s="20">
        <v>11.8324271</v>
      </c>
      <c r="R56" s="20"/>
      <c r="T56" s="20">
        <v>11.784409800000001</v>
      </c>
      <c r="W56" s="20">
        <v>5.8217681299999997</v>
      </c>
      <c r="X56" s="20">
        <v>6.7740876400000003</v>
      </c>
      <c r="Y56" s="20">
        <v>4.5838690599999996</v>
      </c>
      <c r="AD56" s="20"/>
    </row>
    <row r="57" spans="6:36" s="22" customFormat="1" x14ac:dyDescent="0.2">
      <c r="F57" s="20"/>
      <c r="L57" s="20">
        <v>7.8806568700000001</v>
      </c>
      <c r="R57" s="20"/>
      <c r="T57" s="20">
        <v>9.7838324700000001</v>
      </c>
      <c r="W57" s="20">
        <v>7.0252450199999998</v>
      </c>
      <c r="X57" s="20">
        <v>6.1352155599999998</v>
      </c>
      <c r="Y57" s="20">
        <v>4.9454602999999997</v>
      </c>
      <c r="AD57" s="20"/>
    </row>
    <row r="58" spans="6:36" s="22" customFormat="1" x14ac:dyDescent="0.2">
      <c r="F58" s="20"/>
      <c r="L58" s="20">
        <v>6.4037463900000002</v>
      </c>
      <c r="R58" s="20"/>
      <c r="T58" s="20">
        <v>8.5575047200000007</v>
      </c>
      <c r="W58" s="20">
        <v>19.922215099999999</v>
      </c>
      <c r="X58" s="20">
        <v>7.7262019200000003</v>
      </c>
      <c r="Y58" s="20">
        <v>4.0867647800000002</v>
      </c>
      <c r="AD58" s="20"/>
    </row>
    <row r="59" spans="6:36" s="22" customFormat="1" x14ac:dyDescent="0.2">
      <c r="F59" s="20"/>
      <c r="L59" s="20">
        <v>7.0820190700000003</v>
      </c>
      <c r="Q59" s="20"/>
      <c r="R59" s="20"/>
      <c r="T59" s="20">
        <v>7.8984552499999996</v>
      </c>
      <c r="X59" s="20">
        <v>6.88417134</v>
      </c>
      <c r="Y59" s="20">
        <v>8.8075349200000002</v>
      </c>
      <c r="AD59" s="20"/>
    </row>
    <row r="60" spans="6:36" s="22" customFormat="1" x14ac:dyDescent="0.2">
      <c r="F60" s="20"/>
      <c r="L60" s="20">
        <v>6.8369396900000003</v>
      </c>
      <c r="Q60" s="20"/>
      <c r="R60" s="20"/>
      <c r="X60" s="20">
        <v>9.5502212400000008</v>
      </c>
      <c r="Y60" s="20">
        <v>6.7629967400000002</v>
      </c>
      <c r="AD60" s="20"/>
    </row>
    <row r="61" spans="6:36" s="22" customFormat="1" x14ac:dyDescent="0.2">
      <c r="F61" s="20"/>
      <c r="L61" s="20"/>
      <c r="Q61" s="20"/>
      <c r="R61" s="20"/>
      <c r="X61" s="20">
        <v>7.2421380400000004</v>
      </c>
      <c r="Y61" s="20">
        <v>4.67002249</v>
      </c>
      <c r="AD61" s="20"/>
    </row>
    <row r="62" spans="6:36" s="22" customFormat="1" x14ac:dyDescent="0.2">
      <c r="F62" s="20"/>
      <c r="L62" s="20"/>
      <c r="Q62" s="20"/>
      <c r="R62" s="20"/>
      <c r="X62" s="20">
        <v>6.6545151999999996</v>
      </c>
      <c r="Y62" s="20">
        <v>6.3633972400000003</v>
      </c>
      <c r="AD62" s="20"/>
    </row>
    <row r="63" spans="6:36" s="22" customFormat="1" x14ac:dyDescent="0.2">
      <c r="F63" s="20"/>
      <c r="L63" s="20"/>
      <c r="Q63" s="20"/>
      <c r="R63" s="20"/>
      <c r="X63" s="20">
        <v>8.0081298299999997</v>
      </c>
      <c r="Y63" s="20">
        <v>6.5203827800000003</v>
      </c>
      <c r="AD63" s="20"/>
    </row>
    <row r="64" spans="6:36" s="22" customFormat="1" x14ac:dyDescent="0.2">
      <c r="F64" s="20"/>
      <c r="L64" s="20"/>
      <c r="Q64" s="20"/>
      <c r="R64" s="20"/>
      <c r="X64" s="20">
        <v>6.3663518899999998</v>
      </c>
      <c r="Y64" s="20">
        <v>5.7134239500000001</v>
      </c>
      <c r="AD64" s="20"/>
    </row>
    <row r="65" spans="6:30" s="22" customFormat="1" x14ac:dyDescent="0.2">
      <c r="F65" s="20"/>
      <c r="L65" s="20"/>
      <c r="Q65" s="20"/>
      <c r="R65" s="20"/>
      <c r="X65" s="20">
        <v>4.9815397199999998</v>
      </c>
      <c r="Y65" s="20">
        <v>5.5202438999999996</v>
      </c>
      <c r="AD65" s="20"/>
    </row>
    <row r="66" spans="6:30" s="22" customFormat="1" x14ac:dyDescent="0.2">
      <c r="F66" s="20"/>
      <c r="L66" s="20"/>
      <c r="Q66" s="20"/>
      <c r="R66" s="20"/>
      <c r="X66" s="20">
        <v>5.6318840100000003</v>
      </c>
      <c r="AD66" s="20"/>
    </row>
    <row r="67" spans="6:30" s="22" customFormat="1" x14ac:dyDescent="0.2">
      <c r="F67" s="20"/>
      <c r="L67" s="20"/>
      <c r="Q67" s="20"/>
      <c r="R67" s="20"/>
      <c r="X67" s="20">
        <v>6.84804864</v>
      </c>
      <c r="AD67" s="20"/>
    </row>
    <row r="68" spans="6:30" s="22" customFormat="1" x14ac:dyDescent="0.2">
      <c r="F68" s="20"/>
      <c r="L68" s="20"/>
      <c r="Q68" s="20"/>
      <c r="R68" s="20"/>
      <c r="X68" s="20">
        <v>6.04776881</v>
      </c>
      <c r="AD68" s="20"/>
    </row>
    <row r="69" spans="6:30" s="22" customFormat="1" x14ac:dyDescent="0.2">
      <c r="F69" s="20"/>
      <c r="L69" s="20"/>
      <c r="Q69" s="20"/>
      <c r="R69" s="20"/>
      <c r="X69" s="20">
        <v>5.7063585200000002</v>
      </c>
      <c r="AD69" s="20"/>
    </row>
    <row r="70" spans="6:30" s="22" customFormat="1" x14ac:dyDescent="0.2">
      <c r="F70" s="20"/>
      <c r="L70" s="20"/>
      <c r="Q70" s="20"/>
      <c r="R70" s="20"/>
      <c r="X70" s="20"/>
      <c r="AD70" s="20"/>
    </row>
    <row r="71" spans="6:30" s="22" customFormat="1" x14ac:dyDescent="0.2">
      <c r="F71" s="20"/>
      <c r="L71" s="20"/>
      <c r="Q71" s="20"/>
      <c r="R71" s="20"/>
      <c r="X71" s="20"/>
      <c r="AD71" s="20"/>
    </row>
    <row r="72" spans="6:30" s="22" customFormat="1" x14ac:dyDescent="0.2">
      <c r="F72" s="20"/>
      <c r="L72" s="20"/>
      <c r="Q72" s="20"/>
      <c r="R72" s="20"/>
      <c r="X72" s="20"/>
      <c r="AD72" s="20"/>
    </row>
    <row r="73" spans="6:30" s="22" customFormat="1" x14ac:dyDescent="0.2">
      <c r="F73" s="20"/>
      <c r="L73" s="20"/>
      <c r="Q73" s="20"/>
      <c r="R73" s="20"/>
      <c r="X73" s="20"/>
      <c r="AD73" s="20"/>
    </row>
    <row r="74" spans="6:30" s="22" customFormat="1" x14ac:dyDescent="0.2">
      <c r="F74" s="20"/>
      <c r="L74" s="20"/>
      <c r="Q74" s="20"/>
      <c r="R74" s="20"/>
      <c r="X74" s="20"/>
      <c r="AD74" s="20"/>
    </row>
    <row r="75" spans="6:30" s="22" customFormat="1" x14ac:dyDescent="0.2">
      <c r="F75" s="20"/>
      <c r="L75" s="20"/>
      <c r="Q75" s="20"/>
      <c r="R75" s="20"/>
      <c r="X75" s="20"/>
      <c r="AD75" s="20"/>
    </row>
    <row r="76" spans="6:30" s="22" customFormat="1" x14ac:dyDescent="0.2">
      <c r="F76" s="20"/>
      <c r="L76" s="20"/>
      <c r="Q76" s="20"/>
      <c r="R76" s="20"/>
      <c r="X76" s="20"/>
      <c r="AD76" s="20"/>
    </row>
    <row r="77" spans="6:30" s="22" customFormat="1" x14ac:dyDescent="0.2">
      <c r="F77" s="20"/>
      <c r="L77" s="20"/>
      <c r="Q77" s="20"/>
      <c r="R77" s="20"/>
      <c r="X77" s="20"/>
      <c r="AD77" s="20"/>
    </row>
    <row r="78" spans="6:30" s="22" customFormat="1" x14ac:dyDescent="0.2">
      <c r="F78" s="20"/>
      <c r="L78" s="20"/>
      <c r="Q78" s="20"/>
      <c r="R78" s="20"/>
      <c r="X78" s="20"/>
      <c r="AD78" s="20"/>
    </row>
    <row r="79" spans="6:30" s="22" customFormat="1" x14ac:dyDescent="0.2">
      <c r="F79" s="20"/>
      <c r="L79" s="20"/>
      <c r="Q79" s="20"/>
      <c r="R79" s="20"/>
      <c r="X79" s="20"/>
      <c r="AD79" s="20"/>
    </row>
    <row r="80" spans="6:30" s="22" customFormat="1" x14ac:dyDescent="0.2">
      <c r="F80" s="20"/>
      <c r="L80" s="20"/>
      <c r="Q80" s="20"/>
      <c r="R80" s="20"/>
      <c r="X80" s="20"/>
      <c r="AD80" s="20"/>
    </row>
    <row r="81" spans="6:30" s="22" customFormat="1" x14ac:dyDescent="0.2">
      <c r="F81" s="20"/>
      <c r="L81" s="20"/>
      <c r="Q81" s="20"/>
      <c r="R81" s="20"/>
      <c r="X81" s="20"/>
      <c r="AD81" s="20"/>
    </row>
    <row r="82" spans="6:30" s="22" customFormat="1" x14ac:dyDescent="0.2">
      <c r="F82" s="20"/>
      <c r="L82" s="20"/>
      <c r="Q82" s="20"/>
      <c r="R82" s="20"/>
      <c r="X82" s="20"/>
      <c r="AD82" s="20"/>
    </row>
    <row r="83" spans="6:30" s="22" customFormat="1" x14ac:dyDescent="0.2">
      <c r="F83" s="20"/>
      <c r="L83" s="20"/>
      <c r="Q83" s="20"/>
      <c r="R83" s="20"/>
      <c r="X83" s="20"/>
      <c r="AD83" s="20"/>
    </row>
    <row r="84" spans="6:30" s="22" customFormat="1" x14ac:dyDescent="0.2">
      <c r="F84" s="20"/>
      <c r="L84" s="20"/>
      <c r="Q84" s="20"/>
      <c r="R84" s="20"/>
      <c r="X84" s="20"/>
      <c r="AC84" s="20"/>
      <c r="AD84" s="20"/>
    </row>
    <row r="85" spans="6:30" s="22" customFormat="1" x14ac:dyDescent="0.2">
      <c r="F85" s="20"/>
      <c r="L85" s="20"/>
      <c r="Q85" s="20"/>
      <c r="R85" s="20"/>
      <c r="X85" s="20"/>
      <c r="AC85" s="20"/>
      <c r="AD85" s="20"/>
    </row>
    <row r="86" spans="6:30" s="22" customFormat="1" x14ac:dyDescent="0.2">
      <c r="F86" s="20"/>
      <c r="L86" s="20"/>
      <c r="Q86" s="20"/>
      <c r="R86" s="20"/>
      <c r="X86" s="20"/>
      <c r="AC86" s="20"/>
      <c r="AD86" s="20"/>
    </row>
    <row r="87" spans="6:30" s="22" customFormat="1" x14ac:dyDescent="0.2">
      <c r="F87" s="20"/>
      <c r="L87" s="20"/>
      <c r="Q87" s="20"/>
      <c r="R87" s="20"/>
      <c r="X87" s="20"/>
      <c r="AC87" s="20"/>
      <c r="AD87" s="20"/>
    </row>
    <row r="88" spans="6:30" s="22" customFormat="1" x14ac:dyDescent="0.2">
      <c r="F88" s="20"/>
      <c r="L88" s="20"/>
      <c r="Q88" s="20"/>
      <c r="R88" s="20"/>
      <c r="X88" s="20"/>
      <c r="AC88" s="20"/>
      <c r="AD88" s="20"/>
    </row>
    <row r="89" spans="6:30" s="22" customFormat="1" x14ac:dyDescent="0.2">
      <c r="F89" s="20"/>
      <c r="L89" s="20"/>
      <c r="Q89" s="20"/>
      <c r="R89" s="20"/>
      <c r="X89" s="20"/>
      <c r="AC89" s="20"/>
      <c r="AD89" s="20"/>
    </row>
    <row r="90" spans="6:30" s="22" customFormat="1" x14ac:dyDescent="0.2">
      <c r="F90" s="20"/>
      <c r="L90" s="20"/>
      <c r="Q90" s="20"/>
      <c r="R90" s="20"/>
      <c r="X90" s="20"/>
      <c r="AC90" s="20"/>
      <c r="AD90" s="20"/>
    </row>
    <row r="91" spans="6:30" s="22" customFormat="1" x14ac:dyDescent="0.2">
      <c r="F91" s="20"/>
      <c r="L91" s="20"/>
      <c r="Q91" s="20"/>
      <c r="R91" s="20"/>
      <c r="X91" s="20"/>
      <c r="AC91" s="20"/>
      <c r="AD91" s="20"/>
    </row>
    <row r="92" spans="6:30" s="22" customFormat="1" x14ac:dyDescent="0.2">
      <c r="F92" s="20"/>
      <c r="L92" s="20"/>
      <c r="Q92" s="20"/>
      <c r="R92" s="20"/>
      <c r="X92" s="20"/>
      <c r="AC92" s="20"/>
      <c r="AD92" s="20"/>
    </row>
    <row r="93" spans="6:30" s="22" customFormat="1" x14ac:dyDescent="0.2">
      <c r="F93" s="20"/>
      <c r="L93" s="20"/>
      <c r="Q93" s="20"/>
      <c r="R93" s="20"/>
      <c r="X93" s="20"/>
      <c r="AC93" s="20"/>
      <c r="AD93" s="20"/>
    </row>
    <row r="94" spans="6:30" s="22" customFormat="1" x14ac:dyDescent="0.2">
      <c r="F94" s="20"/>
      <c r="L94" s="20"/>
      <c r="Q94" s="20"/>
      <c r="R94" s="20"/>
      <c r="X94" s="20"/>
      <c r="AC94" s="20"/>
      <c r="AD94" s="20"/>
    </row>
    <row r="95" spans="6:30" s="22" customFormat="1" x14ac:dyDescent="0.2">
      <c r="F95" s="20"/>
      <c r="L95" s="20"/>
      <c r="Q95" s="20"/>
      <c r="R95" s="20"/>
      <c r="X95" s="20"/>
      <c r="AC95" s="20"/>
      <c r="AD95" s="20"/>
    </row>
    <row r="96" spans="6:30" s="22" customFormat="1" x14ac:dyDescent="0.2">
      <c r="F96" s="20"/>
      <c r="L96" s="20"/>
      <c r="Q96" s="20"/>
      <c r="R96" s="20"/>
      <c r="X96" s="20"/>
      <c r="AC96" s="20"/>
      <c r="AD96" s="20"/>
    </row>
    <row r="97" spans="5:30" s="22" customFormat="1" x14ac:dyDescent="0.2">
      <c r="F97" s="20"/>
      <c r="L97" s="20"/>
      <c r="Q97" s="20"/>
      <c r="R97" s="20"/>
      <c r="X97" s="20"/>
      <c r="AC97" s="20"/>
      <c r="AD97" s="20"/>
    </row>
    <row r="98" spans="5:30" s="22" customFormat="1" x14ac:dyDescent="0.2">
      <c r="F98" s="20"/>
      <c r="L98" s="20"/>
      <c r="Q98" s="20"/>
      <c r="R98" s="20"/>
      <c r="X98" s="20"/>
      <c r="AC98" s="20"/>
      <c r="AD98" s="20"/>
    </row>
    <row r="99" spans="5:30" s="22" customFormat="1" x14ac:dyDescent="0.2">
      <c r="F99" s="20"/>
      <c r="L99" s="20"/>
      <c r="Q99" s="20"/>
      <c r="R99" s="20"/>
      <c r="X99" s="20"/>
      <c r="AC99" s="20"/>
      <c r="AD99" s="20"/>
    </row>
    <row r="100" spans="5:30" s="22" customFormat="1" x14ac:dyDescent="0.2">
      <c r="F100" s="20"/>
      <c r="L100" s="20"/>
      <c r="Q100" s="20"/>
      <c r="R100" s="20"/>
      <c r="X100" s="20"/>
      <c r="AC100" s="20"/>
      <c r="AD100" s="20"/>
    </row>
    <row r="101" spans="5:30" s="22" customFormat="1" x14ac:dyDescent="0.2">
      <c r="F101" s="20"/>
      <c r="L101" s="20"/>
      <c r="Q101" s="20"/>
      <c r="R101" s="20"/>
      <c r="X101" s="20"/>
      <c r="AC101" s="20"/>
      <c r="AD101" s="20"/>
    </row>
    <row r="102" spans="5:30" s="22" customFormat="1" x14ac:dyDescent="0.2">
      <c r="F102" s="20"/>
      <c r="L102" s="20"/>
      <c r="Q102" s="20"/>
      <c r="R102" s="20"/>
      <c r="X102" s="20"/>
      <c r="AC102" s="20"/>
      <c r="AD102" s="20"/>
    </row>
    <row r="103" spans="5:30" s="22" customFormat="1" x14ac:dyDescent="0.2">
      <c r="F103" s="20"/>
      <c r="L103" s="20"/>
      <c r="Q103" s="20"/>
      <c r="R103" s="20"/>
      <c r="X103" s="20"/>
      <c r="AC103" s="20"/>
      <c r="AD103" s="20"/>
    </row>
    <row r="104" spans="5:30" s="22" customFormat="1" x14ac:dyDescent="0.2">
      <c r="F104" s="20"/>
      <c r="L104" s="20"/>
      <c r="Q104" s="20"/>
      <c r="R104" s="20"/>
      <c r="X104" s="20"/>
      <c r="AC104" s="20"/>
      <c r="AD104" s="20"/>
    </row>
    <row r="105" spans="5:30" s="22" customFormat="1" x14ac:dyDescent="0.2">
      <c r="F105" s="20"/>
      <c r="L105" s="20"/>
      <c r="Q105" s="20"/>
      <c r="R105" s="20"/>
      <c r="X105" s="20"/>
      <c r="AC105" s="20"/>
      <c r="AD105" s="20"/>
    </row>
    <row r="106" spans="5:30" s="22" customFormat="1" x14ac:dyDescent="0.2">
      <c r="F106" s="20"/>
      <c r="L106" s="20"/>
      <c r="Q106" s="20"/>
      <c r="R106" s="20"/>
      <c r="X106" s="20"/>
      <c r="AC106" s="20"/>
      <c r="AD106" s="20"/>
    </row>
    <row r="107" spans="5:30" s="22" customFormat="1" x14ac:dyDescent="0.2">
      <c r="F107" s="20"/>
      <c r="L107" s="20"/>
      <c r="Q107" s="20"/>
      <c r="R107" s="20"/>
      <c r="X107" s="20"/>
      <c r="AC107" s="20"/>
      <c r="AD107" s="20"/>
    </row>
    <row r="108" spans="5:30" s="22" customFormat="1" x14ac:dyDescent="0.2">
      <c r="F108" s="20"/>
      <c r="L108" s="20"/>
      <c r="Q108" s="20"/>
      <c r="R108" s="20"/>
      <c r="X108" s="20"/>
      <c r="AC108" s="20"/>
      <c r="AD108" s="20"/>
    </row>
    <row r="109" spans="5:30" s="22" customFormat="1" x14ac:dyDescent="0.2">
      <c r="F109" s="20"/>
      <c r="L109" s="20"/>
      <c r="Q109" s="20"/>
      <c r="R109" s="20"/>
      <c r="X109" s="20"/>
      <c r="AC109" s="20"/>
      <c r="AD109" s="20"/>
    </row>
    <row r="110" spans="5:30" s="22" customFormat="1" x14ac:dyDescent="0.2">
      <c r="F110" s="20"/>
      <c r="L110" s="20"/>
      <c r="Q110" s="20"/>
      <c r="R110" s="20"/>
      <c r="X110" s="20"/>
      <c r="AC110" s="20"/>
      <c r="AD110" s="20"/>
    </row>
    <row r="111" spans="5:30" s="22" customFormat="1" x14ac:dyDescent="0.2">
      <c r="E111" s="20"/>
      <c r="F111" s="20"/>
      <c r="L111" s="20"/>
      <c r="Q111" s="20"/>
      <c r="R111" s="20"/>
      <c r="X111" s="20"/>
      <c r="AC111" s="20"/>
      <c r="AD111" s="20"/>
    </row>
    <row r="112" spans="5:30" s="22" customFormat="1" x14ac:dyDescent="0.2">
      <c r="E112" s="20"/>
      <c r="F112" s="20"/>
      <c r="L112" s="20"/>
      <c r="Q112" s="20"/>
      <c r="R112" s="20"/>
      <c r="X112" s="20"/>
      <c r="AC112" s="20"/>
      <c r="AD112" s="20"/>
    </row>
    <row r="113" spans="5:30" s="22" customFormat="1" x14ac:dyDescent="0.2">
      <c r="E113" s="20"/>
      <c r="F113" s="20"/>
      <c r="L113" s="20"/>
      <c r="Q113" s="20"/>
      <c r="R113" s="20"/>
      <c r="X113" s="20"/>
      <c r="AC113" s="20"/>
      <c r="AD113" s="20"/>
    </row>
    <row r="114" spans="5:30" s="22" customFormat="1" x14ac:dyDescent="0.2">
      <c r="E114" s="20"/>
      <c r="F114" s="20"/>
      <c r="L114" s="20"/>
      <c r="Q114" s="20"/>
      <c r="R114" s="20"/>
      <c r="X114" s="20"/>
      <c r="AC114" s="20"/>
      <c r="AD114" s="20"/>
    </row>
    <row r="115" spans="5:30" s="22" customFormat="1" x14ac:dyDescent="0.2">
      <c r="E115" s="20"/>
      <c r="F115" s="20"/>
      <c r="L115" s="20"/>
      <c r="Q115" s="20"/>
      <c r="R115" s="20"/>
      <c r="X115" s="20"/>
      <c r="AC115" s="20"/>
      <c r="AD115" s="20"/>
    </row>
    <row r="116" spans="5:30" s="22" customFormat="1" x14ac:dyDescent="0.2">
      <c r="E116" s="20"/>
      <c r="F116" s="20"/>
      <c r="L116" s="20"/>
      <c r="Q116" s="20"/>
      <c r="R116" s="20"/>
      <c r="X116" s="20"/>
      <c r="AC116" s="20"/>
      <c r="AD116" s="20"/>
    </row>
    <row r="117" spans="5:30" s="22" customFormat="1" x14ac:dyDescent="0.2">
      <c r="E117" s="20"/>
      <c r="F117" s="20"/>
      <c r="L117" s="20"/>
      <c r="Q117" s="20"/>
      <c r="R117" s="20"/>
      <c r="X117" s="20"/>
      <c r="AC117" s="20"/>
      <c r="AD117" s="20"/>
    </row>
    <row r="118" spans="5:30" s="22" customFormat="1" x14ac:dyDescent="0.2">
      <c r="E118" s="20"/>
      <c r="F118" s="20"/>
      <c r="L118" s="20"/>
      <c r="Q118" s="20"/>
      <c r="R118" s="20"/>
      <c r="X118" s="20"/>
      <c r="AC118" s="20"/>
      <c r="AD118" s="20"/>
    </row>
    <row r="119" spans="5:30" s="22" customFormat="1" x14ac:dyDescent="0.2">
      <c r="E119" s="20"/>
      <c r="F119" s="20"/>
      <c r="L119" s="20"/>
      <c r="Q119" s="20"/>
      <c r="R119" s="20"/>
      <c r="X119" s="20"/>
      <c r="AC119" s="20"/>
      <c r="AD119" s="20"/>
    </row>
    <row r="120" spans="5:30" s="22" customFormat="1" x14ac:dyDescent="0.2">
      <c r="E120" s="20"/>
      <c r="F120" s="20"/>
      <c r="L120" s="20"/>
      <c r="Q120" s="20"/>
      <c r="R120" s="20"/>
      <c r="X120" s="20"/>
      <c r="AC120" s="20"/>
      <c r="AD120" s="20"/>
    </row>
    <row r="121" spans="5:30" s="22" customFormat="1" x14ac:dyDescent="0.2">
      <c r="E121" s="20"/>
      <c r="F121" s="20"/>
      <c r="L121" s="20"/>
      <c r="Q121" s="20"/>
      <c r="R121" s="20"/>
      <c r="X121" s="20"/>
      <c r="AC121" s="20"/>
      <c r="AD121" s="20"/>
    </row>
    <row r="122" spans="5:30" s="22" customFormat="1" x14ac:dyDescent="0.2">
      <c r="E122" s="20"/>
      <c r="F122" s="20"/>
      <c r="L122" s="20"/>
      <c r="Q122" s="20"/>
      <c r="R122" s="20"/>
      <c r="X122" s="20"/>
      <c r="AC122" s="20"/>
      <c r="AD122" s="20"/>
    </row>
    <row r="123" spans="5:30" s="22" customFormat="1" x14ac:dyDescent="0.2">
      <c r="E123" s="20"/>
      <c r="F123" s="20"/>
      <c r="L123" s="20"/>
      <c r="Q123" s="20"/>
      <c r="R123" s="20"/>
      <c r="X123" s="20"/>
      <c r="AC123" s="20"/>
      <c r="AD123" s="20"/>
    </row>
    <row r="124" spans="5:30" s="22" customFormat="1" x14ac:dyDescent="0.2">
      <c r="E124" s="20"/>
      <c r="F124" s="20"/>
      <c r="L124" s="20"/>
      <c r="Q124" s="20"/>
      <c r="R124" s="20"/>
      <c r="X124" s="20"/>
      <c r="AC124" s="20"/>
      <c r="AD124" s="20"/>
    </row>
    <row r="125" spans="5:30" s="22" customFormat="1" x14ac:dyDescent="0.2">
      <c r="E125" s="20"/>
      <c r="F125" s="20"/>
      <c r="L125" s="20"/>
      <c r="Q125" s="20"/>
      <c r="R125" s="20"/>
      <c r="X125" s="20"/>
      <c r="AC125" s="20"/>
      <c r="AD125" s="20"/>
    </row>
    <row r="126" spans="5:30" s="22" customFormat="1" x14ac:dyDescent="0.2">
      <c r="E126" s="20"/>
      <c r="F126" s="20"/>
      <c r="L126" s="20"/>
      <c r="Q126" s="20"/>
      <c r="R126" s="20"/>
      <c r="X126" s="20"/>
      <c r="AC126" s="20"/>
      <c r="AD126" s="20"/>
    </row>
    <row r="127" spans="5:30" s="22" customFormat="1" x14ac:dyDescent="0.2">
      <c r="E127" s="20"/>
      <c r="F127" s="20"/>
      <c r="L127" s="20"/>
      <c r="Q127" s="20"/>
      <c r="R127" s="20"/>
      <c r="X127" s="20"/>
      <c r="AC127" s="20"/>
      <c r="AD127" s="20"/>
    </row>
    <row r="128" spans="5:30" s="22" customFormat="1" x14ac:dyDescent="0.2">
      <c r="E128" s="20"/>
      <c r="F128" s="20"/>
      <c r="L128" s="20"/>
      <c r="Q128" s="20"/>
      <c r="R128" s="20"/>
      <c r="X128" s="20"/>
      <c r="AC128" s="20"/>
      <c r="AD128" s="20"/>
    </row>
    <row r="129" spans="5:30" s="22" customFormat="1" x14ac:dyDescent="0.2">
      <c r="E129" s="20"/>
      <c r="F129" s="20"/>
      <c r="L129" s="20"/>
      <c r="P129" s="20"/>
      <c r="Q129" s="20"/>
      <c r="R129" s="20"/>
      <c r="X129" s="20"/>
      <c r="AC129" s="20"/>
      <c r="AD129" s="20"/>
    </row>
    <row r="130" spans="5:30" s="22" customFormat="1" x14ac:dyDescent="0.2">
      <c r="E130" s="20"/>
      <c r="F130" s="20"/>
      <c r="L130" s="20"/>
      <c r="P130" s="20"/>
      <c r="Q130" s="20"/>
      <c r="R130" s="20"/>
      <c r="X130" s="20"/>
      <c r="AC130" s="20"/>
      <c r="AD130" s="20"/>
    </row>
    <row r="131" spans="5:30" s="22" customFormat="1" x14ac:dyDescent="0.2">
      <c r="E131" s="20"/>
      <c r="F131" s="20"/>
      <c r="L131" s="20"/>
      <c r="P131" s="20"/>
      <c r="Q131" s="20"/>
      <c r="R131" s="20"/>
      <c r="X131" s="20"/>
      <c r="AC131" s="20"/>
      <c r="AD131" s="20"/>
    </row>
    <row r="132" spans="5:30" s="22" customFormat="1" x14ac:dyDescent="0.2">
      <c r="E132" s="20"/>
      <c r="F132" s="20"/>
      <c r="L132" s="20"/>
      <c r="P132" s="20"/>
      <c r="Q132" s="20"/>
      <c r="R132" s="20"/>
      <c r="X132" s="20"/>
      <c r="AC132" s="20"/>
      <c r="AD132" s="20"/>
    </row>
    <row r="133" spans="5:30" s="22" customFormat="1" x14ac:dyDescent="0.2">
      <c r="E133" s="20"/>
      <c r="F133" s="20"/>
      <c r="L133" s="20"/>
      <c r="P133" s="20"/>
      <c r="Q133" s="20"/>
      <c r="R133" s="20"/>
      <c r="X133" s="20"/>
      <c r="AC133" s="20"/>
      <c r="AD133" s="20"/>
    </row>
    <row r="134" spans="5:30" s="22" customFormat="1" x14ac:dyDescent="0.2">
      <c r="E134" s="20"/>
      <c r="F134" s="20"/>
      <c r="L134" s="20"/>
      <c r="P134" s="20"/>
      <c r="Q134" s="20"/>
      <c r="R134" s="20"/>
      <c r="X134" s="20"/>
      <c r="AC134" s="20"/>
      <c r="AD134" s="20"/>
    </row>
    <row r="135" spans="5:30" s="22" customFormat="1" x14ac:dyDescent="0.2">
      <c r="E135" s="20"/>
      <c r="F135" s="20"/>
      <c r="L135" s="20"/>
      <c r="P135" s="20"/>
      <c r="Q135" s="20"/>
      <c r="R135" s="20"/>
      <c r="X135" s="20"/>
      <c r="AC135" s="20"/>
      <c r="AD135" s="20"/>
    </row>
    <row r="136" spans="5:30" s="22" customFormat="1" x14ac:dyDescent="0.2">
      <c r="E136" s="20"/>
      <c r="F136" s="20"/>
      <c r="L136" s="20"/>
      <c r="P136" s="20"/>
      <c r="Q136" s="20"/>
      <c r="R136" s="20"/>
      <c r="X136" s="20"/>
      <c r="AC136" s="20"/>
      <c r="AD136" s="20"/>
    </row>
    <row r="137" spans="5:30" s="22" customFormat="1" x14ac:dyDescent="0.2">
      <c r="E137" s="20"/>
      <c r="F137" s="20"/>
      <c r="L137" s="20"/>
      <c r="P137" s="20"/>
      <c r="Q137" s="20"/>
      <c r="R137" s="20"/>
      <c r="X137" s="20"/>
      <c r="AC137" s="20"/>
      <c r="AD137" s="20"/>
    </row>
    <row r="138" spans="5:30" s="22" customFormat="1" x14ac:dyDescent="0.2">
      <c r="E138" s="20"/>
      <c r="F138" s="20"/>
      <c r="L138" s="20"/>
      <c r="P138" s="20"/>
      <c r="Q138" s="20"/>
      <c r="R138" s="20"/>
      <c r="X138" s="20"/>
      <c r="AC138" s="20"/>
      <c r="AD138" s="20"/>
    </row>
    <row r="139" spans="5:30" s="22" customFormat="1" x14ac:dyDescent="0.2">
      <c r="E139" s="20"/>
      <c r="F139" s="20"/>
      <c r="L139" s="20"/>
      <c r="P139" s="20"/>
      <c r="Q139" s="20"/>
      <c r="R139" s="20"/>
      <c r="X139" s="20"/>
      <c r="AC139" s="20"/>
      <c r="AD139" s="20"/>
    </row>
    <row r="140" spans="5:30" s="22" customFormat="1" x14ac:dyDescent="0.2">
      <c r="E140" s="20"/>
      <c r="F140" s="20"/>
      <c r="L140" s="20"/>
      <c r="P140" s="20"/>
      <c r="Q140" s="20"/>
      <c r="R140" s="20"/>
      <c r="X140" s="20"/>
      <c r="AC140" s="20"/>
      <c r="AD140" s="20"/>
    </row>
    <row r="141" spans="5:30" s="22" customFormat="1" x14ac:dyDescent="0.2">
      <c r="E141" s="20"/>
      <c r="F141" s="20"/>
      <c r="L141" s="20"/>
      <c r="P141" s="20"/>
      <c r="Q141" s="20"/>
      <c r="R141" s="20"/>
      <c r="X141" s="20"/>
      <c r="AC141" s="20"/>
      <c r="AD141" s="20"/>
    </row>
    <row r="142" spans="5:30" s="22" customFormat="1" x14ac:dyDescent="0.2">
      <c r="E142" s="20"/>
      <c r="F142" s="20"/>
      <c r="L142" s="20"/>
      <c r="P142" s="20"/>
      <c r="Q142" s="20"/>
      <c r="R142" s="20"/>
      <c r="X142" s="20"/>
      <c r="AC142" s="20"/>
      <c r="AD142" s="20"/>
    </row>
    <row r="143" spans="5:30" s="22" customFormat="1" x14ac:dyDescent="0.2">
      <c r="E143" s="20"/>
      <c r="F143" s="20"/>
      <c r="P143" s="20"/>
      <c r="Q143" s="20"/>
      <c r="R143" s="20"/>
      <c r="X143" s="20"/>
      <c r="AC143" s="20"/>
      <c r="AD143" s="20"/>
    </row>
    <row r="144" spans="5:30" s="22" customFormat="1" x14ac:dyDescent="0.2">
      <c r="E144" s="20"/>
      <c r="F144" s="20"/>
      <c r="P144" s="20"/>
      <c r="Q144" s="20"/>
      <c r="R144" s="20"/>
      <c r="X144" s="20"/>
      <c r="AC144" s="20"/>
      <c r="AD144" s="20"/>
    </row>
    <row r="145" spans="5:30" s="22" customFormat="1" x14ac:dyDescent="0.2">
      <c r="E145" s="20"/>
      <c r="F145" s="20"/>
      <c r="P145" s="20"/>
      <c r="Q145" s="20"/>
      <c r="R145" s="20"/>
      <c r="X145" s="20"/>
      <c r="AC145" s="20"/>
      <c r="AD145" s="20"/>
    </row>
    <row r="146" spans="5:30" s="22" customFormat="1" x14ac:dyDescent="0.2">
      <c r="E146" s="20"/>
      <c r="F146" s="20"/>
      <c r="P146" s="20"/>
      <c r="Q146" s="20"/>
      <c r="R146" s="20"/>
      <c r="X146" s="20"/>
      <c r="AC146" s="20"/>
      <c r="AD146" s="20"/>
    </row>
    <row r="147" spans="5:30" s="22" customFormat="1" x14ac:dyDescent="0.2">
      <c r="E147" s="20"/>
      <c r="F147" s="20"/>
      <c r="P147" s="20"/>
      <c r="Q147" s="20"/>
      <c r="R147" s="20"/>
      <c r="X147" s="20"/>
      <c r="AC147" s="20"/>
      <c r="AD147" s="20"/>
    </row>
    <row r="148" spans="5:30" s="22" customFormat="1" x14ac:dyDescent="0.2">
      <c r="E148" s="20"/>
      <c r="F148" s="20"/>
      <c r="P148" s="20"/>
      <c r="Q148" s="20"/>
      <c r="R148" s="20"/>
      <c r="X148" s="20"/>
      <c r="AC148" s="20"/>
      <c r="AD148" s="20"/>
    </row>
    <row r="149" spans="5:30" s="22" customFormat="1" x14ac:dyDescent="0.2">
      <c r="E149" s="20"/>
      <c r="F149" s="20"/>
      <c r="P149" s="20"/>
      <c r="Q149" s="20"/>
      <c r="R149" s="20"/>
      <c r="X149" s="20"/>
      <c r="AC149" s="20"/>
      <c r="AD149" s="20"/>
    </row>
    <row r="150" spans="5:30" s="22" customFormat="1" x14ac:dyDescent="0.2">
      <c r="E150" s="20"/>
      <c r="F150" s="20"/>
      <c r="P150" s="20"/>
      <c r="Q150" s="20"/>
      <c r="R150" s="20"/>
      <c r="X150" s="20"/>
      <c r="AC150" s="20"/>
      <c r="AD150" s="20"/>
    </row>
    <row r="151" spans="5:30" s="22" customFormat="1" x14ac:dyDescent="0.2">
      <c r="E151" s="20"/>
      <c r="F151" s="20"/>
      <c r="P151" s="20"/>
      <c r="Q151" s="20"/>
      <c r="R151" s="20"/>
      <c r="X151" s="20"/>
      <c r="AC151" s="20"/>
      <c r="AD151" s="20"/>
    </row>
    <row r="152" spans="5:30" s="22" customFormat="1" x14ac:dyDescent="0.2">
      <c r="E152" s="20"/>
      <c r="F152" s="20"/>
      <c r="P152" s="20"/>
      <c r="Q152" s="20"/>
      <c r="R152" s="20"/>
      <c r="X152" s="20"/>
      <c r="AB152" s="20"/>
      <c r="AC152" s="20"/>
      <c r="AD152" s="20"/>
    </row>
    <row r="153" spans="5:30" s="22" customFormat="1" x14ac:dyDescent="0.2">
      <c r="E153" s="20"/>
      <c r="F153" s="20"/>
      <c r="P153" s="20"/>
      <c r="Q153" s="20"/>
      <c r="R153" s="20"/>
      <c r="X153" s="20"/>
      <c r="AB153" s="20"/>
      <c r="AC153" s="20"/>
      <c r="AD153" s="20"/>
    </row>
    <row r="154" spans="5:30" s="22" customFormat="1" x14ac:dyDescent="0.2">
      <c r="E154" s="20"/>
      <c r="F154" s="20"/>
      <c r="P154" s="20"/>
      <c r="Q154" s="20"/>
      <c r="R154" s="20"/>
      <c r="X154" s="20"/>
      <c r="AB154" s="20"/>
      <c r="AC154" s="20"/>
      <c r="AD154" s="20"/>
    </row>
    <row r="155" spans="5:30" s="22" customFormat="1" x14ac:dyDescent="0.2">
      <c r="E155" s="20"/>
      <c r="F155" s="20"/>
      <c r="P155" s="20"/>
      <c r="Q155" s="20"/>
      <c r="R155" s="20"/>
      <c r="X155" s="20"/>
      <c r="AB155" s="20"/>
      <c r="AC155" s="20"/>
      <c r="AD155" s="20"/>
    </row>
    <row r="156" spans="5:30" s="22" customFormat="1" x14ac:dyDescent="0.2">
      <c r="E156" s="20"/>
      <c r="F156" s="20"/>
      <c r="P156" s="20"/>
      <c r="Q156" s="20"/>
      <c r="R156" s="20"/>
      <c r="X156" s="20"/>
      <c r="AC156" s="20"/>
      <c r="AD156" s="20"/>
    </row>
    <row r="157" spans="5:30" s="22" customFormat="1" x14ac:dyDescent="0.2">
      <c r="E157" s="20"/>
      <c r="F157" s="20"/>
      <c r="P157" s="20"/>
      <c r="Q157" s="20"/>
      <c r="R157" s="20"/>
      <c r="X157" s="20"/>
      <c r="AC157" s="20"/>
      <c r="AD157" s="20"/>
    </row>
    <row r="158" spans="5:30" s="22" customFormat="1" x14ac:dyDescent="0.2">
      <c r="E158" s="20"/>
      <c r="F158" s="20"/>
      <c r="P158" s="20"/>
      <c r="Q158" s="20"/>
      <c r="R158" s="20"/>
      <c r="V158" s="20"/>
      <c r="X158" s="20"/>
      <c r="AC158" s="20"/>
      <c r="AD158" s="20"/>
    </row>
    <row r="159" spans="5:30" s="22" customFormat="1" x14ac:dyDescent="0.2">
      <c r="E159" s="20"/>
      <c r="F159" s="20"/>
      <c r="P159" s="20"/>
      <c r="Q159" s="20"/>
      <c r="R159" s="20"/>
      <c r="V159" s="20"/>
      <c r="X159" s="20"/>
      <c r="AC159" s="20"/>
      <c r="AD159" s="20"/>
    </row>
    <row r="160" spans="5:30" s="22" customFormat="1" x14ac:dyDescent="0.2">
      <c r="E160" s="20"/>
      <c r="F160" s="20"/>
      <c r="O160" s="20"/>
      <c r="P160" s="20"/>
      <c r="Q160" s="20"/>
      <c r="R160" s="20"/>
      <c r="V160" s="20"/>
      <c r="X160" s="20"/>
      <c r="AC160" s="20"/>
      <c r="AD160" s="20"/>
    </row>
    <row r="161" spans="4:30" s="22" customFormat="1" x14ac:dyDescent="0.2">
      <c r="E161" s="20"/>
      <c r="F161" s="20"/>
      <c r="O161" s="20"/>
      <c r="P161" s="20"/>
      <c r="Q161" s="20"/>
      <c r="R161" s="20"/>
      <c r="V161" s="20"/>
      <c r="X161" s="20"/>
      <c r="AC161" s="20"/>
      <c r="AD161" s="20"/>
    </row>
    <row r="162" spans="4:30" s="22" customFormat="1" x14ac:dyDescent="0.2">
      <c r="E162" s="20"/>
      <c r="F162" s="20"/>
      <c r="O162" s="20"/>
      <c r="P162" s="20"/>
      <c r="Q162" s="20"/>
      <c r="R162" s="20"/>
      <c r="V162" s="20"/>
      <c r="X162" s="20"/>
      <c r="AB162" s="20"/>
      <c r="AC162" s="20"/>
      <c r="AD162" s="20"/>
    </row>
    <row r="163" spans="4:30" s="22" customFormat="1" x14ac:dyDescent="0.2">
      <c r="E163" s="20"/>
      <c r="F163" s="20"/>
      <c r="O163" s="20"/>
      <c r="P163" s="20"/>
      <c r="Q163" s="20"/>
      <c r="R163" s="20"/>
      <c r="V163" s="20"/>
      <c r="X163" s="20"/>
      <c r="AB163" s="20"/>
      <c r="AC163" s="20"/>
      <c r="AD163" s="20"/>
    </row>
    <row r="164" spans="4:30" s="22" customFormat="1" x14ac:dyDescent="0.2">
      <c r="D164" s="20"/>
      <c r="E164" s="20"/>
      <c r="F164" s="20"/>
      <c r="O164" s="20"/>
      <c r="P164" s="20"/>
      <c r="Q164" s="20"/>
      <c r="R164" s="20"/>
      <c r="V164" s="20"/>
      <c r="X164" s="20"/>
      <c r="AB164" s="20"/>
      <c r="AC164" s="20"/>
      <c r="AD164" s="20"/>
    </row>
    <row r="165" spans="4:30" s="22" customFormat="1" x14ac:dyDescent="0.2">
      <c r="D165" s="20"/>
      <c r="E165" s="20"/>
      <c r="F165" s="20"/>
      <c r="L165" s="20"/>
      <c r="O165" s="20"/>
      <c r="P165" s="20"/>
      <c r="Q165" s="20"/>
      <c r="R165" s="20"/>
      <c r="V165" s="20"/>
      <c r="AB165" s="20"/>
      <c r="AC165" s="20"/>
      <c r="AD165" s="20"/>
    </row>
    <row r="166" spans="4:30" s="22" customFormat="1" x14ac:dyDescent="0.2">
      <c r="D166" s="20"/>
      <c r="E166" s="20"/>
      <c r="F166" s="20"/>
      <c r="L166" s="20"/>
      <c r="O166" s="20"/>
      <c r="P166" s="20"/>
      <c r="Q166" s="20"/>
      <c r="R166" s="20"/>
      <c r="V166" s="20"/>
      <c r="AB166" s="20"/>
      <c r="AC166" s="20"/>
      <c r="AD166" s="20"/>
    </row>
    <row r="167" spans="4:30" s="22" customFormat="1" x14ac:dyDescent="0.2">
      <c r="D167" s="20"/>
      <c r="E167" s="20"/>
      <c r="F167" s="20"/>
      <c r="L167" s="20"/>
      <c r="O167" s="20"/>
      <c r="P167" s="20"/>
      <c r="Q167" s="20"/>
      <c r="R167" s="20"/>
      <c r="V167" s="20"/>
      <c r="X167" s="20"/>
      <c r="AB167" s="20"/>
      <c r="AC167" s="20"/>
      <c r="AD167" s="20"/>
    </row>
    <row r="168" spans="4:30" s="22" customFormat="1" x14ac:dyDescent="0.2">
      <c r="D168" s="20"/>
      <c r="E168" s="20"/>
      <c r="F168" s="20"/>
      <c r="L168" s="20"/>
      <c r="O168" s="20"/>
      <c r="P168" s="20"/>
      <c r="Q168" s="20"/>
      <c r="R168" s="20"/>
      <c r="V168" s="20"/>
      <c r="X168" s="20"/>
      <c r="AB168" s="20"/>
      <c r="AC168" s="20"/>
      <c r="AD168" s="20"/>
    </row>
    <row r="169" spans="4:30" s="22" customFormat="1" x14ac:dyDescent="0.2">
      <c r="D169" s="20"/>
      <c r="E169" s="20"/>
      <c r="F169" s="20"/>
      <c r="L169" s="20"/>
      <c r="O169" s="20"/>
      <c r="P169" s="20"/>
      <c r="Q169" s="20"/>
      <c r="R169" s="20"/>
      <c r="V169" s="20"/>
      <c r="X169" s="20"/>
      <c r="AB169" s="20"/>
      <c r="AC169" s="20"/>
      <c r="AD169" s="20"/>
    </row>
    <row r="170" spans="4:30" s="22" customFormat="1" x14ac:dyDescent="0.2">
      <c r="D170" s="20"/>
      <c r="E170" s="20"/>
      <c r="F170" s="20"/>
      <c r="L170" s="20"/>
      <c r="O170" s="20"/>
      <c r="P170" s="20"/>
      <c r="Q170" s="20"/>
      <c r="R170" s="20"/>
      <c r="V170" s="20"/>
      <c r="X170" s="20"/>
      <c r="AB170" s="20"/>
      <c r="AC170" s="20"/>
      <c r="AD170" s="20"/>
    </row>
    <row r="171" spans="4:30" s="22" customFormat="1" x14ac:dyDescent="0.2">
      <c r="D171" s="20"/>
      <c r="E171" s="20"/>
      <c r="F171" s="20"/>
      <c r="L171" s="20"/>
      <c r="O171" s="20"/>
      <c r="P171" s="20"/>
      <c r="Q171" s="20"/>
      <c r="R171" s="20"/>
      <c r="V171" s="20"/>
      <c r="X171" s="20"/>
      <c r="AB171" s="20"/>
      <c r="AC171" s="20"/>
      <c r="AD171" s="20"/>
    </row>
    <row r="172" spans="4:30" s="22" customFormat="1" x14ac:dyDescent="0.2">
      <c r="D172" s="20"/>
      <c r="E172" s="20"/>
      <c r="F172" s="20"/>
      <c r="L172" s="20"/>
      <c r="O172" s="20"/>
      <c r="P172" s="20"/>
      <c r="Q172" s="20"/>
      <c r="R172" s="20"/>
      <c r="V172" s="20"/>
      <c r="X172" s="20"/>
      <c r="AB172" s="20"/>
      <c r="AC172" s="20"/>
      <c r="AD172" s="20"/>
    </row>
    <row r="173" spans="4:30" s="22" customFormat="1" x14ac:dyDescent="0.2">
      <c r="D173" s="20"/>
      <c r="E173" s="20"/>
      <c r="F173" s="20"/>
      <c r="L173" s="20"/>
      <c r="O173" s="20"/>
      <c r="P173" s="20"/>
      <c r="Q173" s="20"/>
      <c r="R173" s="20"/>
      <c r="V173" s="20"/>
      <c r="X173" s="20"/>
      <c r="AB173" s="20"/>
      <c r="AC173" s="20"/>
      <c r="AD173" s="20"/>
    </row>
    <row r="174" spans="4:30" s="22" customFormat="1" x14ac:dyDescent="0.2">
      <c r="D174" s="20"/>
      <c r="E174" s="20"/>
      <c r="F174" s="20"/>
      <c r="L174" s="20"/>
      <c r="O174" s="20"/>
      <c r="P174" s="20"/>
      <c r="Q174" s="20"/>
      <c r="R174" s="20"/>
      <c r="V174" s="20"/>
      <c r="X174" s="20"/>
      <c r="AB174" s="20"/>
      <c r="AC174" s="20"/>
      <c r="AD174" s="20"/>
    </row>
    <row r="175" spans="4:30" s="22" customFormat="1" x14ac:dyDescent="0.2">
      <c r="D175" s="20"/>
      <c r="E175" s="20"/>
      <c r="F175" s="20"/>
      <c r="L175" s="20"/>
      <c r="P175" s="20"/>
      <c r="Q175" s="20"/>
      <c r="R175" s="20"/>
      <c r="V175" s="20"/>
      <c r="X175" s="20"/>
      <c r="AB175" s="20"/>
      <c r="AC175" s="20"/>
      <c r="AD175" s="20"/>
    </row>
    <row r="176" spans="4:30" s="22" customFormat="1" x14ac:dyDescent="0.2">
      <c r="D176" s="20"/>
      <c r="E176" s="20"/>
      <c r="F176" s="20"/>
      <c r="I176" s="20"/>
      <c r="L176" s="20"/>
      <c r="P176" s="20"/>
      <c r="Q176" s="20"/>
      <c r="R176" s="20"/>
      <c r="V176" s="20"/>
      <c r="X176" s="20"/>
      <c r="AB176" s="20"/>
      <c r="AC176" s="20"/>
      <c r="AD176" s="20"/>
    </row>
    <row r="177" spans="4:30" s="22" customFormat="1" x14ac:dyDescent="0.2">
      <c r="D177" s="20"/>
      <c r="E177" s="20"/>
      <c r="F177" s="20"/>
      <c r="I177" s="20"/>
      <c r="L177" s="20"/>
      <c r="P177" s="20"/>
      <c r="Q177" s="20"/>
      <c r="R177" s="20"/>
      <c r="V177" s="20"/>
      <c r="X177" s="20"/>
      <c r="AB177" s="20"/>
      <c r="AC177" s="20"/>
      <c r="AD177" s="20"/>
    </row>
    <row r="178" spans="4:30" s="22" customFormat="1" x14ac:dyDescent="0.2">
      <c r="D178" s="20"/>
      <c r="E178" s="20"/>
      <c r="F178" s="20"/>
      <c r="I178" s="20"/>
      <c r="L178" s="20"/>
      <c r="P178" s="20"/>
      <c r="Q178" s="20"/>
      <c r="R178" s="20"/>
      <c r="V178" s="20"/>
      <c r="X178" s="20"/>
      <c r="AB178" s="20"/>
      <c r="AC178" s="20"/>
      <c r="AD178" s="20"/>
    </row>
    <row r="179" spans="4:30" s="22" customFormat="1" x14ac:dyDescent="0.2">
      <c r="D179" s="20"/>
      <c r="E179" s="20"/>
      <c r="F179" s="20"/>
      <c r="I179" s="20"/>
      <c r="L179" s="20"/>
      <c r="P179" s="20"/>
      <c r="Q179" s="20"/>
      <c r="R179" s="20"/>
      <c r="V179" s="20"/>
      <c r="X179" s="20"/>
      <c r="AB179" s="20"/>
      <c r="AC179" s="20"/>
      <c r="AD179" s="20"/>
    </row>
    <row r="180" spans="4:30" s="22" customFormat="1" x14ac:dyDescent="0.2">
      <c r="D180" s="20"/>
      <c r="E180" s="20"/>
      <c r="F180" s="20"/>
      <c r="I180" s="20"/>
      <c r="L180" s="20"/>
      <c r="P180" s="20"/>
      <c r="Q180" s="20"/>
      <c r="R180" s="20"/>
      <c r="V180" s="20"/>
      <c r="X180" s="20"/>
      <c r="AB180" s="20"/>
      <c r="AC180" s="20"/>
      <c r="AD180" s="20"/>
    </row>
    <row r="181" spans="4:30" s="22" customFormat="1" x14ac:dyDescent="0.2">
      <c r="D181" s="20"/>
      <c r="E181" s="20"/>
      <c r="F181" s="20"/>
      <c r="I181" s="20"/>
      <c r="L181" s="20"/>
      <c r="P181" s="20"/>
      <c r="Q181" s="20"/>
      <c r="R181" s="20"/>
      <c r="V181" s="20"/>
      <c r="X181" s="20"/>
      <c r="AB181" s="20"/>
      <c r="AC181" s="20"/>
      <c r="AD181" s="20"/>
    </row>
    <row r="182" spans="4:30" s="22" customFormat="1" x14ac:dyDescent="0.2">
      <c r="D182" s="20"/>
      <c r="E182" s="20"/>
      <c r="F182" s="20"/>
      <c r="I182" s="20"/>
      <c r="L182" s="20"/>
      <c r="P182" s="20"/>
      <c r="Q182" s="20"/>
      <c r="R182" s="20"/>
      <c r="V182" s="20"/>
      <c r="X182" s="20"/>
      <c r="AB182" s="20"/>
      <c r="AC182" s="20"/>
      <c r="AD182" s="20"/>
    </row>
    <row r="183" spans="4:30" s="22" customFormat="1" x14ac:dyDescent="0.2">
      <c r="D183" s="20"/>
      <c r="E183" s="20"/>
      <c r="F183" s="20"/>
      <c r="I183" s="20"/>
      <c r="L183" s="20"/>
      <c r="P183" s="20"/>
      <c r="Q183" s="20"/>
      <c r="R183" s="20"/>
      <c r="V183" s="20"/>
      <c r="X183" s="20"/>
      <c r="AB183" s="20"/>
      <c r="AC183" s="20"/>
      <c r="AD183" s="20"/>
    </row>
    <row r="184" spans="4:30" s="22" customFormat="1" x14ac:dyDescent="0.2">
      <c r="D184" s="20"/>
      <c r="E184" s="20"/>
      <c r="F184" s="20"/>
      <c r="I184" s="20"/>
      <c r="L184" s="20"/>
      <c r="P184" s="20"/>
      <c r="Q184" s="20"/>
      <c r="R184" s="20"/>
      <c r="V184" s="20"/>
      <c r="X184" s="20"/>
      <c r="AB184" s="20"/>
      <c r="AC184" s="20"/>
      <c r="AD184" s="20"/>
    </row>
    <row r="185" spans="4:30" s="22" customFormat="1" x14ac:dyDescent="0.2">
      <c r="D185" s="20"/>
      <c r="E185" s="20"/>
      <c r="F185" s="20"/>
      <c r="I185" s="20"/>
      <c r="L185" s="20"/>
      <c r="P185" s="20"/>
      <c r="Q185" s="20"/>
      <c r="R185" s="20"/>
      <c r="X185" s="20"/>
      <c r="AB185" s="20"/>
      <c r="AC185" s="20"/>
      <c r="AD185" s="20"/>
    </row>
    <row r="186" spans="4:30" s="22" customFormat="1" x14ac:dyDescent="0.2">
      <c r="D186" s="20"/>
      <c r="E186" s="20"/>
      <c r="F186" s="20"/>
      <c r="I186" s="20"/>
      <c r="L186" s="20"/>
      <c r="P186" s="20"/>
      <c r="Q186" s="20"/>
      <c r="R186" s="20"/>
      <c r="X186" s="20"/>
      <c r="AB186" s="20"/>
      <c r="AC186" s="20"/>
      <c r="AD186" s="20"/>
    </row>
    <row r="187" spans="4:30" s="22" customFormat="1" x14ac:dyDescent="0.2">
      <c r="D187" s="20"/>
      <c r="E187" s="20"/>
      <c r="F187" s="20"/>
      <c r="I187" s="20"/>
      <c r="L187" s="20"/>
      <c r="P187" s="20"/>
      <c r="Q187" s="20"/>
      <c r="R187" s="20"/>
      <c r="X187" s="20"/>
      <c r="AB187" s="20"/>
      <c r="AC187" s="20"/>
      <c r="AD187" s="20"/>
    </row>
    <row r="188" spans="4:30" s="22" customFormat="1" x14ac:dyDescent="0.2">
      <c r="D188" s="20"/>
      <c r="E188" s="20"/>
      <c r="F188" s="20"/>
      <c r="I188" s="20"/>
      <c r="L188" s="20"/>
      <c r="P188" s="20"/>
      <c r="Q188" s="20"/>
      <c r="R188" s="20"/>
      <c r="X188" s="20"/>
      <c r="AB188" s="20"/>
      <c r="AC188" s="20"/>
      <c r="AD188" s="20"/>
    </row>
    <row r="189" spans="4:30" s="22" customFormat="1" x14ac:dyDescent="0.2">
      <c r="D189" s="20"/>
      <c r="E189" s="20"/>
      <c r="F189" s="20"/>
      <c r="I189" s="20"/>
      <c r="L189" s="20"/>
      <c r="P189" s="20"/>
      <c r="Q189" s="20"/>
      <c r="R189" s="20"/>
      <c r="V189" s="20"/>
      <c r="X189" s="20"/>
      <c r="AB189" s="20"/>
      <c r="AC189" s="20"/>
      <c r="AD189" s="20"/>
    </row>
    <row r="190" spans="4:30" s="22" customFormat="1" x14ac:dyDescent="0.2">
      <c r="D190" s="20"/>
      <c r="E190" s="20"/>
      <c r="F190" s="20"/>
      <c r="I190" s="20"/>
      <c r="L190" s="20"/>
      <c r="P190" s="20"/>
      <c r="Q190" s="20"/>
      <c r="R190" s="20"/>
      <c r="V190" s="20"/>
      <c r="X190" s="20"/>
      <c r="AB190" s="20"/>
      <c r="AC190" s="20"/>
      <c r="AD190" s="20"/>
    </row>
    <row r="191" spans="4:30" s="22" customFormat="1" x14ac:dyDescent="0.2">
      <c r="D191" s="20"/>
      <c r="E191" s="20"/>
      <c r="F191" s="20"/>
      <c r="I191" s="20"/>
      <c r="L191" s="20"/>
      <c r="P191" s="20"/>
      <c r="Q191" s="20"/>
      <c r="R191" s="20"/>
      <c r="V191" s="20"/>
      <c r="X191" s="20"/>
      <c r="AB191" s="20"/>
      <c r="AC191" s="20"/>
      <c r="AD191" s="20"/>
    </row>
    <row r="192" spans="4:30" s="22" customFormat="1" x14ac:dyDescent="0.2">
      <c r="D192" s="20"/>
      <c r="E192" s="20"/>
      <c r="F192" s="20"/>
      <c r="I192" s="20"/>
      <c r="L192" s="20"/>
      <c r="P192" s="20"/>
      <c r="Q192" s="20"/>
      <c r="R192" s="20"/>
      <c r="V192" s="20"/>
      <c r="X192" s="20"/>
      <c r="AB192" s="20"/>
      <c r="AC192" s="20"/>
      <c r="AD192" s="20"/>
    </row>
    <row r="193" spans="4:32" s="22" customFormat="1" x14ac:dyDescent="0.2">
      <c r="D193" s="20"/>
      <c r="E193" s="20"/>
      <c r="F193" s="20"/>
      <c r="I193" s="20"/>
      <c r="L193" s="20"/>
      <c r="P193" s="20"/>
      <c r="Q193" s="20"/>
      <c r="R193" s="20"/>
      <c r="V193" s="20"/>
      <c r="X193" s="20"/>
      <c r="AB193" s="20"/>
      <c r="AC193" s="20"/>
      <c r="AD193" s="20"/>
    </row>
    <row r="194" spans="4:32" s="22" customFormat="1" x14ac:dyDescent="0.2">
      <c r="D194" s="20"/>
      <c r="E194" s="20"/>
      <c r="F194" s="20"/>
      <c r="I194" s="20"/>
      <c r="L194" s="20"/>
      <c r="P194" s="20"/>
      <c r="Q194" s="20"/>
      <c r="R194" s="20"/>
      <c r="V194" s="20"/>
      <c r="X194" s="20"/>
      <c r="AB194" s="20"/>
      <c r="AC194" s="20"/>
      <c r="AD194" s="20"/>
    </row>
    <row r="195" spans="4:32" s="22" customFormat="1" x14ac:dyDescent="0.2">
      <c r="D195" s="20"/>
      <c r="E195" s="20"/>
      <c r="F195" s="20"/>
      <c r="I195" s="20"/>
      <c r="L195" s="20"/>
      <c r="P195" s="20"/>
      <c r="Q195" s="20"/>
      <c r="R195" s="20"/>
      <c r="V195" s="20"/>
      <c r="X195" s="20"/>
      <c r="AB195" s="20"/>
      <c r="AC195" s="20"/>
      <c r="AD195" s="20"/>
    </row>
    <row r="196" spans="4:32" s="22" customFormat="1" x14ac:dyDescent="0.2">
      <c r="D196" s="20"/>
      <c r="E196" s="20"/>
      <c r="F196" s="20"/>
      <c r="I196" s="20"/>
      <c r="L196" s="20"/>
      <c r="P196" s="20"/>
      <c r="Q196" s="20"/>
      <c r="R196" s="20"/>
      <c r="V196" s="20"/>
      <c r="X196" s="20"/>
      <c r="AB196" s="20"/>
      <c r="AC196" s="20"/>
      <c r="AD196" s="20"/>
    </row>
    <row r="197" spans="4:32" s="22" customFormat="1" x14ac:dyDescent="0.2">
      <c r="D197" s="20"/>
      <c r="E197" s="20"/>
      <c r="F197" s="20"/>
      <c r="I197" s="20"/>
      <c r="L197" s="20"/>
      <c r="P197" s="20"/>
      <c r="Q197" s="20"/>
      <c r="R197" s="20"/>
      <c r="V197" s="20"/>
      <c r="X197" s="20"/>
      <c r="AB197" s="20"/>
      <c r="AC197" s="20"/>
      <c r="AD197" s="20"/>
    </row>
    <row r="198" spans="4:32" s="22" customFormat="1" x14ac:dyDescent="0.2">
      <c r="D198" s="20"/>
      <c r="E198" s="20"/>
      <c r="F198" s="20"/>
      <c r="I198" s="20"/>
      <c r="L198" s="20"/>
      <c r="P198" s="20"/>
      <c r="Q198" s="20"/>
      <c r="R198" s="20"/>
      <c r="V198" s="20"/>
      <c r="X198" s="20"/>
      <c r="AB198" s="20"/>
      <c r="AC198" s="20"/>
      <c r="AD198" s="20"/>
      <c r="AF198" s="20"/>
    </row>
    <row r="199" spans="4:32" s="22" customFormat="1" x14ac:dyDescent="0.2">
      <c r="D199" s="20"/>
      <c r="E199" s="20"/>
      <c r="F199" s="20"/>
      <c r="I199" s="20"/>
      <c r="L199" s="20"/>
      <c r="P199" s="20"/>
      <c r="Q199" s="20"/>
      <c r="R199" s="20"/>
      <c r="V199" s="20"/>
      <c r="AB199" s="20"/>
      <c r="AC199" s="20"/>
      <c r="AD199" s="20"/>
      <c r="AF199" s="20"/>
    </row>
    <row r="200" spans="4:32" s="22" customFormat="1" x14ac:dyDescent="0.2">
      <c r="D200" s="20"/>
      <c r="E200" s="20"/>
      <c r="F200" s="20"/>
      <c r="I200" s="20"/>
      <c r="L200" s="20"/>
      <c r="P200" s="20"/>
      <c r="Q200" s="20"/>
      <c r="R200" s="20"/>
      <c r="V200" s="20"/>
      <c r="AB200" s="20"/>
      <c r="AC200" s="20"/>
      <c r="AD200" s="20"/>
    </row>
    <row r="201" spans="4:32" s="22" customFormat="1" x14ac:dyDescent="0.2">
      <c r="D201" s="20"/>
      <c r="E201" s="20"/>
      <c r="F201" s="20"/>
      <c r="I201" s="20"/>
      <c r="L201" s="20"/>
      <c r="P201" s="20"/>
      <c r="Q201" s="20"/>
      <c r="R201" s="20"/>
      <c r="V201" s="20"/>
      <c r="AB201" s="20"/>
      <c r="AC201" s="20"/>
      <c r="AD201" s="20"/>
    </row>
    <row r="202" spans="4:32" s="22" customFormat="1" x14ac:dyDescent="0.2">
      <c r="D202" s="20"/>
      <c r="E202" s="20"/>
      <c r="F202" s="20"/>
      <c r="I202" s="20"/>
      <c r="L202" s="20"/>
      <c r="P202" s="20"/>
      <c r="Q202" s="20"/>
      <c r="R202" s="20"/>
      <c r="V202" s="20"/>
      <c r="AB202" s="20"/>
      <c r="AC202" s="20"/>
      <c r="AD202" s="20"/>
    </row>
    <row r="203" spans="4:32" s="22" customFormat="1" x14ac:dyDescent="0.2">
      <c r="D203" s="20"/>
      <c r="E203" s="20"/>
      <c r="F203" s="20"/>
      <c r="I203" s="20"/>
      <c r="L203" s="20"/>
      <c r="P203" s="20"/>
      <c r="Q203" s="20"/>
      <c r="R203" s="20"/>
      <c r="V203" s="20"/>
      <c r="AB203" s="20"/>
      <c r="AC203" s="20"/>
      <c r="AD203" s="20"/>
    </row>
    <row r="204" spans="4:32" s="22" customFormat="1" x14ac:dyDescent="0.2">
      <c r="D204" s="20"/>
      <c r="E204" s="20"/>
      <c r="F204" s="20"/>
      <c r="I204" s="20"/>
      <c r="L204" s="20"/>
      <c r="P204" s="20"/>
      <c r="Q204" s="20"/>
      <c r="R204" s="20"/>
      <c r="V204" s="20"/>
      <c r="AB204" s="20"/>
      <c r="AC204" s="20"/>
      <c r="AD204" s="20"/>
    </row>
    <row r="205" spans="4:32" s="22" customFormat="1" x14ac:dyDescent="0.2">
      <c r="D205" s="20"/>
      <c r="E205" s="20"/>
      <c r="F205" s="20"/>
      <c r="I205" s="20"/>
      <c r="L205" s="20"/>
      <c r="P205" s="20"/>
      <c r="Q205" s="20"/>
      <c r="R205" s="20"/>
      <c r="V205" s="20"/>
      <c r="AB205" s="20"/>
      <c r="AC205" s="20"/>
      <c r="AD205" s="20"/>
    </row>
    <row r="206" spans="4:32" s="22" customFormat="1" x14ac:dyDescent="0.2">
      <c r="D206" s="20"/>
      <c r="E206" s="20"/>
      <c r="F206" s="20"/>
      <c r="I206" s="20"/>
      <c r="K206" s="20"/>
      <c r="L206" s="20"/>
      <c r="P206" s="20"/>
      <c r="Q206" s="20"/>
      <c r="R206" s="20"/>
      <c r="V206" s="20"/>
      <c r="AB206" s="20"/>
      <c r="AC206" s="20"/>
      <c r="AD206" s="20"/>
    </row>
    <row r="207" spans="4:32" s="22" customFormat="1" x14ac:dyDescent="0.2">
      <c r="D207" s="20"/>
      <c r="E207" s="20"/>
      <c r="F207" s="20"/>
      <c r="I207" s="20"/>
      <c r="K207" s="20"/>
      <c r="L207" s="20"/>
      <c r="P207" s="20"/>
      <c r="Q207" s="20"/>
      <c r="R207" s="20"/>
      <c r="V207" s="20"/>
      <c r="AB207" s="20"/>
      <c r="AC207" s="20"/>
      <c r="AD207" s="20"/>
    </row>
    <row r="208" spans="4:32" s="22" customFormat="1" x14ac:dyDescent="0.2">
      <c r="D208" s="20"/>
      <c r="E208" s="20"/>
      <c r="F208" s="20"/>
      <c r="I208" s="20"/>
      <c r="P208" s="20"/>
      <c r="Q208" s="20"/>
      <c r="R208" s="20"/>
      <c r="V208" s="20"/>
      <c r="AB208" s="20"/>
      <c r="AC208" s="20"/>
      <c r="AD208" s="20"/>
    </row>
    <row r="209" spans="3:30" s="22" customFormat="1" x14ac:dyDescent="0.2">
      <c r="C209" s="20"/>
      <c r="D209" s="20"/>
      <c r="E209" s="20"/>
      <c r="F209" s="20"/>
      <c r="I209" s="20"/>
      <c r="M209" s="20"/>
      <c r="P209" s="20"/>
      <c r="Q209" s="20"/>
      <c r="R209" s="20"/>
      <c r="V209" s="20"/>
      <c r="AB209" s="20"/>
      <c r="AC209" s="20"/>
      <c r="AD209" s="20"/>
    </row>
    <row r="210" spans="3:30" s="22" customFormat="1" x14ac:dyDescent="0.2">
      <c r="C210" s="20"/>
      <c r="D210" s="20"/>
      <c r="E210" s="20"/>
      <c r="F210" s="20"/>
      <c r="I210" s="20"/>
      <c r="M210" s="20"/>
      <c r="P210" s="20"/>
      <c r="Q210" s="20"/>
      <c r="R210" s="20"/>
      <c r="V210" s="20"/>
      <c r="AB210" s="20"/>
      <c r="AC210" s="20"/>
      <c r="AD210" s="20"/>
    </row>
    <row r="211" spans="3:30" s="22" customFormat="1" x14ac:dyDescent="0.2">
      <c r="C211" s="20"/>
      <c r="D211" s="20"/>
      <c r="E211" s="20"/>
      <c r="F211" s="20"/>
      <c r="I211" s="20"/>
      <c r="M211" s="20"/>
      <c r="P211" s="20"/>
      <c r="Q211" s="20"/>
      <c r="R211" s="20"/>
      <c r="V211" s="20"/>
      <c r="AB211" s="20"/>
      <c r="AC211" s="20"/>
      <c r="AD211" s="20"/>
    </row>
    <row r="212" spans="3:30" s="22" customFormat="1" x14ac:dyDescent="0.2">
      <c r="C212" s="20"/>
      <c r="D212" s="20"/>
      <c r="E212" s="20"/>
      <c r="F212" s="20"/>
      <c r="I212" s="20"/>
      <c r="M212" s="20"/>
      <c r="P212" s="20"/>
      <c r="Q212" s="20"/>
      <c r="R212" s="20"/>
      <c r="V212" s="20"/>
      <c r="AB212" s="20"/>
      <c r="AC212" s="20"/>
      <c r="AD212" s="20"/>
    </row>
    <row r="213" spans="3:30" s="22" customFormat="1" x14ac:dyDescent="0.2">
      <c r="C213" s="20"/>
      <c r="D213" s="20"/>
      <c r="E213" s="20"/>
      <c r="F213" s="20"/>
      <c r="I213" s="20"/>
      <c r="M213" s="20"/>
      <c r="P213" s="20"/>
      <c r="Q213" s="20"/>
      <c r="R213" s="20"/>
      <c r="V213" s="20"/>
      <c r="AB213" s="20"/>
      <c r="AC213" s="20"/>
      <c r="AD213" s="20"/>
    </row>
    <row r="214" spans="3:30" s="22" customFormat="1" x14ac:dyDescent="0.2">
      <c r="C214" s="20"/>
      <c r="D214" s="20"/>
      <c r="E214" s="20"/>
      <c r="F214" s="20"/>
      <c r="I214" s="20"/>
      <c r="M214" s="20"/>
      <c r="P214" s="20"/>
      <c r="Q214" s="20"/>
      <c r="R214" s="20"/>
      <c r="V214" s="20"/>
      <c r="AB214" s="20"/>
      <c r="AC214" s="20"/>
      <c r="AD214" s="20"/>
    </row>
    <row r="215" spans="3:30" s="22" customFormat="1" x14ac:dyDescent="0.2">
      <c r="C215" s="20"/>
      <c r="D215" s="20"/>
      <c r="E215" s="20"/>
      <c r="F215" s="20"/>
      <c r="I215" s="20"/>
      <c r="M215" s="20"/>
      <c r="P215" s="20"/>
      <c r="Q215" s="20"/>
      <c r="R215" s="20"/>
      <c r="V215" s="20"/>
      <c r="AA215" s="20"/>
      <c r="AB215" s="20"/>
      <c r="AC215" s="20"/>
      <c r="AD215" s="20"/>
    </row>
    <row r="216" spans="3:30" s="22" customFormat="1" x14ac:dyDescent="0.2">
      <c r="C216" s="20"/>
      <c r="D216" s="20"/>
      <c r="E216" s="20"/>
      <c r="F216" s="20"/>
      <c r="I216" s="20"/>
      <c r="M216" s="20"/>
      <c r="P216" s="20"/>
      <c r="Q216" s="20"/>
      <c r="R216" s="20"/>
      <c r="V216" s="20"/>
      <c r="AA216" s="20"/>
      <c r="AB216" s="20"/>
      <c r="AC216" s="20"/>
      <c r="AD216" s="20"/>
    </row>
    <row r="217" spans="3:30" s="22" customFormat="1" x14ac:dyDescent="0.2">
      <c r="C217" s="20"/>
      <c r="D217" s="20"/>
      <c r="E217" s="20"/>
      <c r="F217" s="20"/>
      <c r="I217" s="20"/>
      <c r="M217" s="20"/>
      <c r="P217" s="20"/>
      <c r="Q217" s="20"/>
      <c r="R217" s="20"/>
      <c r="V217" s="20"/>
      <c r="AA217" s="20"/>
      <c r="AB217" s="20"/>
      <c r="AC217" s="20"/>
      <c r="AD217" s="20"/>
    </row>
    <row r="218" spans="3:30" s="22" customFormat="1" x14ac:dyDescent="0.2">
      <c r="C218" s="20"/>
      <c r="D218" s="20"/>
      <c r="E218" s="20"/>
      <c r="F218" s="20"/>
      <c r="I218" s="20"/>
      <c r="M218" s="20"/>
      <c r="P218" s="20"/>
      <c r="Q218" s="20"/>
      <c r="R218" s="20"/>
      <c r="V218" s="20"/>
      <c r="AA218" s="20"/>
      <c r="AB218" s="20"/>
      <c r="AC218" s="20"/>
      <c r="AD218" s="20"/>
    </row>
    <row r="219" spans="3:30" s="22" customFormat="1" x14ac:dyDescent="0.2">
      <c r="C219" s="20"/>
      <c r="D219" s="20"/>
      <c r="E219" s="20"/>
      <c r="F219" s="20"/>
      <c r="I219" s="20"/>
      <c r="M219" s="20"/>
      <c r="P219" s="20"/>
      <c r="Q219" s="20"/>
      <c r="R219" s="20"/>
      <c r="V219" s="20"/>
      <c r="AA219" s="20"/>
      <c r="AB219" s="20"/>
      <c r="AC219" s="20"/>
      <c r="AD219" s="20"/>
    </row>
    <row r="220" spans="3:30" s="22" customFormat="1" x14ac:dyDescent="0.2">
      <c r="C220" s="20"/>
      <c r="D220" s="20"/>
      <c r="E220" s="20"/>
      <c r="F220" s="20"/>
      <c r="I220" s="20"/>
      <c r="M220" s="20"/>
      <c r="P220" s="20"/>
      <c r="Q220" s="20"/>
      <c r="R220" s="20"/>
      <c r="V220" s="20"/>
      <c r="AA220" s="20"/>
      <c r="AB220" s="20"/>
      <c r="AC220" s="20"/>
      <c r="AD220" s="20"/>
    </row>
    <row r="221" spans="3:30" s="22" customFormat="1" x14ac:dyDescent="0.2">
      <c r="M221" s="20"/>
    </row>
    <row r="222" spans="3:30" s="22" customFormat="1" x14ac:dyDescent="0.2">
      <c r="M222" s="20"/>
    </row>
    <row r="223" spans="3:30" s="22" customFormat="1" x14ac:dyDescent="0.2">
      <c r="M223" s="20"/>
    </row>
    <row r="224" spans="3:30" s="22" customFormat="1" x14ac:dyDescent="0.2">
      <c r="M224" s="20"/>
    </row>
    <row r="225" spans="8:31" s="22" customFormat="1" x14ac:dyDescent="0.2">
      <c r="M225" s="20"/>
    </row>
    <row r="226" spans="8:31" s="22" customFormat="1" x14ac:dyDescent="0.2">
      <c r="M226" s="20"/>
    </row>
    <row r="227" spans="8:31" s="22" customFormat="1" x14ac:dyDescent="0.2">
      <c r="M227" s="20"/>
    </row>
    <row r="228" spans="8:31" s="22" customFormat="1" x14ac:dyDescent="0.2">
      <c r="M228" s="20"/>
    </row>
    <row r="229" spans="8:31" s="22" customFormat="1" x14ac:dyDescent="0.2">
      <c r="M229" s="20"/>
      <c r="O229" s="20"/>
    </row>
    <row r="230" spans="8:31" s="22" customFormat="1" x14ac:dyDescent="0.2">
      <c r="M230" s="20"/>
      <c r="O230" s="20"/>
    </row>
    <row r="231" spans="8:31" s="22" customFormat="1" x14ac:dyDescent="0.2">
      <c r="M231" s="20"/>
      <c r="O231" s="20"/>
    </row>
    <row r="232" spans="8:31" s="22" customFormat="1" x14ac:dyDescent="0.2">
      <c r="M232" s="20"/>
    </row>
    <row r="233" spans="8:31" s="22" customFormat="1" x14ac:dyDescent="0.2">
      <c r="M233" s="20"/>
    </row>
    <row r="234" spans="8:31" s="22" customFormat="1" x14ac:dyDescent="0.2">
      <c r="M234" s="20"/>
    </row>
    <row r="235" spans="8:31" s="22" customFormat="1" x14ac:dyDescent="0.2">
      <c r="M235" s="20"/>
    </row>
    <row r="236" spans="8:31" s="22" customFormat="1" x14ac:dyDescent="0.2">
      <c r="M236" s="20"/>
      <c r="AE236" s="20"/>
    </row>
    <row r="237" spans="8:31" s="22" customFormat="1" x14ac:dyDescent="0.2">
      <c r="M237" s="20"/>
      <c r="AE237" s="20"/>
    </row>
    <row r="238" spans="8:31" s="22" customFormat="1" x14ac:dyDescent="0.2">
      <c r="H238" s="20"/>
      <c r="M238" s="20"/>
      <c r="AE238" s="20"/>
    </row>
    <row r="239" spans="8:31" s="22" customFormat="1" x14ac:dyDescent="0.2">
      <c r="H239" s="20"/>
      <c r="M239" s="20"/>
      <c r="AE239" s="20"/>
    </row>
    <row r="240" spans="8:31" s="22" customFormat="1" x14ac:dyDescent="0.2">
      <c r="H240" s="20"/>
      <c r="M240" s="20"/>
      <c r="AE240" s="20"/>
    </row>
    <row r="241" spans="8:31" s="22" customFormat="1" x14ac:dyDescent="0.2">
      <c r="H241" s="20"/>
      <c r="M241" s="20"/>
      <c r="AE241" s="20"/>
    </row>
    <row r="242" spans="8:31" s="22" customFormat="1" x14ac:dyDescent="0.2">
      <c r="H242" s="20"/>
      <c r="M242" s="20"/>
      <c r="Y242" s="20"/>
      <c r="AE242" s="20"/>
    </row>
    <row r="243" spans="8:31" s="22" customFormat="1" x14ac:dyDescent="0.2">
      <c r="H243" s="20"/>
      <c r="M243" s="20"/>
      <c r="Y243" s="20"/>
      <c r="AE243" s="20"/>
    </row>
    <row r="244" spans="8:31" s="22" customFormat="1" x14ac:dyDescent="0.2">
      <c r="H244" s="20"/>
      <c r="M244" s="20"/>
      <c r="Y244" s="20"/>
      <c r="AE244" s="20"/>
    </row>
    <row r="245" spans="8:31" s="22" customFormat="1" x14ac:dyDescent="0.2">
      <c r="H245" s="20"/>
      <c r="M245" s="20"/>
      <c r="Y245" s="20"/>
      <c r="AE245" s="20"/>
    </row>
    <row r="246" spans="8:31" s="22" customFormat="1" x14ac:dyDescent="0.2">
      <c r="H246" s="20"/>
      <c r="M246" s="20"/>
      <c r="Y246" s="20"/>
      <c r="AE246" s="20"/>
    </row>
    <row r="247" spans="8:31" s="22" customFormat="1" x14ac:dyDescent="0.2">
      <c r="H247" s="20"/>
      <c r="M247" s="20"/>
      <c r="Y247" s="20"/>
      <c r="AE247" s="20"/>
    </row>
    <row r="248" spans="8:31" s="22" customFormat="1" x14ac:dyDescent="0.2">
      <c r="M248" s="20"/>
      <c r="Y248" s="20"/>
      <c r="AE248" s="20"/>
    </row>
    <row r="249" spans="8:31" s="22" customFormat="1" x14ac:dyDescent="0.2">
      <c r="M249" s="20"/>
      <c r="Y249" s="20"/>
      <c r="AE249" s="20"/>
    </row>
    <row r="250" spans="8:31" s="22" customFormat="1" x14ac:dyDescent="0.2">
      <c r="M250" s="20"/>
      <c r="Y250" s="20"/>
      <c r="AE250" s="20"/>
    </row>
    <row r="251" spans="8:31" s="22" customFormat="1" x14ac:dyDescent="0.2">
      <c r="M251" s="20"/>
      <c r="Y251" s="20"/>
      <c r="AE251" s="20"/>
    </row>
    <row r="252" spans="8:31" s="22" customFormat="1" x14ac:dyDescent="0.2">
      <c r="M252" s="20"/>
      <c r="Y252" s="20"/>
      <c r="AE252" s="20"/>
    </row>
    <row r="253" spans="8:31" s="22" customFormat="1" x14ac:dyDescent="0.2">
      <c r="M253" s="20"/>
      <c r="X253" s="20"/>
      <c r="Y253" s="20"/>
      <c r="AE253" s="20"/>
    </row>
    <row r="254" spans="8:31" s="22" customFormat="1" x14ac:dyDescent="0.2">
      <c r="M254" s="20"/>
      <c r="X254" s="20"/>
      <c r="Y254" s="20"/>
      <c r="AE254" s="20"/>
    </row>
    <row r="255" spans="8:31" s="22" customFormat="1" x14ac:dyDescent="0.2">
      <c r="M255" s="20"/>
      <c r="X255" s="20"/>
      <c r="Y255" s="20"/>
      <c r="AE255" s="20"/>
    </row>
    <row r="256" spans="8:31" s="22" customFormat="1" x14ac:dyDescent="0.2">
      <c r="M256" s="20"/>
      <c r="X256" s="20"/>
      <c r="Y256" s="20"/>
      <c r="AE256" s="20"/>
    </row>
    <row r="257" spans="11:31" s="22" customFormat="1" x14ac:dyDescent="0.2">
      <c r="M257" s="20"/>
      <c r="X257" s="20"/>
      <c r="Y257" s="20"/>
      <c r="AE257" s="20"/>
    </row>
    <row r="258" spans="11:31" s="22" customFormat="1" x14ac:dyDescent="0.2">
      <c r="M258" s="20"/>
      <c r="X258" s="20"/>
      <c r="Y258" s="20"/>
      <c r="AE258" s="20"/>
    </row>
    <row r="259" spans="11:31" s="22" customFormat="1" x14ac:dyDescent="0.2">
      <c r="M259" s="20"/>
      <c r="X259" s="20"/>
      <c r="Y259" s="20"/>
      <c r="AE259" s="20"/>
    </row>
    <row r="260" spans="11:31" s="22" customFormat="1" x14ac:dyDescent="0.2">
      <c r="M260" s="20"/>
      <c r="X260" s="20"/>
      <c r="Y260" s="20"/>
      <c r="AE260" s="20"/>
    </row>
    <row r="261" spans="11:31" s="22" customFormat="1" x14ac:dyDescent="0.2">
      <c r="M261" s="20"/>
      <c r="X261" s="20"/>
      <c r="Y261" s="20"/>
      <c r="AE261" s="20"/>
    </row>
    <row r="262" spans="11:31" s="22" customFormat="1" x14ac:dyDescent="0.2">
      <c r="K262" s="20"/>
      <c r="L262" s="20"/>
      <c r="M262" s="20"/>
      <c r="X262" s="20"/>
      <c r="Y262" s="20"/>
      <c r="AE262" s="20"/>
    </row>
    <row r="263" spans="11:31" s="22" customFormat="1" x14ac:dyDescent="0.2">
      <c r="K263" s="20"/>
      <c r="L263" s="20"/>
      <c r="M263" s="20"/>
      <c r="X263" s="20"/>
      <c r="Y263" s="20"/>
      <c r="AE263" s="20"/>
    </row>
    <row r="264" spans="11:31" s="22" customFormat="1" x14ac:dyDescent="0.2">
      <c r="K264" s="20"/>
      <c r="L264" s="20"/>
      <c r="M264" s="20"/>
      <c r="X264" s="20"/>
      <c r="Y264" s="20"/>
      <c r="AE264" s="20"/>
    </row>
    <row r="265" spans="11:31" s="22" customFormat="1" x14ac:dyDescent="0.2">
      <c r="K265" s="20"/>
      <c r="L265" s="20"/>
      <c r="M265" s="20"/>
      <c r="X265" s="20"/>
      <c r="Y265" s="20"/>
      <c r="AE265" s="20"/>
    </row>
    <row r="266" spans="11:31" s="22" customFormat="1" x14ac:dyDescent="0.2">
      <c r="K266" s="20"/>
      <c r="L266" s="20"/>
      <c r="M266" s="20"/>
      <c r="X266" s="20"/>
      <c r="Y266" s="20"/>
      <c r="AE266" s="20"/>
    </row>
    <row r="267" spans="11:31" s="22" customFormat="1" x14ac:dyDescent="0.2">
      <c r="K267" s="20"/>
      <c r="L267" s="20"/>
      <c r="M267" s="20"/>
      <c r="X267" s="20"/>
      <c r="Y267" s="20"/>
      <c r="AE267" s="20"/>
    </row>
    <row r="268" spans="11:31" s="22" customFormat="1" x14ac:dyDescent="0.2">
      <c r="K268" s="20"/>
      <c r="L268" s="20"/>
      <c r="M268" s="20"/>
      <c r="X268" s="20"/>
      <c r="Y268" s="20"/>
      <c r="AE268" s="20"/>
    </row>
    <row r="269" spans="11:31" s="22" customFormat="1" x14ac:dyDescent="0.2">
      <c r="K269" s="20"/>
      <c r="L269" s="20"/>
      <c r="M269" s="20"/>
      <c r="X269" s="20"/>
      <c r="Y269" s="20"/>
      <c r="AE269" s="20"/>
    </row>
    <row r="270" spans="11:31" s="22" customFormat="1" x14ac:dyDescent="0.2">
      <c r="K270" s="20"/>
      <c r="L270" s="20"/>
      <c r="M270" s="20"/>
      <c r="X270" s="20"/>
      <c r="Y270" s="20"/>
      <c r="AE270" s="20"/>
    </row>
    <row r="271" spans="11:31" s="22" customFormat="1" x14ac:dyDescent="0.2">
      <c r="K271" s="20"/>
      <c r="L271" s="20"/>
      <c r="M271" s="20"/>
      <c r="X271" s="20"/>
      <c r="Y271" s="20"/>
      <c r="AE271" s="20"/>
    </row>
    <row r="272" spans="11:31" s="22" customFormat="1" x14ac:dyDescent="0.2">
      <c r="K272" s="20"/>
      <c r="L272" s="20"/>
      <c r="M272" s="20"/>
      <c r="X272" s="20"/>
      <c r="Y272" s="20"/>
      <c r="AE272" s="20"/>
    </row>
    <row r="273" spans="1:31" s="22" customFormat="1" x14ac:dyDescent="0.2">
      <c r="K273" s="20"/>
      <c r="L273" s="20"/>
      <c r="M273" s="20"/>
      <c r="X273" s="20"/>
      <c r="Y273" s="20"/>
      <c r="AE273" s="20"/>
    </row>
    <row r="274" spans="1:31" s="22" customFormat="1" x14ac:dyDescent="0.2">
      <c r="K274" s="20"/>
      <c r="L274" s="20"/>
      <c r="M274" s="20"/>
      <c r="X274" s="20"/>
      <c r="Y274" s="20"/>
      <c r="AE274" s="20"/>
    </row>
    <row r="275" spans="1:31" s="22" customFormat="1" x14ac:dyDescent="0.2">
      <c r="A275" s="20"/>
      <c r="B275" s="20"/>
      <c r="C275" s="20"/>
      <c r="D275" s="20"/>
      <c r="E275" s="20"/>
      <c r="F275" s="20"/>
      <c r="H275" s="20"/>
      <c r="I275" s="20"/>
      <c r="J275" s="20"/>
      <c r="K275" s="20"/>
      <c r="L275" s="20"/>
      <c r="M275" s="20"/>
      <c r="O275" s="20"/>
      <c r="P275" s="20"/>
      <c r="Q275" s="20"/>
      <c r="R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</row>
    <row r="276" spans="1:31" s="22" customFormat="1" x14ac:dyDescent="0.2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O276" s="20"/>
      <c r="P276" s="20"/>
      <c r="Q276" s="20"/>
      <c r="R276" s="20"/>
      <c r="T276" s="20"/>
      <c r="U276" s="20"/>
      <c r="V276" s="20"/>
      <c r="W276" s="20"/>
      <c r="Y276" s="20"/>
      <c r="Z276" s="20"/>
      <c r="AA276" s="20"/>
      <c r="AB276" s="20"/>
      <c r="AC276" s="20"/>
      <c r="AD276" s="20"/>
      <c r="AE276" s="20"/>
    </row>
    <row r="277" spans="1:31" s="22" customFormat="1" x14ac:dyDescent="0.2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O277" s="20"/>
      <c r="P277" s="20"/>
      <c r="Q277" s="20"/>
      <c r="R277" s="20"/>
      <c r="T277" s="20"/>
      <c r="U277" s="20"/>
      <c r="V277" s="20"/>
      <c r="W277" s="20"/>
      <c r="Y277" s="20"/>
      <c r="Z277" s="20"/>
      <c r="AA277" s="20"/>
      <c r="AB277" s="20"/>
      <c r="AC277" s="20"/>
      <c r="AD277" s="20"/>
      <c r="AE277" s="20"/>
    </row>
    <row r="278" spans="1:31" s="22" customFormat="1" x14ac:dyDescent="0.2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T278" s="20"/>
      <c r="U278" s="20"/>
      <c r="V278" s="20"/>
      <c r="W278" s="20"/>
      <c r="Y278" s="20"/>
      <c r="Z278" s="20"/>
      <c r="AA278" s="20"/>
      <c r="AB278" s="20"/>
      <c r="AC278" s="20"/>
      <c r="AD278" s="20"/>
      <c r="AE278" s="20"/>
    </row>
    <row r="279" spans="1:31" s="22" customFormat="1" x14ac:dyDescent="0.2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T279" s="20"/>
      <c r="U279" s="20"/>
      <c r="V279" s="20"/>
      <c r="W279" s="20"/>
      <c r="Y279" s="20"/>
      <c r="Z279" s="20"/>
      <c r="AA279" s="20"/>
      <c r="AB279" s="20"/>
      <c r="AC279" s="20"/>
      <c r="AD279" s="20"/>
      <c r="AE279" s="20"/>
    </row>
    <row r="280" spans="1:31" s="22" customFormat="1" x14ac:dyDescent="0.2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T280" s="20"/>
      <c r="U280" s="20"/>
      <c r="V280" s="20"/>
      <c r="W280" s="20"/>
      <c r="Y280" s="20"/>
      <c r="Z280" s="20"/>
      <c r="AA280" s="20"/>
      <c r="AB280" s="20"/>
      <c r="AC280" s="20"/>
      <c r="AD280" s="20"/>
      <c r="AE280" s="20"/>
    </row>
    <row r="281" spans="1:31" s="22" customFormat="1" x14ac:dyDescent="0.2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T281" s="20"/>
      <c r="U281" s="20"/>
      <c r="V281" s="20"/>
      <c r="W281" s="20"/>
      <c r="Y281" s="20"/>
      <c r="Z281" s="20"/>
      <c r="AA281" s="20"/>
      <c r="AB281" s="20"/>
      <c r="AC281" s="20"/>
      <c r="AD281" s="20"/>
      <c r="AE281" s="20"/>
    </row>
    <row r="282" spans="1:31" s="22" customFormat="1" x14ac:dyDescent="0.2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T282" s="20"/>
      <c r="U282" s="20"/>
      <c r="V282" s="20"/>
      <c r="W282" s="20"/>
      <c r="Y282" s="20"/>
      <c r="Z282" s="20"/>
      <c r="AA282" s="20"/>
      <c r="AB282" s="20"/>
      <c r="AC282" s="20"/>
      <c r="AD282" s="20"/>
      <c r="AE282" s="20"/>
    </row>
    <row r="283" spans="1:31" s="22" customFormat="1" x14ac:dyDescent="0.2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T283" s="20"/>
      <c r="U283" s="20"/>
      <c r="V283" s="20"/>
      <c r="W283" s="20"/>
      <c r="Y283" s="20"/>
      <c r="Z283" s="20"/>
      <c r="AA283" s="20"/>
      <c r="AB283" s="20"/>
      <c r="AC283" s="20"/>
      <c r="AD283" s="20"/>
      <c r="AE283" s="20"/>
    </row>
    <row r="284" spans="1:31" s="22" customFormat="1" x14ac:dyDescent="0.2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T284" s="20"/>
      <c r="U284" s="20"/>
      <c r="V284" s="20"/>
      <c r="W284" s="20"/>
      <c r="Y284" s="20"/>
      <c r="Z284" s="20"/>
      <c r="AA284" s="20"/>
      <c r="AB284" s="20"/>
      <c r="AC284" s="20"/>
      <c r="AD284" s="20"/>
      <c r="AE284" s="20"/>
    </row>
    <row r="285" spans="1:31" s="22" customFormat="1" x14ac:dyDescent="0.2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M285" s="20"/>
      <c r="N285" s="20"/>
      <c r="O285" s="20"/>
      <c r="P285" s="20"/>
      <c r="Q285" s="20"/>
      <c r="R285" s="20"/>
      <c r="T285" s="20"/>
      <c r="U285" s="20"/>
      <c r="V285" s="20"/>
      <c r="W285" s="20"/>
      <c r="Y285" s="20"/>
      <c r="Z285" s="20"/>
      <c r="AA285" s="20"/>
      <c r="AB285" s="20"/>
      <c r="AC285" s="20"/>
      <c r="AD285" s="20"/>
      <c r="AE285" s="20"/>
    </row>
    <row r="286" spans="1:31" s="22" customFormat="1" x14ac:dyDescent="0.2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M286" s="20"/>
      <c r="N286" s="20"/>
      <c r="O286" s="20"/>
      <c r="P286" s="20"/>
      <c r="Q286" s="20"/>
      <c r="R286" s="20"/>
      <c r="T286" s="20"/>
      <c r="U286" s="20"/>
      <c r="V286" s="20"/>
      <c r="W286" s="20"/>
      <c r="Y286" s="20"/>
      <c r="Z286" s="20"/>
      <c r="AA286" s="20"/>
      <c r="AB286" s="20"/>
      <c r="AC286" s="20"/>
      <c r="AD286" s="20"/>
      <c r="AE286" s="20"/>
    </row>
    <row r="287" spans="1:31" s="22" customFormat="1" x14ac:dyDescent="0.2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M287" s="20"/>
      <c r="N287" s="20"/>
      <c r="O287" s="20"/>
      <c r="P287" s="20"/>
      <c r="Q287" s="20"/>
      <c r="R287" s="20"/>
      <c r="T287" s="20"/>
      <c r="U287" s="20"/>
      <c r="V287" s="20"/>
      <c r="W287" s="20"/>
      <c r="X287"/>
      <c r="Y287" s="20"/>
      <c r="Z287" s="20"/>
      <c r="AA287" s="20"/>
      <c r="AB287" s="20"/>
      <c r="AC287" s="20"/>
      <c r="AD287" s="20"/>
      <c r="AE287" s="20"/>
    </row>
    <row r="288" spans="1:31" s="22" customFormat="1" x14ac:dyDescent="0.2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M288" s="20"/>
      <c r="N288" s="20"/>
      <c r="O288" s="20"/>
      <c r="P288" s="20"/>
      <c r="Q288" s="20"/>
      <c r="R288" s="20"/>
      <c r="T288" s="20"/>
      <c r="U288" s="20"/>
      <c r="V288" s="20"/>
      <c r="W288" s="20"/>
      <c r="X288"/>
      <c r="Y288" s="20"/>
      <c r="Z288" s="20"/>
      <c r="AA288" s="20"/>
      <c r="AB288" s="20"/>
      <c r="AC288" s="20"/>
      <c r="AD288" s="20"/>
      <c r="AE288" s="20"/>
    </row>
    <row r="289" spans="1:31" s="22" customFormat="1" x14ac:dyDescent="0.2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M289" s="20"/>
      <c r="N289" s="20"/>
      <c r="O289" s="20"/>
      <c r="P289" s="20"/>
      <c r="Q289" s="20"/>
      <c r="R289" s="20"/>
      <c r="T289" s="20"/>
      <c r="U289" s="20"/>
      <c r="V289" s="20"/>
      <c r="W289" s="20"/>
      <c r="X289"/>
      <c r="Y289" s="20"/>
      <c r="Z289" s="20"/>
      <c r="AA289" s="20"/>
      <c r="AB289" s="20"/>
      <c r="AC289" s="20"/>
      <c r="AD289" s="20"/>
      <c r="AE289" s="20"/>
    </row>
    <row r="290" spans="1:31" s="22" customFormat="1" x14ac:dyDescent="0.2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M290" s="20"/>
      <c r="N290" s="20"/>
      <c r="O290" s="20"/>
      <c r="P290" s="20"/>
      <c r="Q290" s="20"/>
      <c r="R290" s="20"/>
      <c r="T290" s="20"/>
      <c r="U290" s="20"/>
      <c r="V290" s="20"/>
      <c r="W290" s="20"/>
      <c r="X290"/>
      <c r="Y290" s="20"/>
      <c r="Z290" s="20"/>
      <c r="AA290" s="20"/>
      <c r="AB290" s="20"/>
      <c r="AC290" s="20"/>
      <c r="AD290" s="20"/>
      <c r="AE290" s="20"/>
    </row>
    <row r="291" spans="1:31" s="22" customFormat="1" x14ac:dyDescent="0.2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M291" s="20"/>
      <c r="N291" s="20"/>
      <c r="O291" s="20"/>
      <c r="P291" s="20"/>
      <c r="Q291" s="20"/>
      <c r="R291" s="20"/>
      <c r="T291" s="20"/>
      <c r="U291" s="20"/>
      <c r="V291" s="20"/>
      <c r="W291" s="20"/>
      <c r="X291"/>
      <c r="Y291" s="20"/>
      <c r="Z291" s="20"/>
      <c r="AA291" s="20"/>
      <c r="AB291" s="20"/>
      <c r="AC291" s="20"/>
      <c r="AD291" s="20"/>
      <c r="AE291" s="20"/>
    </row>
    <row r="292" spans="1:31" s="22" customFormat="1" x14ac:dyDescent="0.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M292" s="20"/>
      <c r="N292" s="20"/>
      <c r="O292" s="20"/>
      <c r="P292" s="20"/>
      <c r="Q292" s="20"/>
      <c r="R292" s="20"/>
      <c r="T292" s="20"/>
      <c r="U292" s="20"/>
      <c r="V292" s="20"/>
      <c r="W292" s="20"/>
      <c r="X292"/>
      <c r="Y292" s="20"/>
      <c r="Z292" s="20"/>
      <c r="AA292" s="20"/>
      <c r="AB292" s="20"/>
      <c r="AC292" s="20"/>
      <c r="AD292" s="20"/>
      <c r="AE292" s="20"/>
    </row>
    <row r="293" spans="1:31" s="22" customFormat="1" x14ac:dyDescent="0.2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M293" s="20"/>
      <c r="N293" s="20"/>
      <c r="O293" s="20"/>
      <c r="P293" s="20"/>
      <c r="Q293" s="20"/>
      <c r="R293" s="20"/>
      <c r="T293" s="20"/>
      <c r="U293" s="20"/>
      <c r="V293" s="20"/>
      <c r="W293" s="20"/>
      <c r="X293"/>
      <c r="Y293" s="20"/>
      <c r="Z293" s="20"/>
      <c r="AA293" s="20"/>
      <c r="AB293" s="20"/>
      <c r="AC293" s="20"/>
      <c r="AD293" s="20"/>
      <c r="AE293" s="20"/>
    </row>
    <row r="294" spans="1:31" s="22" customFormat="1" x14ac:dyDescent="0.2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M294" s="20"/>
      <c r="N294" s="20"/>
      <c r="O294" s="20"/>
      <c r="P294" s="20"/>
      <c r="Q294" s="20"/>
      <c r="R294" s="20"/>
      <c r="T294" s="20"/>
      <c r="U294" s="20"/>
      <c r="V294" s="20"/>
      <c r="W294" s="20"/>
      <c r="X294"/>
      <c r="Y294" s="20"/>
      <c r="Z294" s="20"/>
      <c r="AA294" s="20"/>
      <c r="AB294" s="20"/>
      <c r="AC294" s="20"/>
      <c r="AD294" s="20"/>
      <c r="AE294" s="20"/>
    </row>
    <row r="295" spans="1:31" s="22" customFormat="1" x14ac:dyDescent="0.2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M295" s="20"/>
      <c r="N295" s="20"/>
      <c r="O295" s="20"/>
      <c r="P295" s="20"/>
      <c r="Q295" s="20"/>
      <c r="R295" s="20"/>
      <c r="T295" s="20"/>
      <c r="U295" s="20"/>
      <c r="V295" s="20"/>
      <c r="W295" s="20"/>
      <c r="X295"/>
      <c r="Y295" s="20"/>
      <c r="Z295" s="20"/>
      <c r="AA295" s="20"/>
      <c r="AB295" s="20"/>
      <c r="AC295" s="20"/>
      <c r="AD295" s="20"/>
      <c r="AE295" s="20"/>
    </row>
    <row r="296" spans="1:31" s="22" customFormat="1" x14ac:dyDescent="0.2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/>
      <c r="L296"/>
      <c r="M296" s="20"/>
      <c r="N296" s="20"/>
      <c r="O296" s="20"/>
      <c r="P296" s="20"/>
      <c r="Q296" s="20"/>
      <c r="R296" s="20"/>
      <c r="T296" s="20"/>
      <c r="U296" s="20"/>
      <c r="V296" s="20"/>
      <c r="W296" s="20"/>
      <c r="X296"/>
      <c r="Y296" s="20"/>
      <c r="Z296" s="20"/>
      <c r="AA296" s="20"/>
      <c r="AB296" s="20"/>
      <c r="AC296" s="20"/>
      <c r="AD296" s="20"/>
      <c r="AE296" s="20"/>
    </row>
    <row r="297" spans="1:31" s="22" customFormat="1" x14ac:dyDescent="0.2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/>
      <c r="L297"/>
      <c r="M297" s="20"/>
      <c r="N297" s="20"/>
      <c r="O297" s="20"/>
      <c r="P297" s="20"/>
      <c r="Q297" s="20"/>
      <c r="R297" s="20"/>
      <c r="T297" s="20"/>
      <c r="U297" s="20"/>
      <c r="V297" s="20"/>
      <c r="W297" s="20"/>
      <c r="X297"/>
      <c r="Y297" s="20"/>
      <c r="Z297" s="20"/>
      <c r="AA297" s="20"/>
      <c r="AB297" s="20"/>
      <c r="AC297" s="20"/>
      <c r="AD297" s="20"/>
      <c r="AE297" s="20"/>
    </row>
    <row r="298" spans="1:31" s="22" customFormat="1" x14ac:dyDescent="0.2">
      <c r="K298"/>
      <c r="L298"/>
      <c r="X298"/>
    </row>
    <row r="299" spans="1:31" s="22" customFormat="1" x14ac:dyDescent="0.2">
      <c r="K299"/>
      <c r="L299"/>
      <c r="X299"/>
    </row>
    <row r="300" spans="1:31" s="22" customFormat="1" x14ac:dyDescent="0.2">
      <c r="K300"/>
      <c r="L300"/>
      <c r="X300"/>
    </row>
    <row r="301" spans="1:31" s="22" customFormat="1" x14ac:dyDescent="0.2">
      <c r="K301"/>
      <c r="L301"/>
      <c r="X301"/>
    </row>
    <row r="302" spans="1:31" s="22" customFormat="1" x14ac:dyDescent="0.2">
      <c r="K302"/>
      <c r="L302"/>
      <c r="X302"/>
    </row>
    <row r="303" spans="1:31" s="22" customFormat="1" x14ac:dyDescent="0.2">
      <c r="K303"/>
      <c r="L303"/>
      <c r="X303"/>
    </row>
    <row r="304" spans="1:31" s="22" customFormat="1" x14ac:dyDescent="0.2">
      <c r="K304"/>
      <c r="L304"/>
      <c r="X304"/>
    </row>
    <row r="305" spans="11:24" s="22" customFormat="1" x14ac:dyDescent="0.2">
      <c r="K305"/>
      <c r="L305"/>
      <c r="X305"/>
    </row>
    <row r="306" spans="11:24" s="22" customFormat="1" x14ac:dyDescent="0.2">
      <c r="K306"/>
      <c r="L306"/>
      <c r="X306"/>
    </row>
    <row r="307" spans="11:24" s="22" customFormat="1" x14ac:dyDescent="0.2">
      <c r="K307"/>
      <c r="L307"/>
      <c r="X307"/>
    </row>
    <row r="308" spans="11:24" s="22" customFormat="1" x14ac:dyDescent="0.2">
      <c r="K308"/>
      <c r="L308"/>
      <c r="X308"/>
    </row>
  </sheetData>
  <mergeCells count="7">
    <mergeCell ref="AE2:AJ2"/>
    <mergeCell ref="A1:AJ1"/>
    <mergeCell ref="A2:F2"/>
    <mergeCell ref="G2:L2"/>
    <mergeCell ref="M2:R2"/>
    <mergeCell ref="S2:X2"/>
    <mergeCell ref="Y2:A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D3DD-C3F4-D246-934F-48F2EB6673BD}">
  <dimension ref="A1:J116"/>
  <sheetViews>
    <sheetView zoomScale="59" workbookViewId="0">
      <selection activeCell="N15" sqref="N15"/>
    </sheetView>
  </sheetViews>
  <sheetFormatPr baseColWidth="10" defaultRowHeight="16" x14ac:dyDescent="0.2"/>
  <cols>
    <col min="1" max="8" width="6.6640625" bestFit="1" customWidth="1"/>
    <col min="9" max="12" width="10.5" customWidth="1"/>
  </cols>
  <sheetData>
    <row r="1" spans="1:10" x14ac:dyDescent="0.2">
      <c r="A1" s="42" t="s">
        <v>56</v>
      </c>
      <c r="B1" s="42"/>
      <c r="C1" s="42"/>
      <c r="D1" s="42"/>
      <c r="E1" s="42"/>
      <c r="F1" s="42"/>
      <c r="G1" s="42"/>
      <c r="H1" s="42"/>
    </row>
    <row r="2" spans="1:10" ht="17" x14ac:dyDescent="0.2">
      <c r="A2" s="43" t="s">
        <v>54</v>
      </c>
      <c r="B2" s="43"/>
      <c r="C2" s="43"/>
      <c r="D2" s="43"/>
      <c r="E2" s="43" t="s">
        <v>55</v>
      </c>
      <c r="F2" s="43"/>
      <c r="G2" s="43"/>
      <c r="H2" s="43"/>
      <c r="I2" s="18"/>
      <c r="J2" s="18"/>
    </row>
    <row r="3" spans="1:10" ht="17" x14ac:dyDescent="0.2">
      <c r="A3" s="1" t="s">
        <v>57</v>
      </c>
      <c r="B3" s="1" t="s">
        <v>58</v>
      </c>
      <c r="C3" s="1" t="s">
        <v>59</v>
      </c>
      <c r="D3" s="1" t="s">
        <v>60</v>
      </c>
      <c r="E3" s="1" t="s">
        <v>57</v>
      </c>
      <c r="F3" s="1" t="s">
        <v>58</v>
      </c>
      <c r="G3" s="1" t="s">
        <v>59</v>
      </c>
      <c r="H3" s="1" t="s">
        <v>60</v>
      </c>
      <c r="I3" s="18"/>
      <c r="J3" s="18"/>
    </row>
    <row r="4" spans="1:10" ht="17" x14ac:dyDescent="0.2">
      <c r="A4" s="25">
        <v>0.50436199999999998</v>
      </c>
      <c r="B4" s="25">
        <v>0.40687499999999999</v>
      </c>
      <c r="C4" s="25">
        <v>0.40757900000000002</v>
      </c>
      <c r="D4" s="25">
        <v>0.62027600000000005</v>
      </c>
      <c r="E4" s="25">
        <v>0.58455199999999996</v>
      </c>
      <c r="F4" s="25">
        <v>0.55098400000000003</v>
      </c>
      <c r="G4" s="25">
        <v>0.28155599999999997</v>
      </c>
      <c r="H4" s="25">
        <v>0.46770099999999998</v>
      </c>
      <c r="I4" s="24"/>
      <c r="J4" s="24"/>
    </row>
    <row r="5" spans="1:10" ht="17" x14ac:dyDescent="0.2">
      <c r="A5" s="25">
        <v>0.40194299999999999</v>
      </c>
      <c r="B5" s="25">
        <v>0.44136500000000001</v>
      </c>
      <c r="C5" s="25">
        <v>0.40944799999999998</v>
      </c>
      <c r="D5" s="25">
        <v>0.55065900000000001</v>
      </c>
      <c r="E5" s="25">
        <v>0.470196</v>
      </c>
      <c r="F5" s="25">
        <v>0.63375099999999995</v>
      </c>
      <c r="G5" s="25">
        <v>0.71241600000000005</v>
      </c>
      <c r="H5" s="25">
        <v>0.68659199999999998</v>
      </c>
      <c r="I5" s="19"/>
      <c r="J5" s="19"/>
    </row>
    <row r="6" spans="1:10" ht="17" x14ac:dyDescent="0.2">
      <c r="A6" s="25">
        <v>0.374197</v>
      </c>
      <c r="B6" s="25">
        <v>0.55957299999999999</v>
      </c>
      <c r="C6" s="25">
        <v>0.28045199999999998</v>
      </c>
      <c r="D6" s="25">
        <v>0.38717099999999999</v>
      </c>
      <c r="E6" s="25">
        <v>0.52691699999999997</v>
      </c>
      <c r="F6" s="25">
        <v>0.595136</v>
      </c>
      <c r="G6" s="25">
        <v>0.72943500000000006</v>
      </c>
      <c r="H6" s="25">
        <v>0.54747000000000001</v>
      </c>
      <c r="I6" s="19"/>
      <c r="J6" s="19"/>
    </row>
    <row r="7" spans="1:10" ht="17" x14ac:dyDescent="0.2">
      <c r="A7" s="25">
        <v>0.56876300000000002</v>
      </c>
      <c r="B7" s="25">
        <v>0.47910999999999998</v>
      </c>
      <c r="C7" s="25">
        <v>0.71028599999999997</v>
      </c>
      <c r="D7" s="25">
        <v>0.54310899999999995</v>
      </c>
      <c r="E7" s="25">
        <v>0.64691600000000005</v>
      </c>
      <c r="F7" s="25">
        <v>0.82782800000000001</v>
      </c>
      <c r="G7" s="25">
        <v>0.67110800000000004</v>
      </c>
      <c r="H7" s="25">
        <v>0.55588700000000002</v>
      </c>
      <c r="I7" s="19"/>
      <c r="J7" s="19"/>
    </row>
    <row r="8" spans="1:10" ht="17" x14ac:dyDescent="0.2">
      <c r="A8" s="25">
        <v>0.41017599999999999</v>
      </c>
      <c r="B8" s="25">
        <v>0.71205300000000005</v>
      </c>
      <c r="C8" s="25">
        <v>0.46180300000000002</v>
      </c>
      <c r="D8" s="25">
        <v>0.587727</v>
      </c>
      <c r="E8" s="25">
        <v>0.87797199999999997</v>
      </c>
      <c r="F8" s="25">
        <v>0.54634899999999997</v>
      </c>
      <c r="G8" s="25">
        <v>1.014011</v>
      </c>
      <c r="H8" s="25">
        <v>0.57147199999999998</v>
      </c>
      <c r="I8" s="19"/>
      <c r="J8" s="19"/>
    </row>
    <row r="9" spans="1:10" ht="17" x14ac:dyDescent="0.2">
      <c r="A9" s="25">
        <v>0.44509199999999999</v>
      </c>
      <c r="B9" s="25">
        <v>0.44144099999999997</v>
      </c>
      <c r="C9" s="25">
        <v>0.62070099999999995</v>
      </c>
      <c r="D9" s="25">
        <v>0.51802099999999995</v>
      </c>
      <c r="E9" s="25">
        <v>0.60614599999999996</v>
      </c>
      <c r="F9" s="25">
        <v>0.54019200000000001</v>
      </c>
      <c r="G9" s="25">
        <v>0.49436600000000003</v>
      </c>
      <c r="H9" s="25">
        <v>0.54018999999999995</v>
      </c>
      <c r="I9" s="19"/>
      <c r="J9" s="19"/>
    </row>
    <row r="10" spans="1:10" ht="17" x14ac:dyDescent="0.2">
      <c r="A10" s="25">
        <v>0.33833200000000002</v>
      </c>
      <c r="B10" s="25">
        <v>0.444216</v>
      </c>
      <c r="C10" s="25">
        <v>0.55565100000000001</v>
      </c>
      <c r="D10" s="25">
        <v>0.75081500000000001</v>
      </c>
      <c r="E10" s="25">
        <v>0.65618299999999996</v>
      </c>
      <c r="F10" s="25">
        <v>0.59643199999999996</v>
      </c>
      <c r="G10" s="25">
        <v>0.62329699999999999</v>
      </c>
      <c r="H10" s="25">
        <v>0.73299300000000001</v>
      </c>
      <c r="I10" s="19"/>
      <c r="J10" s="19"/>
    </row>
    <row r="11" spans="1:10" ht="17" x14ac:dyDescent="0.2">
      <c r="A11" s="25">
        <v>0.39706999999999998</v>
      </c>
      <c r="B11" s="25">
        <v>0.52020599999999995</v>
      </c>
      <c r="C11" s="25">
        <v>0.76442299999999996</v>
      </c>
      <c r="D11" s="25">
        <v>0.44223200000000001</v>
      </c>
      <c r="E11" s="25">
        <v>0.60772099999999996</v>
      </c>
      <c r="F11" s="25">
        <v>0.62442200000000003</v>
      </c>
      <c r="G11" s="25">
        <v>1.035641</v>
      </c>
      <c r="H11" s="25">
        <v>0.48366300000000001</v>
      </c>
      <c r="I11" s="19"/>
      <c r="J11" s="19"/>
    </row>
    <row r="12" spans="1:10" ht="17" x14ac:dyDescent="0.2">
      <c r="A12" s="25">
        <v>0.647316</v>
      </c>
      <c r="B12" s="25">
        <v>0.85709500000000005</v>
      </c>
      <c r="C12" s="25">
        <v>0.405331</v>
      </c>
      <c r="D12" s="25">
        <v>0.56153500000000001</v>
      </c>
      <c r="E12" s="25">
        <v>0.58061399999999996</v>
      </c>
      <c r="F12" s="25">
        <v>0.62867499999999998</v>
      </c>
      <c r="G12" s="25">
        <v>0.58963299999999996</v>
      </c>
      <c r="H12" s="25">
        <v>0.66625900000000005</v>
      </c>
      <c r="I12" s="19"/>
      <c r="J12" s="19"/>
    </row>
    <row r="13" spans="1:10" ht="17" x14ac:dyDescent="0.2">
      <c r="A13" s="25">
        <v>0.50612000000000001</v>
      </c>
      <c r="B13" s="25">
        <v>0.656636</v>
      </c>
      <c r="C13" s="25">
        <v>1.0134190000000001</v>
      </c>
      <c r="D13" s="25">
        <v>0.43831999999999999</v>
      </c>
      <c r="E13" s="25">
        <v>0.49140699999999998</v>
      </c>
      <c r="F13" s="25">
        <v>0.52074399999999998</v>
      </c>
      <c r="G13" s="25">
        <v>0.57418100000000005</v>
      </c>
      <c r="H13" s="25">
        <v>0.56810700000000003</v>
      </c>
      <c r="I13" s="19"/>
      <c r="J13" s="19"/>
    </row>
    <row r="14" spans="1:10" ht="17" x14ac:dyDescent="0.2">
      <c r="A14" s="25">
        <v>0.399868</v>
      </c>
      <c r="B14" s="25">
        <v>0.404752</v>
      </c>
      <c r="C14" s="25">
        <v>0.48575499999999999</v>
      </c>
      <c r="D14" s="25">
        <v>0.65608200000000005</v>
      </c>
      <c r="E14" s="25">
        <v>0.46229500000000001</v>
      </c>
      <c r="F14" s="25">
        <v>0.52272700000000005</v>
      </c>
      <c r="G14" s="25">
        <v>0.69967699999999999</v>
      </c>
      <c r="H14" s="25">
        <v>0.58605099999999999</v>
      </c>
      <c r="I14" s="19"/>
      <c r="J14" s="19"/>
    </row>
    <row r="15" spans="1:10" x14ac:dyDescent="0.2">
      <c r="A15" s="25">
        <v>0.34684599999999999</v>
      </c>
      <c r="B15" s="25">
        <v>0.45716899999999999</v>
      </c>
      <c r="C15" s="25">
        <v>0.88136899999999996</v>
      </c>
      <c r="D15" s="25">
        <v>0.51232</v>
      </c>
      <c r="E15" s="25">
        <v>0.84324500000000002</v>
      </c>
      <c r="F15" s="25">
        <v>0.58399699999999999</v>
      </c>
      <c r="G15" s="25">
        <v>0.475213</v>
      </c>
      <c r="H15" s="25">
        <v>0.57212499999999999</v>
      </c>
    </row>
    <row r="16" spans="1:10" x14ac:dyDescent="0.2">
      <c r="A16" s="25">
        <v>0.62638499999999997</v>
      </c>
      <c r="B16" s="25">
        <v>0.45345200000000002</v>
      </c>
      <c r="C16" s="25">
        <v>0.47808</v>
      </c>
      <c r="D16" s="25">
        <v>0.66644599999999998</v>
      </c>
      <c r="E16" s="25">
        <v>0.59635899999999997</v>
      </c>
      <c r="F16" s="25">
        <v>0.71960999999999997</v>
      </c>
      <c r="G16" s="25">
        <v>0.46445199999999998</v>
      </c>
      <c r="H16" s="25">
        <v>0.73556699999999997</v>
      </c>
    </row>
    <row r="17" spans="1:8" x14ac:dyDescent="0.2">
      <c r="A17" s="25">
        <v>0.51701399999999997</v>
      </c>
      <c r="B17" s="25">
        <v>0.45671800000000001</v>
      </c>
      <c r="C17" s="25">
        <v>0.64548700000000003</v>
      </c>
      <c r="D17" s="25">
        <v>0.60792599999999997</v>
      </c>
      <c r="E17" s="25">
        <v>0.50852600000000003</v>
      </c>
      <c r="F17" s="25">
        <v>0.67632599999999998</v>
      </c>
      <c r="G17" s="25">
        <v>0.65063599999999999</v>
      </c>
      <c r="H17" s="25">
        <v>0.68734399999999996</v>
      </c>
    </row>
    <row r="18" spans="1:8" x14ac:dyDescent="0.2">
      <c r="A18" s="25">
        <v>0.44819799999999999</v>
      </c>
      <c r="B18" s="25">
        <v>0.64692099999999997</v>
      </c>
      <c r="C18" s="25">
        <v>1.084139</v>
      </c>
      <c r="D18" s="25">
        <v>0.50270099999999995</v>
      </c>
      <c r="E18" s="25">
        <v>0.452961</v>
      </c>
      <c r="F18" s="25">
        <v>0.36144700000000002</v>
      </c>
      <c r="G18" s="25">
        <v>0.94647800000000004</v>
      </c>
      <c r="H18" s="25">
        <v>0.50143700000000002</v>
      </c>
    </row>
    <row r="19" spans="1:8" x14ac:dyDescent="0.2">
      <c r="A19" s="25">
        <v>0.38173899999999999</v>
      </c>
      <c r="B19" s="25">
        <v>0.44007800000000002</v>
      </c>
      <c r="C19" s="25">
        <v>0.491004</v>
      </c>
      <c r="D19" s="25">
        <v>0.45574900000000002</v>
      </c>
      <c r="E19" s="25">
        <v>0.58685699999999996</v>
      </c>
      <c r="F19" s="25">
        <v>0.622112</v>
      </c>
      <c r="G19" s="25">
        <v>0.81922799999999996</v>
      </c>
      <c r="H19" s="25">
        <v>0.51941499999999996</v>
      </c>
    </row>
    <row r="20" spans="1:8" x14ac:dyDescent="0.2">
      <c r="A20" s="25">
        <v>0.81379100000000004</v>
      </c>
      <c r="B20" s="25">
        <v>0.33219700000000002</v>
      </c>
      <c r="C20" s="25">
        <v>0.453538</v>
      </c>
      <c r="D20" s="25">
        <v>0.68093800000000004</v>
      </c>
      <c r="E20" s="25">
        <v>0.73612500000000003</v>
      </c>
      <c r="F20" s="25">
        <v>0.55917600000000001</v>
      </c>
      <c r="G20" s="25">
        <v>0.68674900000000005</v>
      </c>
      <c r="H20" s="25">
        <v>0.59950199999999998</v>
      </c>
    </row>
    <row r="21" spans="1:8" x14ac:dyDescent="0.2">
      <c r="A21" s="25">
        <v>0.42835099999999998</v>
      </c>
      <c r="B21" s="25">
        <v>0.60153699999999999</v>
      </c>
      <c r="C21" s="25">
        <v>0.73227699999999996</v>
      </c>
      <c r="D21" s="25">
        <v>0.44560300000000003</v>
      </c>
      <c r="E21" s="25">
        <v>0.53706900000000002</v>
      </c>
      <c r="F21" s="25">
        <v>0.80267900000000003</v>
      </c>
      <c r="G21" s="25">
        <v>0.64911300000000005</v>
      </c>
      <c r="H21" s="25">
        <v>0.90907300000000002</v>
      </c>
    </row>
    <row r="22" spans="1:8" x14ac:dyDescent="0.2">
      <c r="A22" s="25">
        <v>0.53314700000000004</v>
      </c>
      <c r="B22" s="25">
        <v>0.53602700000000003</v>
      </c>
      <c r="C22" s="25">
        <v>0.61591600000000002</v>
      </c>
      <c r="D22" s="25">
        <v>0.68388899999999997</v>
      </c>
      <c r="E22" s="25">
        <v>0.551925</v>
      </c>
      <c r="F22" s="25">
        <v>0.62977000000000005</v>
      </c>
      <c r="G22" s="25">
        <v>0.53912099999999996</v>
      </c>
      <c r="H22" s="25">
        <v>0.72472499999999995</v>
      </c>
    </row>
    <row r="23" spans="1:8" x14ac:dyDescent="0.2">
      <c r="A23" s="25">
        <v>0.69937499999999997</v>
      </c>
      <c r="B23" s="25">
        <v>0.485933</v>
      </c>
      <c r="C23" s="25">
        <v>0.45646300000000001</v>
      </c>
      <c r="D23" s="25">
        <v>0.39813500000000002</v>
      </c>
      <c r="E23" s="25">
        <v>0.71844799999999998</v>
      </c>
      <c r="F23" s="25">
        <v>0.462121</v>
      </c>
      <c r="G23" s="25">
        <v>0.769455</v>
      </c>
      <c r="H23" s="25">
        <v>0.65719399999999994</v>
      </c>
    </row>
    <row r="24" spans="1:8" x14ac:dyDescent="0.2">
      <c r="A24" s="25">
        <v>0.44841799999999998</v>
      </c>
      <c r="B24" s="25">
        <v>0.56586199999999998</v>
      </c>
      <c r="C24" s="25">
        <v>0.48130899999999999</v>
      </c>
      <c r="D24" s="25">
        <v>0.51182499999999997</v>
      </c>
      <c r="E24" s="25">
        <v>0.52271199999999995</v>
      </c>
      <c r="F24" s="25">
        <v>0.60068999999999995</v>
      </c>
      <c r="G24" s="25">
        <v>1.0453669999999999</v>
      </c>
      <c r="H24" s="25">
        <v>0.43855</v>
      </c>
    </row>
    <row r="25" spans="1:8" x14ac:dyDescent="0.2">
      <c r="A25" s="25">
        <v>0.52002800000000005</v>
      </c>
      <c r="B25" s="25">
        <v>0.46224300000000001</v>
      </c>
      <c r="C25" s="25">
        <v>0.42047699999999999</v>
      </c>
      <c r="D25" s="25">
        <v>0.34590700000000002</v>
      </c>
      <c r="E25" s="25">
        <v>0.67252999999999996</v>
      </c>
      <c r="F25" s="25">
        <v>0.51899700000000004</v>
      </c>
      <c r="G25" s="25">
        <v>0.44540299999999999</v>
      </c>
      <c r="H25" s="25">
        <v>0.61339999999999995</v>
      </c>
    </row>
    <row r="26" spans="1:8" x14ac:dyDescent="0.2">
      <c r="A26" s="25">
        <v>0.50481500000000001</v>
      </c>
      <c r="B26" s="25">
        <v>0.370064</v>
      </c>
      <c r="C26" s="25">
        <v>0.80272299999999996</v>
      </c>
      <c r="D26" s="25">
        <v>0.47855700000000001</v>
      </c>
      <c r="E26" s="25">
        <v>0.424956</v>
      </c>
      <c r="F26" s="25">
        <v>0.70955500000000005</v>
      </c>
      <c r="G26" s="25">
        <v>0.49679699999999999</v>
      </c>
      <c r="H26" s="25">
        <v>0.53350299999999995</v>
      </c>
    </row>
    <row r="27" spans="1:8" x14ac:dyDescent="0.2">
      <c r="A27" s="25">
        <v>0.66758700000000004</v>
      </c>
      <c r="B27" s="25">
        <v>0.40695399999999998</v>
      </c>
      <c r="C27" s="25">
        <v>0.56381999999999999</v>
      </c>
      <c r="D27" s="25">
        <v>0.55615800000000004</v>
      </c>
      <c r="E27" s="25">
        <v>0.72165400000000002</v>
      </c>
      <c r="F27" s="25">
        <v>0.595885</v>
      </c>
      <c r="G27" s="25">
        <v>0.68767</v>
      </c>
      <c r="H27" s="25">
        <v>0.60278699999999996</v>
      </c>
    </row>
    <row r="28" spans="1:8" x14ac:dyDescent="0.2">
      <c r="A28" s="25">
        <v>0.82696499999999995</v>
      </c>
      <c r="B28" s="25">
        <v>0.50905800000000001</v>
      </c>
      <c r="C28" s="25">
        <v>0.40600900000000001</v>
      </c>
      <c r="D28" s="25">
        <v>0.55013999999999996</v>
      </c>
      <c r="E28" s="25">
        <v>0.47180499999999997</v>
      </c>
      <c r="F28" s="25">
        <v>0.47146500000000002</v>
      </c>
      <c r="G28" s="25">
        <v>0.85514100000000004</v>
      </c>
      <c r="H28" s="25">
        <v>0.38976100000000002</v>
      </c>
    </row>
    <row r="29" spans="1:8" x14ac:dyDescent="0.2">
      <c r="A29" s="25">
        <v>0.46589199999999997</v>
      </c>
      <c r="B29" s="25">
        <v>0.45966000000000001</v>
      </c>
      <c r="C29" s="25">
        <v>0.51446599999999998</v>
      </c>
      <c r="D29" s="25">
        <v>0.389011</v>
      </c>
      <c r="E29" s="25">
        <v>0.50503299999999995</v>
      </c>
      <c r="F29" s="25">
        <v>0.59205399999999997</v>
      </c>
      <c r="G29" s="25">
        <v>0.65633399999999997</v>
      </c>
      <c r="H29" s="25">
        <v>0.69928199999999996</v>
      </c>
    </row>
    <row r="30" spans="1:8" x14ac:dyDescent="0.2">
      <c r="A30" s="25">
        <v>0.49372100000000002</v>
      </c>
      <c r="B30" s="25">
        <v>0.66059699999999999</v>
      </c>
      <c r="C30" s="25">
        <v>0.55214799999999997</v>
      </c>
      <c r="D30" s="25">
        <v>0.413159</v>
      </c>
      <c r="E30" s="25">
        <v>0.803068</v>
      </c>
      <c r="F30" s="25">
        <v>0.53098900000000004</v>
      </c>
      <c r="G30" s="25">
        <v>0.47731000000000001</v>
      </c>
      <c r="H30" s="25">
        <v>0.51974799999999999</v>
      </c>
    </row>
    <row r="31" spans="1:8" x14ac:dyDescent="0.2">
      <c r="A31" s="25">
        <v>0.40140599999999999</v>
      </c>
      <c r="B31" s="25">
        <v>0.33566699999999999</v>
      </c>
      <c r="C31" s="25">
        <v>0.49321100000000001</v>
      </c>
      <c r="D31" s="25">
        <v>0.38894400000000001</v>
      </c>
      <c r="E31" s="25">
        <v>0.58346500000000001</v>
      </c>
      <c r="F31" s="25">
        <v>0.52724800000000005</v>
      </c>
      <c r="G31" s="25">
        <v>0.584422</v>
      </c>
      <c r="H31" s="25">
        <v>0.61358999999999997</v>
      </c>
    </row>
    <row r="32" spans="1:8" x14ac:dyDescent="0.2">
      <c r="A32" s="25">
        <v>0.40323100000000001</v>
      </c>
      <c r="B32" s="25">
        <v>0.40531299999999998</v>
      </c>
      <c r="C32" s="25">
        <v>0.74955099999999997</v>
      </c>
      <c r="D32" s="25">
        <v>0.64022400000000002</v>
      </c>
      <c r="E32" s="25">
        <v>0.46370899999999998</v>
      </c>
      <c r="F32" s="25">
        <v>0.68159899999999995</v>
      </c>
      <c r="G32" s="25">
        <v>0.72134200000000004</v>
      </c>
      <c r="H32" s="25">
        <v>0.64614499999999997</v>
      </c>
    </row>
    <row r="33" spans="1:8" x14ac:dyDescent="0.2">
      <c r="A33" s="25">
        <v>0.45231500000000002</v>
      </c>
      <c r="B33" s="25">
        <v>0.476881</v>
      </c>
      <c r="C33" s="25">
        <v>0.44542399999999999</v>
      </c>
      <c r="D33" s="25">
        <v>0.46005000000000001</v>
      </c>
      <c r="E33" s="25">
        <v>0.59045400000000003</v>
      </c>
      <c r="F33" s="25">
        <v>0.77002899999999996</v>
      </c>
      <c r="G33" s="25">
        <v>0.62721199999999999</v>
      </c>
      <c r="H33" s="25">
        <v>0.44423600000000002</v>
      </c>
    </row>
    <row r="34" spans="1:8" x14ac:dyDescent="0.2">
      <c r="A34" s="25">
        <v>0.53156999999999999</v>
      </c>
      <c r="B34" s="25">
        <v>0.361489</v>
      </c>
      <c r="C34" s="25">
        <v>0.54336399999999996</v>
      </c>
      <c r="D34" s="25">
        <v>0.51091500000000001</v>
      </c>
      <c r="E34" s="25">
        <v>0.490757</v>
      </c>
      <c r="F34" s="25">
        <v>0.51870899999999998</v>
      </c>
      <c r="G34" s="25">
        <v>0.54782799999999998</v>
      </c>
      <c r="H34" s="25">
        <v>0.59158500000000003</v>
      </c>
    </row>
    <row r="35" spans="1:8" x14ac:dyDescent="0.2">
      <c r="A35" s="25">
        <v>0.35106199999999999</v>
      </c>
      <c r="B35" s="25">
        <v>0.601684</v>
      </c>
      <c r="C35" s="25">
        <v>0.276113</v>
      </c>
      <c r="D35" s="25">
        <v>0.58419100000000002</v>
      </c>
      <c r="E35" s="25">
        <v>0.68845299999999998</v>
      </c>
      <c r="F35" s="25">
        <v>0.56176800000000005</v>
      </c>
      <c r="G35" s="25">
        <v>0.55079699999999998</v>
      </c>
      <c r="H35" s="25">
        <v>0.81967000000000001</v>
      </c>
    </row>
    <row r="36" spans="1:8" x14ac:dyDescent="0.2">
      <c r="A36" s="25">
        <v>0.445932</v>
      </c>
      <c r="B36" s="25">
        <v>0.499668</v>
      </c>
      <c r="C36" s="25">
        <v>0.53864500000000004</v>
      </c>
      <c r="D36" s="25">
        <v>0.55389600000000005</v>
      </c>
      <c r="E36" s="25">
        <v>0.90081900000000004</v>
      </c>
      <c r="F36" s="25">
        <v>0.56594900000000004</v>
      </c>
      <c r="G36" s="25">
        <v>0.64105599999999996</v>
      </c>
      <c r="H36" s="25">
        <v>0.56776199999999999</v>
      </c>
    </row>
    <row r="37" spans="1:8" x14ac:dyDescent="0.2">
      <c r="A37" s="25">
        <v>0.43236799999999997</v>
      </c>
      <c r="B37" s="25">
        <v>0.536748</v>
      </c>
      <c r="C37" s="25">
        <v>0.564361</v>
      </c>
      <c r="D37" s="25">
        <v>0.43452400000000002</v>
      </c>
      <c r="E37" s="25">
        <v>0.54148200000000002</v>
      </c>
      <c r="F37" s="25">
        <v>0.55837499999999995</v>
      </c>
      <c r="G37" s="25">
        <v>0.69755100000000003</v>
      </c>
      <c r="H37" s="25">
        <v>0.47540399999999999</v>
      </c>
    </row>
    <row r="38" spans="1:8" x14ac:dyDescent="0.2">
      <c r="A38" s="25">
        <v>0.45366699999999999</v>
      </c>
      <c r="B38" s="25">
        <v>0.45976400000000001</v>
      </c>
      <c r="C38" s="25">
        <v>0.54717800000000005</v>
      </c>
      <c r="D38" s="25">
        <v>0.44369900000000001</v>
      </c>
      <c r="E38" s="25">
        <v>0.96611599999999997</v>
      </c>
      <c r="F38" s="25">
        <v>0.63187499999999996</v>
      </c>
      <c r="G38" s="25">
        <v>0.44601099999999999</v>
      </c>
      <c r="H38" s="25">
        <v>0.63078800000000002</v>
      </c>
    </row>
    <row r="39" spans="1:8" x14ac:dyDescent="0.2">
      <c r="A39" s="25">
        <v>0.40046700000000002</v>
      </c>
      <c r="B39" s="25">
        <v>0.49593999999999999</v>
      </c>
      <c r="C39" s="25">
        <v>0.37429200000000001</v>
      </c>
      <c r="D39" s="25">
        <v>0.526559</v>
      </c>
      <c r="E39" s="25">
        <v>0.48524600000000001</v>
      </c>
      <c r="F39" s="25">
        <v>0.99373800000000001</v>
      </c>
      <c r="G39" s="25">
        <v>0.57181899999999997</v>
      </c>
      <c r="H39" s="25">
        <v>0.50845799999999997</v>
      </c>
    </row>
    <row r="40" spans="1:8" x14ac:dyDescent="0.2">
      <c r="A40" s="25">
        <v>0.47012300000000001</v>
      </c>
      <c r="B40" s="25">
        <v>0.59321100000000004</v>
      </c>
      <c r="C40" s="25">
        <v>0.533466</v>
      </c>
      <c r="D40" s="25">
        <v>0.66737500000000005</v>
      </c>
      <c r="E40" s="25">
        <v>0.702434</v>
      </c>
      <c r="F40" s="25">
        <v>0.63128600000000001</v>
      </c>
      <c r="G40" s="25">
        <v>0.45271400000000001</v>
      </c>
      <c r="H40" s="25">
        <v>0.61122900000000002</v>
      </c>
    </row>
    <row r="41" spans="1:8" x14ac:dyDescent="0.2">
      <c r="A41" s="25">
        <v>0.630629</v>
      </c>
      <c r="B41" s="25">
        <v>0.51077899999999998</v>
      </c>
      <c r="C41" s="25">
        <v>0.69961499999999999</v>
      </c>
      <c r="D41" s="25">
        <v>0.42737900000000001</v>
      </c>
      <c r="E41" s="25">
        <v>0.54998100000000005</v>
      </c>
      <c r="F41" s="25">
        <v>0.56048900000000001</v>
      </c>
      <c r="G41" s="25">
        <v>0.43957000000000002</v>
      </c>
      <c r="H41" s="25">
        <v>0.62721199999999999</v>
      </c>
    </row>
    <row r="42" spans="1:8" x14ac:dyDescent="0.2">
      <c r="A42" s="25">
        <v>0.439525</v>
      </c>
      <c r="B42" s="25">
        <v>0.417985</v>
      </c>
      <c r="C42" s="25">
        <v>0.75679700000000005</v>
      </c>
      <c r="D42" s="25">
        <v>0.52081</v>
      </c>
      <c r="E42" s="25">
        <v>0.89705000000000001</v>
      </c>
      <c r="F42" s="25">
        <v>0.45245000000000002</v>
      </c>
      <c r="G42" s="25">
        <v>0.50783699999999998</v>
      </c>
      <c r="H42" s="25">
        <v>0.682477</v>
      </c>
    </row>
    <row r="43" spans="1:8" x14ac:dyDescent="0.2">
      <c r="A43" s="25">
        <v>0.76927299999999998</v>
      </c>
      <c r="B43" s="25">
        <v>0.51428200000000002</v>
      </c>
      <c r="C43" s="25">
        <v>0.45092500000000002</v>
      </c>
      <c r="D43" s="25">
        <v>0.55742999999999998</v>
      </c>
      <c r="E43" s="25">
        <v>0.63349</v>
      </c>
      <c r="F43" s="25">
        <v>0.65521499999999999</v>
      </c>
      <c r="G43" s="25">
        <v>0.59105399999999997</v>
      </c>
      <c r="H43" s="25">
        <v>0.58388600000000002</v>
      </c>
    </row>
    <row r="44" spans="1:8" x14ac:dyDescent="0.2">
      <c r="A44" s="25">
        <v>0.70098400000000005</v>
      </c>
      <c r="B44" s="25">
        <v>0.67327700000000001</v>
      </c>
      <c r="C44" s="25">
        <v>0.417522</v>
      </c>
      <c r="D44" s="25">
        <v>0.45486799999999999</v>
      </c>
      <c r="E44" s="25">
        <v>0.36292099999999999</v>
      </c>
      <c r="F44" s="25">
        <v>0.51759299999999997</v>
      </c>
      <c r="G44" s="25">
        <v>0.72620700000000005</v>
      </c>
      <c r="H44" s="25">
        <v>1.1503319999999999</v>
      </c>
    </row>
    <row r="45" spans="1:8" x14ac:dyDescent="0.2">
      <c r="A45" s="25">
        <v>0.72838000000000003</v>
      </c>
      <c r="B45" s="25">
        <v>0.52429000000000003</v>
      </c>
      <c r="C45" s="25">
        <v>0.36441200000000001</v>
      </c>
      <c r="D45" s="25">
        <v>0.42230600000000001</v>
      </c>
      <c r="E45" s="25">
        <v>0.48990699999999998</v>
      </c>
      <c r="F45" s="25">
        <v>0.43023699999999998</v>
      </c>
      <c r="G45" s="25">
        <v>0.63275700000000001</v>
      </c>
      <c r="H45" s="25">
        <v>0.65747699999999998</v>
      </c>
    </row>
    <row r="46" spans="1:8" x14ac:dyDescent="0.2">
      <c r="A46" s="25">
        <v>0.48013699999999998</v>
      </c>
      <c r="B46" s="25">
        <v>0.51421600000000001</v>
      </c>
      <c r="C46" s="25">
        <v>0.49913999999999997</v>
      </c>
      <c r="D46" s="25">
        <v>0.56793499999999997</v>
      </c>
      <c r="E46" s="25">
        <v>0.86569799999999997</v>
      </c>
      <c r="F46" s="25">
        <v>0.55130000000000001</v>
      </c>
      <c r="G46" s="25">
        <v>1.3474330000000001</v>
      </c>
      <c r="H46" s="25">
        <v>0.58509</v>
      </c>
    </row>
    <row r="47" spans="1:8" x14ac:dyDescent="0.2">
      <c r="A47" s="25">
        <v>0.49485400000000002</v>
      </c>
      <c r="B47" s="25">
        <v>0.34950500000000001</v>
      </c>
      <c r="C47" s="25">
        <v>0.305844</v>
      </c>
      <c r="D47" s="25">
        <v>0.51233499999999998</v>
      </c>
      <c r="E47" s="25">
        <v>0.60731599999999997</v>
      </c>
      <c r="F47" s="25">
        <v>0.70531999999999995</v>
      </c>
      <c r="G47" s="25">
        <v>0.70509200000000005</v>
      </c>
      <c r="H47" s="25">
        <v>0.55199299999999996</v>
      </c>
    </row>
    <row r="48" spans="1:8" x14ac:dyDescent="0.2">
      <c r="A48" s="25">
        <v>0.55019499999999999</v>
      </c>
      <c r="B48" s="25">
        <v>0.53247</v>
      </c>
      <c r="C48" s="25">
        <v>0.42056700000000002</v>
      </c>
      <c r="D48" s="25">
        <v>0.41994700000000001</v>
      </c>
      <c r="E48" s="25">
        <v>0.56036699999999995</v>
      </c>
      <c r="F48" s="25">
        <v>0.58646299999999996</v>
      </c>
      <c r="G48" s="25">
        <v>0.57272100000000004</v>
      </c>
      <c r="H48" s="25">
        <v>0.46593299999999999</v>
      </c>
    </row>
    <row r="49" spans="1:8" x14ac:dyDescent="0.2">
      <c r="A49" s="25">
        <v>0.32786999999999999</v>
      </c>
      <c r="B49" s="25">
        <v>0.59015700000000004</v>
      </c>
      <c r="C49" s="25">
        <v>0.49715399999999998</v>
      </c>
      <c r="D49" s="25">
        <v>0.36181099999999999</v>
      </c>
      <c r="E49" s="25">
        <v>0.60630899999999999</v>
      </c>
      <c r="F49" s="25">
        <v>0.45116600000000001</v>
      </c>
      <c r="G49" s="25">
        <v>0.39957700000000002</v>
      </c>
      <c r="H49" s="25">
        <v>0.56145500000000004</v>
      </c>
    </row>
    <row r="50" spans="1:8" x14ac:dyDescent="0.2">
      <c r="A50" s="25">
        <v>0.352238</v>
      </c>
      <c r="B50" s="25">
        <v>0.55207700000000004</v>
      </c>
      <c r="C50" s="25">
        <v>0.47690500000000002</v>
      </c>
      <c r="D50" s="25">
        <v>0.48163099999999998</v>
      </c>
      <c r="E50" s="25">
        <v>0.398314</v>
      </c>
      <c r="F50" s="25">
        <v>0.327266</v>
      </c>
      <c r="G50" s="25">
        <v>0.62673699999999999</v>
      </c>
      <c r="H50" s="25">
        <v>0.59723700000000002</v>
      </c>
    </row>
    <row r="51" spans="1:8" x14ac:dyDescent="0.2">
      <c r="A51" s="25">
        <v>0.57532499999999998</v>
      </c>
      <c r="B51" s="25">
        <v>0.65734999999999999</v>
      </c>
      <c r="C51" s="25">
        <v>0.39384400000000003</v>
      </c>
      <c r="D51" s="25">
        <v>0.52483800000000003</v>
      </c>
      <c r="E51" s="25">
        <v>0.40235700000000002</v>
      </c>
      <c r="F51" s="25">
        <v>0.54073499999999997</v>
      </c>
      <c r="G51" s="25">
        <v>1.001995</v>
      </c>
      <c r="H51" s="25">
        <v>0.56169500000000006</v>
      </c>
    </row>
    <row r="52" spans="1:8" x14ac:dyDescent="0.2">
      <c r="A52" s="25">
        <v>0.437666</v>
      </c>
      <c r="B52" s="25">
        <v>0.52823200000000003</v>
      </c>
      <c r="C52" s="25">
        <v>0.45637800000000001</v>
      </c>
      <c r="D52" s="25">
        <v>0.62517100000000003</v>
      </c>
      <c r="E52" s="25">
        <v>0.519007</v>
      </c>
      <c r="F52" s="25">
        <v>0.50483800000000001</v>
      </c>
      <c r="G52" s="25">
        <v>0.38780500000000001</v>
      </c>
      <c r="H52" s="25">
        <v>0.70589299999999999</v>
      </c>
    </row>
    <row r="53" spans="1:8" x14ac:dyDescent="0.2">
      <c r="A53" s="25">
        <v>0.45867400000000003</v>
      </c>
      <c r="B53" s="25">
        <v>0.50080199999999997</v>
      </c>
      <c r="C53" s="25">
        <v>0.38627600000000001</v>
      </c>
      <c r="D53" s="25">
        <v>0.67205099999999995</v>
      </c>
      <c r="E53" s="25">
        <v>0.60341299999999998</v>
      </c>
      <c r="F53" s="25">
        <v>0.58371099999999998</v>
      </c>
      <c r="G53" s="25">
        <v>0.45118200000000003</v>
      </c>
      <c r="H53" s="25">
        <v>0.46527000000000002</v>
      </c>
    </row>
    <row r="54" spans="1:8" x14ac:dyDescent="0.2">
      <c r="A54" s="25">
        <v>0.38409599999999999</v>
      </c>
      <c r="B54" s="25">
        <v>0.41998799999999997</v>
      </c>
      <c r="C54" s="25">
        <v>0.53695999999999999</v>
      </c>
      <c r="D54" s="25">
        <v>0.64158499999999996</v>
      </c>
      <c r="E54" s="25">
        <v>0.54778899999999997</v>
      </c>
      <c r="F54" s="25">
        <v>0.52924300000000002</v>
      </c>
      <c r="G54" s="25">
        <v>0.49066900000000002</v>
      </c>
      <c r="H54" s="25">
        <v>0.40472200000000003</v>
      </c>
    </row>
    <row r="55" spans="1:8" x14ac:dyDescent="0.2">
      <c r="A55" s="25">
        <v>0.34021000000000001</v>
      </c>
      <c r="B55" s="25">
        <v>0.370861</v>
      </c>
      <c r="C55" s="25">
        <v>0.35516199999999998</v>
      </c>
      <c r="D55" s="25">
        <v>0.65488199999999996</v>
      </c>
      <c r="E55" s="25">
        <v>0.39341500000000001</v>
      </c>
      <c r="F55" s="25">
        <v>0.53107700000000002</v>
      </c>
      <c r="G55" s="25">
        <v>0.454428</v>
      </c>
      <c r="H55" s="25">
        <v>0.47881200000000002</v>
      </c>
    </row>
    <row r="56" spans="1:8" x14ac:dyDescent="0.2">
      <c r="A56" s="25">
        <v>0.47802699999999998</v>
      </c>
      <c r="B56" s="25">
        <v>0.52651999999999999</v>
      </c>
      <c r="C56" s="25">
        <v>0.52753000000000005</v>
      </c>
      <c r="D56" s="25">
        <v>0.35024100000000002</v>
      </c>
      <c r="E56" s="25">
        <v>0.38470199999999999</v>
      </c>
      <c r="F56" s="25">
        <v>0.60426800000000003</v>
      </c>
      <c r="G56" s="25">
        <v>0.35949799999999998</v>
      </c>
      <c r="H56" s="25">
        <v>0.60382199999999997</v>
      </c>
    </row>
    <row r="57" spans="1:8" x14ac:dyDescent="0.2">
      <c r="A57" s="25">
        <v>0.24085100000000001</v>
      </c>
      <c r="B57" s="25">
        <v>0.527945</v>
      </c>
      <c r="C57" s="25">
        <v>0.40545900000000001</v>
      </c>
      <c r="D57" s="25">
        <v>0.49993500000000002</v>
      </c>
      <c r="E57" s="25">
        <v>0.53829899999999997</v>
      </c>
      <c r="F57" s="25">
        <v>0.32567299999999999</v>
      </c>
      <c r="G57" s="25">
        <v>0.65911699999999995</v>
      </c>
      <c r="H57" s="25">
        <v>0.88499499999999998</v>
      </c>
    </row>
    <row r="58" spans="1:8" x14ac:dyDescent="0.2">
      <c r="A58" s="25">
        <v>0.42077399999999998</v>
      </c>
      <c r="B58" s="25">
        <v>0.49686799999999998</v>
      </c>
      <c r="C58" s="25">
        <v>0.48802200000000001</v>
      </c>
      <c r="D58" s="25">
        <v>0.37790800000000002</v>
      </c>
      <c r="E58" s="25">
        <v>0.77260700000000004</v>
      </c>
      <c r="F58" s="25">
        <v>0.36024</v>
      </c>
      <c r="G58" s="25">
        <v>0.58999000000000001</v>
      </c>
      <c r="H58" s="25">
        <v>0.78521600000000003</v>
      </c>
    </row>
    <row r="59" spans="1:8" x14ac:dyDescent="0.2">
      <c r="A59" s="25">
        <v>0.44597399999999998</v>
      </c>
      <c r="B59" s="25">
        <v>0.42856</v>
      </c>
      <c r="C59" s="25">
        <v>0.63431899999999997</v>
      </c>
      <c r="D59" s="25">
        <v>0.62054799999999999</v>
      </c>
      <c r="E59" s="25">
        <v>0.52047600000000005</v>
      </c>
      <c r="F59" s="25">
        <v>0.639177</v>
      </c>
      <c r="G59" s="25">
        <v>0.92826200000000003</v>
      </c>
      <c r="H59" s="25">
        <v>0.52986</v>
      </c>
    </row>
    <row r="60" spans="1:8" x14ac:dyDescent="0.2">
      <c r="A60" s="25">
        <v>0.40532000000000001</v>
      </c>
      <c r="B60" s="25">
        <v>0.42529600000000001</v>
      </c>
      <c r="C60" s="25">
        <v>0.429921</v>
      </c>
      <c r="D60" s="25">
        <v>0.65348399999999995</v>
      </c>
      <c r="E60" s="25">
        <v>0.373004</v>
      </c>
      <c r="F60" s="25">
        <v>0.42228100000000002</v>
      </c>
      <c r="G60" s="25">
        <v>0.51733099999999999</v>
      </c>
      <c r="H60" s="25">
        <v>0.47592699999999999</v>
      </c>
    </row>
    <row r="61" spans="1:8" x14ac:dyDescent="0.2">
      <c r="A61" s="25">
        <v>0.42075499999999999</v>
      </c>
      <c r="B61" s="25">
        <v>0.41968800000000001</v>
      </c>
      <c r="C61" s="25">
        <v>0.59415499999999999</v>
      </c>
      <c r="D61" s="25">
        <v>0.57727099999999998</v>
      </c>
      <c r="E61" s="25">
        <v>0.49742999999999998</v>
      </c>
      <c r="F61" s="25">
        <v>0.34661500000000001</v>
      </c>
      <c r="G61" s="25">
        <v>0.40987099999999999</v>
      </c>
      <c r="H61" s="25">
        <v>0.54324099999999997</v>
      </c>
    </row>
    <row r="62" spans="1:8" x14ac:dyDescent="0.2">
      <c r="A62" s="25">
        <v>0.53948499999999999</v>
      </c>
      <c r="B62" s="25">
        <v>0.49965300000000001</v>
      </c>
      <c r="C62" s="25">
        <v>0.58275600000000005</v>
      </c>
      <c r="D62" s="25">
        <v>0.64092499999999997</v>
      </c>
      <c r="E62" s="25">
        <v>0.65245200000000003</v>
      </c>
      <c r="F62" s="25">
        <v>0.44416</v>
      </c>
      <c r="G62" s="25">
        <v>0.59189700000000001</v>
      </c>
      <c r="H62" s="25">
        <v>0.50453199999999998</v>
      </c>
    </row>
    <row r="63" spans="1:8" x14ac:dyDescent="0.2">
      <c r="A63" s="25">
        <v>0.42782599999999998</v>
      </c>
      <c r="B63" s="25">
        <v>0.37130400000000002</v>
      </c>
      <c r="C63" s="25">
        <v>0.51605100000000004</v>
      </c>
      <c r="D63" s="25">
        <v>0.47708800000000001</v>
      </c>
      <c r="E63" s="25">
        <v>0.60197999999999996</v>
      </c>
      <c r="F63" s="25">
        <v>0.51779200000000003</v>
      </c>
      <c r="G63" s="25">
        <v>0.63227999999999995</v>
      </c>
      <c r="H63" s="25">
        <v>1.228871</v>
      </c>
    </row>
    <row r="64" spans="1:8" x14ac:dyDescent="0.2">
      <c r="A64" s="25">
        <v>0.57190799999999997</v>
      </c>
      <c r="B64" s="25">
        <v>0.52972399999999997</v>
      </c>
      <c r="C64" s="25">
        <v>0.55063600000000001</v>
      </c>
      <c r="D64" s="25">
        <v>0.47913499999999998</v>
      </c>
      <c r="E64" s="25">
        <v>0.41591499999999998</v>
      </c>
      <c r="F64" s="25">
        <v>0.585646</v>
      </c>
      <c r="G64" s="25">
        <v>0.52348700000000004</v>
      </c>
      <c r="H64" s="25">
        <v>0.58564099999999997</v>
      </c>
    </row>
    <row r="65" spans="1:8" x14ac:dyDescent="0.2">
      <c r="A65" s="25">
        <v>0.38112699999999999</v>
      </c>
      <c r="B65" s="25">
        <v>0.41829699999999997</v>
      </c>
      <c r="C65" s="25">
        <v>0.59915700000000005</v>
      </c>
      <c r="D65" s="25">
        <v>0.72755800000000004</v>
      </c>
      <c r="E65" s="25">
        <v>0.62761400000000001</v>
      </c>
      <c r="F65" s="25">
        <v>0.66758099999999998</v>
      </c>
      <c r="G65" s="25">
        <v>0.52524999999999999</v>
      </c>
      <c r="H65" s="25">
        <v>0.573905</v>
      </c>
    </row>
    <row r="66" spans="1:8" x14ac:dyDescent="0.2">
      <c r="A66" s="25">
        <v>0.53379500000000002</v>
      </c>
      <c r="B66" s="25">
        <v>0.34164299999999997</v>
      </c>
      <c r="C66" s="25">
        <v>0.50861100000000004</v>
      </c>
      <c r="D66" s="25">
        <v>0.59636400000000001</v>
      </c>
      <c r="E66" s="25">
        <v>0.53790499999999997</v>
      </c>
      <c r="F66" s="25">
        <v>0.56522799999999995</v>
      </c>
      <c r="G66" s="25">
        <v>0.56341200000000002</v>
      </c>
      <c r="H66" s="25">
        <v>0.43110900000000002</v>
      </c>
    </row>
    <row r="67" spans="1:8" x14ac:dyDescent="0.2">
      <c r="A67" s="25">
        <v>0.40304600000000002</v>
      </c>
      <c r="B67" s="25">
        <v>0.45657900000000001</v>
      </c>
      <c r="C67" s="25">
        <v>0.45045200000000002</v>
      </c>
      <c r="D67" s="25">
        <v>0.56583899999999998</v>
      </c>
      <c r="E67" s="25">
        <v>0.51938099999999998</v>
      </c>
      <c r="F67" s="25">
        <v>0.29414000000000001</v>
      </c>
      <c r="G67" s="25">
        <v>0.50297400000000003</v>
      </c>
      <c r="H67" s="25">
        <v>0.50951800000000003</v>
      </c>
    </row>
    <row r="68" spans="1:8" x14ac:dyDescent="0.2">
      <c r="A68" s="25">
        <v>0.32857500000000001</v>
      </c>
      <c r="B68" s="25">
        <v>0.39626899999999998</v>
      </c>
      <c r="C68" s="25">
        <v>0.69418100000000005</v>
      </c>
      <c r="D68" s="25">
        <v>0.54543600000000003</v>
      </c>
      <c r="E68" s="25">
        <v>0.62441199999999997</v>
      </c>
      <c r="F68" s="25">
        <v>0.46021699999999999</v>
      </c>
      <c r="G68" s="25">
        <v>0.53746799999999995</v>
      </c>
      <c r="H68" s="25">
        <v>0.61812</v>
      </c>
    </row>
    <row r="69" spans="1:8" x14ac:dyDescent="0.2">
      <c r="A69" s="25">
        <v>0.62648199999999998</v>
      </c>
      <c r="B69" s="25">
        <v>0.46956900000000001</v>
      </c>
      <c r="C69" s="25">
        <v>0.52829199999999998</v>
      </c>
      <c r="D69" s="25">
        <v>0.416879</v>
      </c>
      <c r="E69" s="25">
        <v>0.97333999999999998</v>
      </c>
      <c r="F69" s="25">
        <v>0.53746799999999995</v>
      </c>
      <c r="G69" s="25">
        <v>0.416852</v>
      </c>
      <c r="H69" s="25">
        <v>0.517648</v>
      </c>
    </row>
    <row r="70" spans="1:8" x14ac:dyDescent="0.2">
      <c r="A70" s="25">
        <v>0.55701599999999996</v>
      </c>
      <c r="B70" s="25">
        <v>0.32645800000000003</v>
      </c>
      <c r="C70" s="25">
        <v>0.39581100000000002</v>
      </c>
      <c r="D70" s="25">
        <v>0.59609800000000002</v>
      </c>
      <c r="E70" s="25">
        <v>0.62763000000000002</v>
      </c>
      <c r="F70" s="25">
        <v>0.49601699999999999</v>
      </c>
      <c r="G70" s="25">
        <v>0.56646200000000002</v>
      </c>
      <c r="H70" s="25">
        <v>0.37674000000000002</v>
      </c>
    </row>
    <row r="71" spans="1:8" x14ac:dyDescent="0.2">
      <c r="A71" s="25">
        <v>0.42830800000000002</v>
      </c>
      <c r="B71" s="25">
        <v>0.51698100000000002</v>
      </c>
      <c r="C71" s="25">
        <v>0.39930599999999999</v>
      </c>
      <c r="D71" s="25">
        <v>0.52807800000000005</v>
      </c>
      <c r="E71" s="25">
        <v>0.68505400000000005</v>
      </c>
      <c r="F71" s="25">
        <v>0.54060600000000003</v>
      </c>
      <c r="G71" s="25">
        <v>0.62956199999999995</v>
      </c>
      <c r="H71" s="25">
        <v>0.492066</v>
      </c>
    </row>
    <row r="72" spans="1:8" x14ac:dyDescent="0.2">
      <c r="A72" s="25">
        <v>0.48405599999999999</v>
      </c>
      <c r="B72" s="25">
        <v>0.50618399999999997</v>
      </c>
      <c r="C72" s="25">
        <v>0.48282000000000003</v>
      </c>
      <c r="D72" s="25">
        <v>0.486682</v>
      </c>
      <c r="E72" s="25">
        <v>0.57890200000000003</v>
      </c>
      <c r="F72" s="25">
        <v>0.54398400000000002</v>
      </c>
      <c r="G72" s="25">
        <v>0.55194600000000005</v>
      </c>
      <c r="H72" s="25">
        <v>0.39538299999999998</v>
      </c>
    </row>
    <row r="73" spans="1:8" x14ac:dyDescent="0.2">
      <c r="A73" s="25">
        <v>0.55914799999999998</v>
      </c>
      <c r="B73" s="25">
        <v>0.51205900000000004</v>
      </c>
      <c r="C73" s="25">
        <v>0.58056700000000006</v>
      </c>
      <c r="D73" s="25">
        <v>0.38722200000000001</v>
      </c>
      <c r="E73" s="25">
        <v>0.46561799999999998</v>
      </c>
      <c r="F73" s="25">
        <v>0.39737600000000001</v>
      </c>
      <c r="G73" s="25">
        <v>0.81438600000000005</v>
      </c>
      <c r="H73" s="25">
        <v>0.38822400000000001</v>
      </c>
    </row>
    <row r="74" spans="1:8" x14ac:dyDescent="0.2">
      <c r="A74" s="25">
        <v>0.50212100000000004</v>
      </c>
      <c r="B74" s="25">
        <v>0.391204</v>
      </c>
      <c r="C74" s="25">
        <v>0.45192199999999999</v>
      </c>
      <c r="D74" s="25">
        <v>0.40607199999999999</v>
      </c>
      <c r="E74" s="25">
        <v>0.62623899999999999</v>
      </c>
      <c r="F74" s="25">
        <v>0.59809299999999999</v>
      </c>
      <c r="G74" s="25">
        <v>0.46590500000000001</v>
      </c>
      <c r="H74" s="25">
        <v>0.70693099999999998</v>
      </c>
    </row>
    <row r="75" spans="1:8" x14ac:dyDescent="0.2">
      <c r="A75" s="25">
        <v>0.464559</v>
      </c>
      <c r="B75" s="25">
        <v>0.40429199999999998</v>
      </c>
      <c r="C75" s="25">
        <v>0.52322299999999999</v>
      </c>
      <c r="D75" s="25">
        <v>0.51363899999999996</v>
      </c>
      <c r="E75" s="25">
        <v>0.48553499999999999</v>
      </c>
      <c r="F75" s="25">
        <v>0.42366999999999999</v>
      </c>
      <c r="G75" s="25">
        <v>0.53152900000000003</v>
      </c>
      <c r="H75" s="25">
        <v>0.75450499999999998</v>
      </c>
    </row>
    <row r="76" spans="1:8" x14ac:dyDescent="0.2">
      <c r="A76" s="25">
        <v>0.56831699999999996</v>
      </c>
      <c r="B76" s="25">
        <v>0.53834199999999999</v>
      </c>
      <c r="C76" s="25">
        <v>0.50122100000000003</v>
      </c>
      <c r="D76" s="25">
        <v>0.66687700000000005</v>
      </c>
      <c r="E76" s="25">
        <v>0.71934200000000004</v>
      </c>
      <c r="F76" s="25">
        <v>0.54064199999999996</v>
      </c>
      <c r="G76" s="25">
        <v>0.67920999999999998</v>
      </c>
      <c r="H76" s="25">
        <v>0.40900700000000001</v>
      </c>
    </row>
    <row r="77" spans="1:8" x14ac:dyDescent="0.2">
      <c r="A77" s="25">
        <v>0.55019099999999999</v>
      </c>
      <c r="B77" s="25">
        <v>0.52014800000000005</v>
      </c>
      <c r="C77" s="25">
        <v>0.58761200000000002</v>
      </c>
      <c r="D77" s="25">
        <v>0.42869699999999999</v>
      </c>
      <c r="E77" s="25">
        <v>0.73676399999999997</v>
      </c>
      <c r="F77" s="25">
        <v>0.55282799999999999</v>
      </c>
      <c r="G77" s="25">
        <v>0.660215</v>
      </c>
      <c r="H77" s="25">
        <v>0.65335600000000005</v>
      </c>
    </row>
    <row r="78" spans="1:8" x14ac:dyDescent="0.2">
      <c r="A78" s="25">
        <v>0.48587799999999998</v>
      </c>
      <c r="B78" s="25">
        <v>0.36733900000000003</v>
      </c>
      <c r="C78" s="25">
        <v>0.47010600000000002</v>
      </c>
      <c r="D78" s="25">
        <v>0.554203</v>
      </c>
      <c r="E78" s="25">
        <v>0.90196200000000004</v>
      </c>
      <c r="F78" s="25">
        <v>0.56830800000000004</v>
      </c>
      <c r="G78" s="25">
        <v>0.37905100000000003</v>
      </c>
      <c r="H78" s="25">
        <v>0.60531400000000002</v>
      </c>
    </row>
    <row r="79" spans="1:8" x14ac:dyDescent="0.2">
      <c r="A79" s="25">
        <v>0.51666400000000001</v>
      </c>
      <c r="B79" s="25">
        <v>0.55046200000000001</v>
      </c>
      <c r="C79" s="25">
        <v>0.46783599999999997</v>
      </c>
      <c r="D79" s="25">
        <v>0.57979499999999995</v>
      </c>
      <c r="E79" s="25">
        <v>0.451901</v>
      </c>
      <c r="F79" s="25">
        <v>0.56099900000000003</v>
      </c>
      <c r="G79" s="25">
        <v>0.651509</v>
      </c>
      <c r="H79" s="25">
        <v>0.43188700000000002</v>
      </c>
    </row>
    <row r="80" spans="1:8" x14ac:dyDescent="0.2">
      <c r="A80" s="25">
        <v>0.40574399999999999</v>
      </c>
      <c r="B80" s="25">
        <v>0.54667500000000002</v>
      </c>
      <c r="C80" s="25">
        <v>0.40559800000000001</v>
      </c>
      <c r="D80" s="25">
        <v>0.50560400000000005</v>
      </c>
      <c r="E80" s="25">
        <v>0.567195</v>
      </c>
      <c r="F80" s="25">
        <v>0.56057699999999999</v>
      </c>
      <c r="G80" s="25">
        <v>1.0386070000000001</v>
      </c>
      <c r="H80" s="25">
        <v>0.69495799999999996</v>
      </c>
    </row>
    <row r="81" spans="1:8" x14ac:dyDescent="0.2">
      <c r="A81" s="25">
        <v>0.674454</v>
      </c>
      <c r="B81" s="25">
        <v>0.518849</v>
      </c>
      <c r="C81" s="25">
        <v>0.58498499999999998</v>
      </c>
      <c r="D81" s="25">
        <v>0.47770899999999999</v>
      </c>
      <c r="E81" s="25">
        <v>0.66059199999999996</v>
      </c>
      <c r="F81" s="25">
        <v>0.33871800000000002</v>
      </c>
      <c r="G81" s="25">
        <v>0.56087799999999999</v>
      </c>
      <c r="H81" s="25">
        <v>0.63697000000000004</v>
      </c>
    </row>
    <row r="82" spans="1:8" x14ac:dyDescent="0.2">
      <c r="A82" s="25">
        <v>0.58174700000000001</v>
      </c>
      <c r="B82" s="25">
        <v>0.430865</v>
      </c>
      <c r="C82" s="25">
        <v>0.39454499999999998</v>
      </c>
      <c r="D82" s="25">
        <v>0.63726400000000005</v>
      </c>
      <c r="E82" s="25">
        <v>0.58752400000000005</v>
      </c>
      <c r="F82" s="25">
        <v>0.38729200000000003</v>
      </c>
      <c r="G82" s="25">
        <v>0.72727900000000001</v>
      </c>
      <c r="H82" s="25">
        <v>0.857734</v>
      </c>
    </row>
    <row r="83" spans="1:8" x14ac:dyDescent="0.2">
      <c r="A83" s="25">
        <v>0.63425200000000004</v>
      </c>
      <c r="B83" s="25">
        <v>0.42544900000000002</v>
      </c>
      <c r="C83" s="25">
        <v>0.57180600000000004</v>
      </c>
      <c r="D83" s="25">
        <v>0.50390199999999996</v>
      </c>
      <c r="E83" s="25">
        <v>0.84835099999999997</v>
      </c>
      <c r="F83" s="25">
        <v>0.41926799999999997</v>
      </c>
      <c r="G83" s="25">
        <v>0.59533899999999995</v>
      </c>
      <c r="H83" s="25">
        <v>0.48176400000000003</v>
      </c>
    </row>
    <row r="84" spans="1:8" x14ac:dyDescent="0.2">
      <c r="A84" s="25">
        <v>0.46024900000000002</v>
      </c>
      <c r="B84" s="25">
        <v>0.46608899999999998</v>
      </c>
      <c r="C84" s="25">
        <v>0.42433300000000002</v>
      </c>
      <c r="D84" s="25">
        <v>0.36745100000000003</v>
      </c>
      <c r="E84" s="25">
        <v>0.46320600000000001</v>
      </c>
      <c r="F84" s="25">
        <v>0.43203900000000001</v>
      </c>
      <c r="G84" s="25">
        <v>0.75191399999999997</v>
      </c>
      <c r="H84" s="25">
        <v>0.71324500000000002</v>
      </c>
    </row>
    <row r="85" spans="1:8" x14ac:dyDescent="0.2">
      <c r="A85" s="25">
        <v>0.54304799999999998</v>
      </c>
      <c r="B85" s="25">
        <v>0.67215999999999998</v>
      </c>
      <c r="C85" s="25">
        <v>0.65886100000000003</v>
      </c>
      <c r="D85" s="25">
        <v>0.83201499999999995</v>
      </c>
      <c r="E85" s="25">
        <v>0.39803100000000002</v>
      </c>
      <c r="F85" s="25">
        <v>0.45173000000000002</v>
      </c>
      <c r="G85" s="25">
        <v>0.91530599999999995</v>
      </c>
      <c r="H85" s="25">
        <v>0.415937</v>
      </c>
    </row>
    <row r="86" spans="1:8" x14ac:dyDescent="0.2">
      <c r="A86" s="25">
        <v>0.36095500000000003</v>
      </c>
      <c r="B86" s="25">
        <v>0.43256499999999998</v>
      </c>
      <c r="C86" s="25">
        <v>0.47287499999999999</v>
      </c>
      <c r="D86" s="25">
        <v>0.28537200000000001</v>
      </c>
      <c r="E86" s="25">
        <v>0.61124199999999995</v>
      </c>
      <c r="F86" s="25">
        <v>0.41118900000000003</v>
      </c>
      <c r="G86" s="25">
        <v>0.574658</v>
      </c>
      <c r="H86" s="25">
        <v>0.66988899999999996</v>
      </c>
    </row>
    <row r="87" spans="1:8" x14ac:dyDescent="0.2">
      <c r="A87" s="25">
        <v>0.70307699999999995</v>
      </c>
      <c r="B87" s="25">
        <v>0.32253900000000002</v>
      </c>
      <c r="C87" s="25">
        <v>0.395874</v>
      </c>
      <c r="D87" s="25">
        <v>0.46461599999999997</v>
      </c>
      <c r="E87" s="25">
        <v>0.55516299999999996</v>
      </c>
      <c r="F87" s="25">
        <v>0.48766100000000001</v>
      </c>
      <c r="G87" s="25">
        <v>0.53314300000000003</v>
      </c>
      <c r="H87" s="25">
        <v>0.44985199999999997</v>
      </c>
    </row>
    <row r="88" spans="1:8" x14ac:dyDescent="0.2">
      <c r="A88" s="25">
        <v>0.38657999999999998</v>
      </c>
      <c r="B88" s="25">
        <v>0.43024400000000002</v>
      </c>
      <c r="C88" s="25">
        <v>0.572079</v>
      </c>
      <c r="D88" s="25">
        <v>0.48186000000000001</v>
      </c>
      <c r="E88" s="25">
        <v>0.53107000000000004</v>
      </c>
      <c r="F88" s="25">
        <v>0.452594</v>
      </c>
      <c r="G88" s="25">
        <v>0.65859000000000001</v>
      </c>
      <c r="H88" s="25">
        <v>0.72600200000000004</v>
      </c>
    </row>
    <row r="89" spans="1:8" x14ac:dyDescent="0.2">
      <c r="A89" s="25">
        <v>0.52849100000000004</v>
      </c>
      <c r="B89" s="25">
        <v>0.53669599999999995</v>
      </c>
      <c r="C89" s="25">
        <v>0.492923</v>
      </c>
      <c r="D89" s="25">
        <v>0.44737399999999999</v>
      </c>
      <c r="E89" s="25">
        <v>0.61966299999999996</v>
      </c>
      <c r="F89" s="25">
        <v>0.55796299999999999</v>
      </c>
      <c r="G89" s="25">
        <v>0.459596</v>
      </c>
      <c r="H89" s="25">
        <v>0.58155199999999996</v>
      </c>
    </row>
    <row r="90" spans="1:8" x14ac:dyDescent="0.2">
      <c r="A90" s="25">
        <v>0.41421999999999998</v>
      </c>
      <c r="B90" s="25">
        <v>0.51194899999999999</v>
      </c>
      <c r="C90" s="25">
        <v>0.445824</v>
      </c>
      <c r="D90" s="25">
        <v>0.50624899999999995</v>
      </c>
      <c r="E90" s="25">
        <v>0.49156100000000003</v>
      </c>
      <c r="F90" s="25">
        <v>0.49222300000000002</v>
      </c>
      <c r="G90" s="25">
        <v>0.60311999999999999</v>
      </c>
      <c r="H90" s="25">
        <v>1.1406700000000001</v>
      </c>
    </row>
    <row r="91" spans="1:8" x14ac:dyDescent="0.2">
      <c r="A91" s="25">
        <v>0.433645</v>
      </c>
      <c r="B91" s="25">
        <v>0.538022</v>
      </c>
      <c r="C91" s="25">
        <v>0.34697099999999997</v>
      </c>
      <c r="D91" s="25">
        <v>0.69305000000000005</v>
      </c>
      <c r="E91" s="25">
        <v>0.56824300000000005</v>
      </c>
      <c r="F91" s="25">
        <v>0.42557600000000001</v>
      </c>
      <c r="G91" s="25">
        <v>0.929782</v>
      </c>
      <c r="H91" s="25">
        <v>0.84285399999999999</v>
      </c>
    </row>
    <row r="92" spans="1:8" x14ac:dyDescent="0.2">
      <c r="A92" s="25">
        <v>0.50483599999999995</v>
      </c>
      <c r="B92" s="25">
        <v>0.42814400000000002</v>
      </c>
      <c r="C92" s="25">
        <v>0.531246</v>
      </c>
      <c r="D92" s="25">
        <v>0.54854700000000001</v>
      </c>
      <c r="E92" s="25">
        <v>0.51908699999999997</v>
      </c>
      <c r="F92" s="25">
        <v>0.47023700000000002</v>
      </c>
      <c r="G92" s="25">
        <v>0.71836500000000003</v>
      </c>
      <c r="H92" s="25">
        <v>0.55001100000000003</v>
      </c>
    </row>
    <row r="93" spans="1:8" x14ac:dyDescent="0.2">
      <c r="A93" s="25">
        <v>0.43310500000000002</v>
      </c>
      <c r="B93" s="25">
        <v>0.49752400000000002</v>
      </c>
      <c r="C93" s="25">
        <v>0.490734</v>
      </c>
      <c r="D93" s="25">
        <v>0.516015</v>
      </c>
      <c r="E93" s="25">
        <v>0.44838699999999998</v>
      </c>
      <c r="F93" s="25">
        <v>0.43364599999999998</v>
      </c>
      <c r="G93" s="25">
        <v>0.61638899999999996</v>
      </c>
      <c r="H93" s="25">
        <v>0.51972399999999996</v>
      </c>
    </row>
    <row r="94" spans="1:8" x14ac:dyDescent="0.2">
      <c r="A94" s="25">
        <v>0.40792699999999998</v>
      </c>
      <c r="B94" s="25">
        <v>0.67865200000000003</v>
      </c>
      <c r="C94" s="25">
        <v>0.56351799999999996</v>
      </c>
      <c r="D94" s="25">
        <v>0.35352600000000001</v>
      </c>
      <c r="E94" s="25">
        <v>0.53547100000000003</v>
      </c>
      <c r="F94" s="25">
        <v>0.43503599999999998</v>
      </c>
      <c r="G94" s="25">
        <v>0.53543300000000005</v>
      </c>
      <c r="H94" s="25">
        <v>0.39321099999999998</v>
      </c>
    </row>
    <row r="95" spans="1:8" x14ac:dyDescent="0.2">
      <c r="A95" s="25">
        <v>0.39690700000000001</v>
      </c>
      <c r="B95" s="25">
        <v>0.53544499999999995</v>
      </c>
      <c r="C95" s="25">
        <v>0.57515799999999995</v>
      </c>
      <c r="D95" s="25">
        <v>0.50907899999999995</v>
      </c>
      <c r="E95" s="25">
        <v>0.40657700000000002</v>
      </c>
      <c r="F95" s="25">
        <v>0.75404800000000005</v>
      </c>
      <c r="G95" s="25">
        <v>0.45027200000000001</v>
      </c>
      <c r="H95" s="25">
        <v>0.65410999999999997</v>
      </c>
    </row>
    <row r="96" spans="1:8" x14ac:dyDescent="0.2">
      <c r="A96" s="25">
        <v>0.41286800000000001</v>
      </c>
      <c r="B96" s="25">
        <v>0.37571700000000002</v>
      </c>
      <c r="C96" s="25">
        <v>0.487896</v>
      </c>
      <c r="D96" s="25">
        <v>0.45013300000000001</v>
      </c>
      <c r="E96" s="25">
        <v>0.44867099999999999</v>
      </c>
      <c r="F96" s="25">
        <v>0.44499699999999998</v>
      </c>
      <c r="G96" s="25">
        <v>0.34785500000000003</v>
      </c>
      <c r="H96" s="25">
        <v>0.46155800000000002</v>
      </c>
    </row>
    <row r="97" spans="1:8" x14ac:dyDescent="0.2">
      <c r="A97" s="25">
        <v>0.53750699999999996</v>
      </c>
      <c r="B97" s="25">
        <v>0.50130399999999997</v>
      </c>
      <c r="C97" s="25">
        <v>0.51072300000000004</v>
      </c>
      <c r="D97" s="25">
        <v>0.52922999999999998</v>
      </c>
      <c r="E97" s="25">
        <v>0.51738899999999999</v>
      </c>
      <c r="F97" s="25">
        <v>0.472555</v>
      </c>
      <c r="G97" s="25">
        <v>0.59139900000000001</v>
      </c>
      <c r="H97" s="25">
        <v>0.58720799999999995</v>
      </c>
    </row>
    <row r="98" spans="1:8" x14ac:dyDescent="0.2">
      <c r="A98" s="25">
        <v>0.37744299999999997</v>
      </c>
      <c r="B98" s="25">
        <v>0.39905000000000002</v>
      </c>
      <c r="C98" s="25">
        <v>0.60279700000000003</v>
      </c>
      <c r="D98" s="25">
        <v>0.44283400000000001</v>
      </c>
      <c r="E98" s="25">
        <v>0.58969300000000002</v>
      </c>
      <c r="F98" s="25">
        <v>0.37798700000000002</v>
      </c>
      <c r="G98" s="25">
        <v>0.48678399999999999</v>
      </c>
      <c r="H98" s="25">
        <v>1.230829</v>
      </c>
    </row>
    <row r="99" spans="1:8" x14ac:dyDescent="0.2">
      <c r="A99" s="25">
        <v>0.45664199999999999</v>
      </c>
      <c r="B99" s="25">
        <v>0.34605599999999997</v>
      </c>
      <c r="C99" s="25">
        <v>0.37676199999999999</v>
      </c>
      <c r="D99" s="25">
        <v>0.44085600000000003</v>
      </c>
      <c r="E99" s="25">
        <v>0.52373599999999998</v>
      </c>
      <c r="F99" s="25">
        <v>0.49255900000000002</v>
      </c>
      <c r="G99" s="25">
        <v>0.60730700000000004</v>
      </c>
      <c r="H99" s="25">
        <v>0.62860700000000003</v>
      </c>
    </row>
    <row r="100" spans="1:8" x14ac:dyDescent="0.2">
      <c r="A100" s="25">
        <v>0.50540300000000005</v>
      </c>
      <c r="B100" s="25">
        <v>0.66147699999999998</v>
      </c>
      <c r="C100" s="25">
        <v>0.45101799999999997</v>
      </c>
      <c r="D100" s="25">
        <v>0.53080300000000002</v>
      </c>
      <c r="E100" s="25">
        <v>0.57838400000000001</v>
      </c>
      <c r="F100" s="25">
        <v>0.420958</v>
      </c>
      <c r="G100" s="25">
        <v>0.65271699999999999</v>
      </c>
      <c r="H100" s="25">
        <v>0.41420699999999999</v>
      </c>
    </row>
    <row r="101" spans="1:8" x14ac:dyDescent="0.2">
      <c r="A101" s="25">
        <v>0.45230900000000002</v>
      </c>
      <c r="B101" s="25">
        <v>0.50025699999999995</v>
      </c>
      <c r="C101" s="25">
        <v>0.51994899999999999</v>
      </c>
      <c r="D101" s="25">
        <v>0.45548699999999998</v>
      </c>
      <c r="E101" s="25">
        <v>0.50271399999999999</v>
      </c>
      <c r="F101" s="25">
        <v>0.40087800000000001</v>
      </c>
      <c r="G101" s="25">
        <v>0.45794200000000002</v>
      </c>
      <c r="H101" s="25">
        <v>0.59475299999999998</v>
      </c>
    </row>
    <row r="102" spans="1:8" x14ac:dyDescent="0.2">
      <c r="A102" s="25">
        <v>0.56009600000000004</v>
      </c>
      <c r="B102" s="25">
        <v>0.53895099999999996</v>
      </c>
      <c r="C102" s="25">
        <v>0.53730100000000003</v>
      </c>
      <c r="D102" s="25">
        <v>0.56949300000000003</v>
      </c>
      <c r="E102" s="25">
        <v>0.52465399999999995</v>
      </c>
      <c r="F102" s="25">
        <v>0.46477099999999999</v>
      </c>
      <c r="G102" s="25">
        <v>0.38294699999999998</v>
      </c>
      <c r="H102" s="25">
        <v>0.54463200000000001</v>
      </c>
    </row>
    <row r="103" spans="1:8" x14ac:dyDescent="0.2">
      <c r="A103" s="25">
        <v>0.46915600000000002</v>
      </c>
      <c r="B103" s="25">
        <v>0.501251</v>
      </c>
      <c r="C103" s="25">
        <v>0.61718899999999999</v>
      </c>
      <c r="D103" s="25">
        <v>0.67621100000000001</v>
      </c>
      <c r="E103" s="25">
        <v>0.57673200000000002</v>
      </c>
      <c r="F103" s="25">
        <v>0.43913000000000002</v>
      </c>
      <c r="G103" s="25">
        <v>0.496199</v>
      </c>
      <c r="H103" s="25">
        <v>0.67726600000000003</v>
      </c>
    </row>
    <row r="104" spans="1:8" x14ac:dyDescent="0.2">
      <c r="A104" s="25">
        <v>0.50183199999999994</v>
      </c>
      <c r="B104" s="25">
        <v>0.957013</v>
      </c>
      <c r="C104" s="25">
        <v>0.48018</v>
      </c>
      <c r="D104" s="25">
        <v>0.58666799999999997</v>
      </c>
      <c r="E104" s="25">
        <v>0.52042200000000005</v>
      </c>
      <c r="F104" s="25">
        <v>0.42738900000000002</v>
      </c>
      <c r="G104" s="25">
        <v>0.581596</v>
      </c>
      <c r="H104" s="25">
        <v>0.80803999999999998</v>
      </c>
    </row>
    <row r="105" spans="1:8" x14ac:dyDescent="0.2">
      <c r="A105" s="25">
        <v>0.43254399999999998</v>
      </c>
      <c r="B105" s="25">
        <v>0.52331000000000005</v>
      </c>
      <c r="C105" s="25">
        <v>0.44589000000000001</v>
      </c>
      <c r="D105" s="25">
        <v>0.55405700000000002</v>
      </c>
      <c r="E105" s="25">
        <v>0.41801700000000003</v>
      </c>
      <c r="F105" s="25">
        <v>0.53606100000000001</v>
      </c>
      <c r="G105" s="25">
        <v>0.59312299999999996</v>
      </c>
      <c r="H105" s="25">
        <v>0.67110700000000001</v>
      </c>
    </row>
    <row r="106" spans="1:8" x14ac:dyDescent="0.2">
      <c r="A106" s="25">
        <v>0.66537599999999997</v>
      </c>
      <c r="B106" s="25">
        <v>0.50380499999999995</v>
      </c>
      <c r="C106" s="25">
        <v>0.47107900000000003</v>
      </c>
      <c r="D106" s="25">
        <v>0.432784</v>
      </c>
      <c r="E106" s="25">
        <v>0.66732499999999995</v>
      </c>
      <c r="F106" s="25">
        <v>0.65710900000000005</v>
      </c>
      <c r="G106" s="25">
        <v>0.68412499999999998</v>
      </c>
      <c r="H106" s="25">
        <v>0.54304600000000003</v>
      </c>
    </row>
    <row r="107" spans="1:8" x14ac:dyDescent="0.2">
      <c r="A107" s="25">
        <v>0.363537</v>
      </c>
      <c r="B107" s="25">
        <v>0.46715000000000001</v>
      </c>
      <c r="C107" s="25">
        <v>0.61842200000000003</v>
      </c>
      <c r="D107" s="25">
        <v>0.57594500000000004</v>
      </c>
      <c r="E107" s="25">
        <v>0.74345499999999998</v>
      </c>
      <c r="F107" s="25">
        <v>0.34053899999999998</v>
      </c>
      <c r="G107" s="25">
        <v>0.47192699999999999</v>
      </c>
      <c r="H107" s="25">
        <v>0.51549400000000001</v>
      </c>
    </row>
    <row r="108" spans="1:8" x14ac:dyDescent="0.2">
      <c r="A108" s="25">
        <v>0.35140700000000002</v>
      </c>
      <c r="B108" s="25">
        <v>0.363626</v>
      </c>
      <c r="C108" s="25">
        <v>0.43784499999999998</v>
      </c>
      <c r="D108" s="25">
        <v>0.46694400000000003</v>
      </c>
      <c r="E108" s="25">
        <v>0.45462599999999997</v>
      </c>
      <c r="F108" s="25">
        <v>0.68011299999999997</v>
      </c>
      <c r="G108" s="25">
        <v>0.62910900000000003</v>
      </c>
      <c r="H108" s="25">
        <v>0.67975099999999999</v>
      </c>
    </row>
    <row r="109" spans="1:8" x14ac:dyDescent="0.2">
      <c r="A109" s="25">
        <v>0.368618</v>
      </c>
      <c r="B109" s="25">
        <v>0.369809</v>
      </c>
      <c r="C109" s="25">
        <v>0.55301699999999998</v>
      </c>
      <c r="D109" s="25">
        <v>0.57111000000000001</v>
      </c>
      <c r="E109" s="25">
        <v>0.46397899999999997</v>
      </c>
      <c r="F109" s="25">
        <v>0.70358699999999996</v>
      </c>
      <c r="G109" s="25">
        <v>0.69858399999999998</v>
      </c>
      <c r="H109" s="25">
        <v>0.57460800000000001</v>
      </c>
    </row>
    <row r="110" spans="1:8" x14ac:dyDescent="0.2">
      <c r="A110" s="25">
        <v>0.53595599999999999</v>
      </c>
      <c r="B110" s="25">
        <v>0.38644600000000001</v>
      </c>
      <c r="C110" s="25">
        <v>0.34519300000000003</v>
      </c>
      <c r="D110" s="25">
        <v>0.67743100000000001</v>
      </c>
      <c r="E110" s="25">
        <v>0.64599600000000001</v>
      </c>
      <c r="F110" s="25">
        <v>0.66271000000000002</v>
      </c>
      <c r="G110" s="25">
        <v>0.82926699999999998</v>
      </c>
      <c r="H110" s="25">
        <v>0.50337399999999999</v>
      </c>
    </row>
    <row r="111" spans="1:8" x14ac:dyDescent="0.2">
      <c r="A111" s="25">
        <v>0.29360999999999998</v>
      </c>
      <c r="B111" s="25"/>
      <c r="C111" s="25">
        <v>0.550759</v>
      </c>
      <c r="D111" s="25">
        <v>0.52961199999999997</v>
      </c>
      <c r="E111" s="25">
        <v>0.579233</v>
      </c>
      <c r="F111" s="25"/>
      <c r="G111" s="25">
        <v>0.62147799999999997</v>
      </c>
      <c r="H111" s="25">
        <v>0.85207900000000003</v>
      </c>
    </row>
    <row r="112" spans="1:8" x14ac:dyDescent="0.2">
      <c r="A112" s="25">
        <v>0.33874599999999999</v>
      </c>
      <c r="B112" s="25"/>
      <c r="C112" s="25">
        <v>0.27460899999999999</v>
      </c>
      <c r="D112" s="25">
        <v>0.62446999999999997</v>
      </c>
      <c r="E112" s="25">
        <v>0.33032299999999998</v>
      </c>
      <c r="F112" s="25"/>
      <c r="G112" s="25">
        <v>0.56759899999999996</v>
      </c>
      <c r="H112" s="25">
        <v>0.55013400000000001</v>
      </c>
    </row>
    <row r="113" spans="1:8" x14ac:dyDescent="0.2">
      <c r="A113" s="25">
        <v>0.45076899999999998</v>
      </c>
      <c r="B113" s="25"/>
      <c r="C113" s="25">
        <v>0.66697499999999998</v>
      </c>
      <c r="D113" s="25">
        <v>0.51101700000000005</v>
      </c>
      <c r="E113" s="25">
        <v>0.49847399999999997</v>
      </c>
      <c r="F113" s="25"/>
      <c r="G113" s="25">
        <v>0.78970600000000002</v>
      </c>
      <c r="H113" s="25">
        <v>0.55825499999999995</v>
      </c>
    </row>
    <row r="114" spans="1:8" x14ac:dyDescent="0.2">
      <c r="A114" s="25">
        <v>0.43740400000000002</v>
      </c>
      <c r="B114" s="25"/>
      <c r="C114" s="25">
        <v>0.59918499999999997</v>
      </c>
      <c r="D114" s="25"/>
      <c r="E114" s="25">
        <v>0.41664699999999999</v>
      </c>
      <c r="F114" s="25"/>
      <c r="G114" s="25">
        <v>0.406026</v>
      </c>
      <c r="H114" s="25"/>
    </row>
    <row r="115" spans="1:8" x14ac:dyDescent="0.2">
      <c r="A115" s="25">
        <v>0.43103599999999997</v>
      </c>
      <c r="B115" s="25"/>
      <c r="C115" s="25">
        <v>0.68341300000000005</v>
      </c>
      <c r="D115" s="25"/>
      <c r="E115" s="25">
        <v>0.443826</v>
      </c>
      <c r="F115" s="25"/>
      <c r="G115" s="25">
        <v>0.43821500000000002</v>
      </c>
      <c r="H115" s="25"/>
    </row>
    <row r="116" spans="1:8" x14ac:dyDescent="0.2">
      <c r="A116" s="25"/>
      <c r="B116" s="25"/>
      <c r="C116" s="25"/>
      <c r="D116" s="25"/>
      <c r="E116" s="25"/>
      <c r="F116" s="25"/>
      <c r="G116" s="25"/>
      <c r="H116" s="25"/>
    </row>
  </sheetData>
  <mergeCells count="3">
    <mergeCell ref="A1:H1"/>
    <mergeCell ref="E2:H2"/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CC15-B5B4-9D49-8036-CD8B84C18521}">
  <dimension ref="A1:H553"/>
  <sheetViews>
    <sheetView zoomScale="83" workbookViewId="0">
      <selection activeCell="I5" sqref="I5"/>
    </sheetView>
  </sheetViews>
  <sheetFormatPr baseColWidth="10" defaultRowHeight="14" x14ac:dyDescent="0.15"/>
  <cols>
    <col min="1" max="1" width="11.83203125" style="21" bestFit="1" customWidth="1"/>
    <col min="2" max="4" width="10.83203125" style="21"/>
    <col min="5" max="5" width="13.6640625" style="21" bestFit="1" customWidth="1"/>
    <col min="6" max="16384" width="10.83203125" style="21"/>
  </cols>
  <sheetData>
    <row r="1" spans="1:8" x14ac:dyDescent="0.15">
      <c r="A1" s="44" t="s">
        <v>62</v>
      </c>
      <c r="B1" s="44"/>
      <c r="C1" s="44"/>
      <c r="D1" s="44"/>
      <c r="E1" s="44" t="s">
        <v>61</v>
      </c>
      <c r="F1" s="44"/>
      <c r="G1" s="44"/>
      <c r="H1" s="44"/>
    </row>
    <row r="2" spans="1:8" x14ac:dyDescent="0.15">
      <c r="A2" s="31" t="s">
        <v>57</v>
      </c>
      <c r="B2" s="31" t="s">
        <v>58</v>
      </c>
      <c r="C2" s="31" t="s">
        <v>59</v>
      </c>
      <c r="D2" s="31" t="s">
        <v>60</v>
      </c>
      <c r="E2" s="31" t="s">
        <v>57</v>
      </c>
      <c r="F2" s="31" t="s">
        <v>58</v>
      </c>
      <c r="G2" s="31" t="s">
        <v>59</v>
      </c>
      <c r="H2" s="31" t="s">
        <v>60</v>
      </c>
    </row>
    <row r="3" spans="1:8" x14ac:dyDescent="0.15">
      <c r="A3" s="31">
        <v>1.2327980000000001</v>
      </c>
      <c r="B3" s="31">
        <v>2.418428</v>
      </c>
      <c r="C3" s="31">
        <v>1.1607460000000001</v>
      </c>
      <c r="D3" s="31">
        <v>1.3630089999999999</v>
      </c>
      <c r="E3" s="31">
        <v>0.98480400000000001</v>
      </c>
      <c r="F3" s="31">
        <v>1.216834</v>
      </c>
      <c r="G3" s="31">
        <v>1.2787139999999999</v>
      </c>
      <c r="H3" s="31">
        <v>0.86351299999999998</v>
      </c>
    </row>
    <row r="4" spans="1:8" x14ac:dyDescent="0.15">
      <c r="A4" s="31">
        <v>0.966306</v>
      </c>
      <c r="B4" s="31">
        <v>1.9398850000000001</v>
      </c>
      <c r="C4" s="31">
        <v>1.160922</v>
      </c>
      <c r="D4" s="31">
        <v>1.032348</v>
      </c>
      <c r="E4" s="31">
        <v>1.0443929999999999</v>
      </c>
      <c r="F4" s="31">
        <v>1.0482800000000001</v>
      </c>
      <c r="G4" s="31">
        <v>0.58192999999999995</v>
      </c>
      <c r="H4" s="31">
        <v>0.74713600000000002</v>
      </c>
    </row>
    <row r="5" spans="1:8" x14ac:dyDescent="0.15">
      <c r="A5" s="31">
        <v>1.0637399999999999</v>
      </c>
      <c r="B5" s="31">
        <v>1.5154669999999999</v>
      </c>
      <c r="C5" s="31">
        <v>0.818685</v>
      </c>
      <c r="D5" s="31">
        <v>1.322735</v>
      </c>
      <c r="E5" s="31">
        <v>0.60729599999999995</v>
      </c>
      <c r="F5" s="31">
        <v>1.538686</v>
      </c>
      <c r="G5" s="31">
        <v>1.2135400000000001</v>
      </c>
      <c r="H5" s="31">
        <v>0.76312199999999997</v>
      </c>
    </row>
    <row r="6" spans="1:8" x14ac:dyDescent="0.15">
      <c r="A6" s="31">
        <v>0.64557900000000001</v>
      </c>
      <c r="B6" s="31">
        <v>1.1516500000000001</v>
      </c>
      <c r="C6" s="31">
        <v>0.90805000000000002</v>
      </c>
      <c r="D6" s="31">
        <v>1.02973</v>
      </c>
      <c r="E6" s="31">
        <v>1.1054630000000001</v>
      </c>
      <c r="F6" s="31">
        <v>1.5756049999999999</v>
      </c>
      <c r="G6" s="31">
        <v>1.2568729999999999</v>
      </c>
      <c r="H6" s="31">
        <v>1.086193</v>
      </c>
    </row>
    <row r="7" spans="1:8" x14ac:dyDescent="0.15">
      <c r="A7" s="31">
        <v>0.81271700000000002</v>
      </c>
      <c r="B7" s="31">
        <v>1.189462</v>
      </c>
      <c r="C7" s="31">
        <v>1.0166999999999999</v>
      </c>
      <c r="D7" s="31">
        <v>0.65708200000000005</v>
      </c>
      <c r="E7" s="31">
        <v>0.54617099999999996</v>
      </c>
      <c r="F7" s="31">
        <v>1.5255879999999999</v>
      </c>
      <c r="G7" s="31">
        <v>0.59204699999999999</v>
      </c>
      <c r="H7" s="31">
        <v>1.4074819999999999</v>
      </c>
    </row>
    <row r="8" spans="1:8" x14ac:dyDescent="0.15">
      <c r="A8" s="31">
        <v>0.80701100000000003</v>
      </c>
      <c r="B8" s="31">
        <v>1.271099</v>
      </c>
      <c r="C8" s="31">
        <v>1.5369740000000001</v>
      </c>
      <c r="D8" s="31">
        <v>0.90380099999999997</v>
      </c>
      <c r="E8" s="31">
        <v>0.72641500000000003</v>
      </c>
      <c r="F8" s="31">
        <v>0.88659900000000003</v>
      </c>
      <c r="G8" s="31">
        <v>0.64780499999999996</v>
      </c>
      <c r="H8" s="31">
        <v>1.305809</v>
      </c>
    </row>
    <row r="9" spans="1:8" x14ac:dyDescent="0.15">
      <c r="A9" s="31">
        <v>0.89469900000000002</v>
      </c>
      <c r="B9" s="31">
        <v>2.0204620000000002</v>
      </c>
      <c r="C9" s="31">
        <v>0.956013</v>
      </c>
      <c r="D9" s="31">
        <v>1.029971</v>
      </c>
      <c r="E9" s="31">
        <v>0.91316799999999998</v>
      </c>
      <c r="F9" s="31">
        <v>0.64305699999999999</v>
      </c>
      <c r="G9" s="31">
        <v>1.2169410000000001</v>
      </c>
      <c r="H9" s="31">
        <v>0.51941300000000001</v>
      </c>
    </row>
    <row r="10" spans="1:8" x14ac:dyDescent="0.15">
      <c r="A10" s="31">
        <v>0.86460400000000004</v>
      </c>
      <c r="B10" s="31">
        <v>1.2352829999999999</v>
      </c>
      <c r="C10" s="31">
        <v>1.125235</v>
      </c>
      <c r="D10" s="31">
        <v>0.89140799999999998</v>
      </c>
      <c r="E10" s="31">
        <v>1.213821</v>
      </c>
      <c r="F10" s="31">
        <v>0.47795700000000002</v>
      </c>
      <c r="G10" s="31">
        <v>1.153065</v>
      </c>
      <c r="H10" s="31">
        <v>1.0295270000000001</v>
      </c>
    </row>
    <row r="11" spans="1:8" x14ac:dyDescent="0.15">
      <c r="A11" s="31">
        <v>1.010974</v>
      </c>
      <c r="B11" s="31">
        <v>0.95845599999999997</v>
      </c>
      <c r="C11" s="31">
        <v>0.62834999999999996</v>
      </c>
      <c r="D11" s="31">
        <v>1.0655840000000001</v>
      </c>
      <c r="E11" s="31">
        <v>0.93001500000000004</v>
      </c>
      <c r="F11" s="31">
        <v>1.0064789999999999</v>
      </c>
      <c r="G11" s="31">
        <v>0.884432</v>
      </c>
      <c r="H11" s="31">
        <v>1.0092179999999999</v>
      </c>
    </row>
    <row r="12" spans="1:8" x14ac:dyDescent="0.15">
      <c r="A12" s="31">
        <v>1.0169999999999999</v>
      </c>
      <c r="B12" s="31">
        <v>0.966194</v>
      </c>
      <c r="C12" s="31">
        <v>1.2296419999999999</v>
      </c>
      <c r="D12" s="31">
        <v>1.100441</v>
      </c>
      <c r="E12" s="31">
        <v>0.62141400000000002</v>
      </c>
      <c r="F12" s="31">
        <v>0.83137700000000003</v>
      </c>
      <c r="G12" s="31">
        <v>1.1302920000000001</v>
      </c>
      <c r="H12" s="31">
        <v>0.677589</v>
      </c>
    </row>
    <row r="13" spans="1:8" x14ac:dyDescent="0.15">
      <c r="A13" s="31">
        <v>0.79255699999999996</v>
      </c>
      <c r="B13" s="31">
        <v>1.5881400000000001</v>
      </c>
      <c r="C13" s="31">
        <v>1.4036500000000001</v>
      </c>
      <c r="D13" s="31">
        <v>1.3523909999999999</v>
      </c>
      <c r="E13" s="31">
        <v>0.74694799999999995</v>
      </c>
      <c r="F13" s="31">
        <v>0.94674100000000005</v>
      </c>
      <c r="G13" s="31">
        <v>1.152844</v>
      </c>
      <c r="H13" s="31">
        <v>0.461752</v>
      </c>
    </row>
    <row r="14" spans="1:8" x14ac:dyDescent="0.15">
      <c r="A14" s="31">
        <v>1.149621</v>
      </c>
      <c r="B14" s="31">
        <v>1.669991</v>
      </c>
      <c r="C14" s="31">
        <v>0.94302799999999998</v>
      </c>
      <c r="D14" s="31">
        <v>1.049029</v>
      </c>
      <c r="E14" s="31">
        <v>0.91919499999999998</v>
      </c>
      <c r="F14" s="31">
        <v>0.75611099999999998</v>
      </c>
      <c r="G14" s="31">
        <v>0.86214500000000005</v>
      </c>
      <c r="H14" s="31">
        <v>0.98522100000000001</v>
      </c>
    </row>
    <row r="15" spans="1:8" x14ac:dyDescent="0.15">
      <c r="A15" s="31">
        <v>0.71368200000000004</v>
      </c>
      <c r="B15" s="31">
        <v>1.8760650000000001</v>
      </c>
      <c r="C15" s="31">
        <v>1.2163079999999999</v>
      </c>
      <c r="D15" s="31">
        <v>1.2563139999999999</v>
      </c>
      <c r="E15" s="31">
        <v>0.76168000000000002</v>
      </c>
      <c r="F15" s="31">
        <v>0.97741</v>
      </c>
      <c r="G15" s="31">
        <v>0.80219200000000002</v>
      </c>
      <c r="H15" s="31">
        <v>1.4172499999999999</v>
      </c>
    </row>
    <row r="16" spans="1:8" x14ac:dyDescent="0.15">
      <c r="A16" s="31">
        <v>0.87436000000000003</v>
      </c>
      <c r="B16" s="31">
        <v>2.1996359999999999</v>
      </c>
      <c r="C16" s="31">
        <v>0.89659299999999997</v>
      </c>
      <c r="D16" s="31">
        <v>0.90679699999999996</v>
      </c>
      <c r="E16" s="31">
        <v>1.1224240000000001</v>
      </c>
      <c r="F16" s="31">
        <v>0.79960600000000004</v>
      </c>
      <c r="G16" s="31">
        <v>1.1119060000000001</v>
      </c>
      <c r="H16" s="31">
        <v>0.86078399999999999</v>
      </c>
    </row>
    <row r="17" spans="1:8" x14ac:dyDescent="0.15">
      <c r="A17" s="31">
        <v>1.0823449999999999</v>
      </c>
      <c r="B17" s="31">
        <v>1.9089739999999999</v>
      </c>
      <c r="C17" s="31">
        <v>1.286557</v>
      </c>
      <c r="D17" s="31">
        <v>1.4615340000000001</v>
      </c>
      <c r="E17" s="31">
        <v>0.86234</v>
      </c>
      <c r="F17" s="31">
        <v>0.79092399999999996</v>
      </c>
      <c r="G17" s="31">
        <v>0.71860299999999999</v>
      </c>
      <c r="H17" s="31">
        <v>1.2406299999999999</v>
      </c>
    </row>
    <row r="18" spans="1:8" x14ac:dyDescent="0.15">
      <c r="A18" s="31">
        <v>0.80085499999999998</v>
      </c>
      <c r="B18" s="31">
        <v>1.1790099999999999</v>
      </c>
      <c r="C18" s="31">
        <v>1.204007</v>
      </c>
      <c r="D18" s="31">
        <v>1.095996</v>
      </c>
      <c r="E18" s="31">
        <v>0.77509700000000004</v>
      </c>
      <c r="F18" s="31">
        <v>1.1222829999999999</v>
      </c>
      <c r="G18" s="31">
        <v>0.76877200000000001</v>
      </c>
      <c r="H18" s="31">
        <v>0.86734299999999998</v>
      </c>
    </row>
    <row r="19" spans="1:8" x14ac:dyDescent="0.15">
      <c r="A19" s="31">
        <v>0.99087499999999995</v>
      </c>
      <c r="B19" s="31">
        <v>1.727573</v>
      </c>
      <c r="C19" s="31">
        <v>1.9187700000000001</v>
      </c>
      <c r="D19" s="31">
        <v>1.6811130000000001</v>
      </c>
      <c r="E19" s="31">
        <v>0.83079199999999997</v>
      </c>
      <c r="F19" s="31">
        <v>0.93607200000000002</v>
      </c>
      <c r="G19" s="31">
        <v>1.079574</v>
      </c>
      <c r="H19" s="31">
        <v>0.73459200000000002</v>
      </c>
    </row>
    <row r="20" spans="1:8" x14ac:dyDescent="0.15">
      <c r="A20" s="31">
        <v>1.127313</v>
      </c>
      <c r="B20" s="31">
        <v>1.031641</v>
      </c>
      <c r="C20" s="31">
        <v>1.4127289999999999</v>
      </c>
      <c r="D20" s="31">
        <v>1.262043</v>
      </c>
      <c r="E20" s="31">
        <v>1.2431270000000001</v>
      </c>
      <c r="F20" s="31">
        <v>1.6920660000000001</v>
      </c>
      <c r="G20" s="31">
        <v>1.5565230000000001</v>
      </c>
      <c r="H20" s="31">
        <v>0.50753899999999996</v>
      </c>
    </row>
    <row r="21" spans="1:8" x14ac:dyDescent="0.15">
      <c r="A21" s="31">
        <v>0.76972099999999999</v>
      </c>
      <c r="B21" s="31">
        <v>0.96524500000000002</v>
      </c>
      <c r="C21" s="31">
        <v>1.223231</v>
      </c>
      <c r="D21" s="31">
        <v>1.155929</v>
      </c>
      <c r="E21" s="31">
        <v>1.6392389999999999</v>
      </c>
      <c r="F21" s="31">
        <v>1.3358680000000001</v>
      </c>
      <c r="G21" s="31">
        <v>1.4159280000000001</v>
      </c>
      <c r="H21" s="31">
        <v>0.47813899999999998</v>
      </c>
    </row>
    <row r="22" spans="1:8" x14ac:dyDescent="0.15">
      <c r="A22" s="31">
        <v>1.024376</v>
      </c>
      <c r="B22" s="31">
        <v>1.2452449999999999</v>
      </c>
      <c r="C22" s="31">
        <v>0.95765299999999998</v>
      </c>
      <c r="D22" s="31">
        <v>1.212321</v>
      </c>
      <c r="E22" s="31">
        <v>0.81719399999999998</v>
      </c>
      <c r="F22" s="31">
        <v>1.1057239999999999</v>
      </c>
      <c r="G22" s="31">
        <v>1.2051480000000001</v>
      </c>
      <c r="H22" s="31">
        <v>0.76700100000000004</v>
      </c>
    </row>
    <row r="23" spans="1:8" x14ac:dyDescent="0.15">
      <c r="A23" s="31">
        <v>0.615506</v>
      </c>
      <c r="B23" s="31">
        <v>1.5127029999999999</v>
      </c>
      <c r="C23" s="31">
        <v>1.148733</v>
      </c>
      <c r="D23" s="31">
        <v>1.16198</v>
      </c>
      <c r="E23" s="31">
        <v>1.2221919999999999</v>
      </c>
      <c r="F23" s="31">
        <v>0.86834</v>
      </c>
      <c r="G23" s="31">
        <v>1.126546</v>
      </c>
      <c r="H23" s="31">
        <v>0.90864900000000004</v>
      </c>
    </row>
    <row r="24" spans="1:8" x14ac:dyDescent="0.15">
      <c r="A24" s="31">
        <v>0.84848400000000002</v>
      </c>
      <c r="B24" s="31">
        <v>1.2152879999999999</v>
      </c>
      <c r="C24" s="31">
        <v>1.207916</v>
      </c>
      <c r="D24" s="31">
        <v>1.1874549999999999</v>
      </c>
      <c r="E24" s="31">
        <v>0.75009599999999998</v>
      </c>
      <c r="F24" s="31">
        <v>1.0162739999999999</v>
      </c>
      <c r="G24" s="31">
        <v>1.5814710000000001</v>
      </c>
      <c r="H24" s="31">
        <v>0.81022499999999997</v>
      </c>
    </row>
    <row r="25" spans="1:8" x14ac:dyDescent="0.15">
      <c r="A25" s="31">
        <v>1.1083810000000001</v>
      </c>
      <c r="B25" s="31">
        <v>1.3340920000000001</v>
      </c>
      <c r="C25" s="31">
        <v>1.2922579999999999</v>
      </c>
      <c r="D25" s="31">
        <v>1.239608</v>
      </c>
      <c r="E25" s="31">
        <v>0.47348400000000002</v>
      </c>
      <c r="F25" s="31">
        <v>1.1765209999999999</v>
      </c>
      <c r="G25" s="31">
        <v>1.1176330000000001</v>
      </c>
      <c r="H25" s="31">
        <v>1.0630580000000001</v>
      </c>
    </row>
    <row r="26" spans="1:8" x14ac:dyDescent="0.15">
      <c r="A26" s="31">
        <v>1.0333049999999999</v>
      </c>
      <c r="B26" s="31">
        <v>1.371062</v>
      </c>
      <c r="C26" s="31">
        <v>0.89302899999999996</v>
      </c>
      <c r="D26" s="31">
        <v>1.2664409999999999</v>
      </c>
      <c r="E26" s="31">
        <v>0.60001099999999996</v>
      </c>
      <c r="F26" s="31">
        <v>0.73476600000000003</v>
      </c>
      <c r="G26" s="31">
        <v>0.92891500000000005</v>
      </c>
      <c r="H26" s="31">
        <v>0.60172000000000003</v>
      </c>
    </row>
    <row r="27" spans="1:8" x14ac:dyDescent="0.15">
      <c r="A27" s="31">
        <v>0.87578299999999998</v>
      </c>
      <c r="B27" s="31">
        <v>1.5459909999999999</v>
      </c>
      <c r="C27" s="31">
        <v>0.94379100000000005</v>
      </c>
      <c r="D27" s="31">
        <v>0.93440000000000001</v>
      </c>
      <c r="E27" s="31">
        <v>0.92225999999999997</v>
      </c>
      <c r="F27" s="31">
        <v>0.73796499999999998</v>
      </c>
      <c r="G27" s="31">
        <v>0.766347</v>
      </c>
      <c r="H27" s="31">
        <v>0.70391499999999996</v>
      </c>
    </row>
    <row r="28" spans="1:8" x14ac:dyDescent="0.15">
      <c r="A28" s="31">
        <v>0.94310799999999995</v>
      </c>
      <c r="B28" s="31">
        <v>1.78061</v>
      </c>
      <c r="C28" s="31">
        <v>0.90857900000000003</v>
      </c>
      <c r="D28" s="31">
        <v>0.85449299999999995</v>
      </c>
      <c r="E28" s="31">
        <v>0.67823500000000003</v>
      </c>
      <c r="F28" s="31">
        <v>1.3073159999999999</v>
      </c>
      <c r="G28" s="31">
        <v>1.0109999999999999</v>
      </c>
      <c r="H28" s="31">
        <v>0.91954400000000003</v>
      </c>
    </row>
    <row r="29" spans="1:8" x14ac:dyDescent="0.15">
      <c r="A29" s="31">
        <v>1.222691</v>
      </c>
      <c r="B29" s="31">
        <v>1.0963689999999999</v>
      </c>
      <c r="C29" s="31">
        <v>0.79756300000000002</v>
      </c>
      <c r="D29" s="31">
        <v>1.441848</v>
      </c>
      <c r="E29" s="31">
        <v>1.234521</v>
      </c>
      <c r="F29" s="31">
        <v>1.6357950000000001</v>
      </c>
      <c r="G29" s="31">
        <v>1.007703</v>
      </c>
      <c r="H29" s="31">
        <v>1.045863</v>
      </c>
    </row>
    <row r="30" spans="1:8" x14ac:dyDescent="0.15">
      <c r="A30" s="31">
        <v>1.496602</v>
      </c>
      <c r="B30" s="31">
        <v>0.89565099999999997</v>
      </c>
      <c r="C30" s="31">
        <v>1.494864</v>
      </c>
      <c r="D30" s="31">
        <v>0.87276399999999998</v>
      </c>
      <c r="E30" s="31">
        <v>0.75092499999999995</v>
      </c>
      <c r="F30" s="31">
        <v>0.77398400000000001</v>
      </c>
      <c r="G30" s="31">
        <v>0.91682900000000001</v>
      </c>
      <c r="H30" s="31">
        <v>0.70894400000000002</v>
      </c>
    </row>
    <row r="31" spans="1:8" x14ac:dyDescent="0.15">
      <c r="A31" s="31">
        <v>0.92760100000000001</v>
      </c>
      <c r="B31" s="31">
        <v>0.95998000000000006</v>
      </c>
      <c r="C31" s="31">
        <v>0.99794300000000002</v>
      </c>
      <c r="D31" s="31">
        <v>1.2135370000000001</v>
      </c>
      <c r="E31" s="31">
        <v>0.57742400000000005</v>
      </c>
      <c r="F31" s="31">
        <v>0.97373299999999996</v>
      </c>
      <c r="G31" s="31">
        <v>0.70236799999999999</v>
      </c>
      <c r="H31" s="31">
        <v>1.2329239999999999</v>
      </c>
    </row>
    <row r="32" spans="1:8" x14ac:dyDescent="0.15">
      <c r="A32" s="31">
        <v>1.327056</v>
      </c>
      <c r="B32" s="31">
        <v>1.061604</v>
      </c>
      <c r="C32" s="31">
        <v>1.573949</v>
      </c>
      <c r="D32" s="31">
        <v>1.2542420000000001</v>
      </c>
      <c r="E32" s="31">
        <v>0.82238999999999995</v>
      </c>
      <c r="F32" s="31">
        <v>0.86811899999999997</v>
      </c>
      <c r="G32" s="31">
        <v>2.2359909999999998</v>
      </c>
      <c r="H32" s="31">
        <v>1.0403819999999999</v>
      </c>
    </row>
    <row r="33" spans="1:8" x14ac:dyDescent="0.15">
      <c r="A33" s="31">
        <v>1.2343230000000001</v>
      </c>
      <c r="B33" s="31">
        <v>0.55507899999999999</v>
      </c>
      <c r="C33" s="31">
        <v>1.9058740000000001</v>
      </c>
      <c r="D33" s="31">
        <v>1.16489</v>
      </c>
      <c r="E33" s="31">
        <v>0.93454599999999999</v>
      </c>
      <c r="F33" s="31">
        <v>0.89980499999999997</v>
      </c>
      <c r="G33" s="31">
        <v>0.988375</v>
      </c>
      <c r="H33" s="31">
        <v>0.74734199999999995</v>
      </c>
    </row>
    <row r="34" spans="1:8" x14ac:dyDescent="0.15">
      <c r="A34" s="31">
        <v>1.5596220000000001</v>
      </c>
      <c r="B34" s="31">
        <v>0.82997500000000002</v>
      </c>
      <c r="C34" s="31">
        <v>1.476747</v>
      </c>
      <c r="D34" s="31">
        <v>0.96940199999999999</v>
      </c>
      <c r="E34" s="31">
        <v>0.83694299999999999</v>
      </c>
      <c r="F34" s="31">
        <v>2.257504</v>
      </c>
      <c r="G34" s="31">
        <v>0.91284500000000002</v>
      </c>
      <c r="H34" s="31">
        <v>0.89022500000000004</v>
      </c>
    </row>
    <row r="35" spans="1:8" x14ac:dyDescent="0.15">
      <c r="A35" s="31">
        <v>1.178741</v>
      </c>
      <c r="B35" s="31">
        <v>1.2714529999999999</v>
      </c>
      <c r="C35" s="31">
        <v>1.042197</v>
      </c>
      <c r="D35" s="31">
        <v>0.74633499999999997</v>
      </c>
      <c r="E35" s="31">
        <v>0.81651099999999999</v>
      </c>
      <c r="F35" s="31">
        <v>1.447314</v>
      </c>
      <c r="G35" s="31">
        <v>1.3122100000000001</v>
      </c>
      <c r="H35" s="31">
        <v>0.74482300000000001</v>
      </c>
    </row>
    <row r="36" spans="1:8" x14ac:dyDescent="0.15">
      <c r="A36" s="31">
        <v>1.4973669999999999</v>
      </c>
      <c r="B36" s="31">
        <v>1.3439410000000001</v>
      </c>
      <c r="C36" s="31">
        <v>1.515749</v>
      </c>
      <c r="D36" s="31">
        <v>1.4614419999999999</v>
      </c>
      <c r="E36" s="31">
        <v>0.94261399999999995</v>
      </c>
      <c r="F36" s="31">
        <v>0.84155100000000005</v>
      </c>
      <c r="G36" s="31">
        <v>1.0384199999999999</v>
      </c>
      <c r="H36" s="31">
        <v>0.83460900000000005</v>
      </c>
    </row>
    <row r="37" spans="1:8" x14ac:dyDescent="0.15">
      <c r="A37" s="31">
        <v>2.0260039999999999</v>
      </c>
      <c r="B37" s="31">
        <v>1.442876</v>
      </c>
      <c r="C37" s="31">
        <v>1.4687809999999999</v>
      </c>
      <c r="D37" s="31">
        <v>1.4288000000000001</v>
      </c>
      <c r="E37" s="31">
        <v>0.79917400000000005</v>
      </c>
      <c r="F37" s="31">
        <v>1.2464649999999999</v>
      </c>
      <c r="G37" s="31">
        <v>1.268518</v>
      </c>
      <c r="H37" s="31">
        <v>0.67531099999999999</v>
      </c>
    </row>
    <row r="38" spans="1:8" x14ac:dyDescent="0.15">
      <c r="A38" s="31">
        <v>0.90394600000000003</v>
      </c>
      <c r="B38" s="31">
        <v>1.4934229999999999</v>
      </c>
      <c r="C38" s="31">
        <v>1.4148160000000001</v>
      </c>
      <c r="D38" s="31">
        <v>1.7257020000000001</v>
      </c>
      <c r="E38" s="31">
        <v>0.68969899999999995</v>
      </c>
      <c r="F38" s="31">
        <v>1.1068530000000001</v>
      </c>
      <c r="G38" s="31">
        <v>1.0096270000000001</v>
      </c>
      <c r="H38" s="31">
        <v>0.67221699999999995</v>
      </c>
    </row>
    <row r="39" spans="1:8" x14ac:dyDescent="0.15">
      <c r="A39" s="31">
        <v>1.4773529999999999</v>
      </c>
      <c r="B39" s="31">
        <v>1.585801</v>
      </c>
      <c r="C39" s="31">
        <v>1.3520589999999999</v>
      </c>
      <c r="D39" s="31">
        <v>1.3977170000000001</v>
      </c>
      <c r="E39" s="31">
        <v>1.147551</v>
      </c>
      <c r="F39" s="31">
        <v>0.80927400000000005</v>
      </c>
      <c r="G39" s="31">
        <v>0.77159900000000003</v>
      </c>
      <c r="H39" s="31">
        <v>1.0643720000000001</v>
      </c>
    </row>
    <row r="40" spans="1:8" x14ac:dyDescent="0.15">
      <c r="A40" s="31">
        <v>1.0153909999999999</v>
      </c>
      <c r="B40" s="31">
        <v>1.206739</v>
      </c>
      <c r="C40" s="31">
        <v>1.6822029999999999</v>
      </c>
      <c r="D40" s="31">
        <v>1.0905279999999999</v>
      </c>
      <c r="E40" s="31">
        <v>0.76257799999999998</v>
      </c>
      <c r="F40" s="31">
        <v>0.83268900000000001</v>
      </c>
      <c r="G40" s="31">
        <v>0.75249999999999995</v>
      </c>
      <c r="H40" s="31">
        <v>0.70221900000000004</v>
      </c>
    </row>
    <row r="41" spans="1:8" x14ac:dyDescent="0.15">
      <c r="A41" s="31">
        <v>1.1334230000000001</v>
      </c>
      <c r="B41" s="31">
        <v>1.221101</v>
      </c>
      <c r="C41" s="31">
        <v>1.318406</v>
      </c>
      <c r="D41" s="31">
        <v>0.93733500000000003</v>
      </c>
      <c r="E41" s="31">
        <v>0.91806299999999996</v>
      </c>
      <c r="F41" s="31">
        <v>0.89732900000000004</v>
      </c>
      <c r="G41" s="31">
        <v>1.119275</v>
      </c>
      <c r="H41" s="31">
        <v>0.61322900000000002</v>
      </c>
    </row>
    <row r="42" spans="1:8" x14ac:dyDescent="0.15">
      <c r="A42" s="31">
        <v>1.08067</v>
      </c>
      <c r="B42" s="31">
        <v>1.0526770000000001</v>
      </c>
      <c r="C42" s="31">
        <v>1.7754749999999999</v>
      </c>
      <c r="D42" s="31">
        <v>0.94401900000000005</v>
      </c>
      <c r="E42" s="31">
        <v>1.197031</v>
      </c>
      <c r="F42" s="31">
        <v>0.71282900000000005</v>
      </c>
      <c r="G42" s="31">
        <v>1.217519</v>
      </c>
      <c r="H42" s="31">
        <v>0.75940799999999997</v>
      </c>
    </row>
    <row r="43" spans="1:8" x14ac:dyDescent="0.15">
      <c r="A43" s="31">
        <v>0.87748499999999996</v>
      </c>
      <c r="B43" s="31">
        <v>1.7623850000000001</v>
      </c>
      <c r="C43" s="31">
        <v>1.4644699999999999</v>
      </c>
      <c r="D43" s="31">
        <v>1.336983</v>
      </c>
      <c r="E43" s="31">
        <v>0.85466600000000004</v>
      </c>
      <c r="F43" s="31">
        <v>1.313204</v>
      </c>
      <c r="G43" s="31">
        <v>1.1847449999999999</v>
      </c>
      <c r="H43" s="31">
        <v>0.76084300000000005</v>
      </c>
    </row>
    <row r="44" spans="1:8" x14ac:dyDescent="0.15">
      <c r="A44" s="31">
        <v>1.9462889999999999</v>
      </c>
      <c r="B44" s="31">
        <v>0.855653</v>
      </c>
      <c r="C44" s="31">
        <v>1.2883199999999999</v>
      </c>
      <c r="D44" s="31">
        <v>1.528413</v>
      </c>
      <c r="E44" s="31">
        <v>0.855568</v>
      </c>
      <c r="F44" s="31">
        <v>0.94518800000000003</v>
      </c>
      <c r="G44" s="31">
        <v>1.317115</v>
      </c>
      <c r="H44" s="31">
        <v>0.96806400000000004</v>
      </c>
    </row>
    <row r="45" spans="1:8" x14ac:dyDescent="0.15">
      <c r="A45" s="31">
        <v>1.0781810000000001</v>
      </c>
      <c r="B45" s="31">
        <v>1.338778</v>
      </c>
      <c r="C45" s="31">
        <v>1.202612</v>
      </c>
      <c r="D45" s="31">
        <v>1.555212</v>
      </c>
      <c r="E45" s="31">
        <v>0.82206000000000001</v>
      </c>
      <c r="F45" s="31">
        <v>1.7003250000000001</v>
      </c>
      <c r="G45" s="31">
        <v>1.5603050000000001</v>
      </c>
      <c r="H45" s="31">
        <v>0.55570399999999998</v>
      </c>
    </row>
    <row r="46" spans="1:8" x14ac:dyDescent="0.15">
      <c r="A46" s="31">
        <v>1.3893310000000001</v>
      </c>
      <c r="B46" s="31">
        <v>1.2599400000000001</v>
      </c>
      <c r="C46" s="31">
        <v>1.3333200000000001</v>
      </c>
      <c r="D46" s="31">
        <v>1.0923750000000001</v>
      </c>
      <c r="E46" s="31">
        <v>0.98339699999999997</v>
      </c>
      <c r="F46" s="31">
        <v>1.3310219999999999</v>
      </c>
      <c r="G46" s="31">
        <v>1.2256260000000001</v>
      </c>
      <c r="H46" s="31">
        <v>1.2603899999999999</v>
      </c>
    </row>
    <row r="47" spans="1:8" x14ac:dyDescent="0.15">
      <c r="A47" s="31">
        <v>1.1122339999999999</v>
      </c>
      <c r="B47" s="31">
        <v>1.059769</v>
      </c>
      <c r="C47" s="31">
        <v>1.1252329999999999</v>
      </c>
      <c r="D47" s="31">
        <v>1.140158</v>
      </c>
      <c r="E47" s="31">
        <v>0.84753500000000004</v>
      </c>
      <c r="F47" s="31">
        <v>1.376004</v>
      </c>
      <c r="G47" s="31">
        <v>1.129726</v>
      </c>
      <c r="H47" s="31">
        <v>0.69872999999999996</v>
      </c>
    </row>
    <row r="48" spans="1:8" x14ac:dyDescent="0.15">
      <c r="A48" s="31">
        <v>1.0046379999999999</v>
      </c>
      <c r="B48" s="31">
        <v>1.3944350000000001</v>
      </c>
      <c r="C48" s="31">
        <v>1.678161</v>
      </c>
      <c r="D48" s="31">
        <v>0.89432100000000003</v>
      </c>
      <c r="E48" s="31">
        <v>0.67719200000000002</v>
      </c>
      <c r="F48" s="31">
        <v>0.89648099999999997</v>
      </c>
      <c r="G48" s="31">
        <v>1.408504</v>
      </c>
      <c r="H48" s="31">
        <v>1.1141399999999999</v>
      </c>
    </row>
    <row r="49" spans="1:8" x14ac:dyDescent="0.15">
      <c r="A49" s="31">
        <v>0.83448100000000003</v>
      </c>
      <c r="B49" s="31">
        <v>1.1271679999999999</v>
      </c>
      <c r="C49" s="31">
        <v>1.325053</v>
      </c>
      <c r="D49" s="31">
        <v>1.328524</v>
      </c>
      <c r="E49" s="31">
        <v>1.133324</v>
      </c>
      <c r="F49" s="31">
        <v>0.80650200000000005</v>
      </c>
      <c r="G49" s="31">
        <v>1.0514019999999999</v>
      </c>
      <c r="H49" s="31">
        <v>0.750892</v>
      </c>
    </row>
    <row r="50" spans="1:8" x14ac:dyDescent="0.15">
      <c r="A50" s="31">
        <v>0.67611699999999997</v>
      </c>
      <c r="B50" s="31">
        <v>0.97514000000000001</v>
      </c>
      <c r="C50" s="31">
        <v>1.32681</v>
      </c>
      <c r="D50" s="31">
        <v>1.2888839999999999</v>
      </c>
      <c r="E50" s="31">
        <v>0.86684099999999997</v>
      </c>
      <c r="F50" s="31">
        <v>2.0104280000000001</v>
      </c>
      <c r="G50" s="31">
        <v>0.52492000000000005</v>
      </c>
      <c r="H50" s="31">
        <v>0.74090500000000004</v>
      </c>
    </row>
    <row r="51" spans="1:8" x14ac:dyDescent="0.15">
      <c r="A51" s="31">
        <v>1.5714939999999999</v>
      </c>
      <c r="B51" s="31">
        <v>0.67368799999999995</v>
      </c>
      <c r="C51" s="31">
        <v>1.221932</v>
      </c>
      <c r="D51" s="31">
        <v>0.92306200000000005</v>
      </c>
      <c r="E51" s="31">
        <v>0.86552600000000002</v>
      </c>
      <c r="F51" s="31">
        <v>0.992807</v>
      </c>
      <c r="G51" s="31">
        <v>1.3821779999999999</v>
      </c>
      <c r="H51" s="31">
        <v>0.85680100000000003</v>
      </c>
    </row>
    <row r="52" spans="1:8" x14ac:dyDescent="0.15">
      <c r="A52" s="31">
        <v>1.314843</v>
      </c>
      <c r="B52" s="31">
        <v>0.30498399999999998</v>
      </c>
      <c r="C52" s="31">
        <v>1.2697909999999999</v>
      </c>
      <c r="D52" s="31">
        <v>1.704761</v>
      </c>
      <c r="E52" s="31">
        <v>0.73384899999999997</v>
      </c>
      <c r="F52" s="31">
        <v>0.75083999999999995</v>
      </c>
      <c r="G52" s="31">
        <v>1.10924</v>
      </c>
      <c r="H52" s="31">
        <v>0.87155700000000003</v>
      </c>
    </row>
    <row r="53" spans="1:8" x14ac:dyDescent="0.15">
      <c r="A53" s="31">
        <v>1.006494</v>
      </c>
      <c r="B53" s="31">
        <v>0.96740000000000004</v>
      </c>
      <c r="C53" s="31">
        <v>1.7407570000000001</v>
      </c>
      <c r="D53" s="31">
        <v>0.93088800000000005</v>
      </c>
      <c r="E53" s="31">
        <v>1.176906</v>
      </c>
      <c r="F53" s="31">
        <v>0.90306299999999995</v>
      </c>
      <c r="G53" s="31">
        <v>0.97099000000000002</v>
      </c>
      <c r="H53" s="31">
        <v>1.054287</v>
      </c>
    </row>
    <row r="54" spans="1:8" x14ac:dyDescent="0.15">
      <c r="A54" s="31">
        <v>0.73417600000000005</v>
      </c>
      <c r="B54" s="31">
        <v>1.400406</v>
      </c>
      <c r="C54" s="31">
        <v>0.98096899999999998</v>
      </c>
      <c r="D54" s="31">
        <v>1.0586450000000001</v>
      </c>
      <c r="E54" s="31">
        <v>0.99854299999999996</v>
      </c>
      <c r="F54" s="31">
        <v>0.79488599999999998</v>
      </c>
      <c r="G54" s="31">
        <v>1.668758</v>
      </c>
      <c r="H54" s="31">
        <v>0.89052900000000002</v>
      </c>
    </row>
    <row r="55" spans="1:8" x14ac:dyDescent="0.15">
      <c r="A55" s="31">
        <v>1.106776</v>
      </c>
      <c r="B55" s="31">
        <v>1.1068960000000001</v>
      </c>
      <c r="C55" s="31">
        <v>1.1849970000000001</v>
      </c>
      <c r="D55" s="31">
        <v>1.3462970000000001</v>
      </c>
      <c r="E55" s="31">
        <v>0.83882199999999996</v>
      </c>
      <c r="F55" s="31">
        <v>0.90589699999999995</v>
      </c>
      <c r="G55" s="31">
        <v>1.115316</v>
      </c>
      <c r="H55" s="31">
        <v>0.84818000000000005</v>
      </c>
    </row>
    <row r="56" spans="1:8" x14ac:dyDescent="0.15">
      <c r="A56" s="31">
        <v>0.65614799999999995</v>
      </c>
      <c r="B56" s="31">
        <v>1.7965979999999999</v>
      </c>
      <c r="C56" s="31">
        <v>1.2731479999999999</v>
      </c>
      <c r="D56" s="31">
        <v>1.1386890000000001</v>
      </c>
      <c r="E56" s="31">
        <v>1.007762</v>
      </c>
      <c r="F56" s="31">
        <v>1.264248</v>
      </c>
      <c r="G56" s="31">
        <v>1.3870450000000001</v>
      </c>
      <c r="H56" s="31">
        <v>1.6168</v>
      </c>
    </row>
    <row r="57" spans="1:8" x14ac:dyDescent="0.15">
      <c r="A57" s="31">
        <v>0.81719900000000001</v>
      </c>
      <c r="B57" s="31">
        <v>1.5648839999999999</v>
      </c>
      <c r="C57" s="31">
        <v>0.96610300000000005</v>
      </c>
      <c r="D57" s="31">
        <v>1.1250899999999999</v>
      </c>
      <c r="E57" s="31">
        <v>0.77276800000000001</v>
      </c>
      <c r="F57" s="31">
        <v>1.2076340000000001</v>
      </c>
      <c r="G57" s="31">
        <v>1.5205880000000001</v>
      </c>
      <c r="H57" s="31">
        <v>0.71400399999999997</v>
      </c>
    </row>
    <row r="58" spans="1:8" x14ac:dyDescent="0.15">
      <c r="A58" s="31">
        <v>1.662874</v>
      </c>
      <c r="B58" s="31">
        <v>1.0784899999999999</v>
      </c>
      <c r="C58" s="31">
        <v>1.0360020000000001</v>
      </c>
      <c r="D58" s="31">
        <v>2.1932</v>
      </c>
      <c r="E58" s="31">
        <v>0.792022</v>
      </c>
      <c r="F58" s="31">
        <v>1.4533229999999999</v>
      </c>
      <c r="G58" s="31">
        <v>0.76594399999999996</v>
      </c>
      <c r="H58" s="31">
        <v>0.77917099999999995</v>
      </c>
    </row>
    <row r="59" spans="1:8" x14ac:dyDescent="0.15">
      <c r="A59" s="31">
        <v>1.907913</v>
      </c>
      <c r="B59" s="31">
        <v>1.060298</v>
      </c>
      <c r="C59" s="31">
        <v>1.2064239999999999</v>
      </c>
      <c r="D59" s="31">
        <v>1.912007</v>
      </c>
      <c r="E59" s="31">
        <v>1.1723969999999999</v>
      </c>
      <c r="F59" s="31">
        <v>0.78038700000000005</v>
      </c>
      <c r="G59" s="31">
        <v>0.87741400000000003</v>
      </c>
      <c r="H59" s="31">
        <v>1.1296360000000001</v>
      </c>
    </row>
    <row r="60" spans="1:8" x14ac:dyDescent="0.15">
      <c r="A60" s="31">
        <v>1.2904949999999999</v>
      </c>
      <c r="B60" s="31">
        <v>1.134304</v>
      </c>
      <c r="C60" s="31">
        <v>0.85519900000000004</v>
      </c>
      <c r="D60" s="31">
        <v>1.371953</v>
      </c>
      <c r="E60" s="31">
        <v>0.864124</v>
      </c>
      <c r="F60" s="31">
        <v>1.4590799999999999</v>
      </c>
      <c r="G60" s="31">
        <v>0.73890299999999998</v>
      </c>
      <c r="H60" s="31">
        <v>0.78708599999999995</v>
      </c>
    </row>
    <row r="61" spans="1:8" x14ac:dyDescent="0.15">
      <c r="A61" s="31">
        <v>1.222774</v>
      </c>
      <c r="B61" s="31">
        <v>1.263317</v>
      </c>
      <c r="C61" s="31">
        <v>0.77187300000000003</v>
      </c>
      <c r="D61" s="31">
        <v>1.8218589999999999</v>
      </c>
      <c r="E61" s="31">
        <v>1.0786560000000001</v>
      </c>
      <c r="F61" s="31">
        <v>0.96304500000000004</v>
      </c>
      <c r="G61" s="31">
        <v>0.76253599999999999</v>
      </c>
      <c r="H61" s="31">
        <v>1.6249610000000001</v>
      </c>
    </row>
    <row r="62" spans="1:8" x14ac:dyDescent="0.15">
      <c r="A62" s="31">
        <v>0.625834</v>
      </c>
      <c r="B62" s="31">
        <v>1.3506940000000001</v>
      </c>
      <c r="C62" s="31">
        <v>1.2578670000000001</v>
      </c>
      <c r="D62" s="31">
        <v>1.055385</v>
      </c>
      <c r="E62" s="31">
        <v>0.98398699999999995</v>
      </c>
      <c r="F62" s="31">
        <v>1.5927979999999999</v>
      </c>
      <c r="G62" s="31">
        <v>1.4227320000000001</v>
      </c>
      <c r="H62" s="31">
        <v>1.3528549999999999</v>
      </c>
    </row>
    <row r="63" spans="1:8" x14ac:dyDescent="0.15">
      <c r="A63" s="31">
        <v>1.4224399999999999</v>
      </c>
      <c r="B63" s="31">
        <v>1.544332</v>
      </c>
      <c r="C63" s="31">
        <v>1.4803900000000001</v>
      </c>
      <c r="D63" s="31">
        <v>1.214175</v>
      </c>
      <c r="E63" s="31">
        <v>1.6345959999999999</v>
      </c>
      <c r="F63" s="31">
        <v>1.56976</v>
      </c>
      <c r="G63" s="31">
        <v>1.272543</v>
      </c>
      <c r="H63" s="31">
        <v>0.94196100000000005</v>
      </c>
    </row>
    <row r="64" spans="1:8" x14ac:dyDescent="0.15">
      <c r="A64" s="31">
        <v>1.7423729999999999</v>
      </c>
      <c r="B64" s="31">
        <v>1.304454</v>
      </c>
      <c r="C64" s="31">
        <v>1.1346849999999999</v>
      </c>
      <c r="D64" s="31">
        <v>1.2665139999999999</v>
      </c>
      <c r="E64" s="31">
        <v>1.2463420000000001</v>
      </c>
      <c r="F64" s="31">
        <v>0.97736699999999999</v>
      </c>
      <c r="G64" s="31">
        <v>0.50517999999999996</v>
      </c>
      <c r="H64" s="31">
        <v>0.79269299999999998</v>
      </c>
    </row>
    <row r="65" spans="1:8" x14ac:dyDescent="0.15">
      <c r="A65" s="31">
        <v>0.87148499999999995</v>
      </c>
      <c r="B65" s="31">
        <v>1.397394</v>
      </c>
      <c r="C65" s="31">
        <v>0.96605700000000005</v>
      </c>
      <c r="D65" s="31">
        <v>0.96805399999999997</v>
      </c>
      <c r="E65" s="31">
        <v>0.84759200000000001</v>
      </c>
      <c r="F65" s="31">
        <v>1.0694920000000001</v>
      </c>
      <c r="G65" s="31">
        <v>0.65383999999999998</v>
      </c>
      <c r="H65" s="31">
        <v>0.97937399999999997</v>
      </c>
    </row>
    <row r="66" spans="1:8" x14ac:dyDescent="0.15">
      <c r="A66" s="31">
        <v>1.2280310000000001</v>
      </c>
      <c r="B66" s="31">
        <v>1.358079</v>
      </c>
      <c r="C66" s="31">
        <v>0.77378800000000003</v>
      </c>
      <c r="D66" s="31">
        <v>0.93842899999999996</v>
      </c>
      <c r="E66" s="31">
        <v>0.75737200000000005</v>
      </c>
      <c r="F66" s="31">
        <v>0.96350599999999997</v>
      </c>
      <c r="G66" s="31">
        <v>0.81546700000000005</v>
      </c>
      <c r="H66" s="31">
        <v>1.16079</v>
      </c>
    </row>
    <row r="67" spans="1:8" x14ac:dyDescent="0.15">
      <c r="A67" s="31">
        <v>1.154717</v>
      </c>
      <c r="B67" s="31">
        <v>1.1862839999999999</v>
      </c>
      <c r="C67" s="31">
        <v>1.529868</v>
      </c>
      <c r="D67" s="31">
        <v>0.73810500000000001</v>
      </c>
      <c r="E67" s="31">
        <v>1.3804320000000001</v>
      </c>
      <c r="F67" s="31">
        <v>1.1774819999999999</v>
      </c>
      <c r="G67" s="31">
        <v>0.59656900000000002</v>
      </c>
      <c r="H67" s="31">
        <v>0.77412199999999998</v>
      </c>
    </row>
    <row r="68" spans="1:8" x14ac:dyDescent="0.15">
      <c r="A68" s="31">
        <v>1.1688179999999999</v>
      </c>
      <c r="B68" s="31">
        <v>1.0609900000000001</v>
      </c>
      <c r="C68" s="31">
        <v>1.6794549999999999</v>
      </c>
      <c r="D68" s="31">
        <v>0.89788400000000002</v>
      </c>
      <c r="E68" s="31">
        <v>0.68119099999999999</v>
      </c>
      <c r="F68" s="31">
        <v>1.129256</v>
      </c>
      <c r="G68" s="31">
        <v>1.011274</v>
      </c>
      <c r="H68" s="31">
        <v>0.58758299999999997</v>
      </c>
    </row>
    <row r="69" spans="1:8" x14ac:dyDescent="0.15">
      <c r="A69" s="31">
        <v>0.97631500000000004</v>
      </c>
      <c r="B69" s="31">
        <v>1.7347079999999999</v>
      </c>
      <c r="C69" s="31">
        <v>1.0621970000000001</v>
      </c>
      <c r="D69" s="31">
        <v>1.6140669999999999</v>
      </c>
      <c r="E69" s="31">
        <v>0.69867999999999997</v>
      </c>
      <c r="F69" s="31">
        <v>1.0516030000000001</v>
      </c>
      <c r="G69" s="31">
        <v>0.559589</v>
      </c>
      <c r="H69" s="31">
        <v>1.0558000000000001</v>
      </c>
    </row>
    <row r="70" spans="1:8" x14ac:dyDescent="0.15">
      <c r="A70" s="31">
        <v>1.4957480000000001</v>
      </c>
      <c r="B70" s="31">
        <v>0.98548500000000006</v>
      </c>
      <c r="C70" s="31">
        <v>1.257744</v>
      </c>
      <c r="D70" s="31">
        <v>0.81978700000000004</v>
      </c>
      <c r="E70" s="31">
        <v>1.1151709999999999</v>
      </c>
      <c r="F70" s="31">
        <v>0.88243400000000005</v>
      </c>
      <c r="G70" s="31">
        <v>1.0741270000000001</v>
      </c>
      <c r="H70" s="31">
        <v>0.83017399999999997</v>
      </c>
    </row>
    <row r="71" spans="1:8" x14ac:dyDescent="0.15">
      <c r="A71" s="31">
        <v>1.0000549999999999</v>
      </c>
      <c r="B71" s="31">
        <v>0.76910699999999999</v>
      </c>
      <c r="C71" s="31">
        <v>0.937029</v>
      </c>
      <c r="D71" s="31">
        <v>1.4069400000000001</v>
      </c>
      <c r="E71" s="31">
        <v>0.78449100000000005</v>
      </c>
      <c r="F71" s="31">
        <v>0.96001899999999996</v>
      </c>
      <c r="G71" s="31">
        <v>0.82408999999999999</v>
      </c>
      <c r="H71" s="31">
        <v>1.1157490000000001</v>
      </c>
    </row>
    <row r="72" spans="1:8" x14ac:dyDescent="0.15">
      <c r="A72" s="31">
        <v>1.003868</v>
      </c>
      <c r="B72" s="31">
        <v>0.45973999999999998</v>
      </c>
      <c r="C72" s="31">
        <v>1.45224</v>
      </c>
      <c r="D72" s="31">
        <v>3.0235810000000001</v>
      </c>
      <c r="E72" s="31">
        <v>1.145607</v>
      </c>
      <c r="F72" s="31">
        <v>0.89254299999999998</v>
      </c>
      <c r="G72" s="31">
        <v>0.89120999999999995</v>
      </c>
      <c r="H72" s="31">
        <v>0.75909899999999997</v>
      </c>
    </row>
    <row r="73" spans="1:8" x14ac:dyDescent="0.15">
      <c r="A73" s="31">
        <v>1.4115200000000001</v>
      </c>
      <c r="B73" s="31">
        <v>0.89004499999999998</v>
      </c>
      <c r="C73" s="31">
        <v>1.3415760000000001</v>
      </c>
      <c r="D73" s="31">
        <v>1.2432589999999999</v>
      </c>
      <c r="E73" s="31">
        <v>0.83884199999999998</v>
      </c>
      <c r="F73" s="31">
        <v>2.144593</v>
      </c>
      <c r="G73" s="31">
        <v>1.1062959999999999</v>
      </c>
      <c r="H73" s="31">
        <v>0.77345200000000003</v>
      </c>
    </row>
    <row r="74" spans="1:8" x14ac:dyDescent="0.15">
      <c r="A74" s="31">
        <v>1.282904</v>
      </c>
      <c r="B74" s="31">
        <v>0.70275200000000004</v>
      </c>
      <c r="C74" s="31">
        <v>1.5481659999999999</v>
      </c>
      <c r="D74" s="31">
        <v>1.0560419999999999</v>
      </c>
      <c r="E74" s="31">
        <v>1.6443000000000001</v>
      </c>
      <c r="F74" s="31">
        <v>0.99029400000000001</v>
      </c>
      <c r="G74" s="31">
        <v>1.282392</v>
      </c>
      <c r="H74" s="31">
        <v>0.68181700000000001</v>
      </c>
    </row>
    <row r="75" spans="1:8" x14ac:dyDescent="0.15">
      <c r="A75" s="31">
        <v>0.97697500000000004</v>
      </c>
      <c r="B75" s="31">
        <v>1.3453250000000001</v>
      </c>
      <c r="C75" s="31">
        <v>1.2344619999999999</v>
      </c>
      <c r="D75" s="31">
        <v>1.5097959999999999</v>
      </c>
      <c r="E75" s="31">
        <v>1.5140210000000001</v>
      </c>
      <c r="F75" s="31">
        <v>0.94850400000000001</v>
      </c>
      <c r="G75" s="31">
        <v>1.0605880000000001</v>
      </c>
      <c r="H75" s="31">
        <v>0.22939000000000001</v>
      </c>
    </row>
    <row r="76" spans="1:8" x14ac:dyDescent="0.15">
      <c r="A76" s="31">
        <v>0.87321400000000005</v>
      </c>
      <c r="B76" s="31">
        <v>1.3522160000000001</v>
      </c>
      <c r="C76" s="31">
        <v>1.308794</v>
      </c>
      <c r="D76" s="31">
        <v>1.532014</v>
      </c>
      <c r="E76" s="31">
        <v>1.0068790000000001</v>
      </c>
      <c r="F76" s="31">
        <v>0.88121400000000005</v>
      </c>
      <c r="G76" s="31">
        <v>0.86310500000000001</v>
      </c>
      <c r="H76" s="31">
        <v>0.85347600000000001</v>
      </c>
    </row>
    <row r="77" spans="1:8" x14ac:dyDescent="0.15">
      <c r="A77" s="31">
        <v>0.84139600000000003</v>
      </c>
      <c r="B77" s="31">
        <v>1.5020720000000001</v>
      </c>
      <c r="C77" s="31">
        <v>1.196879</v>
      </c>
      <c r="D77" s="31">
        <v>1.0573269999999999</v>
      </c>
      <c r="E77" s="31">
        <v>1.015509</v>
      </c>
      <c r="F77" s="31">
        <v>1.2814319999999999</v>
      </c>
      <c r="G77" s="31">
        <v>0.90164599999999995</v>
      </c>
      <c r="H77" s="31">
        <v>0.94126200000000004</v>
      </c>
    </row>
    <row r="78" spans="1:8" x14ac:dyDescent="0.15">
      <c r="A78" s="31">
        <v>1.274848</v>
      </c>
      <c r="B78" s="31">
        <v>0.81240900000000005</v>
      </c>
      <c r="C78" s="31">
        <v>1.0682149999999999</v>
      </c>
      <c r="D78" s="31">
        <v>1.576247</v>
      </c>
      <c r="E78" s="31">
        <v>0.87271799999999999</v>
      </c>
      <c r="F78" s="31">
        <v>1.9773229999999999</v>
      </c>
      <c r="G78" s="31">
        <v>0.64427500000000004</v>
      </c>
      <c r="H78" s="31">
        <v>0.82582800000000001</v>
      </c>
    </row>
    <row r="79" spans="1:8" x14ac:dyDescent="0.15">
      <c r="A79" s="31">
        <v>1.5629139999999999</v>
      </c>
      <c r="B79" s="31">
        <v>1.9218740000000001</v>
      </c>
      <c r="C79" s="31">
        <v>2.4093369999999998</v>
      </c>
      <c r="D79" s="31">
        <v>1.3730990000000001</v>
      </c>
      <c r="E79" s="31">
        <v>1.169719</v>
      </c>
      <c r="F79" s="31">
        <v>1.8201970000000001</v>
      </c>
      <c r="G79" s="31">
        <v>0.96460199999999996</v>
      </c>
      <c r="H79" s="31">
        <v>1.0206379999999999</v>
      </c>
    </row>
    <row r="80" spans="1:8" x14ac:dyDescent="0.15">
      <c r="A80" s="31">
        <v>1.0428519999999999</v>
      </c>
      <c r="B80" s="31">
        <v>1.000853</v>
      </c>
      <c r="C80" s="31">
        <v>1.059426</v>
      </c>
      <c r="D80" s="31">
        <v>1.207859</v>
      </c>
      <c r="E80" s="31">
        <v>1.0957349999999999</v>
      </c>
      <c r="F80" s="31">
        <v>1.1470130000000001</v>
      </c>
      <c r="G80" s="31">
        <v>0.93855999999999995</v>
      </c>
      <c r="H80" s="31">
        <v>0.98264799999999997</v>
      </c>
    </row>
    <row r="81" spans="1:8" x14ac:dyDescent="0.15">
      <c r="A81" s="31">
        <v>1.3996789999999999</v>
      </c>
      <c r="B81" s="31">
        <v>1.6333899999999999</v>
      </c>
      <c r="C81" s="31">
        <v>0.92765299999999995</v>
      </c>
      <c r="D81" s="31">
        <v>1.101871</v>
      </c>
      <c r="E81" s="31">
        <v>0.90787899999999999</v>
      </c>
      <c r="F81" s="31">
        <v>1.0454639999999999</v>
      </c>
      <c r="G81" s="31">
        <v>0.95334300000000005</v>
      </c>
      <c r="H81" s="31">
        <v>0.65027000000000001</v>
      </c>
    </row>
    <row r="82" spans="1:8" x14ac:dyDescent="0.15">
      <c r="A82" s="31">
        <v>0.80823999999999996</v>
      </c>
      <c r="B82" s="31">
        <v>1.53104</v>
      </c>
      <c r="C82" s="31">
        <v>1.23288</v>
      </c>
      <c r="D82" s="31">
        <v>1.027212</v>
      </c>
      <c r="E82" s="31">
        <v>0.64957500000000001</v>
      </c>
      <c r="F82" s="31">
        <v>0.79907499999999998</v>
      </c>
      <c r="G82" s="31">
        <v>0.49436099999999999</v>
      </c>
      <c r="H82" s="31">
        <v>0.83702299999999996</v>
      </c>
    </row>
    <row r="83" spans="1:8" x14ac:dyDescent="0.15">
      <c r="A83" s="31">
        <v>1.611291</v>
      </c>
      <c r="B83" s="31">
        <v>1.1829719999999999</v>
      </c>
      <c r="C83" s="31">
        <v>1.9464319999999999</v>
      </c>
      <c r="D83" s="31">
        <v>1.2701290000000001</v>
      </c>
      <c r="E83" s="31">
        <v>0.70011299999999999</v>
      </c>
      <c r="F83" s="31">
        <v>0.82111699999999999</v>
      </c>
      <c r="G83" s="31">
        <v>0.62149699999999997</v>
      </c>
      <c r="H83" s="31">
        <v>0.54322499999999996</v>
      </c>
    </row>
    <row r="84" spans="1:8" x14ac:dyDescent="0.15">
      <c r="A84" s="31">
        <v>1.843925</v>
      </c>
      <c r="B84" s="31">
        <v>1.2099530000000001</v>
      </c>
      <c r="C84" s="31">
        <v>0.96871399999999996</v>
      </c>
      <c r="D84" s="31">
        <v>1.390604</v>
      </c>
      <c r="E84" s="31">
        <v>1.154479</v>
      </c>
      <c r="F84" s="31">
        <v>0.68019200000000002</v>
      </c>
      <c r="G84" s="31">
        <v>0.61272499999999996</v>
      </c>
      <c r="H84" s="31">
        <v>1.233501</v>
      </c>
    </row>
    <row r="85" spans="1:8" x14ac:dyDescent="0.15">
      <c r="A85" s="31">
        <v>0.60453299999999999</v>
      </c>
      <c r="B85" s="31">
        <v>1.365991</v>
      </c>
      <c r="C85" s="31">
        <v>1.3191839999999999</v>
      </c>
      <c r="D85" s="31">
        <v>1.4849429999999999</v>
      </c>
      <c r="E85" s="31">
        <v>0.93425000000000002</v>
      </c>
      <c r="F85" s="31">
        <v>0.62324599999999997</v>
      </c>
      <c r="G85" s="31">
        <v>0.52246800000000004</v>
      </c>
      <c r="H85" s="31">
        <v>1.1305609999999999</v>
      </c>
    </row>
    <row r="86" spans="1:8" x14ac:dyDescent="0.15">
      <c r="A86" s="31">
        <v>1.3014950000000001</v>
      </c>
      <c r="B86" s="31">
        <v>1.511115</v>
      </c>
      <c r="C86" s="31">
        <v>1.3662529999999999</v>
      </c>
      <c r="D86" s="31">
        <v>0.93539499999999998</v>
      </c>
      <c r="E86" s="31">
        <v>1.099893</v>
      </c>
      <c r="F86" s="31">
        <v>1.404865</v>
      </c>
      <c r="G86" s="31">
        <v>0.593441</v>
      </c>
      <c r="H86" s="31">
        <v>0.98055000000000003</v>
      </c>
    </row>
    <row r="87" spans="1:8" x14ac:dyDescent="0.15">
      <c r="A87" s="31">
        <v>1.4858880000000001</v>
      </c>
      <c r="B87" s="31">
        <v>1.2557849999999999</v>
      </c>
      <c r="C87" s="31">
        <v>1.4641329999999999</v>
      </c>
      <c r="D87" s="31">
        <v>1.2108460000000001</v>
      </c>
      <c r="E87" s="31">
        <v>1.0620989999999999</v>
      </c>
      <c r="F87" s="31">
        <v>0.91678400000000004</v>
      </c>
      <c r="G87" s="31">
        <v>0.59567999999999999</v>
      </c>
      <c r="H87" s="31">
        <v>0.92439400000000005</v>
      </c>
    </row>
    <row r="88" spans="1:8" x14ac:dyDescent="0.15">
      <c r="A88" s="31">
        <v>1.504502</v>
      </c>
      <c r="B88" s="31">
        <v>0.99106899999999998</v>
      </c>
      <c r="C88" s="31">
        <v>1.0845400000000001</v>
      </c>
      <c r="D88" s="31">
        <v>0.88324100000000005</v>
      </c>
      <c r="E88" s="31">
        <v>0.79711200000000004</v>
      </c>
      <c r="F88" s="31">
        <v>1.0293330000000001</v>
      </c>
      <c r="G88" s="31">
        <v>1.0553490000000001</v>
      </c>
      <c r="H88" s="31">
        <v>1.3363259999999999</v>
      </c>
    </row>
    <row r="89" spans="1:8" x14ac:dyDescent="0.15">
      <c r="A89" s="31">
        <v>1.8161560000000001</v>
      </c>
      <c r="B89" s="31">
        <v>0.84184599999999998</v>
      </c>
      <c r="C89" s="31">
        <v>1.6857409999999999</v>
      </c>
      <c r="D89" s="31">
        <v>1.203546</v>
      </c>
      <c r="E89" s="31">
        <v>1.140984</v>
      </c>
      <c r="F89" s="31">
        <v>1.3513980000000001</v>
      </c>
      <c r="G89" s="31">
        <v>0.93351399999999995</v>
      </c>
      <c r="H89" s="31">
        <v>0.65472200000000003</v>
      </c>
    </row>
    <row r="90" spans="1:8" x14ac:dyDescent="0.15">
      <c r="A90" s="31">
        <v>0.84406999999999999</v>
      </c>
      <c r="B90" s="31">
        <v>0.75307900000000005</v>
      </c>
      <c r="C90" s="31">
        <v>1.2509239999999999</v>
      </c>
      <c r="D90" s="31">
        <v>1.142444</v>
      </c>
      <c r="E90" s="31">
        <v>1.096244</v>
      </c>
      <c r="F90" s="31">
        <v>1.1816279999999999</v>
      </c>
      <c r="G90" s="31">
        <v>0.87046599999999996</v>
      </c>
      <c r="H90" s="31">
        <v>0.94778600000000002</v>
      </c>
    </row>
    <row r="91" spans="1:8" x14ac:dyDescent="0.15">
      <c r="A91" s="31">
        <v>1.2796400000000001</v>
      </c>
      <c r="B91" s="31">
        <v>0.452264</v>
      </c>
      <c r="C91" s="31">
        <v>1.0239</v>
      </c>
      <c r="D91" s="31">
        <v>0.988344</v>
      </c>
      <c r="E91" s="31">
        <v>1.021082</v>
      </c>
      <c r="F91" s="31">
        <v>1.1781539999999999</v>
      </c>
      <c r="G91" s="31">
        <v>0.80001500000000003</v>
      </c>
      <c r="H91" s="31">
        <v>0.84176499999999999</v>
      </c>
    </row>
    <row r="92" spans="1:8" x14ac:dyDescent="0.15">
      <c r="A92" s="31">
        <v>1.031242</v>
      </c>
      <c r="B92" s="31">
        <v>0.73925399999999997</v>
      </c>
      <c r="C92" s="31">
        <v>1.3888199999999999</v>
      </c>
      <c r="D92" s="31">
        <v>1.576179</v>
      </c>
      <c r="E92" s="31">
        <v>1.1299779999999999</v>
      </c>
      <c r="F92" s="31">
        <v>1.232199</v>
      </c>
      <c r="G92" s="31">
        <v>0.99029599999999995</v>
      </c>
      <c r="H92" s="31">
        <v>1.463886</v>
      </c>
    </row>
    <row r="93" spans="1:8" x14ac:dyDescent="0.15">
      <c r="A93" s="31">
        <v>1.7132799999999999</v>
      </c>
      <c r="B93" s="31">
        <v>0.85024500000000003</v>
      </c>
      <c r="C93" s="31">
        <v>1.045409</v>
      </c>
      <c r="D93" s="31">
        <v>1.153016</v>
      </c>
      <c r="E93" s="31">
        <v>0.91964299999999999</v>
      </c>
      <c r="F93" s="31">
        <v>0.82229300000000005</v>
      </c>
      <c r="G93" s="31">
        <v>0.82186499999999996</v>
      </c>
      <c r="H93" s="31">
        <v>0.71252199999999999</v>
      </c>
    </row>
    <row r="94" spans="1:8" x14ac:dyDescent="0.15">
      <c r="A94" s="31">
        <v>1.1088469999999999</v>
      </c>
      <c r="B94" s="31">
        <v>1.1597</v>
      </c>
      <c r="C94" s="31">
        <v>1.2255769999999999</v>
      </c>
      <c r="D94" s="31">
        <v>0.93191599999999997</v>
      </c>
      <c r="E94" s="31">
        <v>1.4715370000000001</v>
      </c>
      <c r="F94" s="31">
        <v>0.74487499999999995</v>
      </c>
      <c r="G94" s="31">
        <v>0.89672499999999999</v>
      </c>
      <c r="H94" s="31">
        <v>0.64265300000000003</v>
      </c>
    </row>
    <row r="95" spans="1:8" x14ac:dyDescent="0.15">
      <c r="A95" s="31">
        <v>0.85825399999999996</v>
      </c>
      <c r="B95" s="31">
        <v>2.0379719999999999</v>
      </c>
      <c r="C95" s="31">
        <v>1.0289809999999999</v>
      </c>
      <c r="D95" s="31">
        <v>1.2782579999999999</v>
      </c>
      <c r="E95" s="31">
        <v>1.3481339999999999</v>
      </c>
      <c r="F95" s="31">
        <v>0.63448000000000004</v>
      </c>
      <c r="G95" s="31">
        <v>1.0739399999999999</v>
      </c>
      <c r="H95" s="31">
        <v>1.0560130000000001</v>
      </c>
    </row>
    <row r="96" spans="1:8" x14ac:dyDescent="0.15">
      <c r="A96" s="31">
        <v>1.742791</v>
      </c>
      <c r="B96" s="31">
        <v>1.098422</v>
      </c>
      <c r="C96" s="31">
        <v>0.90798699999999999</v>
      </c>
      <c r="D96" s="31">
        <v>0.91419600000000001</v>
      </c>
      <c r="E96" s="31">
        <v>1.5842160000000001</v>
      </c>
      <c r="F96" s="31">
        <v>0.96693899999999999</v>
      </c>
      <c r="G96" s="31">
        <v>0.83286099999999996</v>
      </c>
      <c r="H96" s="31">
        <v>0.89017900000000005</v>
      </c>
    </row>
    <row r="97" spans="1:8" x14ac:dyDescent="0.15">
      <c r="A97" s="31">
        <v>1.140207</v>
      </c>
      <c r="B97" s="31">
        <v>1.056867</v>
      </c>
      <c r="C97" s="31">
        <v>1.151915</v>
      </c>
      <c r="D97" s="31">
        <v>1.0499510000000001</v>
      </c>
      <c r="E97" s="31">
        <v>0.93736799999999998</v>
      </c>
      <c r="F97" s="31">
        <v>1.6373580000000001</v>
      </c>
      <c r="G97" s="31">
        <v>0.854661</v>
      </c>
      <c r="H97" s="31">
        <v>1.1361790000000001</v>
      </c>
    </row>
    <row r="98" spans="1:8" x14ac:dyDescent="0.15">
      <c r="A98" s="31">
        <v>1.6308130000000001</v>
      </c>
      <c r="B98" s="31">
        <v>1.1818139999999999</v>
      </c>
      <c r="C98" s="31">
        <v>0.93637800000000004</v>
      </c>
      <c r="D98" s="31">
        <v>0.75997700000000001</v>
      </c>
      <c r="E98" s="31">
        <v>0.69764599999999999</v>
      </c>
      <c r="F98" s="31">
        <v>0.74717800000000001</v>
      </c>
      <c r="G98" s="31">
        <v>0.75856199999999996</v>
      </c>
      <c r="H98" s="31">
        <v>0.43513600000000002</v>
      </c>
    </row>
    <row r="99" spans="1:8" x14ac:dyDescent="0.15">
      <c r="A99" s="31">
        <v>1.22296</v>
      </c>
      <c r="B99" s="31">
        <v>1.169192</v>
      </c>
      <c r="C99" s="31">
        <v>1.870754</v>
      </c>
      <c r="D99" s="31">
        <v>1.0939479999999999</v>
      </c>
      <c r="E99" s="31">
        <v>0.85581300000000005</v>
      </c>
      <c r="F99" s="31">
        <v>1.626957</v>
      </c>
      <c r="G99" s="31">
        <v>0.57783600000000002</v>
      </c>
      <c r="H99" s="31">
        <v>0.876749</v>
      </c>
    </row>
    <row r="100" spans="1:8" x14ac:dyDescent="0.15">
      <c r="A100" s="31">
        <v>1.545895</v>
      </c>
      <c r="B100" s="31">
        <v>1.204531</v>
      </c>
      <c r="C100" s="31">
        <v>1.484872</v>
      </c>
      <c r="D100" s="31">
        <v>1.6605730000000001</v>
      </c>
      <c r="E100" s="31">
        <v>1.4425509999999999</v>
      </c>
      <c r="F100" s="31">
        <v>1.2213609999999999</v>
      </c>
      <c r="G100" s="31">
        <v>0.64251800000000003</v>
      </c>
      <c r="H100" s="31">
        <v>0.92893800000000004</v>
      </c>
    </row>
    <row r="101" spans="1:8" x14ac:dyDescent="0.15">
      <c r="A101" s="31">
        <v>0.86633199999999999</v>
      </c>
      <c r="B101" s="31">
        <v>1.5889470000000001</v>
      </c>
      <c r="C101" s="31">
        <v>1.310055</v>
      </c>
      <c r="D101" s="31">
        <v>2.0994790000000001</v>
      </c>
      <c r="E101" s="31">
        <v>0.70437799999999995</v>
      </c>
      <c r="F101" s="31">
        <v>1.183141</v>
      </c>
      <c r="G101" s="31">
        <v>1.177597</v>
      </c>
      <c r="H101" s="31">
        <v>1.1017809999999999</v>
      </c>
    </row>
    <row r="102" spans="1:8" x14ac:dyDescent="0.15">
      <c r="A102" s="31">
        <v>1.011266</v>
      </c>
      <c r="B102" s="31">
        <v>1.507978</v>
      </c>
      <c r="C102" s="31">
        <v>1.2807299999999999</v>
      </c>
      <c r="D102" s="31">
        <v>1.0170170000000001</v>
      </c>
      <c r="E102" s="31">
        <v>1.1178440000000001</v>
      </c>
      <c r="F102" s="31">
        <v>1.09775</v>
      </c>
      <c r="G102" s="31">
        <v>0.73850800000000005</v>
      </c>
      <c r="H102" s="31">
        <v>1.073518</v>
      </c>
    </row>
    <row r="103" spans="1:8" x14ac:dyDescent="0.15">
      <c r="A103" s="31">
        <v>1.064238</v>
      </c>
      <c r="B103" s="31">
        <v>1.514759</v>
      </c>
      <c r="C103" s="31">
        <v>2.150137</v>
      </c>
      <c r="D103" s="31">
        <v>1.5086379999999999</v>
      </c>
      <c r="E103" s="31">
        <v>1.091623</v>
      </c>
      <c r="F103" s="31">
        <v>0.95420499999999997</v>
      </c>
      <c r="G103" s="31">
        <v>1.238467</v>
      </c>
      <c r="H103" s="31">
        <v>0.781833</v>
      </c>
    </row>
    <row r="104" spans="1:8" x14ac:dyDescent="0.15">
      <c r="A104" s="31">
        <v>2.1016859999999999</v>
      </c>
      <c r="B104" s="31">
        <v>1.4302440000000001</v>
      </c>
      <c r="C104" s="31">
        <v>1.1818280000000001</v>
      </c>
      <c r="D104" s="31">
        <v>1.271965</v>
      </c>
      <c r="E104" s="31">
        <v>1.1959500000000001</v>
      </c>
      <c r="F104" s="31">
        <v>0.74161600000000005</v>
      </c>
      <c r="G104" s="31">
        <v>0.70583499999999999</v>
      </c>
      <c r="H104" s="31">
        <v>0.91981800000000002</v>
      </c>
    </row>
    <row r="105" spans="1:8" x14ac:dyDescent="0.15">
      <c r="A105" s="31">
        <v>1.5331360000000001</v>
      </c>
      <c r="B105" s="31">
        <v>1.1071869999999999</v>
      </c>
      <c r="C105" s="31">
        <v>0.84400600000000003</v>
      </c>
      <c r="D105" s="31">
        <v>0.92435999999999996</v>
      </c>
      <c r="E105" s="31">
        <v>1.063736</v>
      </c>
      <c r="F105" s="31">
        <v>0.84289999999999998</v>
      </c>
      <c r="G105" s="31">
        <v>0.79068300000000002</v>
      </c>
      <c r="H105" s="31">
        <v>0.81351700000000005</v>
      </c>
    </row>
    <row r="106" spans="1:8" x14ac:dyDescent="0.15">
      <c r="A106" s="31">
        <v>1.487328</v>
      </c>
      <c r="B106" s="31">
        <v>1.2131259999999999</v>
      </c>
      <c r="C106" s="31">
        <v>1.6259760000000001</v>
      </c>
      <c r="D106" s="31">
        <v>1.6818709999999999</v>
      </c>
      <c r="E106" s="31">
        <v>0.85957300000000003</v>
      </c>
      <c r="F106" s="31">
        <v>2.5690430000000002</v>
      </c>
      <c r="G106" s="31">
        <v>0.82206699999999999</v>
      </c>
      <c r="H106" s="31">
        <v>1.519787</v>
      </c>
    </row>
    <row r="107" spans="1:8" x14ac:dyDescent="0.15">
      <c r="A107" s="31">
        <v>0.71655400000000002</v>
      </c>
      <c r="B107" s="31">
        <v>1.262159</v>
      </c>
      <c r="C107" s="31">
        <v>1.353532</v>
      </c>
      <c r="D107" s="31">
        <v>2.194337</v>
      </c>
      <c r="E107" s="31">
        <v>0.79241300000000003</v>
      </c>
      <c r="F107" s="31">
        <v>1.8297239999999999</v>
      </c>
      <c r="G107" s="31">
        <v>1.2184539999999999</v>
      </c>
      <c r="H107" s="31">
        <v>0.88844599999999996</v>
      </c>
    </row>
    <row r="108" spans="1:8" x14ac:dyDescent="0.15">
      <c r="A108" s="31">
        <v>2.1364459999999998</v>
      </c>
      <c r="B108" s="31">
        <v>1.2069810000000001</v>
      </c>
      <c r="C108" s="31">
        <v>1.4349240000000001</v>
      </c>
      <c r="D108" s="31">
        <v>0.98662300000000003</v>
      </c>
      <c r="E108" s="31">
        <v>1.1610510000000001</v>
      </c>
      <c r="F108" s="31">
        <v>0.82204100000000002</v>
      </c>
      <c r="G108" s="31">
        <v>0.456955</v>
      </c>
      <c r="H108" s="31">
        <v>1.1460760000000001</v>
      </c>
    </row>
    <row r="109" spans="1:8" x14ac:dyDescent="0.15">
      <c r="A109" s="31">
        <v>1.2</v>
      </c>
      <c r="B109" s="31">
        <v>1.3100240000000001</v>
      </c>
      <c r="C109" s="31">
        <v>1.459951</v>
      </c>
      <c r="E109" s="31">
        <v>0.98885199999999995</v>
      </c>
      <c r="F109" s="31">
        <v>0.88310900000000003</v>
      </c>
      <c r="G109" s="31">
        <v>0.71051699999999995</v>
      </c>
      <c r="H109" s="31">
        <v>0.64936400000000005</v>
      </c>
    </row>
    <row r="110" spans="1:8" x14ac:dyDescent="0.15">
      <c r="A110" s="31">
        <v>1.252664</v>
      </c>
      <c r="B110" s="31">
        <v>0.80255500000000002</v>
      </c>
      <c r="C110" s="31">
        <v>1.9040299999999999</v>
      </c>
      <c r="E110" s="31">
        <v>0.91297700000000004</v>
      </c>
      <c r="F110" s="31">
        <v>0.86412500000000003</v>
      </c>
      <c r="G110" s="31">
        <v>1.0135620000000001</v>
      </c>
      <c r="H110" s="31">
        <v>0.86156600000000005</v>
      </c>
    </row>
    <row r="111" spans="1:8" x14ac:dyDescent="0.15">
      <c r="A111" s="31">
        <v>1.243147</v>
      </c>
      <c r="B111" s="31">
        <v>1.0215909999999999</v>
      </c>
      <c r="C111" s="31">
        <v>1.567356</v>
      </c>
      <c r="E111" s="31">
        <v>0.64640799999999998</v>
      </c>
      <c r="F111" s="31">
        <v>1.1204320000000001</v>
      </c>
      <c r="G111" s="31">
        <v>0.73999000000000004</v>
      </c>
      <c r="H111" s="31">
        <v>0.63016300000000003</v>
      </c>
    </row>
    <row r="112" spans="1:8" x14ac:dyDescent="0.15">
      <c r="A112" s="31">
        <v>0.86949900000000002</v>
      </c>
      <c r="B112" s="31">
        <v>1.0537570000000001</v>
      </c>
      <c r="C112" s="31">
        <v>1.1648620000000001</v>
      </c>
      <c r="E112" s="31">
        <v>0.97667599999999999</v>
      </c>
      <c r="F112" s="31">
        <v>1.0989070000000001</v>
      </c>
      <c r="G112" s="31">
        <v>0.91427199999999997</v>
      </c>
      <c r="H112" s="31">
        <v>0.850217</v>
      </c>
    </row>
    <row r="113" spans="1:8" x14ac:dyDescent="0.15">
      <c r="A113" s="31">
        <v>1.1477109999999999</v>
      </c>
      <c r="B113" s="31">
        <v>1.696089</v>
      </c>
      <c r="C113" s="31">
        <v>1.010181</v>
      </c>
      <c r="E113" s="31">
        <v>0.75749299999999997</v>
      </c>
      <c r="F113" s="31">
        <v>0.81081899999999996</v>
      </c>
      <c r="G113" s="31">
        <v>0.75228600000000001</v>
      </c>
      <c r="H113" s="31">
        <v>0.98788500000000001</v>
      </c>
    </row>
    <row r="114" spans="1:8" x14ac:dyDescent="0.15">
      <c r="A114" s="31">
        <v>1.873243</v>
      </c>
      <c r="C114" s="31">
        <v>0.95878399999999997</v>
      </c>
      <c r="E114" s="31">
        <v>1.522071</v>
      </c>
      <c r="F114" s="31">
        <v>1.1735439999999999</v>
      </c>
      <c r="G114" s="31">
        <v>0.65353499999999998</v>
      </c>
      <c r="H114" s="31">
        <v>0.98714000000000002</v>
      </c>
    </row>
    <row r="115" spans="1:8" x14ac:dyDescent="0.15">
      <c r="E115" s="31">
        <v>0.847244</v>
      </c>
      <c r="F115" s="31">
        <v>1.1429819999999999</v>
      </c>
      <c r="G115" s="31">
        <v>0.78460600000000003</v>
      </c>
      <c r="H115" s="31">
        <v>0.844329</v>
      </c>
    </row>
    <row r="116" spans="1:8" x14ac:dyDescent="0.15">
      <c r="E116" s="31">
        <v>0.76248700000000003</v>
      </c>
      <c r="F116" s="31">
        <v>1.024959</v>
      </c>
      <c r="G116" s="31">
        <v>1.1348640000000001</v>
      </c>
      <c r="H116" s="31">
        <v>1.8260590000000001</v>
      </c>
    </row>
    <row r="117" spans="1:8" x14ac:dyDescent="0.15">
      <c r="E117" s="31">
        <v>0.85274700000000003</v>
      </c>
      <c r="F117" s="31">
        <v>1.740227</v>
      </c>
      <c r="G117" s="31">
        <v>0.76458300000000001</v>
      </c>
      <c r="H117" s="31">
        <v>0.88286200000000004</v>
      </c>
    </row>
    <row r="118" spans="1:8" x14ac:dyDescent="0.15">
      <c r="E118" s="31">
        <v>1.0632649999999999</v>
      </c>
      <c r="F118" s="31">
        <v>0.70008300000000001</v>
      </c>
      <c r="G118" s="31">
        <v>0.50732100000000002</v>
      </c>
      <c r="H118" s="31">
        <v>0.85282599999999997</v>
      </c>
    </row>
    <row r="119" spans="1:8" x14ac:dyDescent="0.15">
      <c r="E119" s="31">
        <v>1.107113</v>
      </c>
      <c r="F119" s="31">
        <v>1.1027940000000001</v>
      </c>
      <c r="G119" s="31">
        <v>0.87295299999999998</v>
      </c>
      <c r="H119" s="31">
        <v>0.89861000000000002</v>
      </c>
    </row>
    <row r="120" spans="1:8" x14ac:dyDescent="0.15">
      <c r="E120" s="31">
        <v>0.89271699999999998</v>
      </c>
      <c r="F120" s="31">
        <v>0.72737499999999999</v>
      </c>
      <c r="G120" s="31">
        <v>0.67107000000000006</v>
      </c>
      <c r="H120" s="31">
        <v>0.90134899999999996</v>
      </c>
    </row>
    <row r="121" spans="1:8" x14ac:dyDescent="0.15">
      <c r="E121" s="31">
        <v>0.93223500000000004</v>
      </c>
      <c r="F121" s="31">
        <v>1.078662</v>
      </c>
      <c r="G121" s="31">
        <v>1.308017</v>
      </c>
      <c r="H121" s="31">
        <v>0.90930800000000001</v>
      </c>
    </row>
    <row r="122" spans="1:8" x14ac:dyDescent="0.15">
      <c r="E122" s="31">
        <v>1.1864600000000001</v>
      </c>
      <c r="F122" s="31">
        <v>1.419136</v>
      </c>
      <c r="G122" s="31">
        <v>1.3162160000000001</v>
      </c>
      <c r="H122" s="31">
        <v>0.58283200000000002</v>
      </c>
    </row>
    <row r="123" spans="1:8" x14ac:dyDescent="0.15">
      <c r="E123" s="31">
        <v>0.67075600000000002</v>
      </c>
      <c r="F123" s="31">
        <v>0.86359699999999995</v>
      </c>
      <c r="G123" s="31">
        <v>0.75481699999999996</v>
      </c>
      <c r="H123" s="31">
        <v>0.89727599999999996</v>
      </c>
    </row>
    <row r="124" spans="1:8" x14ac:dyDescent="0.15">
      <c r="E124" s="31">
        <v>1.0240899999999999</v>
      </c>
      <c r="F124" s="31">
        <v>0.84953000000000001</v>
      </c>
      <c r="G124" s="31">
        <v>0.66633900000000001</v>
      </c>
      <c r="H124" s="31">
        <v>0.57071700000000003</v>
      </c>
    </row>
    <row r="125" spans="1:8" x14ac:dyDescent="0.15">
      <c r="E125" s="31">
        <v>1.680361</v>
      </c>
      <c r="F125" s="31">
        <v>1.2269410000000001</v>
      </c>
      <c r="G125" s="31">
        <v>1.341089</v>
      </c>
      <c r="H125" s="31">
        <v>0.72020300000000004</v>
      </c>
    </row>
    <row r="126" spans="1:8" x14ac:dyDescent="0.15">
      <c r="E126" s="31">
        <v>0.97239900000000001</v>
      </c>
      <c r="F126" s="31">
        <v>1.5663819999999999</v>
      </c>
      <c r="G126" s="31">
        <v>0.68908800000000003</v>
      </c>
      <c r="H126" s="31">
        <v>0.89236000000000004</v>
      </c>
    </row>
    <row r="127" spans="1:8" x14ac:dyDescent="0.15">
      <c r="E127" s="31">
        <v>0.94253100000000001</v>
      </c>
      <c r="F127" s="31">
        <v>0.97600100000000001</v>
      </c>
      <c r="G127" s="31">
        <v>0.35137000000000002</v>
      </c>
      <c r="H127" s="31">
        <v>1.3643879999999999</v>
      </c>
    </row>
    <row r="128" spans="1:8" x14ac:dyDescent="0.15">
      <c r="E128" s="31">
        <v>0.9708</v>
      </c>
      <c r="F128" s="31">
        <v>0.92567699999999997</v>
      </c>
      <c r="G128" s="31">
        <v>0.69320599999999999</v>
      </c>
      <c r="H128" s="31">
        <v>1.1062460000000001</v>
      </c>
    </row>
    <row r="129" spans="5:8" x14ac:dyDescent="0.15">
      <c r="E129" s="31">
        <v>0.937921</v>
      </c>
      <c r="F129" s="31">
        <v>1.771093</v>
      </c>
      <c r="G129" s="31">
        <v>1.1733690000000001</v>
      </c>
      <c r="H129" s="31">
        <v>1.4167380000000001</v>
      </c>
    </row>
    <row r="130" spans="5:8" x14ac:dyDescent="0.15">
      <c r="E130" s="31">
        <v>0.82717499999999999</v>
      </c>
      <c r="F130" s="31">
        <v>1.4465049999999999</v>
      </c>
      <c r="G130" s="31">
        <v>1.0588500000000001</v>
      </c>
      <c r="H130" s="31">
        <v>1.2410669999999999</v>
      </c>
    </row>
    <row r="131" spans="5:8" x14ac:dyDescent="0.15">
      <c r="E131" s="31">
        <v>0.957206</v>
      </c>
      <c r="F131" s="31">
        <v>0.87494000000000005</v>
      </c>
      <c r="G131" s="31">
        <v>0.42181000000000002</v>
      </c>
      <c r="H131" s="31">
        <v>1.0890489999999999</v>
      </c>
    </row>
    <row r="132" spans="5:8" x14ac:dyDescent="0.15">
      <c r="F132" s="31">
        <v>0.92432800000000004</v>
      </c>
      <c r="H132" s="31">
        <v>0.97060500000000005</v>
      </c>
    </row>
    <row r="133" spans="5:8" x14ac:dyDescent="0.15">
      <c r="H133" s="31">
        <v>0.84824500000000003</v>
      </c>
    </row>
    <row r="134" spans="5:8" x14ac:dyDescent="0.15">
      <c r="H134" s="31">
        <v>0.88889799999999997</v>
      </c>
    </row>
    <row r="135" spans="5:8" x14ac:dyDescent="0.15">
      <c r="H135" s="31">
        <v>0.67074</v>
      </c>
    </row>
    <row r="136" spans="5:8" x14ac:dyDescent="0.15">
      <c r="H136" s="31">
        <v>0.84006099999999995</v>
      </c>
    </row>
    <row r="137" spans="5:8" x14ac:dyDescent="0.15">
      <c r="H137" s="31">
        <v>1.4766319999999999</v>
      </c>
    </row>
    <row r="138" spans="5:8" x14ac:dyDescent="0.15">
      <c r="H138" s="31">
        <v>0.774918</v>
      </c>
    </row>
    <row r="139" spans="5:8" x14ac:dyDescent="0.15">
      <c r="H139" s="31">
        <v>0.89277600000000001</v>
      </c>
    </row>
    <row r="140" spans="5:8" x14ac:dyDescent="0.15">
      <c r="H140" s="31">
        <v>0.53618500000000002</v>
      </c>
    </row>
    <row r="141" spans="5:8" x14ac:dyDescent="0.15">
      <c r="H141" s="31">
        <v>0.72258100000000003</v>
      </c>
    </row>
    <row r="142" spans="5:8" x14ac:dyDescent="0.15">
      <c r="H142" s="31">
        <v>0.95652199999999998</v>
      </c>
    </row>
    <row r="143" spans="5:8" x14ac:dyDescent="0.15">
      <c r="H143" s="31">
        <v>1.032818</v>
      </c>
    </row>
    <row r="144" spans="5:8" x14ac:dyDescent="0.15">
      <c r="H144" s="31">
        <v>1.023191</v>
      </c>
    </row>
    <row r="145" spans="8:8" x14ac:dyDescent="0.15">
      <c r="H145" s="31">
        <v>0.78344000000000003</v>
      </c>
    </row>
    <row r="146" spans="8:8" x14ac:dyDescent="0.15">
      <c r="H146" s="31">
        <v>0.86716300000000002</v>
      </c>
    </row>
    <row r="147" spans="8:8" x14ac:dyDescent="0.15">
      <c r="H147" s="31">
        <v>1.01746</v>
      </c>
    </row>
    <row r="148" spans="8:8" x14ac:dyDescent="0.15">
      <c r="H148" s="31">
        <v>0.90984500000000001</v>
      </c>
    </row>
    <row r="149" spans="8:8" x14ac:dyDescent="0.15">
      <c r="H149" s="31">
        <v>1.4073610000000001</v>
      </c>
    </row>
    <row r="150" spans="8:8" x14ac:dyDescent="0.15">
      <c r="H150" s="31">
        <v>0.73379099999999997</v>
      </c>
    </row>
    <row r="151" spans="8:8" x14ac:dyDescent="0.15">
      <c r="H151" s="31">
        <v>1.5528740000000001</v>
      </c>
    </row>
    <row r="152" spans="8:8" x14ac:dyDescent="0.15">
      <c r="H152" s="31">
        <v>0.79605000000000004</v>
      </c>
    </row>
    <row r="153" spans="8:8" x14ac:dyDescent="0.15">
      <c r="H153" s="31">
        <v>1.150074</v>
      </c>
    </row>
    <row r="154" spans="8:8" x14ac:dyDescent="0.15">
      <c r="H154" s="31">
        <v>0.86166699999999996</v>
      </c>
    </row>
    <row r="155" spans="8:8" x14ac:dyDescent="0.15">
      <c r="H155" s="31">
        <v>0.68720800000000004</v>
      </c>
    </row>
    <row r="156" spans="8:8" x14ac:dyDescent="0.15">
      <c r="H156" s="31">
        <v>0.90188100000000004</v>
      </c>
    </row>
    <row r="157" spans="8:8" x14ac:dyDescent="0.15">
      <c r="H157" s="31">
        <v>2.118487</v>
      </c>
    </row>
    <row r="158" spans="8:8" x14ac:dyDescent="0.15">
      <c r="H158" s="31">
        <v>1.141572</v>
      </c>
    </row>
    <row r="159" spans="8:8" x14ac:dyDescent="0.15">
      <c r="H159" s="31">
        <v>0.67038799999999998</v>
      </c>
    </row>
    <row r="160" spans="8:8" x14ac:dyDescent="0.15">
      <c r="H160" s="31">
        <v>0.75309800000000005</v>
      </c>
    </row>
    <row r="161" spans="8:8" x14ac:dyDescent="0.15">
      <c r="H161" s="31">
        <v>0.57527700000000004</v>
      </c>
    </row>
    <row r="162" spans="8:8" x14ac:dyDescent="0.15">
      <c r="H162" s="31">
        <v>0.79663799999999996</v>
      </c>
    </row>
    <row r="163" spans="8:8" x14ac:dyDescent="0.15">
      <c r="H163" s="31">
        <v>1.1748240000000001</v>
      </c>
    </row>
    <row r="164" spans="8:8" x14ac:dyDescent="0.15">
      <c r="H164" s="31">
        <v>0.87981299999999996</v>
      </c>
    </row>
    <row r="165" spans="8:8" x14ac:dyDescent="0.15">
      <c r="H165" s="31">
        <v>0.86811400000000005</v>
      </c>
    </row>
    <row r="444" spans="1:1" x14ac:dyDescent="0.15">
      <c r="A444" s="31"/>
    </row>
    <row r="445" spans="1:1" x14ac:dyDescent="0.15">
      <c r="A445" s="31"/>
    </row>
    <row r="446" spans="1:1" x14ac:dyDescent="0.15">
      <c r="A446" s="31"/>
    </row>
    <row r="447" spans="1:1" x14ac:dyDescent="0.15">
      <c r="A447" s="31"/>
    </row>
    <row r="448" spans="1:1" x14ac:dyDescent="0.15">
      <c r="A448" s="31"/>
    </row>
    <row r="449" spans="1:1" x14ac:dyDescent="0.15">
      <c r="A449" s="31"/>
    </row>
    <row r="450" spans="1:1" x14ac:dyDescent="0.15">
      <c r="A450" s="31"/>
    </row>
    <row r="451" spans="1:1" x14ac:dyDescent="0.15">
      <c r="A451" s="31"/>
    </row>
    <row r="452" spans="1:1" x14ac:dyDescent="0.15">
      <c r="A452" s="31"/>
    </row>
    <row r="453" spans="1:1" x14ac:dyDescent="0.15">
      <c r="A453" s="31"/>
    </row>
    <row r="454" spans="1:1" x14ac:dyDescent="0.15">
      <c r="A454" s="31"/>
    </row>
    <row r="455" spans="1:1" x14ac:dyDescent="0.15">
      <c r="A455" s="31"/>
    </row>
    <row r="456" spans="1:1" x14ac:dyDescent="0.15">
      <c r="A456" s="31"/>
    </row>
    <row r="457" spans="1:1" x14ac:dyDescent="0.15">
      <c r="A457" s="31"/>
    </row>
    <row r="458" spans="1:1" x14ac:dyDescent="0.15">
      <c r="A458" s="31"/>
    </row>
    <row r="459" spans="1:1" x14ac:dyDescent="0.15">
      <c r="A459" s="31"/>
    </row>
    <row r="460" spans="1:1" x14ac:dyDescent="0.15">
      <c r="A460" s="31"/>
    </row>
    <row r="461" spans="1:1" x14ac:dyDescent="0.15">
      <c r="A461" s="31"/>
    </row>
    <row r="462" spans="1:1" x14ac:dyDescent="0.15">
      <c r="A462" s="31"/>
    </row>
    <row r="463" spans="1:1" x14ac:dyDescent="0.15">
      <c r="A463" s="31"/>
    </row>
    <row r="464" spans="1:1" x14ac:dyDescent="0.15">
      <c r="A464" s="31"/>
    </row>
    <row r="465" spans="1:1" x14ac:dyDescent="0.15">
      <c r="A465" s="31"/>
    </row>
    <row r="466" spans="1:1" x14ac:dyDescent="0.15">
      <c r="A466" s="31"/>
    </row>
    <row r="467" spans="1:1" x14ac:dyDescent="0.15">
      <c r="A467" s="31"/>
    </row>
    <row r="468" spans="1:1" x14ac:dyDescent="0.15">
      <c r="A468" s="31"/>
    </row>
    <row r="469" spans="1:1" x14ac:dyDescent="0.15">
      <c r="A469" s="31"/>
    </row>
    <row r="470" spans="1:1" x14ac:dyDescent="0.15">
      <c r="A470" s="31"/>
    </row>
    <row r="471" spans="1:1" x14ac:dyDescent="0.15">
      <c r="A471" s="31"/>
    </row>
    <row r="472" spans="1:1" x14ac:dyDescent="0.15">
      <c r="A472" s="31"/>
    </row>
    <row r="473" spans="1:1" x14ac:dyDescent="0.15">
      <c r="A473" s="31"/>
    </row>
    <row r="474" spans="1:1" x14ac:dyDescent="0.15">
      <c r="A474" s="31"/>
    </row>
    <row r="475" spans="1:1" x14ac:dyDescent="0.15">
      <c r="A475" s="31"/>
    </row>
    <row r="476" spans="1:1" x14ac:dyDescent="0.15">
      <c r="A476" s="31"/>
    </row>
    <row r="477" spans="1:1" x14ac:dyDescent="0.15">
      <c r="A477" s="31"/>
    </row>
    <row r="478" spans="1:1" x14ac:dyDescent="0.15">
      <c r="A478" s="31"/>
    </row>
    <row r="479" spans="1:1" x14ac:dyDescent="0.15">
      <c r="A479" s="31"/>
    </row>
    <row r="480" spans="1:1" x14ac:dyDescent="0.15">
      <c r="A480" s="31"/>
    </row>
    <row r="481" spans="1:1" x14ac:dyDescent="0.15">
      <c r="A481" s="31"/>
    </row>
    <row r="482" spans="1:1" x14ac:dyDescent="0.15">
      <c r="A482" s="31"/>
    </row>
    <row r="483" spans="1:1" x14ac:dyDescent="0.15">
      <c r="A483" s="31"/>
    </row>
    <row r="484" spans="1:1" x14ac:dyDescent="0.15">
      <c r="A484" s="31"/>
    </row>
    <row r="485" spans="1:1" x14ac:dyDescent="0.15">
      <c r="A485" s="31"/>
    </row>
    <row r="486" spans="1:1" x14ac:dyDescent="0.15">
      <c r="A486" s="31"/>
    </row>
    <row r="487" spans="1:1" x14ac:dyDescent="0.15">
      <c r="A487" s="31"/>
    </row>
    <row r="488" spans="1:1" x14ac:dyDescent="0.15">
      <c r="A488" s="31"/>
    </row>
    <row r="489" spans="1:1" x14ac:dyDescent="0.15">
      <c r="A489" s="31"/>
    </row>
    <row r="490" spans="1:1" x14ac:dyDescent="0.15">
      <c r="A490" s="31"/>
    </row>
    <row r="491" spans="1:1" x14ac:dyDescent="0.15">
      <c r="A491" s="31"/>
    </row>
    <row r="492" spans="1:1" x14ac:dyDescent="0.15">
      <c r="A492" s="31"/>
    </row>
    <row r="493" spans="1:1" x14ac:dyDescent="0.15">
      <c r="A493" s="31"/>
    </row>
    <row r="494" spans="1:1" x14ac:dyDescent="0.15">
      <c r="A494" s="31"/>
    </row>
    <row r="495" spans="1:1" x14ac:dyDescent="0.15">
      <c r="A495" s="31"/>
    </row>
    <row r="496" spans="1:1" x14ac:dyDescent="0.15">
      <c r="A496" s="31"/>
    </row>
    <row r="497" spans="1:1" x14ac:dyDescent="0.15">
      <c r="A497" s="31"/>
    </row>
    <row r="498" spans="1:1" x14ac:dyDescent="0.15">
      <c r="A498" s="31"/>
    </row>
    <row r="499" spans="1:1" x14ac:dyDescent="0.15">
      <c r="A499" s="31"/>
    </row>
    <row r="500" spans="1:1" x14ac:dyDescent="0.15">
      <c r="A500" s="31"/>
    </row>
    <row r="501" spans="1:1" x14ac:dyDescent="0.15">
      <c r="A501" s="31"/>
    </row>
    <row r="502" spans="1:1" x14ac:dyDescent="0.15">
      <c r="A502" s="31"/>
    </row>
    <row r="503" spans="1:1" x14ac:dyDescent="0.15">
      <c r="A503" s="31"/>
    </row>
    <row r="504" spans="1:1" x14ac:dyDescent="0.15">
      <c r="A504" s="31"/>
    </row>
    <row r="505" spans="1:1" x14ac:dyDescent="0.15">
      <c r="A505" s="31"/>
    </row>
    <row r="506" spans="1:1" x14ac:dyDescent="0.15">
      <c r="A506" s="31"/>
    </row>
    <row r="507" spans="1:1" x14ac:dyDescent="0.15">
      <c r="A507" s="31"/>
    </row>
    <row r="508" spans="1:1" x14ac:dyDescent="0.15">
      <c r="A508" s="31"/>
    </row>
    <row r="509" spans="1:1" x14ac:dyDescent="0.15">
      <c r="A509" s="31"/>
    </row>
    <row r="510" spans="1:1" x14ac:dyDescent="0.15">
      <c r="A510" s="31"/>
    </row>
    <row r="511" spans="1:1" x14ac:dyDescent="0.15">
      <c r="A511" s="31"/>
    </row>
    <row r="512" spans="1:1" x14ac:dyDescent="0.15">
      <c r="A512" s="31"/>
    </row>
    <row r="513" spans="1:1" x14ac:dyDescent="0.15">
      <c r="A513" s="31"/>
    </row>
    <row r="514" spans="1:1" x14ac:dyDescent="0.15">
      <c r="A514" s="31"/>
    </row>
    <row r="515" spans="1:1" x14ac:dyDescent="0.15">
      <c r="A515" s="31"/>
    </row>
    <row r="516" spans="1:1" x14ac:dyDescent="0.15">
      <c r="A516" s="31"/>
    </row>
    <row r="517" spans="1:1" x14ac:dyDescent="0.15">
      <c r="A517" s="31"/>
    </row>
    <row r="518" spans="1:1" x14ac:dyDescent="0.15">
      <c r="A518" s="31"/>
    </row>
    <row r="519" spans="1:1" x14ac:dyDescent="0.15">
      <c r="A519" s="31"/>
    </row>
    <row r="520" spans="1:1" x14ac:dyDescent="0.15">
      <c r="A520" s="31"/>
    </row>
    <row r="521" spans="1:1" x14ac:dyDescent="0.15">
      <c r="A521" s="31"/>
    </row>
    <row r="522" spans="1:1" x14ac:dyDescent="0.15">
      <c r="A522" s="31"/>
    </row>
    <row r="523" spans="1:1" x14ac:dyDescent="0.15">
      <c r="A523" s="31"/>
    </row>
    <row r="524" spans="1:1" x14ac:dyDescent="0.15">
      <c r="A524" s="31"/>
    </row>
    <row r="525" spans="1:1" x14ac:dyDescent="0.15">
      <c r="A525" s="31"/>
    </row>
    <row r="526" spans="1:1" x14ac:dyDescent="0.15">
      <c r="A526" s="31"/>
    </row>
    <row r="527" spans="1:1" x14ac:dyDescent="0.15">
      <c r="A527" s="31"/>
    </row>
    <row r="528" spans="1:1" x14ac:dyDescent="0.15">
      <c r="A528" s="31"/>
    </row>
    <row r="529" spans="1:1" x14ac:dyDescent="0.15">
      <c r="A529" s="31"/>
    </row>
    <row r="530" spans="1:1" x14ac:dyDescent="0.15">
      <c r="A530" s="31"/>
    </row>
    <row r="531" spans="1:1" x14ac:dyDescent="0.15">
      <c r="A531" s="31"/>
    </row>
    <row r="532" spans="1:1" x14ac:dyDescent="0.15">
      <c r="A532" s="31"/>
    </row>
    <row r="533" spans="1:1" x14ac:dyDescent="0.15">
      <c r="A533" s="31"/>
    </row>
    <row r="534" spans="1:1" x14ac:dyDescent="0.15">
      <c r="A534" s="31"/>
    </row>
    <row r="535" spans="1:1" x14ac:dyDescent="0.15">
      <c r="A535" s="31"/>
    </row>
    <row r="536" spans="1:1" x14ac:dyDescent="0.15">
      <c r="A536" s="31"/>
    </row>
    <row r="537" spans="1:1" x14ac:dyDescent="0.15">
      <c r="A537" s="31"/>
    </row>
    <row r="538" spans="1:1" x14ac:dyDescent="0.15">
      <c r="A538" s="31"/>
    </row>
    <row r="539" spans="1:1" x14ac:dyDescent="0.15">
      <c r="A539" s="31"/>
    </row>
    <row r="540" spans="1:1" x14ac:dyDescent="0.15">
      <c r="A540" s="31"/>
    </row>
    <row r="541" spans="1:1" x14ac:dyDescent="0.15">
      <c r="A541" s="31"/>
    </row>
    <row r="542" spans="1:1" x14ac:dyDescent="0.15">
      <c r="A542" s="31"/>
    </row>
    <row r="543" spans="1:1" x14ac:dyDescent="0.15">
      <c r="A543" s="31"/>
    </row>
    <row r="544" spans="1:1" x14ac:dyDescent="0.15">
      <c r="A544" s="31"/>
    </row>
    <row r="545" spans="1:1" x14ac:dyDescent="0.15">
      <c r="A545" s="31"/>
    </row>
    <row r="546" spans="1:1" x14ac:dyDescent="0.15">
      <c r="A546" s="31"/>
    </row>
    <row r="547" spans="1:1" x14ac:dyDescent="0.15">
      <c r="A547" s="31"/>
    </row>
    <row r="548" spans="1:1" x14ac:dyDescent="0.15">
      <c r="A548" s="31"/>
    </row>
    <row r="549" spans="1:1" x14ac:dyDescent="0.15">
      <c r="A549" s="31"/>
    </row>
    <row r="550" spans="1:1" x14ac:dyDescent="0.15">
      <c r="A550" s="31"/>
    </row>
    <row r="551" spans="1:1" x14ac:dyDescent="0.15">
      <c r="A551" s="31"/>
    </row>
    <row r="552" spans="1:1" x14ac:dyDescent="0.15">
      <c r="A552" s="31"/>
    </row>
    <row r="553" spans="1:1" x14ac:dyDescent="0.15">
      <c r="A553" s="31"/>
    </row>
  </sheetData>
  <mergeCells count="2">
    <mergeCell ref="E1:H1"/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376D-88E7-7D40-B4C8-24C317155505}">
  <dimension ref="A1:N9"/>
  <sheetViews>
    <sheetView topLeftCell="A7" zoomScale="108" workbookViewId="0">
      <selection activeCell="B12" sqref="B12"/>
    </sheetView>
  </sheetViews>
  <sheetFormatPr baseColWidth="10" defaultRowHeight="37" customHeight="1" x14ac:dyDescent="0.2"/>
  <cols>
    <col min="1" max="1" width="13" bestFit="1" customWidth="1"/>
    <col min="2" max="2" width="58.83203125" customWidth="1"/>
    <col min="3" max="3" width="12.33203125" bestFit="1" customWidth="1"/>
    <col min="4" max="4" width="18.6640625" customWidth="1"/>
    <col min="5" max="5" width="15.5" bestFit="1" customWidth="1"/>
    <col min="6" max="6" width="18" bestFit="1" customWidth="1"/>
    <col min="7" max="7" width="15" bestFit="1" customWidth="1"/>
    <col min="8" max="8" width="18" customWidth="1"/>
    <col min="9" max="9" width="20.6640625" bestFit="1" customWidth="1"/>
    <col min="10" max="10" width="13.5" bestFit="1" customWidth="1"/>
  </cols>
  <sheetData>
    <row r="1" spans="1:14" ht="37" customHeight="1" x14ac:dyDescent="0.2">
      <c r="A1" s="26" t="s">
        <v>67</v>
      </c>
      <c r="B1" s="26" t="s">
        <v>69</v>
      </c>
      <c r="C1" s="26" t="s">
        <v>68</v>
      </c>
      <c r="D1" s="26" t="s">
        <v>70</v>
      </c>
      <c r="E1" s="27" t="s">
        <v>63</v>
      </c>
      <c r="F1" s="27" t="s">
        <v>64</v>
      </c>
      <c r="G1" s="28" t="s">
        <v>65</v>
      </c>
      <c r="H1" s="28" t="s">
        <v>66</v>
      </c>
      <c r="I1" s="5"/>
      <c r="J1" s="5"/>
      <c r="K1" s="5"/>
      <c r="L1" s="5"/>
      <c r="M1" s="5"/>
      <c r="N1" s="5"/>
    </row>
    <row r="2" spans="1:14" ht="37" customHeight="1" x14ac:dyDescent="0.2">
      <c r="A2" s="29" t="s">
        <v>76</v>
      </c>
      <c r="B2" s="29" t="s">
        <v>120</v>
      </c>
      <c r="C2" s="29" t="s">
        <v>71</v>
      </c>
      <c r="D2" s="29" t="s">
        <v>1</v>
      </c>
      <c r="E2" s="30" t="s">
        <v>78</v>
      </c>
      <c r="F2" s="30" t="s">
        <v>79</v>
      </c>
      <c r="G2" s="30" t="s">
        <v>80</v>
      </c>
      <c r="H2" s="32" t="s">
        <v>81</v>
      </c>
    </row>
    <row r="3" spans="1:14" ht="37" customHeight="1" x14ac:dyDescent="0.2">
      <c r="A3" s="29" t="s">
        <v>82</v>
      </c>
      <c r="B3" s="29" t="s">
        <v>77</v>
      </c>
      <c r="C3" s="29" t="s">
        <v>71</v>
      </c>
      <c r="D3" s="29" t="s">
        <v>1</v>
      </c>
      <c r="E3" s="30" t="s">
        <v>83</v>
      </c>
      <c r="F3" s="30" t="s">
        <v>84</v>
      </c>
      <c r="G3" s="30" t="s">
        <v>85</v>
      </c>
      <c r="H3" s="32" t="s">
        <v>86</v>
      </c>
    </row>
    <row r="4" spans="1:14" ht="96" customHeight="1" x14ac:dyDescent="0.2">
      <c r="A4" s="29" t="s">
        <v>87</v>
      </c>
      <c r="B4" s="29" t="s">
        <v>88</v>
      </c>
      <c r="C4" s="29" t="s">
        <v>72</v>
      </c>
      <c r="D4" s="29" t="s">
        <v>89</v>
      </c>
      <c r="E4" s="30" t="s">
        <v>90</v>
      </c>
      <c r="F4" s="30" t="s">
        <v>91</v>
      </c>
      <c r="G4" s="30" t="s">
        <v>92</v>
      </c>
      <c r="H4" s="30" t="s">
        <v>93</v>
      </c>
    </row>
    <row r="5" spans="1:14" ht="93" customHeight="1" x14ac:dyDescent="0.2">
      <c r="A5" s="29" t="s">
        <v>87</v>
      </c>
      <c r="B5" s="29" t="s">
        <v>88</v>
      </c>
      <c r="C5" s="29" t="s">
        <v>72</v>
      </c>
      <c r="D5" s="29" t="s">
        <v>94</v>
      </c>
      <c r="E5" s="30" t="s">
        <v>95</v>
      </c>
      <c r="F5" s="30" t="s">
        <v>96</v>
      </c>
      <c r="G5" s="30" t="s">
        <v>97</v>
      </c>
      <c r="H5" s="32" t="s">
        <v>98</v>
      </c>
    </row>
    <row r="6" spans="1:14" ht="92" customHeight="1" x14ac:dyDescent="0.2">
      <c r="A6" s="29" t="s">
        <v>87</v>
      </c>
      <c r="B6" s="29" t="s">
        <v>88</v>
      </c>
      <c r="C6" s="29" t="s">
        <v>72</v>
      </c>
      <c r="D6" s="29" t="s">
        <v>99</v>
      </c>
      <c r="E6" s="30" t="s">
        <v>100</v>
      </c>
      <c r="F6" s="30" t="s">
        <v>101</v>
      </c>
      <c r="G6" s="30" t="s">
        <v>73</v>
      </c>
      <c r="H6" s="30" t="s">
        <v>74</v>
      </c>
    </row>
    <row r="7" spans="1:14" ht="97" customHeight="1" x14ac:dyDescent="0.2">
      <c r="A7" s="29" t="s">
        <v>87</v>
      </c>
      <c r="B7" s="29" t="s">
        <v>88</v>
      </c>
      <c r="C7" s="29" t="s">
        <v>72</v>
      </c>
      <c r="D7" s="29" t="s">
        <v>102</v>
      </c>
      <c r="E7" s="30" t="s">
        <v>103</v>
      </c>
      <c r="F7" s="30" t="s">
        <v>104</v>
      </c>
      <c r="G7" s="30" t="s">
        <v>105</v>
      </c>
      <c r="H7" s="32" t="s">
        <v>75</v>
      </c>
    </row>
    <row r="8" spans="1:14" ht="37" customHeight="1" x14ac:dyDescent="0.2">
      <c r="A8" s="29" t="s">
        <v>106</v>
      </c>
      <c r="B8" s="29" t="s">
        <v>107</v>
      </c>
      <c r="C8" s="29" t="s">
        <v>72</v>
      </c>
      <c r="D8" s="29" t="s">
        <v>108</v>
      </c>
      <c r="E8" s="30" t="s">
        <v>109</v>
      </c>
      <c r="F8" s="30" t="s">
        <v>110</v>
      </c>
      <c r="G8" s="30" t="s">
        <v>111</v>
      </c>
      <c r="H8" s="32" t="s">
        <v>112</v>
      </c>
    </row>
    <row r="9" spans="1:14" ht="37" customHeight="1" x14ac:dyDescent="0.2">
      <c r="A9" s="29" t="s">
        <v>113</v>
      </c>
      <c r="B9" s="29" t="s">
        <v>114</v>
      </c>
      <c r="C9" s="29" t="s">
        <v>71</v>
      </c>
      <c r="D9" s="29" t="s">
        <v>115</v>
      </c>
      <c r="E9" s="30" t="s">
        <v>116</v>
      </c>
      <c r="F9" s="30" t="s">
        <v>117</v>
      </c>
      <c r="G9" s="30" t="s">
        <v>118</v>
      </c>
      <c r="H9" s="32" t="s">
        <v>119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6f</vt:lpstr>
      <vt:lpstr>Fig 6k</vt:lpstr>
      <vt:lpstr>Fig 6l-1</vt:lpstr>
      <vt:lpstr>Fig 6l-2</vt:lpstr>
      <vt:lpstr>Fig 6l-3</vt:lpstr>
      <vt:lpstr>Fig 6m</vt:lpstr>
      <vt:lpstr>Fig 6n</vt:lpstr>
      <vt:lpstr>Fig6o</vt:lpstr>
      <vt:lpstr>GEE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Caghan Kizil</dc:creator>
  <cp:lastModifiedBy>Kizil, Caghan</cp:lastModifiedBy>
  <dcterms:created xsi:type="dcterms:W3CDTF">2024-05-19T00:51:28Z</dcterms:created>
  <dcterms:modified xsi:type="dcterms:W3CDTF">2026-07-03T16:03:19Z</dcterms:modified>
</cp:coreProperties>
</file>