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.mishra\Desktop\01_Papers_and_Grants\Manuscripts\02_BioDigit_FA\Nov06\Reviewer_Response\July2024\Submission_2024_08_29\Additional\Upload_2024-10-07\"/>
    </mc:Choice>
  </mc:AlternateContent>
  <xr:revisionPtr revIDLastSave="0" documentId="13_ncr:1_{10E0B774-F6D0-463F-9C03-93E75086A6D9}" xr6:coauthVersionLast="47" xr6:coauthVersionMax="47" xr10:uidLastSave="{00000000-0000-0000-0000-000000000000}"/>
  <bookViews>
    <workbookView xWindow="-28920" yWindow="-315" windowWidth="29040" windowHeight="15840" xr2:uid="{2D9C7CF7-4418-4C06-BB62-85285B39EB21}"/>
  </bookViews>
  <sheets>
    <sheet name="Sheet1" sheetId="1" r:id="rId1"/>
  </sheets>
  <definedNames>
    <definedName name="_xlnm._FilterDatabase" localSheetId="0" hidden="1">Sheet1!$A$1:$ES$40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1" i="1" l="1"/>
  <c r="AN24" i="1"/>
  <c r="AN25" i="1"/>
  <c r="AN29" i="1"/>
  <c r="AN32" i="1"/>
  <c r="AN33" i="1"/>
  <c r="AN35" i="1"/>
  <c r="AN37" i="1"/>
  <c r="AN38" i="1"/>
  <c r="AN39" i="1"/>
  <c r="AN40" i="1"/>
  <c r="AN10" i="1"/>
  <c r="AN11" i="1"/>
  <c r="AN12" i="1"/>
  <c r="AN13" i="1"/>
  <c r="AN14" i="1"/>
  <c r="AN15" i="1"/>
  <c r="AN16" i="1"/>
  <c r="AN17" i="1"/>
  <c r="AN18" i="1"/>
  <c r="AN19" i="1"/>
  <c r="AN20" i="1"/>
  <c r="AN3" i="1"/>
  <c r="AN4" i="1"/>
  <c r="AN5" i="1"/>
  <c r="AN7" i="1"/>
  <c r="AN8" i="1"/>
  <c r="AN2" i="1"/>
  <c r="AK3" i="1" l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2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40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" i="1"/>
</calcChain>
</file>

<file path=xl/sharedStrings.xml><?xml version="1.0" encoding="utf-8"?>
<sst xmlns="http://schemas.openxmlformats.org/spreadsheetml/2006/main" count="420" uniqueCount="312">
  <si>
    <t>Device_Tracker_File_System ID</t>
  </si>
  <si>
    <t>PatientID</t>
  </si>
  <si>
    <t>Pendant_Sensor_ID</t>
  </si>
  <si>
    <t>Age</t>
  </si>
  <si>
    <t>Weight</t>
  </si>
  <si>
    <t>Height</t>
  </si>
  <si>
    <t>BMI</t>
  </si>
  <si>
    <t>GAA Repeats</t>
  </si>
  <si>
    <t>GAA1</t>
  </si>
  <si>
    <t>GAA2</t>
  </si>
  <si>
    <t>Age of Onset</t>
  </si>
  <si>
    <t>Gender</t>
  </si>
  <si>
    <t>Weight.1</t>
  </si>
  <si>
    <t>Height.1</t>
  </si>
  <si>
    <t>total FARS score (most recent)_x</t>
  </si>
  <si>
    <t>FARS Subsection A</t>
  </si>
  <si>
    <t>FARS Subsection B_x</t>
  </si>
  <si>
    <t>FARS Subsection C</t>
  </si>
  <si>
    <t>FARS Subsection D</t>
  </si>
  <si>
    <t>FARS Subsection E</t>
  </si>
  <si>
    <t>mFARS score (most recent)_x</t>
  </si>
  <si>
    <t>Dominant Hand</t>
  </si>
  <si>
    <t>9HPT scores-Avg RIGHT_x</t>
  </si>
  <si>
    <t>9HPT scores-Avg LEFT</t>
  </si>
  <si>
    <t>ADLs Score (most Recent)_x</t>
  </si>
  <si>
    <t>ADL (Q1-speech)</t>
  </si>
  <si>
    <t>ADL (Q2-swallowing)</t>
  </si>
  <si>
    <t>ADLs (Q3-Cutting Food_x</t>
  </si>
  <si>
    <t>ADLs Q4-Dressing_x</t>
  </si>
  <si>
    <t>ADLs-Q5-Hygiene_x</t>
  </si>
  <si>
    <t>ADLs-Q6-Falling</t>
  </si>
  <si>
    <t>ADLs-Q7-Walking</t>
  </si>
  <si>
    <t>ADLs-Q8-Sitting</t>
  </si>
  <si>
    <t>ADLs-Q9-Bladder</t>
  </si>
  <si>
    <t>ADL_Pamsys</t>
  </si>
  <si>
    <t>MFIS Q1</t>
  </si>
  <si>
    <t>MFIS Q2</t>
  </si>
  <si>
    <t>MFIS Q3</t>
  </si>
  <si>
    <t>MFIS Q4</t>
  </si>
  <si>
    <t>MFIS Q5</t>
  </si>
  <si>
    <t>MFIS Q6</t>
  </si>
  <si>
    <t>MFIS Q7</t>
  </si>
  <si>
    <t>MFIS Q8</t>
  </si>
  <si>
    <t>MFIS Q9</t>
  </si>
  <si>
    <t>MFIS Q10</t>
  </si>
  <si>
    <t>MFIS Q11</t>
  </si>
  <si>
    <t>MFIS Q12</t>
  </si>
  <si>
    <t>MFIS Q13</t>
  </si>
  <si>
    <t>MFIS Q14</t>
  </si>
  <si>
    <t>MFIS Q15</t>
  </si>
  <si>
    <t>MFIS Q16</t>
  </si>
  <si>
    <t>MFIS Q17</t>
  </si>
  <si>
    <t>MFIS Q18</t>
  </si>
  <si>
    <t>MFIS Q19</t>
  </si>
  <si>
    <t>MFIS Q20</t>
  </si>
  <si>
    <t>MFIS Q21</t>
  </si>
  <si>
    <t>MFIS Total</t>
  </si>
  <si>
    <t>Sit_Duration</t>
  </si>
  <si>
    <t>Stand_Duration</t>
  </si>
  <si>
    <t>Walk_Duration</t>
  </si>
  <si>
    <t>Run_Duration</t>
  </si>
  <si>
    <t>Lying_Duration</t>
  </si>
  <si>
    <t>Non_Compliance_Duration</t>
  </si>
  <si>
    <t>Sit_Percentage</t>
  </si>
  <si>
    <t>Stand_Percentage</t>
  </si>
  <si>
    <t>Walk_Percentage</t>
  </si>
  <si>
    <t>Run_Percentage</t>
  </si>
  <si>
    <t>Lying_Percentage</t>
  </si>
  <si>
    <t>Non_Compliance_Percentage</t>
  </si>
  <si>
    <t>Daily_Walking_Bout</t>
  </si>
  <si>
    <t>Daily_Step_Count</t>
  </si>
  <si>
    <t>Step_Count_Max</t>
  </si>
  <si>
    <t>Step_Count_Avg</t>
  </si>
  <si>
    <t>Step_Count_50_Percentile</t>
  </si>
  <si>
    <t>Step_Count_90_Percentile</t>
  </si>
  <si>
    <t>Step_Count_95_Percentile</t>
  </si>
  <si>
    <t>Cadence_Avg</t>
  </si>
  <si>
    <t>Cadence_50_Percentile</t>
  </si>
  <si>
    <t>Cadence_90_Percentile</t>
  </si>
  <si>
    <t>Cadence_95_Percentile</t>
  </si>
  <si>
    <t>Walk_Dur_Max</t>
  </si>
  <si>
    <t>Walk_Dur_Avg</t>
  </si>
  <si>
    <t>Walk_Dur_50_Percentile</t>
  </si>
  <si>
    <t>Walk_Dur_90_Percentile</t>
  </si>
  <si>
    <t>Walk_Dur_95_Percentile</t>
  </si>
  <si>
    <t>Var_Walk_Dur_Max</t>
  </si>
  <si>
    <t>Var_Walk_Dur_Avg</t>
  </si>
  <si>
    <t>Var_Walk_Dur_50_Percentile</t>
  </si>
  <si>
    <t>Var_Walk_Dur_90_Percentile</t>
  </si>
  <si>
    <t>Var_Walk_Dur_95_Percentile</t>
  </si>
  <si>
    <t>Stand_to_Sit_Number</t>
  </si>
  <si>
    <t>Stand_to_Sit_Dur_10_Per</t>
  </si>
  <si>
    <t>Stand_to_Sit_Dur_50_Per</t>
  </si>
  <si>
    <t>Stand_to_Sit_Dur_90_Per</t>
  </si>
  <si>
    <t>Stand_to_Sit_Dur_Avg</t>
  </si>
  <si>
    <t>Stand_to_Sit_Dur_SD</t>
  </si>
  <si>
    <t>Sit_to_Stand_Number</t>
  </si>
  <si>
    <t>Sit_to_Stand_Dur_10_Per</t>
  </si>
  <si>
    <t>Sit_to_Stand_Dur_50_Per</t>
  </si>
  <si>
    <t>Sit_to_Stand_Dur_90_Per</t>
  </si>
  <si>
    <t>Sit_to_Stand_Dur_Avg</t>
  </si>
  <si>
    <t>Sit_to_Stand_SD</t>
  </si>
  <si>
    <t>Total_Recording_Time</t>
  </si>
  <si>
    <t>IDs_x</t>
  </si>
  <si>
    <t>total FARS score (most recent)_y</t>
  </si>
  <si>
    <t>FARS Subsection B_y</t>
  </si>
  <si>
    <t>mFARS score (most recent)_y</t>
  </si>
  <si>
    <t>ADLs Score (most Recent)_y</t>
  </si>
  <si>
    <t>ADLs (Q3-Cutting Food_y</t>
  </si>
  <si>
    <t>ADLs Q4-Dressing_y</t>
  </si>
  <si>
    <t>ADLs-Q5-Hygiene_y</t>
  </si>
  <si>
    <t>ADL_M_x</t>
  </si>
  <si>
    <t>acc_min</t>
  </si>
  <si>
    <t>acc_median</t>
  </si>
  <si>
    <t>acc_max</t>
  </si>
  <si>
    <t>acc_rmse</t>
  </si>
  <si>
    <t>acc_dom_freq_over_energy</t>
  </si>
  <si>
    <t>acc_skew</t>
  </si>
  <si>
    <t>acc_entropy</t>
  </si>
  <si>
    <t>acc_kurtosis</t>
  </si>
  <si>
    <t>acc_crossing_n</t>
  </si>
  <si>
    <t>acc_crossing_entro</t>
  </si>
  <si>
    <t>acc_crossing_len</t>
  </si>
  <si>
    <t>vel_min</t>
  </si>
  <si>
    <t>vel_median</t>
  </si>
  <si>
    <t>vel_max</t>
  </si>
  <si>
    <t>vel_rmse</t>
  </si>
  <si>
    <t>vel_dom_freq_over_energy</t>
  </si>
  <si>
    <t>vel_skew</t>
  </si>
  <si>
    <t>vel_entropy</t>
  </si>
  <si>
    <t>vel_kurtosis</t>
  </si>
  <si>
    <t>vel_crossing_n</t>
  </si>
  <si>
    <t>vel_crossing_entro</t>
  </si>
  <si>
    <t>vel_crossing_len</t>
  </si>
  <si>
    <t>count</t>
  </si>
  <si>
    <t>count3</t>
  </si>
  <si>
    <t>count6</t>
  </si>
  <si>
    <t>count9</t>
  </si>
  <si>
    <t>count12</t>
  </si>
  <si>
    <t>count15</t>
  </si>
  <si>
    <t>Normalized</t>
  </si>
  <si>
    <t>Average_9HPT</t>
  </si>
  <si>
    <t>BFA-001</t>
  </si>
  <si>
    <t>BB75</t>
  </si>
  <si>
    <t>590, 1025</t>
  </si>
  <si>
    <t>65.5kg</t>
  </si>
  <si>
    <t>164.4cm</t>
  </si>
  <si>
    <t>R</t>
  </si>
  <si>
    <t>BFA-002</t>
  </si>
  <si>
    <t>D54F</t>
  </si>
  <si>
    <t>1040/1347</t>
  </si>
  <si>
    <t>53.1kg</t>
  </si>
  <si>
    <t>168cm</t>
  </si>
  <si>
    <t>BFA-004</t>
  </si>
  <si>
    <t>BB2F</t>
  </si>
  <si>
    <t>866/400</t>
  </si>
  <si>
    <t>55kg</t>
  </si>
  <si>
    <t>161cm</t>
  </si>
  <si>
    <t>BFA-005</t>
  </si>
  <si>
    <t>870/600</t>
  </si>
  <si>
    <t>99.9kg</t>
  </si>
  <si>
    <t>185.4kg</t>
  </si>
  <si>
    <t>BFA-006</t>
  </si>
  <si>
    <t xml:space="preserve">repeats not available </t>
  </si>
  <si>
    <t>56.5kg</t>
  </si>
  <si>
    <t>156cm</t>
  </si>
  <si>
    <t>L</t>
  </si>
  <si>
    <t>BFA-007</t>
  </si>
  <si>
    <t>B994</t>
  </si>
  <si>
    <t>666/833</t>
  </si>
  <si>
    <t>67.7kg</t>
  </si>
  <si>
    <t>176cm</t>
  </si>
  <si>
    <t>BFA-008</t>
  </si>
  <si>
    <t>B98C</t>
  </si>
  <si>
    <t>1033/666</t>
  </si>
  <si>
    <t>48.0kg</t>
  </si>
  <si>
    <t>BFA-009</t>
  </si>
  <si>
    <t>466/566</t>
  </si>
  <si>
    <t>67.5 kg</t>
  </si>
  <si>
    <t>154.9 cm</t>
  </si>
  <si>
    <t>BFA-010</t>
  </si>
  <si>
    <t>766/366</t>
  </si>
  <si>
    <t>85.1kg</t>
  </si>
  <si>
    <t>182cm</t>
  </si>
  <si>
    <t>BFA-011</t>
  </si>
  <si>
    <t>650/1000</t>
  </si>
  <si>
    <t>73.2kg</t>
  </si>
  <si>
    <t>BFA-012</t>
  </si>
  <si>
    <t>333/339</t>
  </si>
  <si>
    <t>64.3kg</t>
  </si>
  <si>
    <t>181cm</t>
  </si>
  <si>
    <t>BFA-013</t>
  </si>
  <si>
    <t>2DCA</t>
  </si>
  <si>
    <t>350/1300</t>
  </si>
  <si>
    <t>48.9kg</t>
  </si>
  <si>
    <t>BFA-014</t>
  </si>
  <si>
    <t>454/777</t>
  </si>
  <si>
    <t>71.3kg</t>
  </si>
  <si>
    <t>166cm</t>
  </si>
  <si>
    <t>BFA-015</t>
  </si>
  <si>
    <t>47.8kg</t>
  </si>
  <si>
    <t>153cm</t>
  </si>
  <si>
    <t>BFA-016</t>
  </si>
  <si>
    <t>833/1033</t>
  </si>
  <si>
    <t>47kg</t>
  </si>
  <si>
    <t>BFA-017</t>
  </si>
  <si>
    <t>2FCA</t>
  </si>
  <si>
    <t>G130V/ 762</t>
  </si>
  <si>
    <t>72.9kg</t>
  </si>
  <si>
    <t>BFA-018</t>
  </si>
  <si>
    <t>2DA7</t>
  </si>
  <si>
    <t>700/866</t>
  </si>
  <si>
    <t>75.5kg</t>
  </si>
  <si>
    <t>170cm</t>
  </si>
  <si>
    <t>BFA-019</t>
  </si>
  <si>
    <t>266/933</t>
  </si>
  <si>
    <t>76.2kg</t>
  </si>
  <si>
    <t>160cm</t>
  </si>
  <si>
    <t>BFA-021</t>
  </si>
  <si>
    <t>366, 1400</t>
  </si>
  <si>
    <t>53.4kg</t>
  </si>
  <si>
    <t>163cm</t>
  </si>
  <si>
    <t>BFA-022</t>
  </si>
  <si>
    <t>900/900</t>
  </si>
  <si>
    <t>49.6 kg</t>
  </si>
  <si>
    <t>165.1 cm</t>
  </si>
  <si>
    <t>BFA-023</t>
  </si>
  <si>
    <t>72kg</t>
  </si>
  <si>
    <t>BFA-024</t>
  </si>
  <si>
    <t>961/1211</t>
  </si>
  <si>
    <t>29.7kg</t>
  </si>
  <si>
    <t>134.1cm</t>
  </si>
  <si>
    <t>BFA-025</t>
  </si>
  <si>
    <t>300/550</t>
  </si>
  <si>
    <t>61.8kg</t>
  </si>
  <si>
    <t>169cm</t>
  </si>
  <si>
    <t>BFA-026</t>
  </si>
  <si>
    <t>45.2 kg</t>
  </si>
  <si>
    <t>165.7 cm</t>
  </si>
  <si>
    <t>BFA-031</t>
  </si>
  <si>
    <t>650/900</t>
  </si>
  <si>
    <t>46.3kg</t>
  </si>
  <si>
    <t>168.8cm</t>
  </si>
  <si>
    <t>BFA-032</t>
  </si>
  <si>
    <t>616/723</t>
  </si>
  <si>
    <t>67.1kg</t>
  </si>
  <si>
    <t>165cm</t>
  </si>
  <si>
    <t>BFA-033</t>
  </si>
  <si>
    <t>933/933</t>
  </si>
  <si>
    <t>63.6kg</t>
  </si>
  <si>
    <t>BFA-035</t>
  </si>
  <si>
    <t>500/1000</t>
  </si>
  <si>
    <t>50.5kg</t>
  </si>
  <si>
    <t>155cm</t>
  </si>
  <si>
    <t>BFA-037</t>
  </si>
  <si>
    <t>733/ c.100delG</t>
  </si>
  <si>
    <t>110.7kg</t>
  </si>
  <si>
    <t>178cm</t>
  </si>
  <si>
    <t>BFA-038</t>
  </si>
  <si>
    <t>1025/1350</t>
  </si>
  <si>
    <t>74.8kg</t>
  </si>
  <si>
    <t>185cm</t>
  </si>
  <si>
    <t>BFA-039</t>
  </si>
  <si>
    <t>441/851</t>
  </si>
  <si>
    <t>46.7 kg</t>
  </si>
  <si>
    <t>167.6cm</t>
  </si>
  <si>
    <t>BFA-040</t>
  </si>
  <si>
    <t>699/1066</t>
  </si>
  <si>
    <t>62.3kg</t>
  </si>
  <si>
    <t>BFA-041</t>
  </si>
  <si>
    <t>G130V(18)/962</t>
  </si>
  <si>
    <t>68.2kg</t>
  </si>
  <si>
    <t>BFA-044</t>
  </si>
  <si>
    <t>466/1133</t>
  </si>
  <si>
    <t>64.6kg</t>
  </si>
  <si>
    <t>186cm</t>
  </si>
  <si>
    <t>BFA-045</t>
  </si>
  <si>
    <t>365/953</t>
  </si>
  <si>
    <t>63.4kg</t>
  </si>
  <si>
    <t>BFA-046</t>
  </si>
  <si>
    <t>229, 1043</t>
  </si>
  <si>
    <t>93.2kg</t>
  </si>
  <si>
    <t>182.9cm</t>
  </si>
  <si>
    <t>BFA-048</t>
  </si>
  <si>
    <t>1000/450</t>
  </si>
  <si>
    <t>86.7kg</t>
  </si>
  <si>
    <t>180.3cm</t>
  </si>
  <si>
    <t>BFA-049</t>
  </si>
  <si>
    <t>799/G130V</t>
  </si>
  <si>
    <t>BFA-052</t>
  </si>
  <si>
    <t>2fca</t>
  </si>
  <si>
    <t>238/842</t>
  </si>
  <si>
    <t>57.8kg</t>
  </si>
  <si>
    <t>162.6cm</t>
  </si>
  <si>
    <t>Disease_Duration</t>
  </si>
  <si>
    <t>ADL_GDM</t>
  </si>
  <si>
    <t>T25FW (1) in Seconds</t>
  </si>
  <si>
    <t>T25FW (2) in Seconds</t>
  </si>
  <si>
    <t>WalkingAid</t>
  </si>
  <si>
    <t>Wheeled Walker</t>
  </si>
  <si>
    <t>none</t>
  </si>
  <si>
    <t>None</t>
  </si>
  <si>
    <t>Subject Refused</t>
  </si>
  <si>
    <t>Refused</t>
  </si>
  <si>
    <t>None; Patient refused second walk</t>
  </si>
  <si>
    <t>One cane/crutch</t>
  </si>
  <si>
    <t>Subject non-ambulatory</t>
  </si>
  <si>
    <t>Not Done at this visit</t>
  </si>
  <si>
    <t>Wheeled Walker; Refused second trial</t>
  </si>
  <si>
    <t>Not done - subject too fatigued</t>
  </si>
  <si>
    <t>Avg25FWT</t>
  </si>
  <si>
    <t>FXN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</si>
</sst>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33B0-2D95-4172-B2F4-A95775FD7B6F}">
  <dimension ref="A1:ES40"/>
  <sheetViews>
    <sheetView tabSelected="1" workbookViewId="0">
      <pane xSplit="2" ySplit="1" topLeftCell="C14" activePane="bottomRight" state="frozen"/>
      <selection pane="topRight" activeCell="C1" sqref="C1"/>
      <selection pane="bottomLeft" activeCell="A2" sqref="A2"/>
      <selection pane="bottomRight" activeCell="EV41" sqref="EV41"/>
    </sheetView>
  </sheetViews>
  <sheetFormatPr defaultColWidth="8.77734375" defaultRowHeight="14.4" x14ac:dyDescent="0.3"/>
  <cols>
    <col min="1" max="1" width="33" style="3" bestFit="1" customWidth="1"/>
    <col min="2" max="2" width="13.5546875" style="3" bestFit="1" customWidth="1"/>
    <col min="3" max="3" width="22.6640625" style="3" bestFit="1" customWidth="1"/>
    <col min="4" max="4" width="8.5546875" style="3" bestFit="1" customWidth="1"/>
    <col min="5" max="5" width="11.6640625" style="3" bestFit="1" customWidth="1"/>
    <col min="6" max="6" width="11.21875" style="3" bestFit="1" customWidth="1"/>
    <col min="7" max="7" width="12" style="3" bestFit="1" customWidth="1"/>
    <col min="8" max="8" width="19.5546875" style="3" bestFit="1" customWidth="1"/>
    <col min="9" max="10" width="10" style="3" bestFit="1" customWidth="1"/>
    <col min="11" max="11" width="16.5546875" style="3" bestFit="1" customWidth="1"/>
    <col min="12" max="12" width="21.21875" style="3" bestFit="1" customWidth="1"/>
    <col min="13" max="13" width="11.88671875" style="3" bestFit="1" customWidth="1"/>
    <col min="14" max="14" width="13.21875" style="3" bestFit="1" customWidth="1"/>
    <col min="15" max="15" width="12.77734375" style="3" bestFit="1" customWidth="1"/>
    <col min="16" max="16" width="34.44140625" style="3" bestFit="1" customWidth="1"/>
    <col min="17" max="17" width="21.88671875" style="3" bestFit="1" customWidth="1"/>
    <col min="18" max="18" width="23.77734375" style="3" bestFit="1" customWidth="1"/>
    <col min="19" max="20" width="22.21875" style="3" bestFit="1" customWidth="1"/>
    <col min="21" max="21" width="21.88671875" style="3" bestFit="1" customWidth="1"/>
    <col min="22" max="22" width="31.5546875" style="3" bestFit="1" customWidth="1"/>
    <col min="23" max="23" width="19.109375" style="3" bestFit="1" customWidth="1"/>
    <col min="24" max="24" width="28" style="3" bestFit="1" customWidth="1"/>
    <col min="25" max="25" width="24.5546875" style="3" bestFit="1" customWidth="1"/>
    <col min="26" max="26" width="30.5546875" style="3" bestFit="1" customWidth="1"/>
    <col min="27" max="27" width="20.21875" style="3" bestFit="1" customWidth="1"/>
    <col min="28" max="28" width="23.5546875" style="3" bestFit="1" customWidth="1"/>
    <col min="29" max="29" width="27.44140625" style="3" bestFit="1" customWidth="1"/>
    <col min="30" max="30" width="23.21875" style="3" bestFit="1" customWidth="1"/>
    <col min="31" max="31" width="22.88671875" style="3" bestFit="1" customWidth="1"/>
    <col min="32" max="32" width="19.44140625" style="3" bestFit="1" customWidth="1"/>
    <col min="33" max="33" width="20.6640625" style="3" bestFit="1" customWidth="1"/>
    <col min="34" max="34" width="19.44140625" style="3" bestFit="1" customWidth="1"/>
    <col min="35" max="35" width="20.44140625" style="3" bestFit="1" customWidth="1"/>
    <col min="36" max="36" width="16.33203125" style="3" bestFit="1" customWidth="1"/>
    <col min="37" max="37" width="14" style="3" bestFit="1" customWidth="1"/>
    <col min="38" max="38" width="16" style="3" bestFit="1" customWidth="1"/>
    <col min="39" max="39" width="27.6640625" style="3" bestFit="1" customWidth="1"/>
    <col min="40" max="40" width="27.6640625" style="3" customWidth="1"/>
    <col min="41" max="41" width="33.88671875" style="3" bestFit="1" customWidth="1"/>
    <col min="42" max="42" width="12.33203125" style="3" bestFit="1" customWidth="1"/>
    <col min="43" max="43" width="15.21875" style="3" bestFit="1" customWidth="1"/>
    <col min="44" max="50" width="12.33203125" style="3" bestFit="1" customWidth="1"/>
    <col min="51" max="62" width="13.33203125" style="3" bestFit="1" customWidth="1"/>
    <col min="63" max="63" width="14.33203125" style="3" bestFit="1" customWidth="1"/>
    <col min="64" max="64" width="16.21875" style="3" bestFit="1" customWidth="1"/>
    <col min="65" max="65" width="19" style="3" bestFit="1" customWidth="1"/>
    <col min="66" max="66" width="18.33203125" style="3" bestFit="1" customWidth="1"/>
    <col min="67" max="67" width="17.44140625" style="3" bestFit="1" customWidth="1"/>
    <col min="68" max="68" width="18.5546875" style="3" bestFit="1" customWidth="1"/>
    <col min="69" max="69" width="29.44140625" style="3" bestFit="1" customWidth="1"/>
    <col min="70" max="70" width="18.5546875" style="3" bestFit="1" customWidth="1"/>
    <col min="71" max="71" width="21.33203125" style="3" bestFit="1" customWidth="1"/>
    <col min="72" max="72" width="20.5546875" style="3" bestFit="1" customWidth="1"/>
    <col min="73" max="73" width="19.6640625" style="3" bestFit="1" customWidth="1"/>
    <col min="74" max="74" width="20.77734375" style="3" bestFit="1" customWidth="1"/>
    <col min="75" max="75" width="31.6640625" style="3" bestFit="1" customWidth="1"/>
    <col min="76" max="76" width="22.77734375" style="3" bestFit="1" customWidth="1"/>
    <col min="77" max="77" width="21.21875" style="3" bestFit="1" customWidth="1"/>
    <col min="78" max="78" width="20.109375" style="3" bestFit="1" customWidth="1"/>
    <col min="79" max="79" width="19.6640625" style="3" bestFit="1" customWidth="1"/>
    <col min="80" max="82" width="28.77734375" style="3" bestFit="1" customWidth="1"/>
    <col min="83" max="83" width="17.21875" style="3" bestFit="1" customWidth="1"/>
    <col min="84" max="86" width="26.21875" style="3" bestFit="1" customWidth="1"/>
    <col min="87" max="87" width="18.21875" style="3" bestFit="1" customWidth="1"/>
    <col min="88" max="88" width="17.77734375" style="3" bestFit="1" customWidth="1"/>
    <col min="89" max="91" width="26.77734375" style="3" bestFit="1" customWidth="1"/>
    <col min="92" max="92" width="21.88671875" style="3" bestFit="1" customWidth="1"/>
    <col min="93" max="93" width="21.5546875" style="3" bestFit="1" customWidth="1"/>
    <col min="94" max="96" width="30.5546875" style="3" bestFit="1" customWidth="1"/>
    <col min="97" max="97" width="24.44140625" style="3" bestFit="1" customWidth="1"/>
    <col min="98" max="100" width="27.21875" style="3" bestFit="1" customWidth="1"/>
    <col min="101" max="101" width="24.44140625" style="3" bestFit="1" customWidth="1"/>
    <col min="102" max="102" width="23.88671875" style="3" bestFit="1" customWidth="1"/>
    <col min="103" max="103" width="24.44140625" style="3" bestFit="1" customWidth="1"/>
    <col min="104" max="106" width="27.21875" style="3" bestFit="1" customWidth="1"/>
    <col min="107" max="107" width="24.44140625" style="3" bestFit="1" customWidth="1"/>
    <col min="108" max="108" width="19.6640625" style="3" bestFit="1" customWidth="1"/>
    <col min="109" max="109" width="24.88671875" style="3" bestFit="1" customWidth="1"/>
    <col min="110" max="110" width="10.109375" style="3" bestFit="1" customWidth="1"/>
    <col min="111" max="111" width="34.44140625" style="3" bestFit="1" customWidth="1"/>
    <col min="112" max="112" width="23.77734375" style="3" bestFit="1" customWidth="1"/>
    <col min="113" max="113" width="31.5546875" style="3" bestFit="1" customWidth="1"/>
    <col min="114" max="114" width="30.5546875" style="3" bestFit="1" customWidth="1"/>
    <col min="115" max="115" width="27.44140625" style="3" bestFit="1" customWidth="1"/>
    <col min="116" max="116" width="23.21875" style="3" bestFit="1" customWidth="1"/>
    <col min="117" max="117" width="22.88671875" style="3" bestFit="1" customWidth="1"/>
    <col min="118" max="118" width="13" style="3" bestFit="1" customWidth="1"/>
    <col min="119" max="119" width="12.44140625" style="3" bestFit="1" customWidth="1"/>
    <col min="120" max="120" width="15.6640625" style="3" bestFit="1" customWidth="1"/>
    <col min="121" max="121" width="12.77734375" style="3" bestFit="1" customWidth="1"/>
    <col min="122" max="122" width="13.5546875" style="3" bestFit="1" customWidth="1"/>
    <col min="123" max="123" width="29.5546875" style="3" bestFit="1" customWidth="1"/>
    <col min="124" max="124" width="13.5546875" style="3" bestFit="1" customWidth="1"/>
    <col min="125" max="125" width="16" style="3" bestFit="1" customWidth="1"/>
    <col min="126" max="126" width="16.21875" style="3" bestFit="1" customWidth="1"/>
    <col min="127" max="127" width="18.5546875" style="3" bestFit="1" customWidth="1"/>
    <col min="128" max="128" width="22.33203125" style="3" bestFit="1" customWidth="1"/>
    <col min="129" max="129" width="20.21875" style="3" bestFit="1" customWidth="1"/>
    <col min="130" max="130" width="12.21875" style="3" bestFit="1" customWidth="1"/>
    <col min="131" max="131" width="15.44140625" style="3" bestFit="1" customWidth="1"/>
    <col min="132" max="132" width="12.44140625" style="3" bestFit="1" customWidth="1"/>
    <col min="133" max="133" width="13.33203125" style="3" bestFit="1" customWidth="1"/>
    <col min="134" max="134" width="29.33203125" style="3" bestFit="1" customWidth="1"/>
    <col min="135" max="135" width="13.33203125" style="3" bestFit="1" customWidth="1"/>
    <col min="136" max="136" width="15.6640625" style="3" bestFit="1" customWidth="1"/>
    <col min="137" max="137" width="16" style="3" bestFit="1" customWidth="1"/>
    <col min="138" max="138" width="18.33203125" style="3" bestFit="1" customWidth="1"/>
    <col min="139" max="139" width="22.109375" style="3" bestFit="1" customWidth="1"/>
    <col min="140" max="140" width="20" style="3" bestFit="1" customWidth="1"/>
    <col min="141" max="144" width="12" style="3" bestFit="1" customWidth="1"/>
    <col min="145" max="146" width="12.33203125" style="3" bestFit="1" customWidth="1"/>
    <col min="147" max="147" width="15.44140625" style="3" bestFit="1" customWidth="1"/>
    <col min="148" max="148" width="17.77734375" style="3" bestFit="1" customWidth="1"/>
    <col min="149" max="149" width="10.44140625" style="3" bestFit="1" customWidth="1"/>
    <col min="150" max="150" width="8.77734375" style="3"/>
    <col min="151" max="151" width="6" style="3" bestFit="1" customWidth="1"/>
    <col min="152" max="16384" width="8.77734375" style="3"/>
  </cols>
  <sheetData>
    <row r="1" spans="1:149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294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295</v>
      </c>
      <c r="AL1" s="4" t="s">
        <v>296</v>
      </c>
      <c r="AM1" s="4" t="s">
        <v>297</v>
      </c>
      <c r="AN1" s="4" t="s">
        <v>310</v>
      </c>
      <c r="AO1" s="1" t="s">
        <v>298</v>
      </c>
      <c r="AP1" s="1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42</v>
      </c>
      <c r="AX1" s="1" t="s">
        <v>43</v>
      </c>
      <c r="AY1" s="1" t="s">
        <v>44</v>
      </c>
      <c r="AZ1" s="1" t="s">
        <v>45</v>
      </c>
      <c r="BA1" s="1" t="s">
        <v>46</v>
      </c>
      <c r="BB1" s="1" t="s">
        <v>47</v>
      </c>
      <c r="BC1" s="1" t="s">
        <v>48</v>
      </c>
      <c r="BD1" s="1" t="s">
        <v>49</v>
      </c>
      <c r="BE1" s="1" t="s">
        <v>50</v>
      </c>
      <c r="BF1" s="1" t="s">
        <v>51</v>
      </c>
      <c r="BG1" s="1" t="s">
        <v>52</v>
      </c>
      <c r="BH1" s="1" t="s">
        <v>53</v>
      </c>
      <c r="BI1" s="1" t="s">
        <v>54</v>
      </c>
      <c r="BJ1" s="1" t="s">
        <v>55</v>
      </c>
      <c r="BK1" s="1" t="s">
        <v>56</v>
      </c>
      <c r="BL1" s="1" t="s">
        <v>57</v>
      </c>
      <c r="BM1" s="1" t="s">
        <v>58</v>
      </c>
      <c r="BN1" s="1" t="s">
        <v>59</v>
      </c>
      <c r="BO1" s="1" t="s">
        <v>60</v>
      </c>
      <c r="BP1" s="1" t="s">
        <v>61</v>
      </c>
      <c r="BQ1" s="1" t="s">
        <v>62</v>
      </c>
      <c r="BR1" s="1" t="s">
        <v>63</v>
      </c>
      <c r="BS1" s="1" t="s">
        <v>64</v>
      </c>
      <c r="BT1" s="1" t="s">
        <v>65</v>
      </c>
      <c r="BU1" s="1" t="s">
        <v>66</v>
      </c>
      <c r="BV1" s="1" t="s">
        <v>67</v>
      </c>
      <c r="BW1" s="1" t="s">
        <v>68</v>
      </c>
      <c r="BX1" s="1" t="s">
        <v>69</v>
      </c>
      <c r="BY1" s="1" t="s">
        <v>70</v>
      </c>
      <c r="BZ1" s="1" t="s">
        <v>71</v>
      </c>
      <c r="CA1" s="1" t="s">
        <v>72</v>
      </c>
      <c r="CB1" s="1" t="s">
        <v>73</v>
      </c>
      <c r="CC1" s="1" t="s">
        <v>74</v>
      </c>
      <c r="CD1" s="1" t="s">
        <v>75</v>
      </c>
      <c r="CE1" s="1" t="s">
        <v>76</v>
      </c>
      <c r="CF1" s="1" t="s">
        <v>77</v>
      </c>
      <c r="CG1" s="1" t="s">
        <v>78</v>
      </c>
      <c r="CH1" s="1" t="s">
        <v>79</v>
      </c>
      <c r="CI1" s="1" t="s">
        <v>80</v>
      </c>
      <c r="CJ1" s="1" t="s">
        <v>81</v>
      </c>
      <c r="CK1" s="1" t="s">
        <v>82</v>
      </c>
      <c r="CL1" s="1" t="s">
        <v>83</v>
      </c>
      <c r="CM1" s="1" t="s">
        <v>84</v>
      </c>
      <c r="CN1" s="1" t="s">
        <v>85</v>
      </c>
      <c r="CO1" s="1" t="s">
        <v>86</v>
      </c>
      <c r="CP1" s="1" t="s">
        <v>87</v>
      </c>
      <c r="CQ1" s="1" t="s">
        <v>88</v>
      </c>
      <c r="CR1" s="1" t="s">
        <v>89</v>
      </c>
      <c r="CS1" s="1" t="s">
        <v>90</v>
      </c>
      <c r="CT1" s="1" t="s">
        <v>91</v>
      </c>
      <c r="CU1" s="1" t="s">
        <v>92</v>
      </c>
      <c r="CV1" s="1" t="s">
        <v>93</v>
      </c>
      <c r="CW1" s="1" t="s">
        <v>94</v>
      </c>
      <c r="CX1" s="1" t="s">
        <v>95</v>
      </c>
      <c r="CY1" s="1" t="s">
        <v>96</v>
      </c>
      <c r="CZ1" s="1" t="s">
        <v>97</v>
      </c>
      <c r="DA1" s="1" t="s">
        <v>98</v>
      </c>
      <c r="DB1" s="1" t="s">
        <v>99</v>
      </c>
      <c r="DC1" s="1" t="s">
        <v>100</v>
      </c>
      <c r="DD1" s="1" t="s">
        <v>101</v>
      </c>
      <c r="DE1" s="1" t="s">
        <v>102</v>
      </c>
      <c r="DF1" s="1" t="s">
        <v>103</v>
      </c>
      <c r="DG1" s="1" t="s">
        <v>104</v>
      </c>
      <c r="DH1" s="1" t="s">
        <v>105</v>
      </c>
      <c r="DI1" s="1" t="s">
        <v>106</v>
      </c>
      <c r="DJ1" s="1" t="s">
        <v>107</v>
      </c>
      <c r="DK1" s="1" t="s">
        <v>108</v>
      </c>
      <c r="DL1" s="1" t="s">
        <v>109</v>
      </c>
      <c r="DM1" s="1" t="s">
        <v>110</v>
      </c>
      <c r="DN1" s="1" t="s">
        <v>111</v>
      </c>
      <c r="DO1" s="1" t="s">
        <v>112</v>
      </c>
      <c r="DP1" s="1" t="s">
        <v>113</v>
      </c>
      <c r="DQ1" s="1" t="s">
        <v>114</v>
      </c>
      <c r="DR1" s="1" t="s">
        <v>115</v>
      </c>
      <c r="DS1" s="1" t="s">
        <v>116</v>
      </c>
      <c r="DT1" s="1" t="s">
        <v>117</v>
      </c>
      <c r="DU1" s="1" t="s">
        <v>118</v>
      </c>
      <c r="DV1" s="1" t="s">
        <v>119</v>
      </c>
      <c r="DW1" s="1" t="s">
        <v>120</v>
      </c>
      <c r="DX1" s="1" t="s">
        <v>121</v>
      </c>
      <c r="DY1" s="1" t="s">
        <v>122</v>
      </c>
      <c r="DZ1" s="1" t="s">
        <v>123</v>
      </c>
      <c r="EA1" s="1" t="s">
        <v>124</v>
      </c>
      <c r="EB1" s="1" t="s">
        <v>125</v>
      </c>
      <c r="EC1" s="1" t="s">
        <v>126</v>
      </c>
      <c r="ED1" s="1" t="s">
        <v>127</v>
      </c>
      <c r="EE1" s="1" t="s">
        <v>128</v>
      </c>
      <c r="EF1" s="1" t="s">
        <v>129</v>
      </c>
      <c r="EG1" s="1" t="s">
        <v>130</v>
      </c>
      <c r="EH1" s="1" t="s">
        <v>131</v>
      </c>
      <c r="EI1" s="1" t="s">
        <v>132</v>
      </c>
      <c r="EJ1" s="1" t="s">
        <v>133</v>
      </c>
      <c r="EK1" s="1" t="s">
        <v>134</v>
      </c>
      <c r="EL1" s="1" t="s">
        <v>135</v>
      </c>
      <c r="EM1" s="1" t="s">
        <v>136</v>
      </c>
      <c r="EN1" s="1" t="s">
        <v>137</v>
      </c>
      <c r="EO1" s="1" t="s">
        <v>138</v>
      </c>
      <c r="EP1" s="1" t="s">
        <v>139</v>
      </c>
      <c r="EQ1" s="1" t="s">
        <v>140</v>
      </c>
      <c r="ER1" s="1" t="s">
        <v>141</v>
      </c>
      <c r="ES1" s="1" t="s">
        <v>311</v>
      </c>
    </row>
    <row r="2" spans="1:149" x14ac:dyDescent="0.3">
      <c r="A2" s="3" t="s">
        <v>142</v>
      </c>
      <c r="B2" s="3">
        <v>4235</v>
      </c>
      <c r="C2" s="3" t="s">
        <v>143</v>
      </c>
      <c r="D2" s="3">
        <v>28</v>
      </c>
      <c r="E2" s="3">
        <v>65.5</v>
      </c>
      <c r="F2" s="3">
        <v>164.4</v>
      </c>
      <c r="G2" s="3">
        <v>24.234701430000001</v>
      </c>
      <c r="H2" s="3" t="s">
        <v>144</v>
      </c>
      <c r="I2" s="3">
        <v>590</v>
      </c>
      <c r="J2" s="3">
        <v>1025</v>
      </c>
      <c r="K2" s="3">
        <v>15</v>
      </c>
      <c r="L2" s="3">
        <f>D2-K2</f>
        <v>13</v>
      </c>
      <c r="M2" s="3">
        <v>0</v>
      </c>
      <c r="N2" s="3" t="s">
        <v>145</v>
      </c>
      <c r="O2" s="3" t="s">
        <v>146</v>
      </c>
      <c r="P2" s="3">
        <v>37.6</v>
      </c>
      <c r="Q2" s="3">
        <v>0</v>
      </c>
      <c r="R2" s="3">
        <v>3</v>
      </c>
      <c r="S2" s="3">
        <v>5</v>
      </c>
      <c r="T2" s="3">
        <v>9</v>
      </c>
      <c r="U2" s="3">
        <v>20.6</v>
      </c>
      <c r="V2" s="3">
        <v>28.6</v>
      </c>
      <c r="W2" s="3" t="s">
        <v>147</v>
      </c>
      <c r="X2" s="3">
        <v>39.299999999999997</v>
      </c>
      <c r="Y2" s="3">
        <v>42.6</v>
      </c>
      <c r="Z2" s="3">
        <v>9.5</v>
      </c>
      <c r="AA2" s="3">
        <v>0.5</v>
      </c>
      <c r="AB2" s="3">
        <v>0.5</v>
      </c>
      <c r="AC2" s="3">
        <v>0.5</v>
      </c>
      <c r="AD2" s="3">
        <v>1</v>
      </c>
      <c r="AE2" s="3">
        <v>0</v>
      </c>
      <c r="AF2" s="3">
        <v>1</v>
      </c>
      <c r="AG2" s="3">
        <v>2</v>
      </c>
      <c r="AH2" s="3">
        <v>1</v>
      </c>
      <c r="AI2" s="3">
        <v>3</v>
      </c>
      <c r="AJ2" s="3">
        <v>4</v>
      </c>
      <c r="AK2" s="3">
        <f>SUM(AC2:AE2)</f>
        <v>1.5</v>
      </c>
      <c r="AL2" s="5">
        <v>8.4</v>
      </c>
      <c r="AM2" s="5">
        <v>8.6</v>
      </c>
      <c r="AN2" s="5">
        <f>AVERAGE(AL2:AM2)</f>
        <v>8.5</v>
      </c>
      <c r="AO2" s="5" t="s">
        <v>300</v>
      </c>
      <c r="AP2" s="3">
        <v>3</v>
      </c>
      <c r="AQ2" s="3">
        <v>3</v>
      </c>
      <c r="AR2" s="3">
        <v>3</v>
      </c>
      <c r="AS2" s="3">
        <v>3</v>
      </c>
      <c r="AT2" s="3">
        <v>3</v>
      </c>
      <c r="AU2" s="3">
        <v>4</v>
      </c>
      <c r="AV2" s="3">
        <v>4</v>
      </c>
      <c r="AW2" s="3">
        <v>4</v>
      </c>
      <c r="AX2" s="3">
        <v>4</v>
      </c>
      <c r="AY2" s="3">
        <v>3</v>
      </c>
      <c r="AZ2" s="3">
        <v>3</v>
      </c>
      <c r="BA2" s="3">
        <v>3</v>
      </c>
      <c r="BB2" s="3">
        <v>3</v>
      </c>
      <c r="BC2" s="3">
        <v>3</v>
      </c>
      <c r="BD2" s="3">
        <v>3</v>
      </c>
      <c r="BE2" s="3">
        <v>3</v>
      </c>
      <c r="BF2" s="3">
        <v>3</v>
      </c>
      <c r="BG2" s="3">
        <v>2</v>
      </c>
      <c r="BH2" s="3">
        <v>2</v>
      </c>
      <c r="BI2" s="3">
        <v>4</v>
      </c>
      <c r="BJ2" s="3">
        <v>4</v>
      </c>
      <c r="BK2" s="3">
        <v>67</v>
      </c>
      <c r="BL2" s="3">
        <v>592.81111109999995</v>
      </c>
      <c r="BM2" s="3">
        <v>187.43888889999999</v>
      </c>
      <c r="BN2" s="3">
        <v>56.205555560000001</v>
      </c>
      <c r="BO2" s="3">
        <v>4.1666666999999998E-2</v>
      </c>
      <c r="BP2" s="3">
        <v>579.69166670000004</v>
      </c>
      <c r="BQ2" s="3">
        <v>0</v>
      </c>
      <c r="BR2" s="3">
        <v>42.059579210000003</v>
      </c>
      <c r="BS2" s="3">
        <v>13.24678349</v>
      </c>
      <c r="BT2" s="3">
        <v>3.9651062270000001</v>
      </c>
      <c r="BU2" s="3">
        <v>2.960145E-3</v>
      </c>
      <c r="BV2" s="3">
        <v>40.725570930000004</v>
      </c>
      <c r="BW2" s="3">
        <v>0</v>
      </c>
      <c r="BX2" s="3">
        <v>292.16666670000001</v>
      </c>
      <c r="BY2" s="3">
        <v>3582.333333</v>
      </c>
      <c r="BZ2" s="3">
        <v>92</v>
      </c>
      <c r="CA2" s="3">
        <v>12.31708018</v>
      </c>
      <c r="CB2" s="3">
        <v>8.1666666669999994</v>
      </c>
      <c r="CC2" s="3">
        <v>22.93333333</v>
      </c>
      <c r="CD2" s="3">
        <v>34.975000000000001</v>
      </c>
      <c r="CE2" s="3">
        <v>88.659546210000002</v>
      </c>
      <c r="CF2" s="3">
        <v>86.353414270000002</v>
      </c>
      <c r="CG2" s="3">
        <v>107.3477999</v>
      </c>
      <c r="CH2" s="3">
        <v>116.9357054</v>
      </c>
      <c r="CI2" s="3">
        <v>77.333333330000002</v>
      </c>
      <c r="CJ2" s="3">
        <v>11.55225471</v>
      </c>
      <c r="CK2" s="3">
        <v>8.5</v>
      </c>
      <c r="CL2" s="3">
        <v>21.716666669999999</v>
      </c>
      <c r="CM2" s="3">
        <v>32.383333329999999</v>
      </c>
      <c r="CN2" s="3">
        <v>1.2451648710000001</v>
      </c>
      <c r="CO2" s="3">
        <v>0.34755341200000001</v>
      </c>
      <c r="CP2" s="3">
        <v>0.27470147099999997</v>
      </c>
      <c r="CQ2" s="3">
        <v>0.67281989600000003</v>
      </c>
      <c r="CR2" s="3">
        <v>0.80356086900000001</v>
      </c>
      <c r="CS2" s="3">
        <v>87.5</v>
      </c>
      <c r="CT2" s="3">
        <v>2.184583333</v>
      </c>
      <c r="CU2" s="3">
        <v>2.672916667</v>
      </c>
      <c r="CV2" s="3">
        <v>3.891666667</v>
      </c>
      <c r="CW2" s="3">
        <v>3.0388244969999998</v>
      </c>
      <c r="CX2" s="3">
        <v>1.2705996209999999</v>
      </c>
      <c r="CY2" s="3">
        <v>91.333333330000002</v>
      </c>
      <c r="CZ2" s="3">
        <v>2.1545833330000002</v>
      </c>
      <c r="DA2" s="3">
        <v>2.7062499999999998</v>
      </c>
      <c r="DB2" s="3">
        <v>4.1120833330000002</v>
      </c>
      <c r="DC2" s="3">
        <v>3.0343286489999999</v>
      </c>
      <c r="DD2" s="3">
        <v>1.1683529749999999</v>
      </c>
      <c r="DE2" s="3">
        <v>1416.188889</v>
      </c>
      <c r="DF2" s="3">
        <v>4235</v>
      </c>
      <c r="DG2" s="3">
        <v>37.6</v>
      </c>
      <c r="DH2" s="3">
        <v>3</v>
      </c>
      <c r="DI2" s="3">
        <v>28.6</v>
      </c>
      <c r="DJ2" s="3">
        <v>9.5</v>
      </c>
      <c r="DK2" s="3">
        <v>0.5</v>
      </c>
      <c r="DL2" s="3">
        <v>1</v>
      </c>
      <c r="DM2" s="3">
        <v>0</v>
      </c>
      <c r="DN2" s="3">
        <v>1.5</v>
      </c>
      <c r="DO2" s="3">
        <v>1.055377845</v>
      </c>
      <c r="DP2" s="3">
        <v>4.3323029709999998</v>
      </c>
      <c r="DQ2" s="3">
        <v>11.942097009999999</v>
      </c>
      <c r="DR2" s="3">
        <v>5.3843326730000003</v>
      </c>
      <c r="DS2" s="3">
        <v>2.0282899999999999E-4</v>
      </c>
      <c r="DT2" s="3">
        <v>0.89645087999999995</v>
      </c>
      <c r="DU2" s="3">
        <v>4.2312586699999999</v>
      </c>
      <c r="DV2" s="3">
        <v>0.68973732099999996</v>
      </c>
      <c r="DW2" s="3">
        <v>27</v>
      </c>
      <c r="DX2" s="3">
        <v>1.0433462520000001</v>
      </c>
      <c r="DY2" s="3">
        <v>7.5916305919999996</v>
      </c>
      <c r="DZ2" s="3">
        <v>26.299334909999999</v>
      </c>
      <c r="EA2" s="3">
        <v>79.941518250000001</v>
      </c>
      <c r="EB2" s="3">
        <v>138.9762503</v>
      </c>
      <c r="EC2" s="3">
        <v>92.622467520000001</v>
      </c>
      <c r="ED2" s="3">
        <v>7.0200000000000001E-7</v>
      </c>
      <c r="EE2" s="3">
        <v>0.12861657600000001</v>
      </c>
      <c r="EF2" s="3">
        <v>4.241668218</v>
      </c>
      <c r="EG2" s="3">
        <v>-1.079824162</v>
      </c>
      <c r="EH2" s="3">
        <v>4</v>
      </c>
      <c r="EI2" s="3">
        <v>0.91126027799999998</v>
      </c>
      <c r="EJ2" s="3">
        <v>37</v>
      </c>
      <c r="EK2" s="3">
        <v>225</v>
      </c>
      <c r="EL2" s="3">
        <v>186</v>
      </c>
      <c r="EM2" s="3">
        <v>11</v>
      </c>
      <c r="EN2" s="3">
        <v>1</v>
      </c>
      <c r="EO2" s="3">
        <v>1</v>
      </c>
      <c r="EP2" s="3">
        <v>0</v>
      </c>
      <c r="EQ2" s="3">
        <v>0.39794385299549517</v>
      </c>
      <c r="ER2" s="3">
        <v>40.950000000000003</v>
      </c>
      <c r="ES2" s="3">
        <v>24.8</v>
      </c>
    </row>
    <row r="3" spans="1:149" x14ac:dyDescent="0.3">
      <c r="A3" s="3" t="s">
        <v>148</v>
      </c>
      <c r="B3" s="3">
        <v>5004</v>
      </c>
      <c r="C3" s="3" t="s">
        <v>149</v>
      </c>
      <c r="D3" s="3">
        <v>15</v>
      </c>
      <c r="E3" s="3">
        <v>53.1</v>
      </c>
      <c r="F3" s="3">
        <v>168</v>
      </c>
      <c r="G3" s="3">
        <v>18.813775509999999</v>
      </c>
      <c r="H3" s="3" t="s">
        <v>150</v>
      </c>
      <c r="I3" s="3">
        <v>1040</v>
      </c>
      <c r="J3" s="3">
        <v>1347</v>
      </c>
      <c r="K3" s="3">
        <v>11</v>
      </c>
      <c r="L3" s="3">
        <f t="shared" ref="L3:L40" si="0">D3-K3</f>
        <v>4</v>
      </c>
      <c r="M3" s="3">
        <v>0</v>
      </c>
      <c r="N3" s="3" t="s">
        <v>151</v>
      </c>
      <c r="O3" s="3" t="s">
        <v>152</v>
      </c>
      <c r="P3" s="3">
        <v>53.7</v>
      </c>
      <c r="Q3" s="3">
        <v>0</v>
      </c>
      <c r="R3" s="3">
        <v>8</v>
      </c>
      <c r="S3" s="3">
        <v>7</v>
      </c>
      <c r="T3" s="3">
        <v>14</v>
      </c>
      <c r="U3" s="3">
        <v>24.7</v>
      </c>
      <c r="V3" s="3">
        <v>39.700000000000003</v>
      </c>
      <c r="W3" s="3" t="s">
        <v>147</v>
      </c>
      <c r="X3" s="3">
        <v>48.3</v>
      </c>
      <c r="Y3" s="3">
        <v>49.9</v>
      </c>
      <c r="Z3" s="3">
        <v>6.5</v>
      </c>
      <c r="AA3" s="3">
        <v>0</v>
      </c>
      <c r="AB3" s="3">
        <v>0</v>
      </c>
      <c r="AC3" s="3">
        <v>0.5</v>
      </c>
      <c r="AD3" s="3">
        <v>0</v>
      </c>
      <c r="AE3" s="3">
        <v>0.5</v>
      </c>
      <c r="AF3" s="3">
        <v>2</v>
      </c>
      <c r="AG3" s="3">
        <v>1.5</v>
      </c>
      <c r="AH3" s="3">
        <v>1</v>
      </c>
      <c r="AI3" s="3">
        <v>0</v>
      </c>
      <c r="AJ3" s="3">
        <v>4.5</v>
      </c>
      <c r="AK3" s="3">
        <f t="shared" ref="AK3:AK40" si="1">SUM(AC3:AE3)</f>
        <v>1</v>
      </c>
      <c r="AL3" s="5">
        <v>8</v>
      </c>
      <c r="AM3" s="5">
        <v>8.1</v>
      </c>
      <c r="AN3" s="5">
        <f t="shared" ref="AN3:AN40" si="2">AVERAGE(AL3:AM3)</f>
        <v>8.0500000000000007</v>
      </c>
      <c r="AO3" s="5" t="s">
        <v>301</v>
      </c>
      <c r="BL3" s="3">
        <v>667.43888890000005</v>
      </c>
      <c r="BM3" s="3">
        <v>296.84444439999999</v>
      </c>
      <c r="BN3" s="3">
        <v>103.2222222</v>
      </c>
      <c r="BO3" s="3">
        <v>0.13888888899999999</v>
      </c>
      <c r="BP3" s="3">
        <v>288.71944439999999</v>
      </c>
      <c r="BQ3" s="3">
        <v>0</v>
      </c>
      <c r="BR3" s="3">
        <v>49.412261000000001</v>
      </c>
      <c r="BS3" s="3">
        <v>21.944337040000001</v>
      </c>
      <c r="BT3" s="3">
        <v>7.6246363029999999</v>
      </c>
      <c r="BU3" s="3">
        <v>1.0352633E-2</v>
      </c>
      <c r="BV3" s="3">
        <v>21.008413019999999</v>
      </c>
      <c r="BW3" s="3">
        <v>0</v>
      </c>
      <c r="BX3" s="3">
        <v>367.16666670000001</v>
      </c>
      <c r="BY3" s="3">
        <v>7661.3333329999996</v>
      </c>
      <c r="BZ3" s="3">
        <v>358.83333329999999</v>
      </c>
      <c r="CA3" s="3">
        <v>21.590892360000002</v>
      </c>
      <c r="CB3" s="3">
        <v>10.16666667</v>
      </c>
      <c r="CC3" s="3">
        <v>43.083333330000002</v>
      </c>
      <c r="CD3" s="3">
        <v>85.741666670000001</v>
      </c>
      <c r="CE3" s="3">
        <v>92.792461660000001</v>
      </c>
      <c r="CF3" s="3">
        <v>93.058677380000006</v>
      </c>
      <c r="CG3" s="3">
        <v>107.8366992</v>
      </c>
      <c r="CH3" s="3">
        <v>114.30952310000001</v>
      </c>
      <c r="CI3" s="3">
        <v>211.83333329999999</v>
      </c>
      <c r="CJ3" s="3">
        <v>17.341093099999998</v>
      </c>
      <c r="CK3" s="3">
        <v>10.58333333</v>
      </c>
      <c r="CL3" s="3">
        <v>35.15</v>
      </c>
      <c r="CM3" s="3">
        <v>59.2</v>
      </c>
      <c r="CN3" s="3">
        <v>1.1881091589999999</v>
      </c>
      <c r="CO3" s="3">
        <v>0.33945426699999998</v>
      </c>
      <c r="CP3" s="3">
        <v>0.27512333500000002</v>
      </c>
      <c r="CQ3" s="3">
        <v>0.665943807</v>
      </c>
      <c r="CR3" s="3">
        <v>0.77418164599999995</v>
      </c>
      <c r="CS3" s="3">
        <v>123.33333330000001</v>
      </c>
      <c r="CT3" s="3">
        <v>2.1345833330000001</v>
      </c>
      <c r="CU3" s="3">
        <v>2.6</v>
      </c>
      <c r="CV3" s="3">
        <v>3.1629166670000002</v>
      </c>
      <c r="CW3" s="3">
        <v>2.7967071749999999</v>
      </c>
      <c r="CX3" s="3">
        <v>1.0836671200000001</v>
      </c>
      <c r="CY3" s="3">
        <v>131</v>
      </c>
      <c r="CZ3" s="3">
        <v>2.0816666669999999</v>
      </c>
      <c r="DA3" s="3">
        <v>2.5854166670000001</v>
      </c>
      <c r="DB3" s="3">
        <v>3.6495833329999998</v>
      </c>
      <c r="DC3" s="3">
        <v>2.7205719629999998</v>
      </c>
      <c r="DD3" s="3">
        <v>0.93655557499999997</v>
      </c>
      <c r="DE3" s="3">
        <v>1356.363889</v>
      </c>
      <c r="DF3" s="3">
        <v>5004</v>
      </c>
      <c r="DG3" s="3">
        <v>53.7</v>
      </c>
      <c r="DH3" s="3">
        <v>8</v>
      </c>
      <c r="DI3" s="3">
        <v>39.700000000000003</v>
      </c>
      <c r="DJ3" s="3">
        <v>6.5</v>
      </c>
      <c r="DK3" s="3">
        <v>0.5</v>
      </c>
      <c r="DL3" s="3">
        <v>0</v>
      </c>
      <c r="DM3" s="3">
        <v>0.5</v>
      </c>
      <c r="DN3" s="3">
        <v>1</v>
      </c>
      <c r="DO3" s="3">
        <v>1.1324628160000001</v>
      </c>
      <c r="DP3" s="3">
        <v>4.9468062069999998</v>
      </c>
      <c r="DQ3" s="3">
        <v>14.80084295</v>
      </c>
      <c r="DR3" s="3">
        <v>6.1349920549999997</v>
      </c>
      <c r="DS3" s="3">
        <v>1.5315700000000001E-4</v>
      </c>
      <c r="DT3" s="3">
        <v>1.0392976679999999</v>
      </c>
      <c r="DU3" s="3">
        <v>4.2271148890000001</v>
      </c>
      <c r="DV3" s="3">
        <v>1.142261974</v>
      </c>
      <c r="DW3" s="3">
        <v>34.142857139999997</v>
      </c>
      <c r="DX3" s="3">
        <v>1.0555939219999999</v>
      </c>
      <c r="DY3" s="3">
        <v>6.4882024239999998</v>
      </c>
      <c r="DZ3" s="3">
        <v>24.21128963</v>
      </c>
      <c r="EA3" s="3">
        <v>80.151600400000007</v>
      </c>
      <c r="EB3" s="3">
        <v>146.4428953</v>
      </c>
      <c r="EC3" s="3">
        <v>91.395221239999998</v>
      </c>
      <c r="ED3" s="3">
        <v>6.9400000000000005E-7</v>
      </c>
      <c r="EE3" s="3">
        <v>0.133219843</v>
      </c>
      <c r="EF3" s="3">
        <v>4.2517843229999999</v>
      </c>
      <c r="EG3" s="3">
        <v>-1.0166291890000001</v>
      </c>
      <c r="EH3" s="3">
        <v>4.4285714289999998</v>
      </c>
      <c r="EI3" s="3">
        <v>0.96383627199999999</v>
      </c>
      <c r="EJ3" s="3">
        <v>38.232142860000003</v>
      </c>
      <c r="EK3" s="3">
        <v>457.42857140000001</v>
      </c>
      <c r="EL3" s="3">
        <v>346.7142857</v>
      </c>
      <c r="EM3" s="3">
        <v>29.571428569999998</v>
      </c>
      <c r="EN3" s="3">
        <v>7.5714285710000002</v>
      </c>
      <c r="EO3" s="3">
        <v>2.4285714289999998</v>
      </c>
      <c r="EP3" s="3">
        <v>0.28571428599999998</v>
      </c>
      <c r="EQ3" s="3">
        <v>0.36191605431684287</v>
      </c>
      <c r="ER3" s="3">
        <v>49.099999999999987</v>
      </c>
    </row>
    <row r="4" spans="1:149" x14ac:dyDescent="0.3">
      <c r="A4" s="3" t="s">
        <v>153</v>
      </c>
      <c r="B4" s="3">
        <v>4198</v>
      </c>
      <c r="C4" s="3" t="s">
        <v>154</v>
      </c>
      <c r="D4" s="3">
        <v>28</v>
      </c>
      <c r="E4" s="3">
        <v>54.2</v>
      </c>
      <c r="F4" s="3">
        <v>160</v>
      </c>
      <c r="G4" s="3">
        <v>21.171875</v>
      </c>
      <c r="H4" s="3" t="s">
        <v>155</v>
      </c>
      <c r="I4" s="3">
        <v>400</v>
      </c>
      <c r="J4" s="3">
        <v>866</v>
      </c>
      <c r="K4" s="3">
        <v>14</v>
      </c>
      <c r="L4" s="3">
        <f t="shared" si="0"/>
        <v>14</v>
      </c>
      <c r="M4" s="3">
        <v>1</v>
      </c>
      <c r="N4" s="3" t="s">
        <v>156</v>
      </c>
      <c r="O4" s="3" t="s">
        <v>157</v>
      </c>
      <c r="P4" s="3">
        <v>48.8</v>
      </c>
      <c r="Q4" s="3">
        <v>0</v>
      </c>
      <c r="R4" s="3">
        <v>6.5</v>
      </c>
      <c r="S4" s="3">
        <v>6</v>
      </c>
      <c r="T4" s="3">
        <v>10</v>
      </c>
      <c r="U4" s="3">
        <v>26.3</v>
      </c>
      <c r="V4" s="3">
        <v>38.799999999999997</v>
      </c>
      <c r="W4" s="3" t="s">
        <v>147</v>
      </c>
      <c r="X4" s="3">
        <v>70.2</v>
      </c>
      <c r="Y4" s="3">
        <v>75.400000000000006</v>
      </c>
      <c r="Z4" s="3">
        <v>18.5</v>
      </c>
      <c r="AA4" s="3">
        <v>2</v>
      </c>
      <c r="AB4" s="3">
        <v>1.5</v>
      </c>
      <c r="AC4" s="3">
        <v>2</v>
      </c>
      <c r="AD4" s="3">
        <v>1.5</v>
      </c>
      <c r="AE4" s="3">
        <v>1.5</v>
      </c>
      <c r="AF4" s="3">
        <v>3</v>
      </c>
      <c r="AG4" s="3">
        <v>3</v>
      </c>
      <c r="AH4" s="3">
        <v>1</v>
      </c>
      <c r="AI4" s="3">
        <v>3</v>
      </c>
      <c r="AJ4" s="3">
        <v>7</v>
      </c>
      <c r="AK4" s="3">
        <f t="shared" si="1"/>
        <v>5</v>
      </c>
      <c r="AL4" s="5">
        <v>10.8</v>
      </c>
      <c r="AM4" s="5">
        <v>10.199999999999999</v>
      </c>
      <c r="AN4" s="5">
        <f t="shared" si="2"/>
        <v>10.5</v>
      </c>
      <c r="AO4" s="5" t="s">
        <v>299</v>
      </c>
      <c r="AP4" s="3">
        <v>1</v>
      </c>
      <c r="AQ4" s="3">
        <v>1</v>
      </c>
      <c r="AR4" s="3">
        <v>1</v>
      </c>
      <c r="AS4" s="3">
        <v>2</v>
      </c>
      <c r="AT4" s="3">
        <v>1</v>
      </c>
      <c r="AU4" s="3">
        <v>3</v>
      </c>
      <c r="AV4" s="3">
        <v>1</v>
      </c>
      <c r="AW4" s="3">
        <v>1</v>
      </c>
      <c r="AX4" s="3">
        <v>1</v>
      </c>
      <c r="AY4" s="3">
        <v>2</v>
      </c>
      <c r="AZ4" s="3">
        <v>0</v>
      </c>
      <c r="BA4" s="3">
        <v>1</v>
      </c>
      <c r="BB4" s="3">
        <v>1</v>
      </c>
      <c r="BC4" s="3">
        <v>1</v>
      </c>
      <c r="BD4" s="3">
        <v>0</v>
      </c>
      <c r="BE4" s="3">
        <v>1</v>
      </c>
      <c r="BF4" s="3">
        <v>1</v>
      </c>
      <c r="BG4" s="3">
        <v>1</v>
      </c>
      <c r="BH4" s="3">
        <v>1</v>
      </c>
      <c r="BI4" s="3">
        <v>2</v>
      </c>
      <c r="BJ4" s="3">
        <v>1</v>
      </c>
      <c r="BK4" s="3">
        <v>24</v>
      </c>
      <c r="BL4" s="3">
        <v>605.19722220000006</v>
      </c>
      <c r="BM4" s="3">
        <v>180.4638889</v>
      </c>
      <c r="BN4" s="3">
        <v>45.6</v>
      </c>
      <c r="BO4" s="3">
        <v>3.8888889000000003E-2</v>
      </c>
      <c r="BP4" s="3">
        <v>534.6</v>
      </c>
      <c r="BQ4" s="3">
        <v>0</v>
      </c>
      <c r="BR4" s="3">
        <v>44.31539385</v>
      </c>
      <c r="BS4" s="3">
        <v>13.319611330000001</v>
      </c>
      <c r="BT4" s="3">
        <v>3.3661158790000001</v>
      </c>
      <c r="BU4" s="3">
        <v>2.9383859999999999E-3</v>
      </c>
      <c r="BV4" s="3">
        <v>38.995940560000001</v>
      </c>
      <c r="BW4" s="3">
        <v>0</v>
      </c>
      <c r="BX4" s="3">
        <v>238.5</v>
      </c>
      <c r="BY4" s="3">
        <v>2710.666667</v>
      </c>
      <c r="BZ4" s="3">
        <v>86.666666669999998</v>
      </c>
      <c r="CA4" s="3">
        <v>11.14851408</v>
      </c>
      <c r="CB4" s="3">
        <v>7.5833333329999997</v>
      </c>
      <c r="CC4" s="3">
        <v>20.68333333</v>
      </c>
      <c r="CD4" s="3">
        <v>31.266666669999999</v>
      </c>
      <c r="CE4" s="3">
        <v>90.506540209999997</v>
      </c>
      <c r="CF4" s="3">
        <v>88.699738999999994</v>
      </c>
      <c r="CG4" s="3">
        <v>111.32583529999999</v>
      </c>
      <c r="CH4" s="3">
        <v>118.570877</v>
      </c>
      <c r="CI4" s="3">
        <v>215.83333329999999</v>
      </c>
      <c r="CJ4" s="3">
        <v>11.395755530000001</v>
      </c>
      <c r="CK4" s="3">
        <v>7.8333333329999997</v>
      </c>
      <c r="CL4" s="3">
        <v>20.56666667</v>
      </c>
      <c r="CM4" s="3">
        <v>29.133333329999999</v>
      </c>
      <c r="CN4" s="3">
        <v>1.142108103</v>
      </c>
      <c r="CO4" s="3">
        <v>0.39229160099999999</v>
      </c>
      <c r="CP4" s="3">
        <v>0.340680751</v>
      </c>
      <c r="CQ4" s="3">
        <v>0.73268888799999998</v>
      </c>
      <c r="CR4" s="3">
        <v>0.84464978300000004</v>
      </c>
      <c r="CS4" s="3">
        <v>132.66666670000001</v>
      </c>
      <c r="CT4" s="3">
        <v>2.1716666670000002</v>
      </c>
      <c r="CU4" s="3">
        <v>2.641666667</v>
      </c>
      <c r="CV4" s="3">
        <v>3.5425</v>
      </c>
      <c r="CW4" s="3">
        <v>2.8423334690000002</v>
      </c>
      <c r="CX4" s="3">
        <v>0.91819292799999996</v>
      </c>
      <c r="CY4" s="3">
        <v>137.5</v>
      </c>
      <c r="CZ4" s="3">
        <v>2.1612499999999999</v>
      </c>
      <c r="DA4" s="3">
        <v>2.6541666670000001</v>
      </c>
      <c r="DB4" s="3">
        <v>3.7545833329999998</v>
      </c>
      <c r="DC4" s="3">
        <v>2.8188341490000002</v>
      </c>
      <c r="DD4" s="3">
        <v>0.77708414699999995</v>
      </c>
      <c r="DE4" s="3">
        <v>1365.9</v>
      </c>
      <c r="DF4" s="3">
        <v>4198</v>
      </c>
      <c r="DG4" s="3">
        <v>48.8</v>
      </c>
      <c r="DH4" s="3">
        <v>6.5</v>
      </c>
      <c r="DI4" s="3">
        <v>38.799999999999997</v>
      </c>
      <c r="DJ4" s="3">
        <v>18.5</v>
      </c>
      <c r="DK4" s="3">
        <v>2</v>
      </c>
      <c r="DL4" s="3">
        <v>1.5</v>
      </c>
      <c r="DM4" s="3">
        <v>1.5</v>
      </c>
      <c r="DN4" s="3">
        <v>5</v>
      </c>
      <c r="DO4" s="3">
        <v>0.63591184099999998</v>
      </c>
      <c r="DP4" s="3">
        <v>2.913453391</v>
      </c>
      <c r="DQ4" s="3">
        <v>8.5560054080000008</v>
      </c>
      <c r="DR4" s="3">
        <v>3.6730264039999998</v>
      </c>
      <c r="DS4" s="3">
        <v>3.6127899999999999E-4</v>
      </c>
      <c r="DT4" s="3">
        <v>0.90429294800000004</v>
      </c>
      <c r="DU4" s="3">
        <v>4.2565445479999999</v>
      </c>
      <c r="DV4" s="3">
        <v>0.73728041600000005</v>
      </c>
      <c r="DW4" s="3">
        <v>26.428571430000002</v>
      </c>
      <c r="DX4" s="3">
        <v>1.017598405</v>
      </c>
      <c r="DY4" s="3">
        <v>10.38598593</v>
      </c>
      <c r="DZ4" s="3">
        <v>16.55615826</v>
      </c>
      <c r="EA4" s="3">
        <v>57.827752340000004</v>
      </c>
      <c r="EB4" s="3">
        <v>111.13198420000001</v>
      </c>
      <c r="EC4" s="3">
        <v>67.191153270000001</v>
      </c>
      <c r="ED4" s="3">
        <v>1.0899999999999999E-6</v>
      </c>
      <c r="EE4" s="3">
        <v>0.18777920400000001</v>
      </c>
      <c r="EF4" s="3">
        <v>4.276383955</v>
      </c>
      <c r="EG4" s="3">
        <v>-0.937912313</v>
      </c>
      <c r="EH4" s="3">
        <v>4</v>
      </c>
      <c r="EI4" s="3">
        <v>0.99778905299999998</v>
      </c>
      <c r="EJ4" s="3">
        <v>45.00793651</v>
      </c>
      <c r="EK4" s="3">
        <v>1282.7142859999999</v>
      </c>
      <c r="EL4" s="3">
        <v>801.7142857</v>
      </c>
      <c r="EM4" s="3">
        <v>195.42857140000001</v>
      </c>
      <c r="EN4" s="3">
        <v>82.857142859999996</v>
      </c>
      <c r="EO4" s="3">
        <v>37.285714290000001</v>
      </c>
      <c r="EP4" s="3">
        <v>17.285714290000001</v>
      </c>
      <c r="EQ4" s="3">
        <v>0.36785593078587431</v>
      </c>
      <c r="ER4" s="3">
        <v>72.800000000000011</v>
      </c>
      <c r="ES4" s="3">
        <v>30.9</v>
      </c>
    </row>
    <row r="5" spans="1:149" x14ac:dyDescent="0.3">
      <c r="A5" s="3" t="s">
        <v>158</v>
      </c>
      <c r="B5" s="3">
        <v>5366</v>
      </c>
      <c r="C5" s="3" t="s">
        <v>143</v>
      </c>
      <c r="D5" s="3">
        <v>30</v>
      </c>
      <c r="E5" s="3">
        <v>99.9</v>
      </c>
      <c r="F5" s="3">
        <v>185.4</v>
      </c>
      <c r="G5" s="3">
        <v>29.063373859999999</v>
      </c>
      <c r="H5" s="3" t="s">
        <v>159</v>
      </c>
      <c r="I5" s="3">
        <v>600</v>
      </c>
      <c r="J5" s="3">
        <v>870</v>
      </c>
      <c r="K5" s="3">
        <v>25</v>
      </c>
      <c r="L5" s="3">
        <f t="shared" si="0"/>
        <v>5</v>
      </c>
      <c r="M5" s="3">
        <v>0</v>
      </c>
      <c r="N5" s="3" t="s">
        <v>160</v>
      </c>
      <c r="O5" s="3" t="s">
        <v>161</v>
      </c>
      <c r="P5" s="3">
        <v>31</v>
      </c>
      <c r="Q5" s="3">
        <v>0</v>
      </c>
      <c r="R5" s="3">
        <v>0</v>
      </c>
      <c r="S5" s="3">
        <v>5</v>
      </c>
      <c r="T5" s="3">
        <v>10</v>
      </c>
      <c r="U5" s="3">
        <v>16</v>
      </c>
      <c r="V5" s="3">
        <v>21</v>
      </c>
      <c r="W5" s="3" t="s">
        <v>147</v>
      </c>
      <c r="X5" s="3">
        <v>39.700000000000003</v>
      </c>
      <c r="Y5" s="3">
        <v>36.4</v>
      </c>
      <c r="Z5" s="3">
        <v>11</v>
      </c>
      <c r="AA5" s="3">
        <v>1.5</v>
      </c>
      <c r="AB5" s="3">
        <v>0</v>
      </c>
      <c r="AC5" s="3">
        <v>1</v>
      </c>
      <c r="AD5" s="3">
        <v>1</v>
      </c>
      <c r="AE5" s="3">
        <v>1</v>
      </c>
      <c r="AF5" s="3">
        <v>2</v>
      </c>
      <c r="AG5" s="3">
        <v>2</v>
      </c>
      <c r="AH5" s="3">
        <v>1</v>
      </c>
      <c r="AI5" s="3">
        <v>1.5</v>
      </c>
      <c r="AJ5" s="3">
        <v>5</v>
      </c>
      <c r="AK5" s="3">
        <f t="shared" si="1"/>
        <v>3</v>
      </c>
      <c r="AL5" s="5">
        <v>7.2</v>
      </c>
      <c r="AM5" s="5">
        <v>6.3</v>
      </c>
      <c r="AN5" s="5">
        <f t="shared" si="2"/>
        <v>6.75</v>
      </c>
      <c r="AO5" s="5" t="s">
        <v>301</v>
      </c>
      <c r="AP5" s="3">
        <v>4</v>
      </c>
      <c r="AQ5" s="3">
        <v>3</v>
      </c>
      <c r="AR5" s="3">
        <v>1</v>
      </c>
      <c r="AS5" s="3">
        <v>4</v>
      </c>
      <c r="AT5" s="3">
        <v>3</v>
      </c>
      <c r="AU5" s="3">
        <v>4</v>
      </c>
      <c r="AV5" s="3">
        <v>4</v>
      </c>
      <c r="AW5" s="3">
        <v>3</v>
      </c>
      <c r="AX5" s="3">
        <v>3</v>
      </c>
      <c r="AY5" s="3">
        <v>4</v>
      </c>
      <c r="AZ5" s="3">
        <v>0</v>
      </c>
      <c r="BA5" s="3">
        <v>0</v>
      </c>
      <c r="BB5" s="3">
        <v>3</v>
      </c>
      <c r="BC5" s="3">
        <v>4</v>
      </c>
      <c r="BD5" s="3">
        <v>0</v>
      </c>
      <c r="BE5" s="3">
        <v>0</v>
      </c>
      <c r="BF5" s="3">
        <v>4</v>
      </c>
      <c r="BG5" s="3">
        <v>0</v>
      </c>
      <c r="BH5" s="3">
        <v>2</v>
      </c>
      <c r="BI5" s="3">
        <v>4</v>
      </c>
      <c r="BJ5" s="3">
        <v>4</v>
      </c>
      <c r="BK5" s="3">
        <v>54</v>
      </c>
      <c r="BL5" s="3">
        <v>647.8944444</v>
      </c>
      <c r="BM5" s="3">
        <v>164.66388889999999</v>
      </c>
      <c r="BN5" s="3">
        <v>47.288888890000003</v>
      </c>
      <c r="BO5" s="3">
        <v>1.1111111E-2</v>
      </c>
      <c r="BP5" s="3">
        <v>526.32777780000004</v>
      </c>
      <c r="BQ5" s="3">
        <v>0</v>
      </c>
      <c r="BR5" s="3">
        <v>46.67652752</v>
      </c>
      <c r="BS5" s="3">
        <v>11.773447579999999</v>
      </c>
      <c r="BT5" s="3">
        <v>3.380247904</v>
      </c>
      <c r="BU5" s="3">
        <v>8.0070499999999997E-4</v>
      </c>
      <c r="BV5" s="3">
        <v>38.168976290000003</v>
      </c>
      <c r="BW5" s="3">
        <v>0</v>
      </c>
      <c r="BX5" s="3">
        <v>210</v>
      </c>
      <c r="BY5" s="3">
        <v>3144.166667</v>
      </c>
      <c r="BZ5" s="3">
        <v>271.83333329999999</v>
      </c>
      <c r="CA5" s="3">
        <v>15.627186740000001</v>
      </c>
      <c r="CB5" s="3">
        <v>8</v>
      </c>
      <c r="CC5" s="3">
        <v>23.43333333</v>
      </c>
      <c r="CD5" s="3">
        <v>34.241666670000001</v>
      </c>
      <c r="CE5" s="3">
        <v>94.061407419999995</v>
      </c>
      <c r="CF5" s="3">
        <v>91.281759710000003</v>
      </c>
      <c r="CG5" s="3">
        <v>121.0706866</v>
      </c>
      <c r="CH5" s="3">
        <v>131.45764410000001</v>
      </c>
      <c r="CI5" s="3">
        <v>219</v>
      </c>
      <c r="CJ5" s="3">
        <v>13.90852883</v>
      </c>
      <c r="CK5" s="3">
        <v>9.0833333330000006</v>
      </c>
      <c r="CL5" s="3">
        <v>21.4</v>
      </c>
      <c r="CM5" s="3">
        <v>29.583333329999999</v>
      </c>
      <c r="CN5" s="3">
        <v>1.1759793359999999</v>
      </c>
      <c r="CO5" s="3">
        <v>0.37015318699999999</v>
      </c>
      <c r="CP5" s="3">
        <v>0.305668369</v>
      </c>
      <c r="CQ5" s="3">
        <v>0.69075621499999995</v>
      </c>
      <c r="CR5" s="3">
        <v>0.81451993</v>
      </c>
      <c r="CS5" s="3">
        <v>77.833333330000002</v>
      </c>
      <c r="CT5" s="3">
        <v>2.1487500000000002</v>
      </c>
      <c r="CU5" s="3">
        <v>2.6812499999999999</v>
      </c>
      <c r="CV5" s="3">
        <v>4.0516666670000001</v>
      </c>
      <c r="CW5" s="3">
        <v>3.068821115</v>
      </c>
      <c r="CX5" s="3">
        <v>1.25445301</v>
      </c>
      <c r="CY5" s="3">
        <v>81.333333330000002</v>
      </c>
      <c r="CZ5" s="3">
        <v>2.07375</v>
      </c>
      <c r="DA5" s="3">
        <v>2.6583333329999999</v>
      </c>
      <c r="DB5" s="3">
        <v>4.2566666670000002</v>
      </c>
      <c r="DC5" s="3">
        <v>2.9691437559999998</v>
      </c>
      <c r="DD5" s="3">
        <v>1.274293586</v>
      </c>
      <c r="DE5" s="3">
        <v>1386.186111</v>
      </c>
      <c r="ER5" s="3">
        <v>38.049999999999997</v>
      </c>
    </row>
    <row r="6" spans="1:149" x14ac:dyDescent="0.3">
      <c r="A6" s="3" t="s">
        <v>162</v>
      </c>
      <c r="B6" s="3">
        <v>5007</v>
      </c>
      <c r="C6" s="3" t="s">
        <v>149</v>
      </c>
      <c r="D6" s="3">
        <v>18</v>
      </c>
      <c r="E6" s="3">
        <v>56.5</v>
      </c>
      <c r="F6" s="3">
        <v>156</v>
      </c>
      <c r="G6" s="3">
        <v>23.216633789999999</v>
      </c>
      <c r="H6" s="3" t="s">
        <v>163</v>
      </c>
      <c r="K6" s="3">
        <v>10</v>
      </c>
      <c r="L6" s="3">
        <f t="shared" si="0"/>
        <v>8</v>
      </c>
      <c r="M6" s="3">
        <v>1</v>
      </c>
      <c r="N6" s="3" t="s">
        <v>164</v>
      </c>
      <c r="O6" s="3" t="s">
        <v>165</v>
      </c>
      <c r="P6" s="3">
        <v>43</v>
      </c>
      <c r="Q6" s="3">
        <v>0</v>
      </c>
      <c r="R6" s="3">
        <v>4</v>
      </c>
      <c r="S6" s="3">
        <v>7</v>
      </c>
      <c r="T6" s="3">
        <v>8</v>
      </c>
      <c r="U6" s="3">
        <v>24</v>
      </c>
      <c r="V6" s="3">
        <v>35</v>
      </c>
      <c r="W6" s="3" t="s">
        <v>166</v>
      </c>
      <c r="X6" s="3">
        <v>59.9</v>
      </c>
      <c r="Y6" s="3">
        <v>55.6</v>
      </c>
      <c r="Z6" s="3">
        <v>6.5</v>
      </c>
      <c r="AA6" s="3">
        <v>0.5</v>
      </c>
      <c r="AB6" s="3">
        <v>0</v>
      </c>
      <c r="AC6" s="3">
        <v>1</v>
      </c>
      <c r="AD6" s="3">
        <v>0</v>
      </c>
      <c r="AE6" s="3">
        <v>0</v>
      </c>
      <c r="AF6" s="3">
        <v>2</v>
      </c>
      <c r="AG6" s="3">
        <v>3</v>
      </c>
      <c r="AH6" s="3">
        <v>0</v>
      </c>
      <c r="AI6" s="3">
        <v>0</v>
      </c>
      <c r="AJ6" s="3">
        <v>5</v>
      </c>
      <c r="AK6" s="3">
        <f t="shared" si="1"/>
        <v>1</v>
      </c>
      <c r="AL6" s="6"/>
      <c r="AM6" s="6"/>
      <c r="AN6" s="5"/>
      <c r="AO6" s="5" t="s">
        <v>302</v>
      </c>
      <c r="BL6" s="3">
        <v>385.87</v>
      </c>
      <c r="BM6" s="3">
        <v>116.2066667</v>
      </c>
      <c r="BN6" s="3">
        <v>32.966666670000002</v>
      </c>
      <c r="BO6" s="3">
        <v>0.1</v>
      </c>
      <c r="BP6" s="3">
        <v>814.24666669999999</v>
      </c>
      <c r="BQ6" s="3">
        <v>0</v>
      </c>
      <c r="BR6" s="3">
        <v>28.14425585</v>
      </c>
      <c r="BS6" s="3">
        <v>8.570060067</v>
      </c>
      <c r="BT6" s="3">
        <v>2.4475319600000001</v>
      </c>
      <c r="BU6" s="3">
        <v>7.4794379999999997E-3</v>
      </c>
      <c r="BV6" s="3">
        <v>60.83067269</v>
      </c>
      <c r="BW6" s="3">
        <v>0</v>
      </c>
      <c r="BX6" s="3">
        <v>172</v>
      </c>
      <c r="BY6" s="3">
        <v>2165.8000000000002</v>
      </c>
      <c r="BZ6" s="3">
        <v>139.19999999999999</v>
      </c>
      <c r="CA6" s="3">
        <v>12.486885969999999</v>
      </c>
      <c r="CB6" s="3">
        <v>8.1</v>
      </c>
      <c r="CC6" s="3">
        <v>24.26</v>
      </c>
      <c r="CD6" s="3">
        <v>32.79</v>
      </c>
      <c r="CE6" s="3">
        <v>93.788882259999994</v>
      </c>
      <c r="CF6" s="3">
        <v>93.181819140000002</v>
      </c>
      <c r="CG6" s="3">
        <v>115.2307531</v>
      </c>
      <c r="CH6" s="3">
        <v>121.95294149999999</v>
      </c>
      <c r="CI6" s="3">
        <v>136.6</v>
      </c>
      <c r="CJ6" s="3">
        <v>11.416634609999999</v>
      </c>
      <c r="CK6" s="3">
        <v>8.1999999999999993</v>
      </c>
      <c r="CL6" s="3">
        <v>20.74</v>
      </c>
      <c r="CM6" s="3">
        <v>28.89</v>
      </c>
      <c r="CN6" s="3">
        <v>1.0488021249999999</v>
      </c>
      <c r="CO6" s="3">
        <v>0.34881142300000001</v>
      </c>
      <c r="CP6" s="3">
        <v>0.28425832099999998</v>
      </c>
      <c r="CQ6" s="3">
        <v>0.64972818700000001</v>
      </c>
      <c r="CR6" s="3">
        <v>0.74380309</v>
      </c>
      <c r="CS6" s="3">
        <v>59.4</v>
      </c>
      <c r="CT6" s="3">
        <v>2.1404999999999998</v>
      </c>
      <c r="CU6" s="3">
        <v>2.67</v>
      </c>
      <c r="CV6" s="3">
        <v>3.6964999999999999</v>
      </c>
      <c r="CW6" s="3">
        <v>2.954901537</v>
      </c>
      <c r="CX6" s="3">
        <v>1.0145458999999999</v>
      </c>
      <c r="CY6" s="3">
        <v>62.4</v>
      </c>
      <c r="CZ6" s="3">
        <v>2.0985</v>
      </c>
      <c r="DA6" s="3">
        <v>2.65</v>
      </c>
      <c r="DB6" s="3">
        <v>4.1295000000000002</v>
      </c>
      <c r="DC6" s="3">
        <v>2.8512018330000002</v>
      </c>
      <c r="DD6" s="3">
        <v>0.95401449900000002</v>
      </c>
      <c r="DE6" s="3">
        <v>1349.39</v>
      </c>
      <c r="DF6" s="3">
        <v>5007</v>
      </c>
      <c r="DG6" s="3">
        <v>43</v>
      </c>
      <c r="DH6" s="3">
        <v>4</v>
      </c>
      <c r="DI6" s="3">
        <v>35</v>
      </c>
      <c r="DJ6" s="3">
        <v>6.5</v>
      </c>
      <c r="DK6" s="3">
        <v>1</v>
      </c>
      <c r="DL6" s="3">
        <v>0</v>
      </c>
      <c r="DM6" s="3">
        <v>0</v>
      </c>
      <c r="DN6" s="3">
        <v>1</v>
      </c>
      <c r="DO6" s="3">
        <v>0.60982631700000001</v>
      </c>
      <c r="DP6" s="3">
        <v>3.166789444</v>
      </c>
      <c r="DQ6" s="3">
        <v>10.145584489999999</v>
      </c>
      <c r="DR6" s="3">
        <v>4.1164663490000004</v>
      </c>
      <c r="DS6" s="3">
        <v>2.6353200000000002E-4</v>
      </c>
      <c r="DT6" s="3">
        <v>1.002056192</v>
      </c>
      <c r="DU6" s="3">
        <v>4.2706516880000001</v>
      </c>
      <c r="DV6" s="3">
        <v>0.945262783</v>
      </c>
      <c r="DW6" s="3">
        <v>31.916666670000001</v>
      </c>
      <c r="DX6" s="3">
        <v>1.029038245</v>
      </c>
      <c r="DY6" s="3">
        <v>9.143920906</v>
      </c>
      <c r="DZ6" s="3">
        <v>16.204364949999999</v>
      </c>
      <c r="EA6" s="3">
        <v>57.627060810000003</v>
      </c>
      <c r="EB6" s="3">
        <v>120.5285183</v>
      </c>
      <c r="EC6" s="3">
        <v>69.557416059999994</v>
      </c>
      <c r="ED6" s="3">
        <v>9.4300000000000001E-7</v>
      </c>
      <c r="EE6" s="3">
        <v>0.297740122</v>
      </c>
      <c r="EF6" s="3">
        <v>4.2938100520000004</v>
      </c>
      <c r="EG6" s="3">
        <v>-0.82638994899999996</v>
      </c>
      <c r="EH6" s="3">
        <v>5</v>
      </c>
      <c r="EI6" s="3">
        <v>1.00171728</v>
      </c>
      <c r="EJ6" s="3">
        <v>45.728703699999997</v>
      </c>
      <c r="EK6" s="3">
        <v>1103.333333</v>
      </c>
      <c r="EL6" s="3">
        <v>614</v>
      </c>
      <c r="EM6" s="3">
        <v>240</v>
      </c>
      <c r="EN6" s="3">
        <v>121</v>
      </c>
      <c r="EO6" s="3">
        <v>62.166666669999998</v>
      </c>
      <c r="EP6" s="3">
        <v>32.833333330000002</v>
      </c>
      <c r="EQ6" s="3">
        <v>0.33209624096452012</v>
      </c>
      <c r="ER6" s="3">
        <v>57.75</v>
      </c>
      <c r="ES6" s="3">
        <v>10.5</v>
      </c>
    </row>
    <row r="7" spans="1:149" x14ac:dyDescent="0.3">
      <c r="A7" s="3" t="s">
        <v>167</v>
      </c>
      <c r="B7" s="3">
        <v>4837</v>
      </c>
      <c r="C7" s="3" t="s">
        <v>168</v>
      </c>
      <c r="D7" s="3">
        <v>24</v>
      </c>
      <c r="E7" s="3">
        <v>67.7</v>
      </c>
      <c r="F7" s="3">
        <v>176</v>
      </c>
      <c r="G7" s="3">
        <v>21.855630170000001</v>
      </c>
      <c r="H7" s="3" t="s">
        <v>169</v>
      </c>
      <c r="I7" s="3">
        <v>666</v>
      </c>
      <c r="J7" s="3">
        <v>833</v>
      </c>
      <c r="K7" s="3">
        <v>10</v>
      </c>
      <c r="L7" s="3">
        <f t="shared" si="0"/>
        <v>14</v>
      </c>
      <c r="M7" s="3">
        <v>0</v>
      </c>
      <c r="N7" s="3" t="s">
        <v>170</v>
      </c>
      <c r="O7" s="3" t="s">
        <v>171</v>
      </c>
      <c r="P7" s="3">
        <v>54</v>
      </c>
      <c r="Q7" s="3">
        <v>0</v>
      </c>
      <c r="R7" s="3">
        <v>7</v>
      </c>
      <c r="S7" s="3">
        <v>7</v>
      </c>
      <c r="T7" s="3">
        <v>12</v>
      </c>
      <c r="U7" s="3">
        <v>28</v>
      </c>
      <c r="V7" s="3">
        <v>42</v>
      </c>
      <c r="W7" s="3" t="s">
        <v>166</v>
      </c>
      <c r="X7" s="3">
        <v>72.400000000000006</v>
      </c>
      <c r="Y7" s="3">
        <v>64.3</v>
      </c>
      <c r="Z7" s="3">
        <v>20.5</v>
      </c>
      <c r="AA7" s="3">
        <v>2.5</v>
      </c>
      <c r="AB7" s="3">
        <v>2.5</v>
      </c>
      <c r="AC7" s="3">
        <v>2.5</v>
      </c>
      <c r="AD7" s="3">
        <v>2</v>
      </c>
      <c r="AE7" s="3">
        <v>2</v>
      </c>
      <c r="AF7" s="3">
        <v>3</v>
      </c>
      <c r="AG7" s="3">
        <v>3</v>
      </c>
      <c r="AH7" s="3">
        <v>1.5</v>
      </c>
      <c r="AI7" s="3">
        <v>1.5</v>
      </c>
      <c r="AJ7" s="3">
        <v>7.5</v>
      </c>
      <c r="AK7" s="3">
        <f t="shared" si="1"/>
        <v>6.5</v>
      </c>
      <c r="AL7" s="5">
        <v>14</v>
      </c>
      <c r="AM7" s="5">
        <v>12.7</v>
      </c>
      <c r="AN7" s="5">
        <f t="shared" si="2"/>
        <v>13.35</v>
      </c>
      <c r="AO7" s="5" t="s">
        <v>299</v>
      </c>
      <c r="BL7" s="3">
        <v>621.52222219999999</v>
      </c>
      <c r="BM7" s="3">
        <v>137.80555559999999</v>
      </c>
      <c r="BN7" s="3">
        <v>21.027777780000001</v>
      </c>
      <c r="BO7" s="3">
        <v>0</v>
      </c>
      <c r="BP7" s="3">
        <v>563.45277780000004</v>
      </c>
      <c r="BQ7" s="3">
        <v>0</v>
      </c>
      <c r="BR7" s="3">
        <v>46.158965799999997</v>
      </c>
      <c r="BS7" s="3">
        <v>10.54230551</v>
      </c>
      <c r="BT7" s="3">
        <v>1.5621156949999999</v>
      </c>
      <c r="BU7" s="3">
        <v>0</v>
      </c>
      <c r="BV7" s="3">
        <v>41.736612989999998</v>
      </c>
      <c r="BW7" s="3">
        <v>0</v>
      </c>
      <c r="BX7" s="3">
        <v>119.83333330000001</v>
      </c>
      <c r="BY7" s="3">
        <v>1290</v>
      </c>
      <c r="BZ7" s="3">
        <v>46.5</v>
      </c>
      <c r="CA7" s="3">
        <v>10.79069559</v>
      </c>
      <c r="CB7" s="3">
        <v>7.8333333329999997</v>
      </c>
      <c r="CC7" s="3">
        <v>20.2</v>
      </c>
      <c r="CD7" s="3">
        <v>27.81666667</v>
      </c>
      <c r="CE7" s="3">
        <v>90.589349330000005</v>
      </c>
      <c r="CF7" s="3">
        <v>88.003653610000001</v>
      </c>
      <c r="CG7" s="3">
        <v>112.1277834</v>
      </c>
      <c r="CH7" s="3">
        <v>120.0350621</v>
      </c>
      <c r="CI7" s="3">
        <v>81.5</v>
      </c>
      <c r="CJ7" s="3">
        <v>10.48685704</v>
      </c>
      <c r="CK7" s="3">
        <v>8</v>
      </c>
      <c r="CL7" s="3">
        <v>19.56666667</v>
      </c>
      <c r="CM7" s="3">
        <v>24.774999999999999</v>
      </c>
      <c r="CN7" s="3">
        <v>1.1083224709999999</v>
      </c>
      <c r="CO7" s="3">
        <v>0.39883434600000001</v>
      </c>
      <c r="CP7" s="3">
        <v>0.34205785100000002</v>
      </c>
      <c r="CQ7" s="3">
        <v>0.74281349799999996</v>
      </c>
      <c r="CR7" s="3">
        <v>0.863456102</v>
      </c>
      <c r="CS7" s="3">
        <v>48.333333330000002</v>
      </c>
      <c r="CT7" s="3">
        <v>2.2124999999999999</v>
      </c>
      <c r="CU7" s="3">
        <v>2.6583333329999999</v>
      </c>
      <c r="CV7" s="3">
        <v>3.2029166670000002</v>
      </c>
      <c r="CW7" s="3">
        <v>2.7678312360000001</v>
      </c>
      <c r="CX7" s="3">
        <v>0.557573392</v>
      </c>
      <c r="CY7" s="3">
        <v>50.333333330000002</v>
      </c>
      <c r="CZ7" s="3">
        <v>2.088333333</v>
      </c>
      <c r="DA7" s="3">
        <v>2.6333333329999999</v>
      </c>
      <c r="DB7" s="3">
        <v>3.7974999999999999</v>
      </c>
      <c r="DC7" s="3">
        <v>2.6910428180000001</v>
      </c>
      <c r="DD7" s="3">
        <v>0.49676974800000001</v>
      </c>
      <c r="DE7" s="3">
        <v>1343.8083329999999</v>
      </c>
      <c r="DF7" s="3">
        <v>4837</v>
      </c>
      <c r="DG7" s="3">
        <v>54</v>
      </c>
      <c r="DH7" s="3">
        <v>7</v>
      </c>
      <c r="DI7" s="3">
        <v>42</v>
      </c>
      <c r="DJ7" s="3">
        <v>20.5</v>
      </c>
      <c r="DK7" s="3">
        <v>2.5</v>
      </c>
      <c r="DL7" s="3">
        <v>2</v>
      </c>
      <c r="DM7" s="3">
        <v>2</v>
      </c>
      <c r="DN7" s="3">
        <v>6.5</v>
      </c>
      <c r="DO7" s="3">
        <v>1.2281554100000001</v>
      </c>
      <c r="DP7" s="3">
        <v>4.522562454</v>
      </c>
      <c r="DQ7" s="3">
        <v>13.30156734</v>
      </c>
      <c r="DR7" s="3">
        <v>5.611218526</v>
      </c>
      <c r="DS7" s="3">
        <v>1.8740200000000001E-4</v>
      </c>
      <c r="DT7" s="3">
        <v>1.0231927839999999</v>
      </c>
      <c r="DU7" s="3">
        <v>4.2350045930000002</v>
      </c>
      <c r="DV7" s="3">
        <v>1.133198385</v>
      </c>
      <c r="DW7" s="3">
        <v>26.833333329999999</v>
      </c>
      <c r="DX7" s="3">
        <v>1.0256225729999999</v>
      </c>
      <c r="DY7" s="3">
        <v>8.2195637969999993</v>
      </c>
      <c r="DZ7" s="3">
        <v>26.383507089999998</v>
      </c>
      <c r="EA7" s="3">
        <v>81.913943770000003</v>
      </c>
      <c r="EB7" s="3">
        <v>147.6993281</v>
      </c>
      <c r="EC7" s="3">
        <v>92.092302860000004</v>
      </c>
      <c r="ED7" s="3">
        <v>6.61E-7</v>
      </c>
      <c r="EE7" s="3">
        <v>0.120068593</v>
      </c>
      <c r="EF7" s="3">
        <v>4.2480298550000004</v>
      </c>
      <c r="EG7" s="3">
        <v>-1.0509996319999999</v>
      </c>
      <c r="EH7" s="3">
        <v>4</v>
      </c>
      <c r="EI7" s="3">
        <v>0.94458020399999998</v>
      </c>
      <c r="EJ7" s="3">
        <v>37.868055560000002</v>
      </c>
      <c r="EK7" s="3">
        <v>287.5</v>
      </c>
      <c r="EL7" s="3">
        <v>224.83333329999999</v>
      </c>
      <c r="EM7" s="3">
        <v>14</v>
      </c>
      <c r="EN7" s="3">
        <v>3.6666666669999999</v>
      </c>
      <c r="EO7" s="3">
        <v>0.5</v>
      </c>
      <c r="EP7" s="3">
        <v>0.16666666699999999</v>
      </c>
      <c r="EQ7" s="3">
        <v>0.37458859850232912</v>
      </c>
      <c r="ER7" s="3">
        <v>68.349999999999994</v>
      </c>
      <c r="ES7" s="3">
        <v>39</v>
      </c>
    </row>
    <row r="8" spans="1:149" x14ac:dyDescent="0.3">
      <c r="A8" s="3" t="s">
        <v>172</v>
      </c>
      <c r="B8" s="3">
        <v>4907</v>
      </c>
      <c r="C8" s="3" t="s">
        <v>173</v>
      </c>
      <c r="D8" s="3">
        <v>24</v>
      </c>
      <c r="E8" s="3">
        <v>48</v>
      </c>
      <c r="F8" s="3">
        <v>168</v>
      </c>
      <c r="G8" s="3">
        <v>17.00680272</v>
      </c>
      <c r="H8" s="3" t="s">
        <v>174</v>
      </c>
      <c r="I8" s="3">
        <v>666</v>
      </c>
      <c r="J8" s="3">
        <v>1033</v>
      </c>
      <c r="K8" s="3">
        <v>11</v>
      </c>
      <c r="L8" s="3">
        <f t="shared" si="0"/>
        <v>13</v>
      </c>
      <c r="M8" s="3">
        <v>1</v>
      </c>
      <c r="N8" s="3" t="s">
        <v>175</v>
      </c>
      <c r="O8" s="3" t="s">
        <v>152</v>
      </c>
      <c r="P8" s="3">
        <v>51.3</v>
      </c>
      <c r="Q8" s="3">
        <v>0</v>
      </c>
      <c r="R8" s="3">
        <v>8</v>
      </c>
      <c r="S8" s="3">
        <v>9</v>
      </c>
      <c r="T8" s="3">
        <v>12</v>
      </c>
      <c r="U8" s="3">
        <v>22.3</v>
      </c>
      <c r="V8" s="3">
        <v>39.299999999999997</v>
      </c>
      <c r="W8" s="3" t="s">
        <v>147</v>
      </c>
      <c r="X8" s="3">
        <v>41</v>
      </c>
      <c r="Y8" s="3">
        <v>54.1</v>
      </c>
      <c r="Z8" s="3">
        <v>14</v>
      </c>
      <c r="AA8" s="3">
        <v>1</v>
      </c>
      <c r="AB8" s="3">
        <v>0</v>
      </c>
      <c r="AC8" s="3">
        <v>3</v>
      </c>
      <c r="AD8" s="3">
        <v>1</v>
      </c>
      <c r="AE8" s="3">
        <v>2</v>
      </c>
      <c r="AF8" s="3">
        <v>3</v>
      </c>
      <c r="AG8" s="3">
        <v>3</v>
      </c>
      <c r="AH8" s="3">
        <v>1</v>
      </c>
      <c r="AI8" s="3">
        <v>0</v>
      </c>
      <c r="AJ8" s="3">
        <v>7</v>
      </c>
      <c r="AK8" s="3">
        <f t="shared" si="1"/>
        <v>6</v>
      </c>
      <c r="AL8" s="5">
        <v>16.600000000000001</v>
      </c>
      <c r="AM8" s="5">
        <v>15.5</v>
      </c>
      <c r="AN8" s="5">
        <f t="shared" si="2"/>
        <v>16.05</v>
      </c>
      <c r="AO8" s="5" t="s">
        <v>299</v>
      </c>
      <c r="AP8" s="3">
        <v>3</v>
      </c>
      <c r="AQ8" s="3">
        <v>2</v>
      </c>
      <c r="AR8" s="3">
        <v>2</v>
      </c>
      <c r="AS8" s="3">
        <v>3</v>
      </c>
      <c r="AT8" s="3">
        <v>2</v>
      </c>
      <c r="AU8" s="3">
        <v>4</v>
      </c>
      <c r="AV8" s="3">
        <v>4</v>
      </c>
      <c r="AW8" s="3">
        <v>2</v>
      </c>
      <c r="AX8" s="3">
        <v>2</v>
      </c>
      <c r="AY8" s="3">
        <v>3</v>
      </c>
      <c r="AZ8" s="3">
        <v>1</v>
      </c>
      <c r="BA8" s="3">
        <v>3</v>
      </c>
      <c r="BB8" s="3">
        <v>2</v>
      </c>
      <c r="BC8" s="3">
        <v>2</v>
      </c>
      <c r="BD8" s="3">
        <v>2</v>
      </c>
      <c r="BE8" s="3">
        <v>2</v>
      </c>
      <c r="BF8" s="3">
        <v>4</v>
      </c>
      <c r="BG8" s="3">
        <v>2</v>
      </c>
      <c r="BH8" s="3">
        <v>2</v>
      </c>
      <c r="BI8" s="3">
        <v>4</v>
      </c>
      <c r="BJ8" s="3">
        <v>4</v>
      </c>
      <c r="BK8" s="3">
        <v>55</v>
      </c>
      <c r="BL8" s="3">
        <v>606.29999999999995</v>
      </c>
      <c r="BM8" s="3">
        <v>202.3666667</v>
      </c>
      <c r="BN8" s="3">
        <v>47.105555559999999</v>
      </c>
      <c r="BO8" s="3">
        <v>8.3333330000000001E-3</v>
      </c>
      <c r="BP8" s="3">
        <v>538.56944439999995</v>
      </c>
      <c r="BQ8" s="3">
        <v>0</v>
      </c>
      <c r="BR8" s="3">
        <v>43.577631070000002</v>
      </c>
      <c r="BS8" s="3">
        <v>14.53744796</v>
      </c>
      <c r="BT8" s="3">
        <v>3.3796314760000001</v>
      </c>
      <c r="BU8" s="3">
        <v>5.8699200000000005E-4</v>
      </c>
      <c r="BV8" s="3">
        <v>38.50470249</v>
      </c>
      <c r="BW8" s="3">
        <v>0</v>
      </c>
      <c r="BX8" s="3">
        <v>288.66666670000001</v>
      </c>
      <c r="BY8" s="3">
        <v>2783.166667</v>
      </c>
      <c r="BZ8" s="3">
        <v>62.833333330000002</v>
      </c>
      <c r="CA8" s="3">
        <v>9.6285170519999994</v>
      </c>
      <c r="CB8" s="3">
        <v>7.3333333329999997</v>
      </c>
      <c r="CC8" s="3">
        <v>17.333333329999999</v>
      </c>
      <c r="CD8" s="3">
        <v>23.341666669999999</v>
      </c>
      <c r="CE8" s="3">
        <v>91.790349460000002</v>
      </c>
      <c r="CF8" s="3">
        <v>90.250923990000004</v>
      </c>
      <c r="CG8" s="3">
        <v>115.14135949999999</v>
      </c>
      <c r="CH8" s="3">
        <v>122.1862749</v>
      </c>
      <c r="CI8" s="3">
        <v>108.16666669999999</v>
      </c>
      <c r="CJ8" s="3">
        <v>9.8124980649999998</v>
      </c>
      <c r="CK8" s="3">
        <v>7.3333333329999997</v>
      </c>
      <c r="CL8" s="3">
        <v>17.666666670000001</v>
      </c>
      <c r="CM8" s="3">
        <v>25.383333329999999</v>
      </c>
      <c r="CN8" s="3">
        <v>1.2156602540000001</v>
      </c>
      <c r="CO8" s="3">
        <v>0.37705983500000001</v>
      </c>
      <c r="CP8" s="3">
        <v>0.29702008000000002</v>
      </c>
      <c r="CQ8" s="3">
        <v>0.7290799</v>
      </c>
      <c r="CR8" s="3">
        <v>0.86259838499999997</v>
      </c>
      <c r="CS8" s="3">
        <v>117.83333330000001</v>
      </c>
      <c r="CT8" s="3">
        <v>2.2066666669999999</v>
      </c>
      <c r="CU8" s="3">
        <v>2.65625</v>
      </c>
      <c r="CV8" s="3">
        <v>3.7679166670000002</v>
      </c>
      <c r="CW8" s="3">
        <v>2.8983543429999998</v>
      </c>
      <c r="CX8" s="3">
        <v>0.874116687</v>
      </c>
      <c r="CY8" s="3">
        <v>123.83333330000001</v>
      </c>
      <c r="CZ8" s="3">
        <v>2.139166667</v>
      </c>
      <c r="DA8" s="3">
        <v>2.6583333329999999</v>
      </c>
      <c r="DB8" s="3">
        <v>3.7324999999999999</v>
      </c>
      <c r="DC8" s="3">
        <v>2.8328747939999999</v>
      </c>
      <c r="DD8" s="3">
        <v>0.79663240599999996</v>
      </c>
      <c r="DE8" s="3">
        <v>1394.35</v>
      </c>
      <c r="DF8" s="3">
        <v>4907</v>
      </c>
      <c r="DG8" s="3">
        <v>51.3</v>
      </c>
      <c r="DH8" s="3">
        <v>8</v>
      </c>
      <c r="DI8" s="3">
        <v>39.299999999999997</v>
      </c>
      <c r="DJ8" s="3">
        <v>14</v>
      </c>
      <c r="DK8" s="3">
        <v>3</v>
      </c>
      <c r="DL8" s="3">
        <v>1</v>
      </c>
      <c r="DM8" s="3">
        <v>2</v>
      </c>
      <c r="DN8" s="3">
        <v>6</v>
      </c>
      <c r="DO8" s="3">
        <v>1.2287968229999999</v>
      </c>
      <c r="DP8" s="3">
        <v>4.7699508899999996</v>
      </c>
      <c r="DQ8" s="3">
        <v>12.298518039999999</v>
      </c>
      <c r="DR8" s="3">
        <v>5.6863901060000002</v>
      </c>
      <c r="DS8" s="3">
        <v>1.80886E-4</v>
      </c>
      <c r="DT8" s="3">
        <v>0.82952410499999996</v>
      </c>
      <c r="DU8" s="3">
        <v>4.2416246790000001</v>
      </c>
      <c r="DV8" s="3">
        <v>0.63944950499999997</v>
      </c>
      <c r="DW8" s="3">
        <v>26.928571430000002</v>
      </c>
      <c r="DX8" s="3">
        <v>1.0206494260000001</v>
      </c>
      <c r="DY8" s="3">
        <v>8.3165542000000006</v>
      </c>
      <c r="DZ8" s="3">
        <v>28.712560209999999</v>
      </c>
      <c r="EA8" s="3">
        <v>88.462898960000004</v>
      </c>
      <c r="EB8" s="3">
        <v>153.93522139999999</v>
      </c>
      <c r="EC8" s="3">
        <v>98.632467090000006</v>
      </c>
      <c r="ED8" s="3">
        <v>6.0900000000000001E-7</v>
      </c>
      <c r="EE8" s="3">
        <v>8.8151460000000001E-2</v>
      </c>
      <c r="EF8" s="3">
        <v>4.2522086149999998</v>
      </c>
      <c r="EG8" s="3">
        <v>-1.0605744539999999</v>
      </c>
      <c r="EH8" s="3">
        <v>4</v>
      </c>
      <c r="EI8" s="3">
        <v>0.96085484200000004</v>
      </c>
      <c r="EJ8" s="3">
        <v>38.464285709999999</v>
      </c>
      <c r="EK8" s="3">
        <v>583.2857143</v>
      </c>
      <c r="EL8" s="3">
        <v>456.2857143</v>
      </c>
      <c r="EM8" s="3">
        <v>32.571428570000002</v>
      </c>
      <c r="EN8" s="3">
        <v>8.5714285710000002</v>
      </c>
      <c r="EO8" s="3">
        <v>2.8571428569999999</v>
      </c>
      <c r="EP8" s="3">
        <v>0.28571428599999998</v>
      </c>
      <c r="EQ8" s="3">
        <v>0.43090072428153731</v>
      </c>
      <c r="ER8" s="3">
        <v>47.55</v>
      </c>
      <c r="ES8" s="3">
        <v>21.6</v>
      </c>
    </row>
    <row r="9" spans="1:149" x14ac:dyDescent="0.3">
      <c r="A9" s="3" t="s">
        <v>176</v>
      </c>
      <c r="B9" s="3">
        <v>4233</v>
      </c>
      <c r="C9" s="3" t="s">
        <v>149</v>
      </c>
      <c r="D9" s="3">
        <v>24</v>
      </c>
      <c r="E9" s="3">
        <v>67.5</v>
      </c>
      <c r="F9" s="3">
        <v>154.9</v>
      </c>
      <c r="G9" s="3">
        <v>28.13202128</v>
      </c>
      <c r="H9" s="3" t="s">
        <v>177</v>
      </c>
      <c r="I9" s="3">
        <v>466</v>
      </c>
      <c r="J9" s="3">
        <v>566</v>
      </c>
      <c r="K9" s="3">
        <v>10</v>
      </c>
      <c r="L9" s="3">
        <f t="shared" si="0"/>
        <v>14</v>
      </c>
      <c r="M9" s="3">
        <v>0</v>
      </c>
      <c r="N9" s="3" t="s">
        <v>178</v>
      </c>
      <c r="O9" s="3" t="s">
        <v>179</v>
      </c>
      <c r="P9" s="3">
        <v>54</v>
      </c>
      <c r="Q9" s="3">
        <v>0</v>
      </c>
      <c r="R9" s="3">
        <v>10</v>
      </c>
      <c r="S9" s="3">
        <v>6</v>
      </c>
      <c r="T9" s="3">
        <v>10</v>
      </c>
      <c r="U9" s="3">
        <v>25</v>
      </c>
      <c r="V9" s="3">
        <v>44</v>
      </c>
      <c r="W9" s="3" t="s">
        <v>147</v>
      </c>
      <c r="X9" s="3">
        <v>49.6</v>
      </c>
      <c r="Y9" s="3">
        <v>65.599999999999994</v>
      </c>
      <c r="Z9" s="3">
        <v>12.5</v>
      </c>
      <c r="AA9" s="3">
        <v>1.5</v>
      </c>
      <c r="AB9" s="3">
        <v>1</v>
      </c>
      <c r="AC9" s="3">
        <v>0.5</v>
      </c>
      <c r="AD9" s="3">
        <v>1</v>
      </c>
      <c r="AE9" s="3">
        <v>2</v>
      </c>
      <c r="AF9" s="3">
        <v>3</v>
      </c>
      <c r="AG9" s="3">
        <v>3</v>
      </c>
      <c r="AH9" s="3">
        <v>0</v>
      </c>
      <c r="AI9" s="3">
        <v>0.5</v>
      </c>
      <c r="AJ9" s="3">
        <v>6</v>
      </c>
      <c r="AK9" s="3">
        <f t="shared" si="1"/>
        <v>3.5</v>
      </c>
      <c r="AL9" s="6"/>
      <c r="AM9" s="6"/>
      <c r="AN9" s="5"/>
      <c r="AO9" s="5" t="s">
        <v>303</v>
      </c>
      <c r="BL9" s="3">
        <v>686.44523809999998</v>
      </c>
      <c r="BM9" s="3">
        <v>209.87380949999999</v>
      </c>
      <c r="BN9" s="3">
        <v>34.257142860000002</v>
      </c>
      <c r="BO9" s="3">
        <v>0.219047619</v>
      </c>
      <c r="BP9" s="3">
        <v>423.60952379999998</v>
      </c>
      <c r="BQ9" s="3">
        <v>42.085714289999999</v>
      </c>
      <c r="BR9" s="3">
        <v>49.095307320000003</v>
      </c>
      <c r="BS9" s="3">
        <v>15.019642899999999</v>
      </c>
      <c r="BT9" s="3">
        <v>2.4465095190000001</v>
      </c>
      <c r="BU9" s="3">
        <v>1.5377103E-2</v>
      </c>
      <c r="BV9" s="3">
        <v>30.486540779999999</v>
      </c>
      <c r="BW9" s="3">
        <v>2.9366223859999998</v>
      </c>
      <c r="BX9" s="3">
        <v>194.2857143</v>
      </c>
      <c r="BY9" s="3">
        <v>2005.7142859999999</v>
      </c>
      <c r="BZ9" s="3">
        <v>51.857142860000003</v>
      </c>
      <c r="CA9" s="3">
        <v>10.440685269999999</v>
      </c>
      <c r="CB9" s="3">
        <v>7.8571428570000004</v>
      </c>
      <c r="CC9" s="3">
        <v>19.600000000000001</v>
      </c>
      <c r="CD9" s="3">
        <v>24.85</v>
      </c>
      <c r="CE9" s="3">
        <v>93.120961070000007</v>
      </c>
      <c r="CF9" s="3">
        <v>90.729900599999993</v>
      </c>
      <c r="CG9" s="3">
        <v>116.1373167</v>
      </c>
      <c r="CH9" s="3">
        <v>125.528783</v>
      </c>
      <c r="CI9" s="3">
        <v>94.285714290000001</v>
      </c>
      <c r="CJ9" s="3">
        <v>10.53940792</v>
      </c>
      <c r="CK9" s="3">
        <v>7.8571428570000004</v>
      </c>
      <c r="CL9" s="3">
        <v>18.442857140000001</v>
      </c>
      <c r="CM9" s="3">
        <v>25.014285709999999</v>
      </c>
      <c r="CN9" s="3">
        <v>1.174436424</v>
      </c>
      <c r="CO9" s="3">
        <v>0.37438232500000002</v>
      </c>
      <c r="CP9" s="3">
        <v>0.30164286699999998</v>
      </c>
      <c r="CQ9" s="3">
        <v>0.72624237599999997</v>
      </c>
      <c r="CR9" s="3">
        <v>0.81733464600000005</v>
      </c>
      <c r="CS9" s="3">
        <v>130.7142857</v>
      </c>
      <c r="CT9" s="3">
        <v>2.2217857140000001</v>
      </c>
      <c r="CU9" s="3">
        <v>2.7017857140000001</v>
      </c>
      <c r="CV9" s="3">
        <v>4.6153571429999998</v>
      </c>
      <c r="CW9" s="3">
        <v>3.1823397760000001</v>
      </c>
      <c r="CX9" s="3">
        <v>1.497859831</v>
      </c>
      <c r="CY9" s="3">
        <v>133.42857140000001</v>
      </c>
      <c r="CZ9" s="3">
        <v>2.1589285710000001</v>
      </c>
      <c r="DA9" s="3">
        <v>2.6749999999999998</v>
      </c>
      <c r="DB9" s="3">
        <v>5.4292857139999997</v>
      </c>
      <c r="DC9" s="3">
        <v>3.1285431400000001</v>
      </c>
      <c r="DD9" s="3">
        <v>1.544978537</v>
      </c>
      <c r="DE9" s="3">
        <v>1396.4904759999999</v>
      </c>
      <c r="DF9" s="3">
        <v>4233</v>
      </c>
      <c r="DG9" s="3">
        <v>54</v>
      </c>
      <c r="DH9" s="3">
        <v>10</v>
      </c>
      <c r="DI9" s="3">
        <v>44</v>
      </c>
      <c r="DJ9" s="3">
        <v>12.5</v>
      </c>
      <c r="DK9" s="3">
        <v>0.5</v>
      </c>
      <c r="DL9" s="3">
        <v>1</v>
      </c>
      <c r="DM9" s="3">
        <v>2</v>
      </c>
      <c r="DN9" s="3">
        <v>3.5</v>
      </c>
      <c r="DO9" s="3">
        <v>0.80771415599999996</v>
      </c>
      <c r="DP9" s="3">
        <v>3.8521069620000001</v>
      </c>
      <c r="DQ9" s="3">
        <v>12.403514530000001</v>
      </c>
      <c r="DR9" s="3">
        <v>5.0294873769999997</v>
      </c>
      <c r="DS9" s="3">
        <v>1.98956E-4</v>
      </c>
      <c r="DT9" s="3">
        <v>1.038715974</v>
      </c>
      <c r="DU9" s="3">
        <v>4.2409751719999997</v>
      </c>
      <c r="DV9" s="3">
        <v>1.0197823500000001</v>
      </c>
      <c r="DW9" s="3">
        <v>32.285714290000001</v>
      </c>
      <c r="DX9" s="3">
        <v>1.0405419899999999</v>
      </c>
      <c r="DY9" s="3">
        <v>8.0764248900000002</v>
      </c>
      <c r="DZ9" s="3">
        <v>18.875560740000001</v>
      </c>
      <c r="EA9" s="3">
        <v>65.458409630000006</v>
      </c>
      <c r="EB9" s="3">
        <v>130.87165780000001</v>
      </c>
      <c r="EC9" s="3">
        <v>77.00420407</v>
      </c>
      <c r="ED9" s="3">
        <v>8.6300000000000004E-7</v>
      </c>
      <c r="EE9" s="3">
        <v>0.26272811400000001</v>
      </c>
      <c r="EF9" s="3">
        <v>4.2696599580000001</v>
      </c>
      <c r="EG9" s="3">
        <v>-0.86852593199999994</v>
      </c>
      <c r="EH9" s="3">
        <v>4.8571428570000004</v>
      </c>
      <c r="EI9" s="3">
        <v>0.98996899999999999</v>
      </c>
      <c r="EJ9" s="3">
        <v>40.95247543</v>
      </c>
      <c r="EK9" s="3">
        <v>1153.4285709999999</v>
      </c>
      <c r="EL9" s="3">
        <v>731.2857143</v>
      </c>
      <c r="EM9" s="3">
        <v>171.2857143</v>
      </c>
      <c r="EN9" s="3">
        <v>74</v>
      </c>
      <c r="EO9" s="3">
        <v>34.857142860000003</v>
      </c>
      <c r="EP9" s="3">
        <v>16.571428569999998</v>
      </c>
      <c r="EQ9" s="3">
        <v>0.33219845441951212</v>
      </c>
      <c r="ER9" s="3">
        <v>57.599999999999987</v>
      </c>
      <c r="ES9" s="3">
        <v>34.4</v>
      </c>
    </row>
    <row r="10" spans="1:149" x14ac:dyDescent="0.3">
      <c r="A10" s="3" t="s">
        <v>180</v>
      </c>
      <c r="B10" s="3">
        <v>5271</v>
      </c>
      <c r="C10" s="3" t="s">
        <v>143</v>
      </c>
      <c r="D10" s="3">
        <v>25</v>
      </c>
      <c r="E10" s="3">
        <v>85.1</v>
      </c>
      <c r="F10" s="3">
        <v>182</v>
      </c>
      <c r="G10" s="3">
        <v>25.69134163</v>
      </c>
      <c r="H10" s="3" t="s">
        <v>181</v>
      </c>
      <c r="I10" s="3">
        <v>366</v>
      </c>
      <c r="J10" s="3">
        <v>766</v>
      </c>
      <c r="K10" s="3">
        <v>13</v>
      </c>
      <c r="L10" s="3">
        <f t="shared" si="0"/>
        <v>12</v>
      </c>
      <c r="M10" s="3">
        <v>0</v>
      </c>
      <c r="N10" s="3" t="s">
        <v>182</v>
      </c>
      <c r="O10" s="3" t="s">
        <v>183</v>
      </c>
      <c r="P10" s="3">
        <v>34</v>
      </c>
      <c r="Q10" s="3">
        <v>0</v>
      </c>
      <c r="R10" s="3">
        <v>5</v>
      </c>
      <c r="S10" s="3">
        <v>7</v>
      </c>
      <c r="T10" s="3">
        <v>6</v>
      </c>
      <c r="U10" s="3">
        <v>16</v>
      </c>
      <c r="V10" s="3">
        <v>28</v>
      </c>
      <c r="W10" s="3" t="s">
        <v>147</v>
      </c>
      <c r="X10" s="3">
        <v>55.9</v>
      </c>
      <c r="Y10" s="3">
        <v>58.2</v>
      </c>
      <c r="Z10" s="3">
        <v>13.5</v>
      </c>
      <c r="AA10" s="3">
        <v>2</v>
      </c>
      <c r="AB10" s="3">
        <v>1.5</v>
      </c>
      <c r="AC10" s="3">
        <v>1.5</v>
      </c>
      <c r="AD10" s="3">
        <v>1.5</v>
      </c>
      <c r="AE10" s="3">
        <v>1</v>
      </c>
      <c r="AF10" s="3">
        <v>0.5</v>
      </c>
      <c r="AG10" s="3">
        <v>2</v>
      </c>
      <c r="AH10" s="3">
        <v>1</v>
      </c>
      <c r="AI10" s="3">
        <v>1.5</v>
      </c>
      <c r="AJ10" s="3">
        <v>3.5</v>
      </c>
      <c r="AK10" s="3">
        <f t="shared" si="1"/>
        <v>4</v>
      </c>
      <c r="AL10" s="5">
        <v>7.5</v>
      </c>
      <c r="AM10" s="5">
        <v>7.5</v>
      </c>
      <c r="AN10" s="5">
        <f t="shared" si="2"/>
        <v>7.5</v>
      </c>
      <c r="AO10" s="5" t="s">
        <v>301</v>
      </c>
      <c r="BL10" s="3">
        <v>449.3555556</v>
      </c>
      <c r="BM10" s="3">
        <v>162.20833329999999</v>
      </c>
      <c r="BN10" s="3">
        <v>64.658333330000005</v>
      </c>
      <c r="BO10" s="3">
        <v>0</v>
      </c>
      <c r="BP10" s="3">
        <v>720.41111109999997</v>
      </c>
      <c r="BQ10" s="3">
        <v>16.252777779999999</v>
      </c>
      <c r="BR10" s="3">
        <v>31.779183889999999</v>
      </c>
      <c r="BS10" s="3">
        <v>11.501358400000001</v>
      </c>
      <c r="BT10" s="3">
        <v>4.5659768410000003</v>
      </c>
      <c r="BU10" s="3">
        <v>0</v>
      </c>
      <c r="BV10" s="3">
        <v>51.013641620000001</v>
      </c>
      <c r="BW10" s="3">
        <v>1.1398392420000001</v>
      </c>
      <c r="BX10" s="3">
        <v>224.33333329999999</v>
      </c>
      <c r="BY10" s="3">
        <v>5012.1666670000004</v>
      </c>
      <c r="BZ10" s="3">
        <v>661.5</v>
      </c>
      <c r="CA10" s="3">
        <v>22.618415120000002</v>
      </c>
      <c r="CB10" s="3">
        <v>8.6666666669999994</v>
      </c>
      <c r="CC10" s="3">
        <v>32.883333329999999</v>
      </c>
      <c r="CD10" s="3">
        <v>59.016666669999999</v>
      </c>
      <c r="CE10" s="3">
        <v>93.098728379999997</v>
      </c>
      <c r="CF10" s="3">
        <v>94.013649479999998</v>
      </c>
      <c r="CG10" s="3">
        <v>104.9822849</v>
      </c>
      <c r="CH10" s="3">
        <v>109.2343209</v>
      </c>
      <c r="CI10" s="3">
        <v>385.83333329999999</v>
      </c>
      <c r="CJ10" s="3">
        <v>17.490696100000001</v>
      </c>
      <c r="CK10" s="3">
        <v>9.5</v>
      </c>
      <c r="CL10" s="3">
        <v>28.333333329999999</v>
      </c>
      <c r="CM10" s="3">
        <v>42.491666670000001</v>
      </c>
      <c r="CN10" s="3">
        <v>1.11833936</v>
      </c>
      <c r="CO10" s="3">
        <v>0.26630531099999999</v>
      </c>
      <c r="CP10" s="3">
        <v>0.198445447</v>
      </c>
      <c r="CQ10" s="3">
        <v>0.56020951799999996</v>
      </c>
      <c r="CR10" s="3">
        <v>0.71912836599999996</v>
      </c>
      <c r="CS10" s="3">
        <v>67.166666669999998</v>
      </c>
      <c r="CT10" s="3">
        <v>2.1095833329999998</v>
      </c>
      <c r="CU10" s="3">
        <v>2.6770833330000001</v>
      </c>
      <c r="CV10" s="3">
        <v>3.9783333330000001</v>
      </c>
      <c r="CW10" s="3">
        <v>2.9844745260000001</v>
      </c>
      <c r="CX10" s="3">
        <v>0.98820654600000002</v>
      </c>
      <c r="CY10" s="3">
        <v>69.666666669999998</v>
      </c>
      <c r="CZ10" s="3">
        <v>2.1008333330000002</v>
      </c>
      <c r="DA10" s="3">
        <v>2.625</v>
      </c>
      <c r="DB10" s="3">
        <v>3.690416667</v>
      </c>
      <c r="DC10" s="3">
        <v>2.7976699410000001</v>
      </c>
      <c r="DD10" s="3">
        <v>0.86806577900000004</v>
      </c>
      <c r="DE10" s="3">
        <v>1412.886111</v>
      </c>
      <c r="DF10" s="3">
        <v>5271</v>
      </c>
      <c r="DG10" s="3">
        <v>34</v>
      </c>
      <c r="DH10" s="3">
        <v>5</v>
      </c>
      <c r="DI10" s="3">
        <v>28</v>
      </c>
      <c r="DJ10" s="3">
        <v>13.5</v>
      </c>
      <c r="DK10" s="3">
        <v>1.5</v>
      </c>
      <c r="DL10" s="3">
        <v>1.5</v>
      </c>
      <c r="DM10" s="3">
        <v>1</v>
      </c>
      <c r="DN10" s="3">
        <v>4</v>
      </c>
      <c r="DO10" s="3">
        <v>0.87343995299999999</v>
      </c>
      <c r="DP10" s="3">
        <v>3.7049064989999998</v>
      </c>
      <c r="DQ10" s="3">
        <v>9.1097664530000007</v>
      </c>
      <c r="DR10" s="3">
        <v>4.3651334420000003</v>
      </c>
      <c r="DS10" s="3">
        <v>2.7967500000000001E-4</v>
      </c>
      <c r="DT10" s="3">
        <v>0.67768685200000001</v>
      </c>
      <c r="DU10" s="3">
        <v>4.2549888190000003</v>
      </c>
      <c r="DV10" s="3">
        <v>0.20341796200000001</v>
      </c>
      <c r="DW10" s="3">
        <v>27</v>
      </c>
      <c r="DX10" s="3">
        <v>1.021859976</v>
      </c>
      <c r="DY10" s="3">
        <v>9.2068727680000002</v>
      </c>
      <c r="DZ10" s="3">
        <v>22.66979091</v>
      </c>
      <c r="EA10" s="3">
        <v>72.324091480000007</v>
      </c>
      <c r="EB10" s="3">
        <v>128.5128225</v>
      </c>
      <c r="EC10" s="3">
        <v>81.351504500000004</v>
      </c>
      <c r="ED10" s="3">
        <v>8.0999999999999997E-7</v>
      </c>
      <c r="EE10" s="3">
        <v>0.107576356</v>
      </c>
      <c r="EF10" s="3">
        <v>4.266079596</v>
      </c>
      <c r="EG10" s="3">
        <v>-1.03254047</v>
      </c>
      <c r="EH10" s="3">
        <v>4</v>
      </c>
      <c r="EI10" s="3">
        <v>0.96811221999999997</v>
      </c>
      <c r="EJ10" s="3">
        <v>41.852623459999997</v>
      </c>
      <c r="EK10" s="3">
        <v>764.83333330000005</v>
      </c>
      <c r="EL10" s="3">
        <v>528.83333330000005</v>
      </c>
      <c r="EM10" s="3">
        <v>78.166666669999998</v>
      </c>
      <c r="EN10" s="3">
        <v>28</v>
      </c>
      <c r="EO10" s="3">
        <v>12</v>
      </c>
      <c r="EP10" s="3">
        <v>4.8333333329999997</v>
      </c>
      <c r="EQ10" s="3">
        <v>0.44982511305252398</v>
      </c>
      <c r="ER10" s="3">
        <v>57.05</v>
      </c>
    </row>
    <row r="11" spans="1:149" x14ac:dyDescent="0.3">
      <c r="A11" s="3" t="s">
        <v>184</v>
      </c>
      <c r="B11" s="3">
        <v>4922</v>
      </c>
      <c r="C11" s="3" t="s">
        <v>154</v>
      </c>
      <c r="D11" s="3">
        <v>19</v>
      </c>
      <c r="E11" s="3">
        <v>73.2</v>
      </c>
      <c r="F11" s="3">
        <v>176</v>
      </c>
      <c r="G11" s="3">
        <v>23.631198349999998</v>
      </c>
      <c r="H11" s="3" t="s">
        <v>185</v>
      </c>
      <c r="I11" s="3">
        <v>650</v>
      </c>
      <c r="J11" s="3">
        <v>1000</v>
      </c>
      <c r="K11" s="3">
        <v>12</v>
      </c>
      <c r="L11" s="3">
        <f t="shared" si="0"/>
        <v>7</v>
      </c>
      <c r="M11" s="3">
        <v>0</v>
      </c>
      <c r="N11" s="3" t="s">
        <v>186</v>
      </c>
      <c r="O11" s="3" t="s">
        <v>171</v>
      </c>
      <c r="P11" s="3">
        <v>54.3</v>
      </c>
      <c r="Q11" s="3">
        <v>0</v>
      </c>
      <c r="R11" s="3">
        <v>5</v>
      </c>
      <c r="S11" s="3">
        <v>8</v>
      </c>
      <c r="T11" s="3">
        <v>12</v>
      </c>
      <c r="U11" s="3">
        <v>29.3</v>
      </c>
      <c r="V11" s="3">
        <v>42.3</v>
      </c>
      <c r="W11" s="3" t="s">
        <v>147</v>
      </c>
      <c r="X11" s="3">
        <v>55.9</v>
      </c>
      <c r="Y11" s="3">
        <v>57.8</v>
      </c>
      <c r="Z11" s="3">
        <v>20</v>
      </c>
      <c r="AA11" s="3">
        <v>1.5</v>
      </c>
      <c r="AB11" s="3">
        <v>2</v>
      </c>
      <c r="AC11" s="3">
        <v>2.5</v>
      </c>
      <c r="AD11" s="3">
        <v>2</v>
      </c>
      <c r="AE11" s="3">
        <v>2</v>
      </c>
      <c r="AF11" s="3">
        <v>3</v>
      </c>
      <c r="AG11" s="3">
        <v>3</v>
      </c>
      <c r="AH11" s="3">
        <v>1</v>
      </c>
      <c r="AI11" s="3">
        <v>3</v>
      </c>
      <c r="AJ11" s="3">
        <v>7</v>
      </c>
      <c r="AK11" s="3">
        <f t="shared" si="1"/>
        <v>6.5</v>
      </c>
      <c r="AL11" s="5">
        <v>12.2</v>
      </c>
      <c r="AM11" s="5">
        <v>11.9</v>
      </c>
      <c r="AN11" s="5">
        <f t="shared" si="2"/>
        <v>12.05</v>
      </c>
      <c r="AO11" s="5" t="s">
        <v>299</v>
      </c>
      <c r="BL11" s="3">
        <v>485.56</v>
      </c>
      <c r="BM11" s="3">
        <v>323.21333329999999</v>
      </c>
      <c r="BN11" s="3">
        <v>61.116666670000001</v>
      </c>
      <c r="BO11" s="3">
        <v>5.6666666999999997E-2</v>
      </c>
      <c r="BP11" s="3">
        <v>528.5</v>
      </c>
      <c r="BQ11" s="3">
        <v>0</v>
      </c>
      <c r="BR11" s="3">
        <v>34.740591289999998</v>
      </c>
      <c r="BS11" s="3">
        <v>23.112211739999999</v>
      </c>
      <c r="BT11" s="3">
        <v>4.3708116370000001</v>
      </c>
      <c r="BU11" s="3">
        <v>4.0589750000000003E-3</v>
      </c>
      <c r="BV11" s="3">
        <v>37.77232635</v>
      </c>
      <c r="BW11" s="3">
        <v>0</v>
      </c>
      <c r="BX11" s="3">
        <v>361.8</v>
      </c>
      <c r="BY11" s="3">
        <v>3534.8</v>
      </c>
      <c r="BZ11" s="3">
        <v>78.400000000000006</v>
      </c>
      <c r="CA11" s="3">
        <v>9.7827457189999993</v>
      </c>
      <c r="CB11" s="3">
        <v>7</v>
      </c>
      <c r="CC11" s="3">
        <v>18.3</v>
      </c>
      <c r="CD11" s="3">
        <v>24.72</v>
      </c>
      <c r="CE11" s="3">
        <v>93.267915180000003</v>
      </c>
      <c r="CF11" s="3">
        <v>91.239324249999996</v>
      </c>
      <c r="CG11" s="3">
        <v>116.760184</v>
      </c>
      <c r="CH11" s="3">
        <v>123.8216498</v>
      </c>
      <c r="CI11" s="3">
        <v>155</v>
      </c>
      <c r="CJ11" s="3">
        <v>10.09508419</v>
      </c>
      <c r="CK11" s="3">
        <v>7.4</v>
      </c>
      <c r="CL11" s="3">
        <v>18.399999999999999</v>
      </c>
      <c r="CM11" s="3">
        <v>24.44</v>
      </c>
      <c r="CN11" s="3">
        <v>1.2607167239999999</v>
      </c>
      <c r="CO11" s="3">
        <v>0.38708008300000002</v>
      </c>
      <c r="CP11" s="3">
        <v>0.31163973499999997</v>
      </c>
      <c r="CQ11" s="3">
        <v>0.75110042700000001</v>
      </c>
      <c r="CR11" s="3">
        <v>0.87356099099999995</v>
      </c>
      <c r="CS11" s="3">
        <v>87.6</v>
      </c>
      <c r="CT11" s="3">
        <v>2.08</v>
      </c>
      <c r="CU11" s="3">
        <v>2.5825</v>
      </c>
      <c r="CV11" s="3">
        <v>3.3045</v>
      </c>
      <c r="CW11" s="3">
        <v>2.7266568630000001</v>
      </c>
      <c r="CX11" s="3">
        <v>0.76772584700000002</v>
      </c>
      <c r="CY11" s="3">
        <v>87.8</v>
      </c>
      <c r="CZ11" s="3">
        <v>2.0674999999999999</v>
      </c>
      <c r="DA11" s="3">
        <v>2.5625</v>
      </c>
      <c r="DB11" s="3">
        <v>3.173</v>
      </c>
      <c r="DC11" s="3">
        <v>2.6571269110000002</v>
      </c>
      <c r="DD11" s="3">
        <v>0.68745898800000005</v>
      </c>
      <c r="DE11" s="3">
        <v>1398.4466669999999</v>
      </c>
      <c r="DF11" s="3">
        <v>4922</v>
      </c>
      <c r="DG11" s="3">
        <v>54.3</v>
      </c>
      <c r="DH11" s="3">
        <v>5</v>
      </c>
      <c r="DI11" s="3">
        <v>42.3</v>
      </c>
      <c r="DJ11" s="3">
        <v>20</v>
      </c>
      <c r="DK11" s="3">
        <v>2.5</v>
      </c>
      <c r="DL11" s="3">
        <v>2</v>
      </c>
      <c r="DM11" s="3">
        <v>2</v>
      </c>
      <c r="DN11" s="3">
        <v>6.5</v>
      </c>
      <c r="DO11" s="3">
        <v>0.90260084399999996</v>
      </c>
      <c r="DP11" s="3">
        <v>3.8204759259999999</v>
      </c>
      <c r="DQ11" s="3">
        <v>12.38114901</v>
      </c>
      <c r="DR11" s="3">
        <v>4.9695646849999999</v>
      </c>
      <c r="DS11" s="3">
        <v>2.1530799999999999E-4</v>
      </c>
      <c r="DT11" s="3">
        <v>1.1239352</v>
      </c>
      <c r="DU11" s="3">
        <v>4.2340240910000002</v>
      </c>
      <c r="DV11" s="3">
        <v>1.3911381359999999</v>
      </c>
      <c r="DW11" s="3">
        <v>29.14285714</v>
      </c>
      <c r="DX11" s="3">
        <v>1.0235302470000001</v>
      </c>
      <c r="DY11" s="3">
        <v>8.1630545219999995</v>
      </c>
      <c r="DZ11" s="3">
        <v>20.829021740000002</v>
      </c>
      <c r="EA11" s="3">
        <v>68.448453349999994</v>
      </c>
      <c r="EB11" s="3">
        <v>137.1156191</v>
      </c>
      <c r="EC11" s="3">
        <v>80.715131220000004</v>
      </c>
      <c r="ED11" s="3">
        <v>8.3099999999999996E-7</v>
      </c>
      <c r="EE11" s="3">
        <v>0.24385104399999999</v>
      </c>
      <c r="EF11" s="3">
        <v>4.2570144079999999</v>
      </c>
      <c r="EG11" s="3">
        <v>-0.946379046</v>
      </c>
      <c r="EH11" s="3">
        <v>4</v>
      </c>
      <c r="EI11" s="3">
        <v>0.97539896400000003</v>
      </c>
      <c r="EJ11" s="3">
        <v>40.833333330000002</v>
      </c>
      <c r="EK11" s="3">
        <v>975.42857140000001</v>
      </c>
      <c r="EL11" s="3">
        <v>682.7142857</v>
      </c>
      <c r="EM11" s="3">
        <v>93.857142859999996</v>
      </c>
      <c r="EN11" s="3">
        <v>34.714285709999999</v>
      </c>
      <c r="EO11" s="3">
        <v>13</v>
      </c>
      <c r="EP11" s="3">
        <v>5.4285714289999998</v>
      </c>
      <c r="EQ11" s="3">
        <v>0.33283616279247141</v>
      </c>
      <c r="ER11" s="3">
        <v>56.849999999999987</v>
      </c>
    </row>
    <row r="12" spans="1:149" x14ac:dyDescent="0.3">
      <c r="A12" s="3" t="s">
        <v>187</v>
      </c>
      <c r="B12" s="3">
        <v>4869</v>
      </c>
      <c r="C12" s="3" t="s">
        <v>168</v>
      </c>
      <c r="D12" s="3">
        <v>34</v>
      </c>
      <c r="E12" s="3">
        <v>64.3</v>
      </c>
      <c r="F12" s="3">
        <v>181</v>
      </c>
      <c r="G12" s="3">
        <v>19.62699551</v>
      </c>
      <c r="H12" s="3" t="s">
        <v>188</v>
      </c>
      <c r="I12" s="3">
        <v>333</v>
      </c>
      <c r="J12" s="3">
        <v>339</v>
      </c>
      <c r="K12" s="3">
        <v>20</v>
      </c>
      <c r="L12" s="3">
        <f t="shared" si="0"/>
        <v>14</v>
      </c>
      <c r="M12" s="3">
        <v>0</v>
      </c>
      <c r="N12" s="3" t="s">
        <v>189</v>
      </c>
      <c r="O12" s="3" t="s">
        <v>190</v>
      </c>
      <c r="P12" s="3">
        <v>20</v>
      </c>
      <c r="Q12" s="3">
        <v>0</v>
      </c>
      <c r="R12" s="3">
        <v>2</v>
      </c>
      <c r="S12" s="3">
        <v>2</v>
      </c>
      <c r="T12" s="3">
        <v>2</v>
      </c>
      <c r="U12" s="3">
        <v>14</v>
      </c>
      <c r="V12" s="3">
        <v>18</v>
      </c>
      <c r="W12" s="3" t="s">
        <v>147</v>
      </c>
      <c r="X12" s="3">
        <v>40.5</v>
      </c>
      <c r="Y12" s="3">
        <v>34.9</v>
      </c>
      <c r="Z12" s="3">
        <v>7</v>
      </c>
      <c r="AA12" s="3">
        <v>1</v>
      </c>
      <c r="AB12" s="3">
        <v>0.5</v>
      </c>
      <c r="AC12" s="3">
        <v>0</v>
      </c>
      <c r="AD12" s="3">
        <v>0.5</v>
      </c>
      <c r="AE12" s="3">
        <v>0</v>
      </c>
      <c r="AF12" s="3">
        <v>0.5</v>
      </c>
      <c r="AG12" s="3">
        <v>2</v>
      </c>
      <c r="AH12" s="3">
        <v>0.5</v>
      </c>
      <c r="AI12" s="3">
        <v>1</v>
      </c>
      <c r="AJ12" s="3">
        <v>3</v>
      </c>
      <c r="AK12" s="3">
        <f t="shared" si="1"/>
        <v>0.5</v>
      </c>
      <c r="AL12" s="5">
        <v>6.1</v>
      </c>
      <c r="AM12" s="5">
        <v>6.1</v>
      </c>
      <c r="AN12" s="5">
        <f t="shared" si="2"/>
        <v>6.1</v>
      </c>
      <c r="AO12" s="5" t="s">
        <v>301</v>
      </c>
      <c r="BL12" s="3">
        <v>643.0880952</v>
      </c>
      <c r="BM12" s="3">
        <v>233.6619048</v>
      </c>
      <c r="BN12" s="3">
        <v>52.366666670000001</v>
      </c>
      <c r="BO12" s="3">
        <v>1.4285714E-2</v>
      </c>
      <c r="BP12" s="3">
        <v>404.5404762</v>
      </c>
      <c r="BQ12" s="3">
        <v>0</v>
      </c>
      <c r="BR12" s="3">
        <v>48.20915153</v>
      </c>
      <c r="BS12" s="3">
        <v>17.53629042</v>
      </c>
      <c r="BT12" s="3">
        <v>3.9331289800000002</v>
      </c>
      <c r="BU12" s="3">
        <v>1.067971E-3</v>
      </c>
      <c r="BV12" s="3">
        <v>30.3203611</v>
      </c>
      <c r="BW12" s="3">
        <v>0</v>
      </c>
      <c r="BX12" s="3">
        <v>305.42857140000001</v>
      </c>
      <c r="BY12" s="3">
        <v>3533.2857140000001</v>
      </c>
      <c r="BZ12" s="3">
        <v>88.285714290000001</v>
      </c>
      <c r="CA12" s="3">
        <v>11.515702810000001</v>
      </c>
      <c r="CB12" s="3">
        <v>8.2142857140000007</v>
      </c>
      <c r="CC12" s="3">
        <v>22.2</v>
      </c>
      <c r="CD12" s="3">
        <v>29.14285714</v>
      </c>
      <c r="CE12" s="3">
        <v>96.912515850000005</v>
      </c>
      <c r="CF12" s="3">
        <v>94.932933840000004</v>
      </c>
      <c r="CG12" s="3">
        <v>122.663599</v>
      </c>
      <c r="CH12" s="3">
        <v>131.85864989999999</v>
      </c>
      <c r="CI12" s="3">
        <v>93</v>
      </c>
      <c r="CJ12" s="3">
        <v>10.25190405</v>
      </c>
      <c r="CK12" s="3">
        <v>8.1428571430000005</v>
      </c>
      <c r="CL12" s="3">
        <v>18.68571429</v>
      </c>
      <c r="CM12" s="3">
        <v>23.92142857</v>
      </c>
      <c r="CN12" s="3">
        <v>1.3466875890000001</v>
      </c>
      <c r="CO12" s="3">
        <v>0.37284495099999998</v>
      </c>
      <c r="CP12" s="3">
        <v>0.29188898200000002</v>
      </c>
      <c r="CQ12" s="3">
        <v>0.69882337699999997</v>
      </c>
      <c r="CR12" s="3">
        <v>0.84067870499999997</v>
      </c>
      <c r="CS12" s="3">
        <v>93.714285709999999</v>
      </c>
      <c r="CT12" s="3">
        <v>2.2875000000000001</v>
      </c>
      <c r="CU12" s="3">
        <v>2.8142857139999999</v>
      </c>
      <c r="CV12" s="3">
        <v>4.3385714289999999</v>
      </c>
      <c r="CW12" s="3">
        <v>3.1881001499999999</v>
      </c>
      <c r="CX12" s="3">
        <v>1.1955773460000001</v>
      </c>
      <c r="CY12" s="3">
        <v>97.142857140000004</v>
      </c>
      <c r="CZ12" s="3">
        <v>2.2632142860000002</v>
      </c>
      <c r="DA12" s="3">
        <v>2.7660714290000001</v>
      </c>
      <c r="DB12" s="3">
        <v>4.7278571429999996</v>
      </c>
      <c r="DC12" s="3">
        <v>3.1556468390000001</v>
      </c>
      <c r="DD12" s="3">
        <v>1.329582941</v>
      </c>
      <c r="DE12" s="3">
        <v>1333.671429</v>
      </c>
      <c r="DF12" s="3">
        <v>4869</v>
      </c>
      <c r="DG12" s="3">
        <v>20</v>
      </c>
      <c r="DH12" s="3">
        <v>2</v>
      </c>
      <c r="DI12" s="3">
        <v>18</v>
      </c>
      <c r="DJ12" s="3">
        <v>7</v>
      </c>
      <c r="DK12" s="3">
        <v>0</v>
      </c>
      <c r="DL12" s="3">
        <v>0.5</v>
      </c>
      <c r="DM12" s="3">
        <v>0</v>
      </c>
      <c r="DN12" s="3">
        <v>0.5</v>
      </c>
      <c r="DO12" s="3">
        <v>0.74264216900000002</v>
      </c>
      <c r="DP12" s="3">
        <v>3.2520554009999998</v>
      </c>
      <c r="DQ12" s="3">
        <v>8.2448569099999993</v>
      </c>
      <c r="DR12" s="3">
        <v>3.9017972780000001</v>
      </c>
      <c r="DS12" s="3">
        <v>3.3839800000000001E-4</v>
      </c>
      <c r="DT12" s="3">
        <v>0.69846413600000001</v>
      </c>
      <c r="DU12" s="3">
        <v>4.2540612510000004</v>
      </c>
      <c r="DV12" s="3">
        <v>0.204715279</v>
      </c>
      <c r="DW12" s="3">
        <v>27.14285714</v>
      </c>
      <c r="DX12" s="3">
        <v>1.0248244559999999</v>
      </c>
      <c r="DY12" s="3">
        <v>9.2466609910000006</v>
      </c>
      <c r="DZ12" s="3">
        <v>19.64140926</v>
      </c>
      <c r="EA12" s="3">
        <v>63.442332630000003</v>
      </c>
      <c r="EB12" s="3">
        <v>117.0616892</v>
      </c>
      <c r="EC12" s="3">
        <v>72.340455669999997</v>
      </c>
      <c r="ED12" s="3">
        <v>9.8899999999999998E-7</v>
      </c>
      <c r="EE12" s="3">
        <v>0.12750123599999999</v>
      </c>
      <c r="EF12" s="3">
        <v>4.2710289719999999</v>
      </c>
      <c r="EG12" s="3">
        <v>-0.98579040900000003</v>
      </c>
      <c r="EH12" s="3">
        <v>4</v>
      </c>
      <c r="EI12" s="3">
        <v>0.975620241</v>
      </c>
      <c r="EJ12" s="3">
        <v>42.387445890000002</v>
      </c>
      <c r="EK12" s="3">
        <v>1014.285714</v>
      </c>
      <c r="EL12" s="3">
        <v>681</v>
      </c>
      <c r="EM12" s="3">
        <v>108.7142857</v>
      </c>
      <c r="EN12" s="3">
        <v>41.571428570000002</v>
      </c>
      <c r="EO12" s="3">
        <v>15.85714286</v>
      </c>
      <c r="EP12" s="3">
        <v>4.7142857139999998</v>
      </c>
      <c r="EQ12" s="3">
        <v>0.43347938085900761</v>
      </c>
      <c r="ER12" s="3">
        <v>37.700000000000003</v>
      </c>
      <c r="ES12" s="3">
        <v>40.6</v>
      </c>
    </row>
    <row r="13" spans="1:149" x14ac:dyDescent="0.3">
      <c r="A13" s="3" t="s">
        <v>191</v>
      </c>
      <c r="B13" s="3">
        <v>4880</v>
      </c>
      <c r="C13" s="3" t="s">
        <v>192</v>
      </c>
      <c r="D13" s="3">
        <v>28</v>
      </c>
      <c r="E13" s="3">
        <v>48.9</v>
      </c>
      <c r="F13" s="3">
        <v>168</v>
      </c>
      <c r="G13" s="3">
        <v>17.325680269999999</v>
      </c>
      <c r="H13" s="3" t="s">
        <v>193</v>
      </c>
      <c r="I13" s="3">
        <v>350</v>
      </c>
      <c r="J13" s="3">
        <v>1300</v>
      </c>
      <c r="K13" s="3">
        <v>21</v>
      </c>
      <c r="L13" s="3">
        <f t="shared" si="0"/>
        <v>7</v>
      </c>
      <c r="M13" s="3">
        <v>1</v>
      </c>
      <c r="N13" s="3" t="s">
        <v>194</v>
      </c>
      <c r="O13" s="3" t="s">
        <v>152</v>
      </c>
      <c r="P13" s="3">
        <v>36</v>
      </c>
      <c r="Q13" s="3">
        <v>0</v>
      </c>
      <c r="R13" s="3">
        <v>4</v>
      </c>
      <c r="S13" s="3">
        <v>6</v>
      </c>
      <c r="T13" s="3">
        <v>10</v>
      </c>
      <c r="U13" s="3">
        <v>16</v>
      </c>
      <c r="V13" s="3">
        <v>26</v>
      </c>
      <c r="W13" s="3" t="s">
        <v>147</v>
      </c>
      <c r="X13" s="3">
        <v>41.1</v>
      </c>
      <c r="Y13" s="3">
        <v>51.4</v>
      </c>
      <c r="Z13" s="3">
        <v>12</v>
      </c>
      <c r="AA13" s="3">
        <v>2</v>
      </c>
      <c r="AB13" s="3">
        <v>1.5</v>
      </c>
      <c r="AC13" s="3">
        <v>0</v>
      </c>
      <c r="AD13" s="3">
        <v>1</v>
      </c>
      <c r="AE13" s="3">
        <v>2</v>
      </c>
      <c r="AF13" s="3">
        <v>1.5</v>
      </c>
      <c r="AG13" s="3">
        <v>2</v>
      </c>
      <c r="AH13" s="3">
        <v>1</v>
      </c>
      <c r="AI13" s="3">
        <v>1</v>
      </c>
      <c r="AJ13" s="3">
        <v>4.5</v>
      </c>
      <c r="AK13" s="3">
        <f t="shared" si="1"/>
        <v>3</v>
      </c>
      <c r="AL13" s="5">
        <v>8.5</v>
      </c>
      <c r="AM13" s="5">
        <v>8.1</v>
      </c>
      <c r="AN13" s="5">
        <f t="shared" si="2"/>
        <v>8.3000000000000007</v>
      </c>
      <c r="AO13" s="5" t="s">
        <v>301</v>
      </c>
      <c r="AP13" s="3">
        <v>1</v>
      </c>
      <c r="AQ13" s="3">
        <v>2</v>
      </c>
      <c r="AR13" s="3">
        <v>2</v>
      </c>
      <c r="AS13" s="3">
        <v>2</v>
      </c>
      <c r="AT13" s="3">
        <v>1</v>
      </c>
      <c r="AU13" s="3">
        <v>3</v>
      </c>
      <c r="AV13" s="3">
        <v>2</v>
      </c>
      <c r="AW13" s="3">
        <v>2</v>
      </c>
      <c r="AX13" s="3">
        <v>2</v>
      </c>
      <c r="AY13" s="3">
        <v>2</v>
      </c>
      <c r="AZ13" s="3">
        <v>0</v>
      </c>
      <c r="BA13" s="3">
        <v>1</v>
      </c>
      <c r="BB13" s="3">
        <v>2</v>
      </c>
      <c r="BC13" s="3">
        <v>2</v>
      </c>
      <c r="BD13" s="3">
        <v>0</v>
      </c>
      <c r="BE13" s="3">
        <v>0</v>
      </c>
      <c r="BF13" s="3">
        <v>1</v>
      </c>
      <c r="BG13" s="3">
        <v>1</v>
      </c>
      <c r="BH13" s="3">
        <v>1</v>
      </c>
      <c r="BI13" s="3">
        <v>2</v>
      </c>
      <c r="BJ13" s="3">
        <v>1</v>
      </c>
      <c r="BK13" s="3">
        <v>30</v>
      </c>
      <c r="BL13" s="3">
        <v>681.28055559999996</v>
      </c>
      <c r="BM13" s="3">
        <v>202.3</v>
      </c>
      <c r="BN13" s="3">
        <v>62.002777780000002</v>
      </c>
      <c r="BO13" s="3">
        <v>0</v>
      </c>
      <c r="BP13" s="3">
        <v>448.07499999999999</v>
      </c>
      <c r="BQ13" s="3">
        <v>0</v>
      </c>
      <c r="BR13" s="3">
        <v>48.629263520000002</v>
      </c>
      <c r="BS13" s="3">
        <v>14.56695785</v>
      </c>
      <c r="BT13" s="3">
        <v>4.4915885690000001</v>
      </c>
      <c r="BU13" s="3">
        <v>0</v>
      </c>
      <c r="BV13" s="3">
        <v>32.312190049999998</v>
      </c>
      <c r="BW13" s="3">
        <v>0</v>
      </c>
      <c r="BX13" s="3">
        <v>157.83333329999999</v>
      </c>
      <c r="BY13" s="3">
        <v>4745.8333329999996</v>
      </c>
      <c r="BZ13" s="3">
        <v>550.16666669999995</v>
      </c>
      <c r="CA13" s="3">
        <v>32.656477440000003</v>
      </c>
      <c r="CB13" s="3">
        <v>8.9166666669999994</v>
      </c>
      <c r="CC13" s="3">
        <v>83.416666669999998</v>
      </c>
      <c r="CD13" s="3">
        <v>151.55833329999999</v>
      </c>
      <c r="CE13" s="3">
        <v>90.991523700000002</v>
      </c>
      <c r="CF13" s="3">
        <v>90.625581510000004</v>
      </c>
      <c r="CG13" s="3">
        <v>100.1412388</v>
      </c>
      <c r="CH13" s="3">
        <v>103.56354140000001</v>
      </c>
      <c r="CI13" s="3">
        <v>340.16666670000001</v>
      </c>
      <c r="CJ13" s="3">
        <v>25.25334698</v>
      </c>
      <c r="CK13" s="3">
        <v>11.16666667</v>
      </c>
      <c r="CL13" s="3">
        <v>57.5</v>
      </c>
      <c r="CM13" s="3">
        <v>105.8166667</v>
      </c>
      <c r="CN13" s="3">
        <v>1.053864717</v>
      </c>
      <c r="CO13" s="3">
        <v>0.215060375</v>
      </c>
      <c r="CP13" s="3">
        <v>0.139825594</v>
      </c>
      <c r="CQ13" s="3">
        <v>0.51622301400000004</v>
      </c>
      <c r="CR13" s="3">
        <v>0.66972151599999996</v>
      </c>
      <c r="CS13" s="3">
        <v>86.5</v>
      </c>
      <c r="CT13" s="3">
        <v>2.3116666669999999</v>
      </c>
      <c r="CU13" s="3">
        <v>2.7541666669999998</v>
      </c>
      <c r="CV13" s="3">
        <v>4.2037500000000003</v>
      </c>
      <c r="CW13" s="3">
        <v>3.1297322740000002</v>
      </c>
      <c r="CX13" s="3">
        <v>1.1262536889999999</v>
      </c>
      <c r="CY13" s="3">
        <v>90.833333330000002</v>
      </c>
      <c r="CZ13" s="3">
        <v>2.202083333</v>
      </c>
      <c r="DA13" s="3">
        <v>2.7083333330000001</v>
      </c>
      <c r="DB13" s="3">
        <v>4.3545833329999999</v>
      </c>
      <c r="DC13" s="3">
        <v>3.0650345969999999</v>
      </c>
      <c r="DD13" s="3">
        <v>1.186948873</v>
      </c>
      <c r="DE13" s="3">
        <v>1393.6583330000001</v>
      </c>
      <c r="DF13" s="3">
        <v>4880</v>
      </c>
      <c r="DG13" s="3">
        <v>36</v>
      </c>
      <c r="DH13" s="3">
        <v>4</v>
      </c>
      <c r="DI13" s="3">
        <v>26</v>
      </c>
      <c r="DJ13" s="3">
        <v>12</v>
      </c>
      <c r="DK13" s="3">
        <v>0</v>
      </c>
      <c r="DL13" s="3">
        <v>1</v>
      </c>
      <c r="DM13" s="3">
        <v>2</v>
      </c>
      <c r="DN13" s="3">
        <v>3</v>
      </c>
      <c r="DO13" s="3">
        <v>0.91772337100000001</v>
      </c>
      <c r="DP13" s="3">
        <v>3.9706813749999998</v>
      </c>
      <c r="DQ13" s="3">
        <v>10.14706687</v>
      </c>
      <c r="DR13" s="3">
        <v>4.6977745789999998</v>
      </c>
      <c r="DS13" s="3">
        <v>2.3852199999999999E-4</v>
      </c>
      <c r="DT13" s="3">
        <v>0.721164798</v>
      </c>
      <c r="DU13" s="3">
        <v>4.2548071710000004</v>
      </c>
      <c r="DV13" s="3">
        <v>0.35321152900000002</v>
      </c>
      <c r="DW13" s="3">
        <v>29.833333329999999</v>
      </c>
      <c r="DX13" s="3">
        <v>1.0214795240000001</v>
      </c>
      <c r="DY13" s="3">
        <v>8.3688942970000006</v>
      </c>
      <c r="DZ13" s="3">
        <v>22.51998086</v>
      </c>
      <c r="EA13" s="3">
        <v>74.287553979999998</v>
      </c>
      <c r="EB13" s="3">
        <v>136.5985009</v>
      </c>
      <c r="EC13" s="3">
        <v>85.099219579999996</v>
      </c>
      <c r="ED13" s="3">
        <v>7.2799999999999995E-7</v>
      </c>
      <c r="EE13" s="3">
        <v>0.14510834</v>
      </c>
      <c r="EF13" s="3">
        <v>4.2659254769999997</v>
      </c>
      <c r="EG13" s="3">
        <v>-1.0086453179999999</v>
      </c>
      <c r="EH13" s="3">
        <v>4</v>
      </c>
      <c r="EI13" s="3">
        <v>0.97468615700000005</v>
      </c>
      <c r="EJ13" s="3">
        <v>41.632281140000003</v>
      </c>
      <c r="EK13" s="3">
        <v>1117.833333</v>
      </c>
      <c r="EL13" s="3">
        <v>754.33333330000005</v>
      </c>
      <c r="EM13" s="3">
        <v>138.5</v>
      </c>
      <c r="EN13" s="3">
        <v>55.333333330000002</v>
      </c>
      <c r="EO13" s="3">
        <v>26</v>
      </c>
      <c r="EP13" s="3">
        <v>11.66666667</v>
      </c>
      <c r="EQ13" s="3">
        <v>0.43022359883237882</v>
      </c>
      <c r="ER13" s="3">
        <v>46.25</v>
      </c>
    </row>
    <row r="14" spans="1:149" x14ac:dyDescent="0.3">
      <c r="A14" s="3" t="s">
        <v>195</v>
      </c>
      <c r="B14" s="3">
        <v>50</v>
      </c>
      <c r="C14" s="3" t="s">
        <v>143</v>
      </c>
      <c r="D14" s="3">
        <v>40</v>
      </c>
      <c r="E14" s="3">
        <v>71.3</v>
      </c>
      <c r="F14" s="3">
        <v>166</v>
      </c>
      <c r="G14" s="3">
        <v>25.874582669999999</v>
      </c>
      <c r="H14" s="3" t="s">
        <v>196</v>
      </c>
      <c r="I14" s="3">
        <v>454</v>
      </c>
      <c r="J14" s="3">
        <v>777</v>
      </c>
      <c r="K14" s="3">
        <v>13</v>
      </c>
      <c r="L14" s="3">
        <f t="shared" si="0"/>
        <v>27</v>
      </c>
      <c r="M14" s="3">
        <v>0</v>
      </c>
      <c r="N14" s="3" t="s">
        <v>197</v>
      </c>
      <c r="O14" s="3" t="s">
        <v>198</v>
      </c>
      <c r="P14" s="3">
        <v>58</v>
      </c>
      <c r="Q14" s="3">
        <v>0</v>
      </c>
      <c r="R14" s="3">
        <v>14</v>
      </c>
      <c r="S14" s="3">
        <v>6</v>
      </c>
      <c r="T14" s="3">
        <v>10</v>
      </c>
      <c r="U14" s="3">
        <v>28</v>
      </c>
      <c r="V14" s="3">
        <v>48</v>
      </c>
      <c r="W14" s="3" t="s">
        <v>147</v>
      </c>
      <c r="X14" s="3">
        <v>79.2</v>
      </c>
      <c r="Y14" s="3">
        <v>86.3</v>
      </c>
      <c r="Z14" s="3">
        <v>15</v>
      </c>
      <c r="AA14" s="3">
        <v>1</v>
      </c>
      <c r="AB14" s="3">
        <v>0</v>
      </c>
      <c r="AC14" s="3">
        <v>2</v>
      </c>
      <c r="AD14" s="3">
        <v>2</v>
      </c>
      <c r="AE14" s="3">
        <v>2</v>
      </c>
      <c r="AF14" s="3">
        <v>3</v>
      </c>
      <c r="AG14" s="3">
        <v>3</v>
      </c>
      <c r="AH14" s="3">
        <v>2</v>
      </c>
      <c r="AI14" s="3">
        <v>0</v>
      </c>
      <c r="AJ14" s="3">
        <v>8</v>
      </c>
      <c r="AK14" s="3">
        <f t="shared" si="1"/>
        <v>6</v>
      </c>
      <c r="AL14" s="5">
        <v>112</v>
      </c>
      <c r="AM14" s="5">
        <v>85.9</v>
      </c>
      <c r="AN14" s="5">
        <f t="shared" si="2"/>
        <v>98.95</v>
      </c>
      <c r="AO14" s="5" t="s">
        <v>299</v>
      </c>
      <c r="AP14" s="3">
        <v>2</v>
      </c>
      <c r="AQ14" s="3">
        <v>1</v>
      </c>
      <c r="AR14" s="3">
        <v>2</v>
      </c>
      <c r="AS14" s="3">
        <v>4</v>
      </c>
      <c r="AT14" s="3">
        <v>2</v>
      </c>
      <c r="AU14" s="3">
        <v>1</v>
      </c>
      <c r="AV14" s="3">
        <v>2</v>
      </c>
      <c r="AW14" s="3">
        <v>2</v>
      </c>
      <c r="AX14" s="3">
        <v>2</v>
      </c>
      <c r="AY14" s="3">
        <v>2</v>
      </c>
      <c r="AZ14" s="3">
        <v>2</v>
      </c>
      <c r="BA14" s="3">
        <v>2</v>
      </c>
      <c r="BB14" s="3">
        <v>2</v>
      </c>
      <c r="BC14" s="3">
        <v>2</v>
      </c>
      <c r="BD14" s="3">
        <v>1</v>
      </c>
      <c r="BE14" s="3">
        <v>2</v>
      </c>
      <c r="BF14" s="3">
        <v>2</v>
      </c>
      <c r="BG14" s="3">
        <v>1</v>
      </c>
      <c r="BH14" s="3">
        <v>1</v>
      </c>
      <c r="BI14" s="3">
        <v>1</v>
      </c>
      <c r="BJ14" s="3">
        <v>1</v>
      </c>
      <c r="BK14" s="3">
        <v>37</v>
      </c>
      <c r="BL14" s="3">
        <v>893.96190479999996</v>
      </c>
      <c r="BM14" s="3">
        <v>138.83571430000001</v>
      </c>
      <c r="BN14" s="3">
        <v>20.73809524</v>
      </c>
      <c r="BO14" s="3">
        <v>0</v>
      </c>
      <c r="BP14" s="3">
        <v>370.44047619999998</v>
      </c>
      <c r="BQ14" s="3">
        <v>0</v>
      </c>
      <c r="BR14" s="3">
        <v>62.761956840000003</v>
      </c>
      <c r="BS14" s="3">
        <v>9.7548953530000002</v>
      </c>
      <c r="BT14" s="3">
        <v>1.457103697</v>
      </c>
      <c r="BU14" s="3">
        <v>0</v>
      </c>
      <c r="BV14" s="3">
        <v>26.026044110000001</v>
      </c>
      <c r="BW14" s="3">
        <v>0</v>
      </c>
      <c r="BX14" s="3">
        <v>135.42857140000001</v>
      </c>
      <c r="BY14" s="3">
        <v>1116.857143</v>
      </c>
      <c r="BZ14" s="3">
        <v>35</v>
      </c>
      <c r="CA14" s="3">
        <v>8.0380247320000002</v>
      </c>
      <c r="CB14" s="3">
        <v>6.4285714289999998</v>
      </c>
      <c r="CC14" s="3">
        <v>13.25714286</v>
      </c>
      <c r="CD14" s="3">
        <v>16.97142857</v>
      </c>
      <c r="CE14" s="3">
        <v>87.721347550000004</v>
      </c>
      <c r="CF14" s="3">
        <v>84.09340607</v>
      </c>
      <c r="CG14" s="3">
        <v>113.3343236</v>
      </c>
      <c r="CH14" s="3">
        <v>121.42734369999999</v>
      </c>
      <c r="CI14" s="3">
        <v>84.714285709999999</v>
      </c>
      <c r="CJ14" s="3">
        <v>8.9118647049999993</v>
      </c>
      <c r="CK14" s="3">
        <v>6.4285714289999998</v>
      </c>
      <c r="CL14" s="3">
        <v>15.24285714</v>
      </c>
      <c r="CM14" s="3">
        <v>22.057142859999999</v>
      </c>
      <c r="CN14" s="3">
        <v>1.1887413259999999</v>
      </c>
      <c r="CO14" s="3">
        <v>0.36191411800000001</v>
      </c>
      <c r="CP14" s="3">
        <v>0.27291482700000003</v>
      </c>
      <c r="CQ14" s="3">
        <v>0.72052745900000004</v>
      </c>
      <c r="CR14" s="3">
        <v>0.85882312199999999</v>
      </c>
      <c r="CS14" s="3">
        <v>100.5714286</v>
      </c>
      <c r="CT14" s="3">
        <v>2.1857142860000001</v>
      </c>
      <c r="CU14" s="3">
        <v>2.6749999999999998</v>
      </c>
      <c r="CV14" s="3">
        <v>3.7557142859999999</v>
      </c>
      <c r="CW14" s="3">
        <v>2.9239944370000002</v>
      </c>
      <c r="CX14" s="3">
        <v>0.96917681</v>
      </c>
      <c r="CY14" s="3">
        <v>103.4285714</v>
      </c>
      <c r="CZ14" s="3">
        <v>2.2075</v>
      </c>
      <c r="DA14" s="3">
        <v>2.6339285710000002</v>
      </c>
      <c r="DB14" s="3">
        <v>3.6025</v>
      </c>
      <c r="DC14" s="3">
        <v>2.8666168569999999</v>
      </c>
      <c r="DD14" s="3">
        <v>0.96979097400000003</v>
      </c>
      <c r="DE14" s="3">
        <v>1423.9761900000001</v>
      </c>
      <c r="DF14" s="3">
        <v>50</v>
      </c>
      <c r="DG14" s="3">
        <v>58</v>
      </c>
      <c r="DH14" s="3">
        <v>14</v>
      </c>
      <c r="DI14" s="3">
        <v>48</v>
      </c>
      <c r="DJ14" s="3">
        <v>15</v>
      </c>
      <c r="DK14" s="3">
        <v>2</v>
      </c>
      <c r="DL14" s="3">
        <v>2</v>
      </c>
      <c r="DM14" s="3">
        <v>2</v>
      </c>
      <c r="DN14" s="3">
        <v>6</v>
      </c>
      <c r="DO14" s="3">
        <v>0.81884986100000001</v>
      </c>
      <c r="DP14" s="3">
        <v>3.2292858579999999</v>
      </c>
      <c r="DQ14" s="3">
        <v>8.3137158089999996</v>
      </c>
      <c r="DR14" s="3">
        <v>3.9229272559999999</v>
      </c>
      <c r="DS14" s="3">
        <v>3.6010399999999998E-4</v>
      </c>
      <c r="DT14" s="3">
        <v>0.77484952500000004</v>
      </c>
      <c r="DU14" s="3">
        <v>4.2494684999999999</v>
      </c>
      <c r="DV14" s="3">
        <v>0.29006182899999999</v>
      </c>
      <c r="DW14" s="3">
        <v>21</v>
      </c>
      <c r="DX14" s="3">
        <v>0.998028476</v>
      </c>
      <c r="DY14" s="3">
        <v>12.35049358</v>
      </c>
      <c r="DZ14" s="3">
        <v>19.89658609</v>
      </c>
      <c r="EA14" s="3">
        <v>63.911006370000003</v>
      </c>
      <c r="EB14" s="3">
        <v>117.514982</v>
      </c>
      <c r="EC14" s="3">
        <v>72.99544831</v>
      </c>
      <c r="ED14" s="3">
        <v>1.0100000000000001E-6</v>
      </c>
      <c r="EE14" s="3">
        <v>0.132443596</v>
      </c>
      <c r="EF14" s="3">
        <v>4.2600772349999998</v>
      </c>
      <c r="EG14" s="3">
        <v>-1.0077299689999999</v>
      </c>
      <c r="EH14" s="3">
        <v>4</v>
      </c>
      <c r="EI14" s="3">
        <v>0.98355347699999995</v>
      </c>
      <c r="EJ14" s="3">
        <v>41.306070910000003</v>
      </c>
      <c r="EK14" s="3">
        <v>912.14285710000001</v>
      </c>
      <c r="EL14" s="3">
        <v>647.7142857</v>
      </c>
      <c r="EM14" s="3">
        <v>88.571428569999995</v>
      </c>
      <c r="EN14" s="3">
        <v>30.571428569999998</v>
      </c>
      <c r="EO14" s="3">
        <v>10.57142857</v>
      </c>
      <c r="EP14" s="3">
        <v>3.7142857139999998</v>
      </c>
      <c r="EQ14" s="3">
        <v>0.43086639312898362</v>
      </c>
      <c r="ER14" s="3">
        <v>82.75</v>
      </c>
      <c r="ES14" s="3">
        <v>48.1</v>
      </c>
    </row>
    <row r="15" spans="1:149" x14ac:dyDescent="0.3">
      <c r="A15" s="3" t="s">
        <v>199</v>
      </c>
      <c r="B15" s="3">
        <v>4918</v>
      </c>
      <c r="C15" s="3" t="s">
        <v>154</v>
      </c>
      <c r="D15" s="3">
        <v>16</v>
      </c>
      <c r="E15" s="3">
        <v>47.8</v>
      </c>
      <c r="F15" s="3">
        <v>153</v>
      </c>
      <c r="G15" s="3">
        <v>20.419496769999999</v>
      </c>
      <c r="H15" s="3" t="s">
        <v>185</v>
      </c>
      <c r="I15" s="3">
        <v>650</v>
      </c>
      <c r="J15" s="3">
        <v>1000</v>
      </c>
      <c r="K15" s="3">
        <v>8</v>
      </c>
      <c r="L15" s="3">
        <f t="shared" si="0"/>
        <v>8</v>
      </c>
      <c r="M15" s="3">
        <v>0</v>
      </c>
      <c r="N15" s="3" t="s">
        <v>200</v>
      </c>
      <c r="O15" s="3" t="s">
        <v>201</v>
      </c>
      <c r="P15" s="3">
        <v>58.5</v>
      </c>
      <c r="Q15" s="3">
        <v>0.5</v>
      </c>
      <c r="R15" s="3">
        <v>12</v>
      </c>
      <c r="S15" s="3">
        <v>6</v>
      </c>
      <c r="T15" s="3">
        <v>14</v>
      </c>
      <c r="U15" s="3">
        <v>22</v>
      </c>
      <c r="V15" s="3">
        <v>44.5</v>
      </c>
      <c r="W15" s="3" t="s">
        <v>147</v>
      </c>
      <c r="X15" s="3">
        <v>42.7</v>
      </c>
      <c r="Y15" s="3">
        <v>65</v>
      </c>
      <c r="Z15" s="3">
        <v>9</v>
      </c>
      <c r="AA15" s="3">
        <v>2</v>
      </c>
      <c r="AB15" s="3">
        <v>0</v>
      </c>
      <c r="AC15" s="3">
        <v>2</v>
      </c>
      <c r="AD15" s="3">
        <v>0</v>
      </c>
      <c r="AE15" s="3">
        <v>0</v>
      </c>
      <c r="AF15" s="3">
        <v>2</v>
      </c>
      <c r="AG15" s="3">
        <v>2</v>
      </c>
      <c r="AH15" s="3">
        <v>1</v>
      </c>
      <c r="AI15" s="3">
        <v>0</v>
      </c>
      <c r="AJ15" s="3">
        <v>5</v>
      </c>
      <c r="AK15" s="3">
        <f t="shared" si="1"/>
        <v>2</v>
      </c>
      <c r="AL15" s="5">
        <v>8.4</v>
      </c>
      <c r="AM15" s="6"/>
      <c r="AN15" s="5">
        <f t="shared" si="2"/>
        <v>8.4</v>
      </c>
      <c r="AO15" s="5" t="s">
        <v>304</v>
      </c>
      <c r="BL15" s="3">
        <v>762.70238099999995</v>
      </c>
      <c r="BM15" s="3">
        <v>186.15952379999999</v>
      </c>
      <c r="BN15" s="3">
        <v>53.73809524</v>
      </c>
      <c r="BO15" s="3">
        <v>7.6190475999999993E-2</v>
      </c>
      <c r="BP15" s="3">
        <v>346.18095240000002</v>
      </c>
      <c r="BQ15" s="3">
        <v>0</v>
      </c>
      <c r="BR15" s="3">
        <v>56.222274140000003</v>
      </c>
      <c r="BS15" s="3">
        <v>13.87705304</v>
      </c>
      <c r="BT15" s="3">
        <v>4.0002610289999998</v>
      </c>
      <c r="BU15" s="3">
        <v>5.6571859999999998E-3</v>
      </c>
      <c r="BV15" s="3">
        <v>25.89475461</v>
      </c>
      <c r="BW15" s="3">
        <v>0</v>
      </c>
      <c r="BX15" s="3">
        <v>253.42857140000001</v>
      </c>
      <c r="BY15" s="3">
        <v>3751.5714290000001</v>
      </c>
      <c r="BZ15" s="3">
        <v>110.2857143</v>
      </c>
      <c r="CA15" s="3">
        <v>14.793286309999999</v>
      </c>
      <c r="CB15" s="3">
        <v>9.4285714289999998</v>
      </c>
      <c r="CC15" s="3">
        <v>29.485714290000001</v>
      </c>
      <c r="CD15" s="3">
        <v>45.692857140000001</v>
      </c>
      <c r="CE15" s="3">
        <v>96.60294399</v>
      </c>
      <c r="CF15" s="3">
        <v>96.838991210000003</v>
      </c>
      <c r="CG15" s="3">
        <v>116.39229020000001</v>
      </c>
      <c r="CH15" s="3">
        <v>121.9201257</v>
      </c>
      <c r="CI15" s="3">
        <v>89</v>
      </c>
      <c r="CJ15" s="3">
        <v>12.74372172</v>
      </c>
      <c r="CK15" s="3">
        <v>9.7142857140000007</v>
      </c>
      <c r="CL15" s="3">
        <v>24.442857140000001</v>
      </c>
      <c r="CM15" s="3">
        <v>33.878571430000001</v>
      </c>
      <c r="CN15" s="3">
        <v>1.1387475730000001</v>
      </c>
      <c r="CO15" s="3">
        <v>0.34204020499999999</v>
      </c>
      <c r="CP15" s="3">
        <v>0.28025928100000003</v>
      </c>
      <c r="CQ15" s="3">
        <v>0.61966399000000005</v>
      </c>
      <c r="CR15" s="3">
        <v>0.728086075</v>
      </c>
      <c r="CS15" s="3">
        <v>86.857142859999996</v>
      </c>
      <c r="CT15" s="3">
        <v>2.0992857140000001</v>
      </c>
      <c r="CU15" s="3">
        <v>2.605357143</v>
      </c>
      <c r="CV15" s="3">
        <v>4.0678571430000003</v>
      </c>
      <c r="CW15" s="3">
        <v>2.917172436</v>
      </c>
      <c r="CX15" s="3">
        <v>1.122576794</v>
      </c>
      <c r="CY15" s="3">
        <v>94.428571430000005</v>
      </c>
      <c r="CZ15" s="3">
        <v>2.0989285710000001</v>
      </c>
      <c r="DA15" s="3">
        <v>2.5910714289999999</v>
      </c>
      <c r="DB15" s="3">
        <v>5.2154166670000004</v>
      </c>
      <c r="DC15" s="3">
        <v>2.8304087529999999</v>
      </c>
      <c r="DD15" s="3">
        <v>1.072294104</v>
      </c>
      <c r="DE15" s="3">
        <v>1348.857143</v>
      </c>
      <c r="DF15" s="3">
        <v>4918</v>
      </c>
      <c r="DG15" s="3">
        <v>58.5</v>
      </c>
      <c r="DH15" s="3">
        <v>12</v>
      </c>
      <c r="DI15" s="3">
        <v>44.5</v>
      </c>
      <c r="DJ15" s="3">
        <v>9</v>
      </c>
      <c r="DK15" s="3">
        <v>2</v>
      </c>
      <c r="DL15" s="3">
        <v>0</v>
      </c>
      <c r="DM15" s="3">
        <v>0</v>
      </c>
      <c r="DN15" s="3">
        <v>2</v>
      </c>
      <c r="DO15" s="3">
        <v>0.64092349999999998</v>
      </c>
      <c r="DP15" s="3">
        <v>3.2055273909999999</v>
      </c>
      <c r="DQ15" s="3">
        <v>10.43884403</v>
      </c>
      <c r="DR15" s="3">
        <v>4.1398354050000004</v>
      </c>
      <c r="DS15" s="3">
        <v>2.9150299999999998E-4</v>
      </c>
      <c r="DT15" s="3">
        <v>1.08650723</v>
      </c>
      <c r="DU15" s="3">
        <v>4.237904028</v>
      </c>
      <c r="DV15" s="3">
        <v>1.236980242</v>
      </c>
      <c r="DW15" s="3">
        <v>40.571428570000002</v>
      </c>
      <c r="DX15" s="3">
        <v>1.0537810510000001</v>
      </c>
      <c r="DY15" s="3">
        <v>6.1084250579999999</v>
      </c>
      <c r="DZ15" s="3">
        <v>16.151372070000001</v>
      </c>
      <c r="EA15" s="3">
        <v>56.573551209999998</v>
      </c>
      <c r="EB15" s="3">
        <v>108.955738</v>
      </c>
      <c r="EC15" s="3">
        <v>65.550819869999998</v>
      </c>
      <c r="ED15" s="3">
        <v>1.1599999999999999E-6</v>
      </c>
      <c r="EE15" s="3">
        <v>0.212200904</v>
      </c>
      <c r="EF15" s="3">
        <v>4.2725767430000001</v>
      </c>
      <c r="EG15" s="3">
        <v>-0.91705872799999999</v>
      </c>
      <c r="EH15" s="3">
        <v>4.5714285710000002</v>
      </c>
      <c r="EI15" s="3">
        <v>0.97544462700000001</v>
      </c>
      <c r="EJ15" s="3">
        <v>42.705772009999997</v>
      </c>
      <c r="EK15" s="3">
        <v>967.42857140000001</v>
      </c>
      <c r="EL15" s="3">
        <v>621.14285710000001</v>
      </c>
      <c r="EM15" s="3">
        <v>149.42857140000001</v>
      </c>
      <c r="EN15" s="3">
        <v>66.571428569999995</v>
      </c>
      <c r="EO15" s="3">
        <v>35</v>
      </c>
      <c r="EP15" s="3">
        <v>16</v>
      </c>
      <c r="EQ15" s="3">
        <v>0.32716405294216028</v>
      </c>
      <c r="ER15" s="3">
        <v>53.85</v>
      </c>
      <c r="ES15" s="3">
        <v>13.6</v>
      </c>
    </row>
    <row r="16" spans="1:149" x14ac:dyDescent="0.3">
      <c r="A16" s="3" t="s">
        <v>202</v>
      </c>
      <c r="B16" s="3">
        <v>4928</v>
      </c>
      <c r="C16" s="3" t="s">
        <v>149</v>
      </c>
      <c r="D16" s="3">
        <v>17</v>
      </c>
      <c r="E16" s="3">
        <v>47</v>
      </c>
      <c r="F16" s="3">
        <v>156</v>
      </c>
      <c r="G16" s="3">
        <v>19.31295201</v>
      </c>
      <c r="H16" s="3" t="s">
        <v>203</v>
      </c>
      <c r="I16" s="3">
        <v>833</v>
      </c>
      <c r="J16" s="3">
        <v>1033</v>
      </c>
      <c r="K16" s="3">
        <v>10</v>
      </c>
      <c r="L16" s="3">
        <f t="shared" si="0"/>
        <v>7</v>
      </c>
      <c r="M16" s="3">
        <v>1</v>
      </c>
      <c r="N16" s="3" t="s">
        <v>204</v>
      </c>
      <c r="O16" s="3" t="s">
        <v>165</v>
      </c>
      <c r="P16" s="3">
        <v>40</v>
      </c>
      <c r="Q16" s="3">
        <v>0</v>
      </c>
      <c r="R16" s="3">
        <v>6</v>
      </c>
      <c r="S16" s="3">
        <v>5</v>
      </c>
      <c r="T16" s="3">
        <v>9</v>
      </c>
      <c r="U16" s="3">
        <v>19</v>
      </c>
      <c r="V16" s="3">
        <v>31</v>
      </c>
      <c r="W16" s="3" t="s">
        <v>147</v>
      </c>
      <c r="X16" s="3">
        <v>39.5</v>
      </c>
      <c r="Y16" s="3">
        <v>45.4</v>
      </c>
      <c r="Z16" s="3">
        <v>11</v>
      </c>
      <c r="AA16" s="3">
        <v>0.5</v>
      </c>
      <c r="AB16" s="3">
        <v>0</v>
      </c>
      <c r="AC16" s="3">
        <v>2</v>
      </c>
      <c r="AD16" s="3">
        <v>1</v>
      </c>
      <c r="AE16" s="3">
        <v>0.5</v>
      </c>
      <c r="AF16" s="3">
        <v>1</v>
      </c>
      <c r="AG16" s="3">
        <v>2.5</v>
      </c>
      <c r="AH16" s="3">
        <v>0.5</v>
      </c>
      <c r="AI16" s="3">
        <v>3</v>
      </c>
      <c r="AJ16" s="3">
        <v>4</v>
      </c>
      <c r="AK16" s="3">
        <f t="shared" si="1"/>
        <v>3.5</v>
      </c>
      <c r="AL16" s="5">
        <v>7.8</v>
      </c>
      <c r="AM16" s="5">
        <v>8.3000000000000007</v>
      </c>
      <c r="AN16" s="5">
        <f t="shared" si="2"/>
        <v>8.0500000000000007</v>
      </c>
      <c r="AO16" s="5" t="s">
        <v>301</v>
      </c>
      <c r="BL16" s="3">
        <v>507.547619</v>
      </c>
      <c r="BM16" s="3">
        <v>214.23571430000001</v>
      </c>
      <c r="BN16" s="3">
        <v>52.973809520000003</v>
      </c>
      <c r="BO16" s="3">
        <v>5.7142856999999998E-2</v>
      </c>
      <c r="BP16" s="3">
        <v>605.45238099999995</v>
      </c>
      <c r="BQ16" s="3">
        <v>0</v>
      </c>
      <c r="BR16" s="3">
        <v>36.794209739999999</v>
      </c>
      <c r="BS16" s="3">
        <v>15.46876297</v>
      </c>
      <c r="BT16" s="3">
        <v>3.8261625019999999</v>
      </c>
      <c r="BU16" s="3">
        <v>4.185645E-3</v>
      </c>
      <c r="BV16" s="3">
        <v>43.906679150000002</v>
      </c>
      <c r="BW16" s="3">
        <v>0</v>
      </c>
      <c r="BX16" s="3">
        <v>279.7142857</v>
      </c>
      <c r="BY16" s="3">
        <v>3310.5714290000001</v>
      </c>
      <c r="BZ16" s="3">
        <v>94.571428569999995</v>
      </c>
      <c r="CA16" s="3">
        <v>11.59039735</v>
      </c>
      <c r="CB16" s="3">
        <v>8.1428571430000005</v>
      </c>
      <c r="CC16" s="3">
        <v>21.285714290000001</v>
      </c>
      <c r="CD16" s="3">
        <v>30.457142860000001</v>
      </c>
      <c r="CE16" s="3">
        <v>95.038577720000006</v>
      </c>
      <c r="CF16" s="3">
        <v>93.796777829999996</v>
      </c>
      <c r="CG16" s="3">
        <v>117.4131629</v>
      </c>
      <c r="CH16" s="3">
        <v>126.4644481</v>
      </c>
      <c r="CI16" s="3">
        <v>114.2857143</v>
      </c>
      <c r="CJ16" s="3">
        <v>11.373095129999999</v>
      </c>
      <c r="CK16" s="3">
        <v>8.5714285710000002</v>
      </c>
      <c r="CL16" s="3">
        <v>20.442857140000001</v>
      </c>
      <c r="CM16" s="3">
        <v>28.35714286</v>
      </c>
      <c r="CN16" s="3">
        <v>1.1958914309999999</v>
      </c>
      <c r="CO16" s="3">
        <v>0.40289751400000001</v>
      </c>
      <c r="CP16" s="3">
        <v>0.35172513799999999</v>
      </c>
      <c r="CQ16" s="3">
        <v>0.72345403900000005</v>
      </c>
      <c r="CR16" s="3">
        <v>0.83145064300000004</v>
      </c>
      <c r="CS16" s="3">
        <v>89.142857140000004</v>
      </c>
      <c r="CT16" s="3">
        <v>2.0807142860000001</v>
      </c>
      <c r="CU16" s="3">
        <v>2.6089285709999999</v>
      </c>
      <c r="CV16" s="3">
        <v>3.247142857</v>
      </c>
      <c r="CW16" s="3">
        <v>2.663874764</v>
      </c>
      <c r="CX16" s="3">
        <v>0.50128967800000002</v>
      </c>
      <c r="CY16" s="3">
        <v>92.571428569999995</v>
      </c>
      <c r="CZ16" s="3">
        <v>2.085714286</v>
      </c>
      <c r="DA16" s="3">
        <v>2.5982142860000002</v>
      </c>
      <c r="DB16" s="3">
        <v>3.3817857139999998</v>
      </c>
      <c r="DC16" s="3">
        <v>2.693687685</v>
      </c>
      <c r="DD16" s="3">
        <v>0.624498636</v>
      </c>
      <c r="DE16" s="3">
        <v>1380.2666670000001</v>
      </c>
      <c r="DF16" s="3">
        <v>4928</v>
      </c>
      <c r="DG16" s="3">
        <v>40</v>
      </c>
      <c r="DH16" s="3">
        <v>6</v>
      </c>
      <c r="DI16" s="3">
        <v>31</v>
      </c>
      <c r="DJ16" s="3">
        <v>11</v>
      </c>
      <c r="DK16" s="3">
        <v>2</v>
      </c>
      <c r="DL16" s="3">
        <v>1</v>
      </c>
      <c r="DM16" s="3">
        <v>0.5</v>
      </c>
      <c r="DN16" s="3">
        <v>3.5</v>
      </c>
      <c r="DO16" s="3">
        <v>1.00186251</v>
      </c>
      <c r="DP16" s="3">
        <v>4.3500487950000002</v>
      </c>
      <c r="DQ16" s="3">
        <v>12.393011189999999</v>
      </c>
      <c r="DR16" s="3">
        <v>5.35020892</v>
      </c>
      <c r="DS16" s="3">
        <v>1.8209000000000001E-4</v>
      </c>
      <c r="DT16" s="3">
        <v>0.92843545299999997</v>
      </c>
      <c r="DU16" s="3">
        <v>4.2486685340000001</v>
      </c>
      <c r="DV16" s="3">
        <v>0.86213749200000001</v>
      </c>
      <c r="DW16" s="3">
        <v>31.714285709999999</v>
      </c>
      <c r="DX16" s="3">
        <v>1.036088527</v>
      </c>
      <c r="DY16" s="3">
        <v>7.8541750190000004</v>
      </c>
      <c r="DZ16" s="3">
        <v>22.512837900000001</v>
      </c>
      <c r="EA16" s="3">
        <v>75.589974749999996</v>
      </c>
      <c r="EB16" s="3">
        <v>141.55081469999999</v>
      </c>
      <c r="EC16" s="3">
        <v>86.388244139999998</v>
      </c>
      <c r="ED16" s="3">
        <v>7.1399999999999996E-7</v>
      </c>
      <c r="EE16" s="3">
        <v>0.168660157</v>
      </c>
      <c r="EF16" s="3">
        <v>4.2643137429999998</v>
      </c>
      <c r="EG16" s="3">
        <v>-0.95234161299999998</v>
      </c>
      <c r="EH16" s="3">
        <v>4.2857142860000002</v>
      </c>
      <c r="EI16" s="3">
        <v>0.97959552000000005</v>
      </c>
      <c r="EJ16" s="3">
        <v>40.202380949999998</v>
      </c>
      <c r="EK16" s="3">
        <v>944.7142857</v>
      </c>
      <c r="EL16" s="3">
        <v>637.42857140000001</v>
      </c>
      <c r="EM16" s="3">
        <v>107.1428571</v>
      </c>
      <c r="EN16" s="3">
        <v>44.571428570000002</v>
      </c>
      <c r="EO16" s="3">
        <v>17.571428569999998</v>
      </c>
      <c r="EP16" s="3">
        <v>7.4285714289999998</v>
      </c>
      <c r="EQ16" s="3">
        <v>0.381879731114176</v>
      </c>
      <c r="ER16" s="3">
        <v>42.45</v>
      </c>
      <c r="ES16" s="3">
        <v>21.8</v>
      </c>
    </row>
    <row r="17" spans="1:149" x14ac:dyDescent="0.3">
      <c r="A17" s="3" t="s">
        <v>205</v>
      </c>
      <c r="B17" s="3">
        <v>4491</v>
      </c>
      <c r="C17" s="3" t="s">
        <v>206</v>
      </c>
      <c r="D17" s="3">
        <v>45</v>
      </c>
      <c r="E17" s="3">
        <v>72.900000000000006</v>
      </c>
      <c r="F17" s="3">
        <v>166</v>
      </c>
      <c r="G17" s="3">
        <v>26.455218460000001</v>
      </c>
      <c r="H17" s="3" t="s">
        <v>207</v>
      </c>
      <c r="K17" s="3">
        <v>25</v>
      </c>
      <c r="L17" s="3">
        <f t="shared" si="0"/>
        <v>20</v>
      </c>
      <c r="M17" s="3">
        <v>1</v>
      </c>
      <c r="N17" s="3" t="s">
        <v>208</v>
      </c>
      <c r="O17" s="3" t="s">
        <v>198</v>
      </c>
      <c r="P17" s="3">
        <v>42</v>
      </c>
      <c r="Q17" s="3">
        <v>0</v>
      </c>
      <c r="R17" s="3">
        <v>0</v>
      </c>
      <c r="S17" s="3">
        <v>12</v>
      </c>
      <c r="T17" s="3">
        <v>8</v>
      </c>
      <c r="U17" s="3">
        <v>22</v>
      </c>
      <c r="V17" s="3">
        <v>34</v>
      </c>
      <c r="W17" s="3" t="s">
        <v>147</v>
      </c>
      <c r="X17" s="3">
        <v>20.5</v>
      </c>
      <c r="Y17" s="3">
        <v>24.2</v>
      </c>
      <c r="Z17" s="3">
        <v>10.5</v>
      </c>
      <c r="AA17" s="3">
        <v>0</v>
      </c>
      <c r="AB17" s="3">
        <v>0.5</v>
      </c>
      <c r="AC17" s="3">
        <v>0.5</v>
      </c>
      <c r="AD17" s="3">
        <v>2</v>
      </c>
      <c r="AE17" s="3">
        <v>2</v>
      </c>
      <c r="AF17" s="3">
        <v>3</v>
      </c>
      <c r="AG17" s="3">
        <v>3</v>
      </c>
      <c r="AH17" s="3">
        <v>0</v>
      </c>
      <c r="AI17" s="3">
        <v>0.5</v>
      </c>
      <c r="AJ17" s="3">
        <v>6</v>
      </c>
      <c r="AK17" s="3">
        <f t="shared" si="1"/>
        <v>4.5</v>
      </c>
      <c r="AL17" s="5">
        <v>11.2</v>
      </c>
      <c r="AM17" s="5">
        <v>11.6</v>
      </c>
      <c r="AN17" s="5">
        <f t="shared" si="2"/>
        <v>11.399999999999999</v>
      </c>
      <c r="AO17" s="5" t="s">
        <v>299</v>
      </c>
      <c r="AP17" s="3">
        <v>1</v>
      </c>
      <c r="AQ17" s="3">
        <v>0</v>
      </c>
      <c r="AR17" s="3">
        <v>0</v>
      </c>
      <c r="AS17" s="3">
        <v>3</v>
      </c>
      <c r="AT17" s="3">
        <v>0</v>
      </c>
      <c r="AU17" s="3">
        <v>3</v>
      </c>
      <c r="AV17" s="3">
        <v>1</v>
      </c>
      <c r="AW17" s="3">
        <v>0</v>
      </c>
      <c r="AX17" s="3">
        <v>1</v>
      </c>
      <c r="AY17" s="3">
        <v>1</v>
      </c>
      <c r="AZ17" s="3">
        <v>0</v>
      </c>
      <c r="BA17" s="3">
        <v>0</v>
      </c>
      <c r="BB17" s="3">
        <v>2</v>
      </c>
      <c r="BC17" s="3">
        <v>2</v>
      </c>
      <c r="BD17" s="3">
        <v>0</v>
      </c>
      <c r="BE17" s="3">
        <v>1</v>
      </c>
      <c r="BF17" s="3">
        <v>2</v>
      </c>
      <c r="BG17" s="3">
        <v>1</v>
      </c>
      <c r="BH17" s="3">
        <v>0</v>
      </c>
      <c r="BI17" s="3">
        <v>2</v>
      </c>
      <c r="BJ17" s="3">
        <v>2</v>
      </c>
      <c r="BK17" s="3">
        <v>22</v>
      </c>
      <c r="BL17" s="3">
        <v>217.72777780000001</v>
      </c>
      <c r="BM17" s="3">
        <v>232.95833329999999</v>
      </c>
      <c r="BN17" s="3">
        <v>65.027777779999994</v>
      </c>
      <c r="BO17" s="3">
        <v>0</v>
      </c>
      <c r="BP17" s="3">
        <v>870.63611109999999</v>
      </c>
      <c r="BQ17" s="3">
        <v>0</v>
      </c>
      <c r="BR17" s="3">
        <v>15.704925729999999</v>
      </c>
      <c r="BS17" s="3">
        <v>16.756267990000001</v>
      </c>
      <c r="BT17" s="3">
        <v>4.6802130990000004</v>
      </c>
      <c r="BU17" s="3">
        <v>0</v>
      </c>
      <c r="BV17" s="3">
        <v>62.85859318</v>
      </c>
      <c r="BW17" s="3">
        <v>0</v>
      </c>
      <c r="BX17" s="3">
        <v>356</v>
      </c>
      <c r="BY17" s="3">
        <v>4272.8333329999996</v>
      </c>
      <c r="BZ17" s="3">
        <v>159.5</v>
      </c>
      <c r="CA17" s="3">
        <v>12.368824679999999</v>
      </c>
      <c r="CB17" s="3">
        <v>7.8333333329999997</v>
      </c>
      <c r="CC17" s="3">
        <v>23.833333329999999</v>
      </c>
      <c r="CD17" s="3">
        <v>33.791666669999998</v>
      </c>
      <c r="CE17" s="3">
        <v>87.4746071</v>
      </c>
      <c r="CF17" s="3">
        <v>85.944667800000005</v>
      </c>
      <c r="CG17" s="3">
        <v>106.56190290000001</v>
      </c>
      <c r="CH17" s="3">
        <v>114.1520943</v>
      </c>
      <c r="CI17" s="3">
        <v>99.333333330000002</v>
      </c>
      <c r="CJ17" s="3">
        <v>11.22768209</v>
      </c>
      <c r="CK17" s="3">
        <v>8</v>
      </c>
      <c r="CL17" s="3">
        <v>21.233333330000001</v>
      </c>
      <c r="CM17" s="3">
        <v>28.425000000000001</v>
      </c>
      <c r="CN17" s="3">
        <v>1.2380374670000001</v>
      </c>
      <c r="CO17" s="3">
        <v>0.39102109600000001</v>
      </c>
      <c r="CP17" s="3">
        <v>0.33190381800000002</v>
      </c>
      <c r="CQ17" s="3">
        <v>0.72331084999999995</v>
      </c>
      <c r="CR17" s="3">
        <v>0.84864244799999999</v>
      </c>
      <c r="CS17" s="3">
        <v>110</v>
      </c>
      <c r="CT17" s="3">
        <v>2.1566666670000001</v>
      </c>
      <c r="CU17" s="3">
        <v>2.672916667</v>
      </c>
      <c r="CV17" s="3">
        <v>3.7745833329999998</v>
      </c>
      <c r="CW17" s="3">
        <v>2.9186072969999999</v>
      </c>
      <c r="CX17" s="3">
        <v>0.99730485599999996</v>
      </c>
      <c r="CY17" s="3">
        <v>113</v>
      </c>
      <c r="CZ17" s="3">
        <v>2.088333333</v>
      </c>
      <c r="DA17" s="3">
        <v>2.6</v>
      </c>
      <c r="DB17" s="3">
        <v>3.53125</v>
      </c>
      <c r="DC17" s="3">
        <v>2.7067692390000002</v>
      </c>
      <c r="DD17" s="3">
        <v>0.6737978</v>
      </c>
      <c r="DE17" s="3">
        <v>1386.35</v>
      </c>
      <c r="DF17" s="3">
        <v>4491</v>
      </c>
      <c r="DG17" s="3">
        <v>42</v>
      </c>
      <c r="DH17" s="3">
        <v>0</v>
      </c>
      <c r="DI17" s="3">
        <v>34</v>
      </c>
      <c r="DJ17" s="3">
        <v>10.5</v>
      </c>
      <c r="DK17" s="3">
        <v>0.5</v>
      </c>
      <c r="DL17" s="3">
        <v>2</v>
      </c>
      <c r="DM17" s="3">
        <v>2</v>
      </c>
      <c r="DN17" s="3">
        <v>4.5</v>
      </c>
      <c r="DO17" s="3">
        <v>0.73727186300000003</v>
      </c>
      <c r="DP17" s="3">
        <v>3.7591516390000002</v>
      </c>
      <c r="DQ17" s="3">
        <v>11.54872394</v>
      </c>
      <c r="DR17" s="3">
        <v>4.8359881299999996</v>
      </c>
      <c r="DS17" s="3">
        <v>2.0404099999999999E-4</v>
      </c>
      <c r="DT17" s="3">
        <v>0.91222049199999999</v>
      </c>
      <c r="DU17" s="3">
        <v>4.2552662550000004</v>
      </c>
      <c r="DV17" s="3">
        <v>0.66903740199999995</v>
      </c>
      <c r="DW17" s="3">
        <v>43.166666669999998</v>
      </c>
      <c r="DX17" s="3">
        <v>1.0426278490000001</v>
      </c>
      <c r="DY17" s="3">
        <v>6.6851766140000004</v>
      </c>
      <c r="DZ17" s="3">
        <v>15.795457580000001</v>
      </c>
      <c r="EA17" s="3">
        <v>61.207290790000002</v>
      </c>
      <c r="EB17" s="3">
        <v>125.7349416</v>
      </c>
      <c r="EC17" s="3">
        <v>72.429699769999999</v>
      </c>
      <c r="ED17" s="3">
        <v>8.9599999999999998E-7</v>
      </c>
      <c r="EE17" s="3">
        <v>0.27809975199999998</v>
      </c>
      <c r="EF17" s="3">
        <v>4.2798669650000001</v>
      </c>
      <c r="EG17" s="3">
        <v>-0.85964100700000001</v>
      </c>
      <c r="EH17" s="3">
        <v>5</v>
      </c>
      <c r="EI17" s="3">
        <v>1.001675074</v>
      </c>
      <c r="EJ17" s="3">
        <v>42.59375</v>
      </c>
      <c r="EK17" s="3">
        <v>1517.666667</v>
      </c>
      <c r="EL17" s="3">
        <v>888.83333330000005</v>
      </c>
      <c r="EM17" s="3">
        <v>286.83333329999999</v>
      </c>
      <c r="EN17" s="3">
        <v>139</v>
      </c>
      <c r="EO17" s="3">
        <v>67.166666669999998</v>
      </c>
      <c r="EP17" s="3">
        <v>33.666666669999998</v>
      </c>
      <c r="EQ17" s="3">
        <v>0.3477009019905033</v>
      </c>
      <c r="ER17" s="3">
        <v>22.35</v>
      </c>
      <c r="ES17" s="3">
        <v>10.8</v>
      </c>
    </row>
    <row r="18" spans="1:149" x14ac:dyDescent="0.3">
      <c r="A18" s="3" t="s">
        <v>209</v>
      </c>
      <c r="B18" s="3">
        <v>4857</v>
      </c>
      <c r="C18" s="3" t="s">
        <v>210</v>
      </c>
      <c r="D18" s="3">
        <v>16</v>
      </c>
      <c r="E18" s="3">
        <v>75.5</v>
      </c>
      <c r="F18" s="3">
        <v>170</v>
      </c>
      <c r="G18" s="3">
        <v>26.124567469999999</v>
      </c>
      <c r="H18" s="3" t="s">
        <v>211</v>
      </c>
      <c r="I18" s="3">
        <v>700</v>
      </c>
      <c r="J18" s="3">
        <v>866</v>
      </c>
      <c r="K18" s="3">
        <v>10</v>
      </c>
      <c r="L18" s="3">
        <f t="shared" si="0"/>
        <v>6</v>
      </c>
      <c r="M18" s="3">
        <v>0</v>
      </c>
      <c r="N18" s="3" t="s">
        <v>212</v>
      </c>
      <c r="O18" s="3" t="s">
        <v>213</v>
      </c>
      <c r="P18" s="3">
        <v>53</v>
      </c>
      <c r="Q18" s="3">
        <v>0</v>
      </c>
      <c r="R18" s="3">
        <v>7</v>
      </c>
      <c r="S18" s="3">
        <v>7</v>
      </c>
      <c r="T18" s="3">
        <v>12</v>
      </c>
      <c r="U18" s="3">
        <v>27</v>
      </c>
      <c r="V18" s="3">
        <v>41</v>
      </c>
      <c r="W18" s="3" t="s">
        <v>147</v>
      </c>
      <c r="X18" s="3">
        <v>60.1</v>
      </c>
      <c r="Y18" s="3">
        <v>62.1</v>
      </c>
      <c r="Z18" s="3">
        <v>10.5</v>
      </c>
      <c r="AA18" s="3">
        <v>1</v>
      </c>
      <c r="AB18" s="3">
        <v>0</v>
      </c>
      <c r="AC18" s="3">
        <v>2</v>
      </c>
      <c r="AD18" s="3">
        <v>2</v>
      </c>
      <c r="AE18" s="3">
        <v>0</v>
      </c>
      <c r="AF18" s="3">
        <v>2</v>
      </c>
      <c r="AG18" s="3">
        <v>2.5</v>
      </c>
      <c r="AH18" s="3">
        <v>1</v>
      </c>
      <c r="AI18" s="3">
        <v>0</v>
      </c>
      <c r="AJ18" s="3">
        <v>5.5</v>
      </c>
      <c r="AK18" s="3">
        <f t="shared" si="1"/>
        <v>4</v>
      </c>
      <c r="AL18" s="5">
        <v>14.4</v>
      </c>
      <c r="AM18" s="5">
        <v>13.6</v>
      </c>
      <c r="AN18" s="5">
        <f t="shared" si="2"/>
        <v>14</v>
      </c>
      <c r="AO18" s="5" t="s">
        <v>299</v>
      </c>
      <c r="BL18" s="3">
        <v>339.78333329999998</v>
      </c>
      <c r="BM18" s="3">
        <v>242.7966667</v>
      </c>
      <c r="BN18" s="3">
        <v>29.8</v>
      </c>
      <c r="BO18" s="3">
        <v>0.02</v>
      </c>
      <c r="BP18" s="3">
        <v>742.62</v>
      </c>
      <c r="BQ18" s="3">
        <v>0</v>
      </c>
      <c r="BR18" s="3">
        <v>25.01745365</v>
      </c>
      <c r="BS18" s="3">
        <v>17.906762359999998</v>
      </c>
      <c r="BT18" s="3">
        <v>2.2070046680000002</v>
      </c>
      <c r="BU18" s="3">
        <v>1.5189299999999999E-3</v>
      </c>
      <c r="BV18" s="3">
        <v>54.867260399999999</v>
      </c>
      <c r="BW18" s="3">
        <v>0</v>
      </c>
      <c r="BX18" s="3">
        <v>139.19999999999999</v>
      </c>
      <c r="BY18" s="3">
        <v>1834.4</v>
      </c>
      <c r="BZ18" s="3">
        <v>78.2</v>
      </c>
      <c r="CA18" s="3">
        <v>13.28628831</v>
      </c>
      <c r="CB18" s="3">
        <v>8.9</v>
      </c>
      <c r="CC18" s="3">
        <v>27.22</v>
      </c>
      <c r="CD18" s="3">
        <v>37.549999999999997</v>
      </c>
      <c r="CE18" s="3">
        <v>93.426431320000006</v>
      </c>
      <c r="CF18" s="3">
        <v>93.823312459999997</v>
      </c>
      <c r="CG18" s="3">
        <v>112.4164743</v>
      </c>
      <c r="CH18" s="3">
        <v>116.9927629</v>
      </c>
      <c r="CI18" s="3">
        <v>68.400000000000006</v>
      </c>
      <c r="CJ18" s="3">
        <v>12.86861815</v>
      </c>
      <c r="CK18" s="3">
        <v>9.5</v>
      </c>
      <c r="CL18" s="3">
        <v>26.3</v>
      </c>
      <c r="CM18" s="3">
        <v>33.25</v>
      </c>
      <c r="CN18" s="3">
        <v>1.1293830629999999</v>
      </c>
      <c r="CO18" s="3">
        <v>0.35598499</v>
      </c>
      <c r="CP18" s="3">
        <v>0.29914774599999999</v>
      </c>
      <c r="CQ18" s="3">
        <v>0.671937338</v>
      </c>
      <c r="CR18" s="3">
        <v>0.79745949699999996</v>
      </c>
      <c r="CS18" s="3">
        <v>90.6</v>
      </c>
      <c r="CT18" s="3">
        <v>2.129</v>
      </c>
      <c r="CU18" s="3">
        <v>2.6274999999999999</v>
      </c>
      <c r="CV18" s="3">
        <v>3.4239999999999999</v>
      </c>
      <c r="CW18" s="3">
        <v>2.7592053700000001</v>
      </c>
      <c r="CX18" s="3">
        <v>0.65313701400000002</v>
      </c>
      <c r="CY18" s="3">
        <v>94.4</v>
      </c>
      <c r="CZ18" s="3">
        <v>2.1040000000000001</v>
      </c>
      <c r="DA18" s="3">
        <v>2.645</v>
      </c>
      <c r="DB18" s="3">
        <v>3.4064999999999999</v>
      </c>
      <c r="DC18" s="3">
        <v>2.7277333600000002</v>
      </c>
      <c r="DD18" s="3">
        <v>0.63723834300000004</v>
      </c>
      <c r="DE18" s="3">
        <v>1355.02</v>
      </c>
      <c r="DF18" s="3">
        <v>4857</v>
      </c>
      <c r="DG18" s="3">
        <v>53</v>
      </c>
      <c r="DH18" s="3">
        <v>7</v>
      </c>
      <c r="DI18" s="3">
        <v>41</v>
      </c>
      <c r="DJ18" s="3">
        <v>10.5</v>
      </c>
      <c r="DK18" s="3">
        <v>2</v>
      </c>
      <c r="DL18" s="3">
        <v>2</v>
      </c>
      <c r="DM18" s="3">
        <v>0</v>
      </c>
      <c r="DN18" s="3">
        <v>4</v>
      </c>
      <c r="DO18" s="3">
        <v>0.37172777000000001</v>
      </c>
      <c r="DP18" s="3">
        <v>2.0636863569999999</v>
      </c>
      <c r="DQ18" s="3">
        <v>7.1985622979999997</v>
      </c>
      <c r="DR18" s="3">
        <v>2.8525186520000001</v>
      </c>
      <c r="DS18" s="3">
        <v>5.3494399999999998E-4</v>
      </c>
      <c r="DT18" s="3">
        <v>1.0030635210000001</v>
      </c>
      <c r="DU18" s="3">
        <v>4.2577506520000004</v>
      </c>
      <c r="DV18" s="3">
        <v>0.84681700999999998</v>
      </c>
      <c r="DW18" s="3">
        <v>36.428571429999998</v>
      </c>
      <c r="DX18" s="3">
        <v>1.0286755940000001</v>
      </c>
      <c r="DY18" s="3">
        <v>8.1336860039999994</v>
      </c>
      <c r="DZ18" s="3">
        <v>10.312531030000001</v>
      </c>
      <c r="EA18" s="3">
        <v>39.887009489999997</v>
      </c>
      <c r="EB18" s="3">
        <v>84.010350059999993</v>
      </c>
      <c r="EC18" s="3">
        <v>48.181387770000001</v>
      </c>
      <c r="ED18" s="3">
        <v>1.95E-6</v>
      </c>
      <c r="EE18" s="3">
        <v>0.30051287799999998</v>
      </c>
      <c r="EF18" s="3">
        <v>4.2878862980000001</v>
      </c>
      <c r="EG18" s="3">
        <v>-0.82528936100000005</v>
      </c>
      <c r="EH18" s="3">
        <v>5</v>
      </c>
      <c r="EI18" s="3">
        <v>1.003585578</v>
      </c>
      <c r="EJ18" s="3">
        <v>45.051587300000001</v>
      </c>
      <c r="EK18" s="3">
        <v>1790</v>
      </c>
      <c r="EL18" s="3">
        <v>1017.857143</v>
      </c>
      <c r="EM18" s="3">
        <v>370.2857143</v>
      </c>
      <c r="EN18" s="3">
        <v>186.85714290000001</v>
      </c>
      <c r="EO18" s="3">
        <v>95.714285709999999</v>
      </c>
      <c r="EP18" s="3">
        <v>52.714285709999999</v>
      </c>
      <c r="EQ18" s="3">
        <v>0.30229037316429302</v>
      </c>
      <c r="ER18" s="3">
        <v>61.1</v>
      </c>
      <c r="ES18" s="3">
        <v>18.5</v>
      </c>
    </row>
    <row r="19" spans="1:149" x14ac:dyDescent="0.3">
      <c r="A19" s="3" t="s">
        <v>214</v>
      </c>
      <c r="B19" s="3">
        <v>5373</v>
      </c>
      <c r="C19" s="3" t="s">
        <v>143</v>
      </c>
      <c r="D19" s="3">
        <v>43</v>
      </c>
      <c r="E19" s="3">
        <v>76.2</v>
      </c>
      <c r="F19" s="3">
        <v>160</v>
      </c>
      <c r="G19" s="3">
        <v>29.765625</v>
      </c>
      <c r="H19" s="3" t="s">
        <v>215</v>
      </c>
      <c r="I19" s="3">
        <v>266</v>
      </c>
      <c r="J19" s="3">
        <v>933</v>
      </c>
      <c r="K19" s="3">
        <v>18</v>
      </c>
      <c r="L19" s="3">
        <f t="shared" si="0"/>
        <v>25</v>
      </c>
      <c r="M19" s="3">
        <v>1</v>
      </c>
      <c r="N19" s="3" t="s">
        <v>216</v>
      </c>
      <c r="O19" s="3" t="s">
        <v>217</v>
      </c>
      <c r="P19" s="3">
        <v>46</v>
      </c>
      <c r="Q19" s="3">
        <v>0</v>
      </c>
      <c r="R19" s="3">
        <v>11</v>
      </c>
      <c r="S19" s="3">
        <v>6</v>
      </c>
      <c r="T19" s="3">
        <v>13</v>
      </c>
      <c r="U19" s="3">
        <v>16</v>
      </c>
      <c r="V19" s="3">
        <v>34</v>
      </c>
      <c r="W19" s="3" t="s">
        <v>147</v>
      </c>
      <c r="X19" s="3">
        <v>34.299999999999997</v>
      </c>
      <c r="Y19" s="3">
        <v>36.5</v>
      </c>
      <c r="Z19" s="3">
        <v>13</v>
      </c>
      <c r="AA19" s="3">
        <v>1.5</v>
      </c>
      <c r="AB19" s="3">
        <v>0</v>
      </c>
      <c r="AC19" s="3">
        <v>2.5</v>
      </c>
      <c r="AD19" s="3">
        <v>1</v>
      </c>
      <c r="AE19" s="3">
        <v>1</v>
      </c>
      <c r="AF19" s="3">
        <v>3</v>
      </c>
      <c r="AG19" s="3">
        <v>2</v>
      </c>
      <c r="AH19" s="3">
        <v>1</v>
      </c>
      <c r="AI19" s="3">
        <v>1</v>
      </c>
      <c r="AJ19" s="3">
        <v>6</v>
      </c>
      <c r="AK19" s="3">
        <f t="shared" si="1"/>
        <v>4.5</v>
      </c>
      <c r="AL19" s="5">
        <v>10.199999999999999</v>
      </c>
      <c r="AM19" s="5">
        <v>9.6</v>
      </c>
      <c r="AN19" s="5">
        <f t="shared" si="2"/>
        <v>9.8999999999999986</v>
      </c>
      <c r="AO19" s="5" t="s">
        <v>305</v>
      </c>
      <c r="AP19" s="3">
        <v>4</v>
      </c>
      <c r="AQ19" s="3">
        <v>1</v>
      </c>
      <c r="AR19" s="3">
        <v>2</v>
      </c>
      <c r="AS19" s="3">
        <v>4</v>
      </c>
      <c r="AT19" s="3">
        <v>0</v>
      </c>
      <c r="AU19" s="3">
        <v>4</v>
      </c>
      <c r="AV19" s="3">
        <v>4</v>
      </c>
      <c r="AW19" s="3">
        <v>2</v>
      </c>
      <c r="AX19" s="3">
        <v>1</v>
      </c>
      <c r="AY19" s="3">
        <v>2</v>
      </c>
      <c r="AZ19" s="3">
        <v>1</v>
      </c>
      <c r="BA19" s="3">
        <v>2</v>
      </c>
      <c r="BB19" s="3">
        <v>4</v>
      </c>
      <c r="BC19" s="3">
        <v>3</v>
      </c>
      <c r="BD19" s="3">
        <v>0</v>
      </c>
      <c r="BE19" s="3">
        <v>1</v>
      </c>
      <c r="BF19" s="3">
        <v>1</v>
      </c>
      <c r="BG19" s="3">
        <v>3</v>
      </c>
      <c r="BH19" s="3">
        <v>2</v>
      </c>
      <c r="BI19" s="3">
        <v>2</v>
      </c>
      <c r="BJ19" s="3">
        <v>3</v>
      </c>
      <c r="BK19" s="3">
        <v>46</v>
      </c>
      <c r="BL19" s="3">
        <v>483.15833329999998</v>
      </c>
      <c r="BM19" s="3">
        <v>316.71944439999999</v>
      </c>
      <c r="BN19" s="3">
        <v>130.00555560000001</v>
      </c>
      <c r="BO19" s="3">
        <v>0</v>
      </c>
      <c r="BP19" s="3">
        <v>442.55555559999999</v>
      </c>
      <c r="BQ19" s="3">
        <v>0</v>
      </c>
      <c r="BR19" s="3">
        <v>35.102878279999999</v>
      </c>
      <c r="BS19" s="3">
        <v>23.042611650000001</v>
      </c>
      <c r="BT19" s="3">
        <v>9.4420528220000008</v>
      </c>
      <c r="BU19" s="3">
        <v>0</v>
      </c>
      <c r="BV19" s="3">
        <v>32.412457250000003</v>
      </c>
      <c r="BW19" s="3">
        <v>0</v>
      </c>
      <c r="BX19" s="3">
        <v>661</v>
      </c>
      <c r="BY19" s="3">
        <v>9104.3333330000005</v>
      </c>
      <c r="BZ19" s="3">
        <v>136</v>
      </c>
      <c r="CA19" s="3">
        <v>13.719900170000001</v>
      </c>
      <c r="CB19" s="3">
        <v>9.5</v>
      </c>
      <c r="CC19" s="3">
        <v>26.716666669999999</v>
      </c>
      <c r="CD19" s="3">
        <v>36.766666669999999</v>
      </c>
      <c r="CE19" s="3">
        <v>92.660528360000001</v>
      </c>
      <c r="CF19" s="3">
        <v>94.005648980000004</v>
      </c>
      <c r="CG19" s="3">
        <v>106.64808499999999</v>
      </c>
      <c r="CH19" s="3">
        <v>112.0155329</v>
      </c>
      <c r="CI19" s="3">
        <v>157.66666670000001</v>
      </c>
      <c r="CJ19" s="3">
        <v>11.736011810000001</v>
      </c>
      <c r="CK19" s="3">
        <v>9</v>
      </c>
      <c r="CL19" s="3">
        <v>21.916666670000001</v>
      </c>
      <c r="CM19" s="3">
        <v>28.55</v>
      </c>
      <c r="CN19" s="3">
        <v>1.2015381460000001</v>
      </c>
      <c r="CO19" s="3">
        <v>0.31251335200000002</v>
      </c>
      <c r="CP19" s="3">
        <v>0.23996614999999999</v>
      </c>
      <c r="CQ19" s="3">
        <v>0.63745668600000005</v>
      </c>
      <c r="CR19" s="3">
        <v>0.76752803400000003</v>
      </c>
      <c r="CS19" s="3">
        <v>140.83333329999999</v>
      </c>
      <c r="CT19" s="3">
        <v>2.125</v>
      </c>
      <c r="CU19" s="3">
        <v>2.639583333</v>
      </c>
      <c r="CV19" s="3">
        <v>3.4612500000000002</v>
      </c>
      <c r="CW19" s="3">
        <v>2.7746903449999998</v>
      </c>
      <c r="CX19" s="3">
        <v>0.66784327700000001</v>
      </c>
      <c r="CY19" s="3">
        <v>144.33333329999999</v>
      </c>
      <c r="CZ19" s="3">
        <v>2.0912500000000001</v>
      </c>
      <c r="DA19" s="3">
        <v>2.6312500000000001</v>
      </c>
      <c r="DB19" s="3">
        <v>3.625</v>
      </c>
      <c r="DC19" s="3">
        <v>2.7949487020000001</v>
      </c>
      <c r="DD19" s="3">
        <v>0.77864534900000004</v>
      </c>
      <c r="DE19" s="3">
        <v>1372.438889</v>
      </c>
      <c r="DF19" s="3">
        <v>5373</v>
      </c>
      <c r="DG19" s="3">
        <v>46</v>
      </c>
      <c r="DH19" s="3">
        <v>11</v>
      </c>
      <c r="DI19" s="3">
        <v>34</v>
      </c>
      <c r="DJ19" s="3">
        <v>13</v>
      </c>
      <c r="DK19" s="3">
        <v>2.5</v>
      </c>
      <c r="DL19" s="3">
        <v>1</v>
      </c>
      <c r="DM19" s="3">
        <v>1</v>
      </c>
      <c r="DN19" s="3">
        <v>4.5</v>
      </c>
      <c r="DO19" s="3">
        <v>1.1513856499999999</v>
      </c>
      <c r="DP19" s="3">
        <v>4.6040675880000004</v>
      </c>
      <c r="DQ19" s="3">
        <v>11.459213630000001</v>
      </c>
      <c r="DR19" s="3">
        <v>5.4416548220000003</v>
      </c>
      <c r="DS19" s="3">
        <v>1.83096E-4</v>
      </c>
      <c r="DT19" s="3">
        <v>0.68876351800000002</v>
      </c>
      <c r="DU19" s="3">
        <v>4.2554388369999998</v>
      </c>
      <c r="DV19" s="3">
        <v>0.25090563799999999</v>
      </c>
      <c r="DW19" s="3">
        <v>25.428571430000002</v>
      </c>
      <c r="DX19" s="3">
        <v>1.0160706740000001</v>
      </c>
      <c r="DY19" s="3">
        <v>10.173325630000001</v>
      </c>
      <c r="DZ19" s="3">
        <v>26.2335271</v>
      </c>
      <c r="EA19" s="3">
        <v>85.282134020000001</v>
      </c>
      <c r="EB19" s="3">
        <v>153.22077300000001</v>
      </c>
      <c r="EC19" s="3">
        <v>96.093178449999996</v>
      </c>
      <c r="ED19" s="3">
        <v>5.9100000000000004E-7</v>
      </c>
      <c r="EE19" s="3">
        <v>0.102342115</v>
      </c>
      <c r="EF19" s="3">
        <v>4.2638852309999997</v>
      </c>
      <c r="EG19" s="3">
        <v>-1.0062797130000001</v>
      </c>
      <c r="EH19" s="3">
        <v>4.1428571429999996</v>
      </c>
      <c r="EI19" s="3">
        <v>0.97805012300000005</v>
      </c>
      <c r="EJ19" s="3">
        <v>39.936507939999998</v>
      </c>
      <c r="EK19" s="3">
        <v>1282.857143</v>
      </c>
      <c r="EL19" s="3">
        <v>899</v>
      </c>
      <c r="EM19" s="3">
        <v>125.7142857</v>
      </c>
      <c r="EN19" s="3">
        <v>44.142857139999997</v>
      </c>
      <c r="EO19" s="3">
        <v>17</v>
      </c>
      <c r="EP19" s="3">
        <v>6.1428571429999996</v>
      </c>
      <c r="EQ19" s="3">
        <v>0.44665739445139641</v>
      </c>
      <c r="ER19" s="3">
        <v>35.4</v>
      </c>
    </row>
    <row r="20" spans="1:149" x14ac:dyDescent="0.3">
      <c r="A20" s="3" t="s">
        <v>218</v>
      </c>
      <c r="B20" s="3">
        <v>4258</v>
      </c>
      <c r="C20" s="3" t="s">
        <v>149</v>
      </c>
      <c r="D20" s="3">
        <v>36</v>
      </c>
      <c r="E20" s="3">
        <v>53.4</v>
      </c>
      <c r="F20" s="3">
        <v>163</v>
      </c>
      <c r="G20" s="3">
        <v>20.098611160000001</v>
      </c>
      <c r="H20" s="3" t="s">
        <v>219</v>
      </c>
      <c r="I20" s="3">
        <v>366</v>
      </c>
      <c r="J20" s="3">
        <v>1400</v>
      </c>
      <c r="K20" s="3">
        <v>18</v>
      </c>
      <c r="L20" s="3">
        <f t="shared" si="0"/>
        <v>18</v>
      </c>
      <c r="M20" s="3">
        <v>1</v>
      </c>
      <c r="N20" s="3" t="s">
        <v>220</v>
      </c>
      <c r="O20" s="3" t="s">
        <v>221</v>
      </c>
      <c r="P20" s="3">
        <v>48.7</v>
      </c>
      <c r="Q20" s="3">
        <v>0</v>
      </c>
      <c r="R20" s="3">
        <v>3</v>
      </c>
      <c r="S20" s="3">
        <v>7</v>
      </c>
      <c r="T20" s="3">
        <v>8</v>
      </c>
      <c r="U20" s="3">
        <v>30.7</v>
      </c>
      <c r="V20" s="3">
        <v>40.700000000000003</v>
      </c>
      <c r="W20" s="3" t="s">
        <v>147</v>
      </c>
      <c r="X20" s="3">
        <v>71.099999999999994</v>
      </c>
      <c r="Y20" s="3">
        <v>75.7</v>
      </c>
      <c r="Z20" s="3">
        <v>19.5</v>
      </c>
      <c r="AA20" s="3">
        <v>2</v>
      </c>
      <c r="AB20" s="3">
        <v>2</v>
      </c>
      <c r="AC20" s="3">
        <v>2</v>
      </c>
      <c r="AD20" s="3">
        <v>2</v>
      </c>
      <c r="AE20" s="3">
        <v>2</v>
      </c>
      <c r="AF20" s="3">
        <v>3</v>
      </c>
      <c r="AG20" s="3">
        <v>3</v>
      </c>
      <c r="AH20" s="3">
        <v>1.5</v>
      </c>
      <c r="AI20" s="3">
        <v>2</v>
      </c>
      <c r="AJ20" s="3">
        <v>7.5</v>
      </c>
      <c r="AK20" s="3">
        <f t="shared" si="1"/>
        <v>6</v>
      </c>
      <c r="AL20" s="5">
        <v>47.1</v>
      </c>
      <c r="AM20" s="5">
        <v>50.3</v>
      </c>
      <c r="AN20" s="5">
        <f t="shared" si="2"/>
        <v>48.7</v>
      </c>
      <c r="AO20" s="5" t="s">
        <v>299</v>
      </c>
      <c r="BL20" s="3">
        <v>691.26388889999998</v>
      </c>
      <c r="BM20" s="3">
        <v>141.36388890000001</v>
      </c>
      <c r="BN20" s="3">
        <v>7.4083333329999999</v>
      </c>
      <c r="BO20" s="3">
        <v>5.5555559999999997E-3</v>
      </c>
      <c r="BP20" s="3">
        <v>594.65</v>
      </c>
      <c r="BQ20" s="3">
        <v>0</v>
      </c>
      <c r="BR20" s="3">
        <v>48.17574948</v>
      </c>
      <c r="BS20" s="3">
        <v>9.8550799849999997</v>
      </c>
      <c r="BT20" s="3">
        <v>0.51654128700000002</v>
      </c>
      <c r="BU20" s="3">
        <v>3.8795799999999999E-4</v>
      </c>
      <c r="BV20" s="3">
        <v>41.452241290000003</v>
      </c>
      <c r="BW20" s="3">
        <v>0</v>
      </c>
      <c r="BX20" s="3">
        <v>49.833333330000002</v>
      </c>
      <c r="BY20" s="3">
        <v>379.66666670000001</v>
      </c>
      <c r="BZ20" s="3">
        <v>24</v>
      </c>
      <c r="CA20" s="3">
        <v>7.4606491320000003</v>
      </c>
      <c r="CB20" s="3">
        <v>6.3333333329999997</v>
      </c>
      <c r="CC20" s="3">
        <v>11.33333333</v>
      </c>
      <c r="CD20" s="3">
        <v>15.66666667</v>
      </c>
      <c r="CE20" s="3">
        <v>91.798272999999995</v>
      </c>
      <c r="CF20" s="3">
        <v>88.719559039999993</v>
      </c>
      <c r="CG20" s="3">
        <v>116.2512031</v>
      </c>
      <c r="CH20" s="3">
        <v>121.51515499999999</v>
      </c>
      <c r="CI20" s="3">
        <v>66</v>
      </c>
      <c r="CJ20" s="3">
        <v>9.1953865819999994</v>
      </c>
      <c r="CK20" s="3">
        <v>6.3333333329999997</v>
      </c>
      <c r="CL20" s="3">
        <v>20</v>
      </c>
      <c r="CM20" s="3">
        <v>29.5</v>
      </c>
      <c r="CN20" s="3">
        <v>0.62039116999999999</v>
      </c>
      <c r="CO20" s="3">
        <v>0.22977679200000001</v>
      </c>
      <c r="CP20" s="3">
        <v>0.19832000399999999</v>
      </c>
      <c r="CQ20" s="3">
        <v>0.43268502800000003</v>
      </c>
      <c r="CR20" s="3">
        <v>0.48793238900000002</v>
      </c>
      <c r="CS20" s="3">
        <v>90.166666669999998</v>
      </c>
      <c r="CT20" s="3">
        <v>2.266666667</v>
      </c>
      <c r="CU20" s="3">
        <v>2.735416667</v>
      </c>
      <c r="CV20" s="3">
        <v>4.0320833330000001</v>
      </c>
      <c r="CW20" s="3">
        <v>3.0562635010000001</v>
      </c>
      <c r="CX20" s="3">
        <v>0.93312180099999997</v>
      </c>
      <c r="CY20" s="3">
        <v>93.333333330000002</v>
      </c>
      <c r="CZ20" s="3">
        <v>2.2166666670000001</v>
      </c>
      <c r="DA20" s="3">
        <v>2.7583333329999999</v>
      </c>
      <c r="DB20" s="3">
        <v>4.6216666670000004</v>
      </c>
      <c r="DC20" s="3">
        <v>3.1608643380000001</v>
      </c>
      <c r="DD20" s="3">
        <v>1.2105712980000001</v>
      </c>
      <c r="DE20" s="3">
        <v>1434.6916670000001</v>
      </c>
      <c r="DF20" s="3">
        <v>4258</v>
      </c>
      <c r="DG20" s="3">
        <v>48.7</v>
      </c>
      <c r="DH20" s="3">
        <v>3</v>
      </c>
      <c r="DI20" s="3">
        <v>40.700000000000003</v>
      </c>
      <c r="DJ20" s="3">
        <v>19.5</v>
      </c>
      <c r="DK20" s="3">
        <v>2</v>
      </c>
      <c r="DL20" s="3">
        <v>2</v>
      </c>
      <c r="DM20" s="3">
        <v>2</v>
      </c>
      <c r="DN20" s="3">
        <v>6</v>
      </c>
      <c r="DO20" s="3">
        <v>0.79148737199999997</v>
      </c>
      <c r="DP20" s="3">
        <v>3.1471368819999999</v>
      </c>
      <c r="DQ20" s="3">
        <v>7.9041793230000001</v>
      </c>
      <c r="DR20" s="3">
        <v>3.7630378879999999</v>
      </c>
      <c r="DS20" s="3">
        <v>3.7718799999999998E-4</v>
      </c>
      <c r="DT20" s="3">
        <v>0.67269623599999995</v>
      </c>
      <c r="DU20" s="3">
        <v>4.2572280579999999</v>
      </c>
      <c r="DV20" s="3">
        <v>0.173914499</v>
      </c>
      <c r="DW20" s="3">
        <v>20.85714286</v>
      </c>
      <c r="DX20" s="3">
        <v>0.98324573000000004</v>
      </c>
      <c r="DY20" s="3">
        <v>12.714212079999999</v>
      </c>
      <c r="DZ20" s="3">
        <v>20.309870589999999</v>
      </c>
      <c r="EA20" s="3">
        <v>64.745288729999999</v>
      </c>
      <c r="EB20" s="3">
        <v>117.5301214</v>
      </c>
      <c r="EC20" s="3">
        <v>73.889890649999998</v>
      </c>
      <c r="ED20" s="3">
        <v>1.0100000000000001E-6</v>
      </c>
      <c r="EE20" s="3">
        <v>0.115711123</v>
      </c>
      <c r="EF20" s="3">
        <v>4.2640592799999997</v>
      </c>
      <c r="EG20" s="3">
        <v>-1.031047813</v>
      </c>
      <c r="EH20" s="3">
        <v>3.8571428569999999</v>
      </c>
      <c r="EI20" s="3">
        <v>0.98641247899999995</v>
      </c>
      <c r="EJ20" s="3">
        <v>42.674603169999997</v>
      </c>
      <c r="EK20" s="3">
        <v>791.42857140000001</v>
      </c>
      <c r="EL20" s="3">
        <v>550.85714289999999</v>
      </c>
      <c r="EM20" s="3">
        <v>84.571428569999995</v>
      </c>
      <c r="EN20" s="3">
        <v>34</v>
      </c>
      <c r="EO20" s="3">
        <v>14.57142857</v>
      </c>
      <c r="EP20" s="3">
        <v>5.2857142860000002</v>
      </c>
      <c r="EQ20" s="3">
        <v>0.44246776096601959</v>
      </c>
      <c r="ER20" s="3">
        <v>73.400000000000006</v>
      </c>
      <c r="ES20" s="3">
        <v>40.700000000000003</v>
      </c>
    </row>
    <row r="21" spans="1:149" x14ac:dyDescent="0.3">
      <c r="A21" s="3" t="s">
        <v>222</v>
      </c>
      <c r="B21" s="3">
        <v>4915</v>
      </c>
      <c r="C21" s="3" t="s">
        <v>210</v>
      </c>
      <c r="D21" s="3">
        <v>16</v>
      </c>
      <c r="E21" s="3">
        <v>49.6</v>
      </c>
      <c r="F21" s="3">
        <v>165.1</v>
      </c>
      <c r="G21" s="3">
        <v>18.196486100000001</v>
      </c>
      <c r="H21" s="3" t="s">
        <v>223</v>
      </c>
      <c r="I21" s="3">
        <v>900</v>
      </c>
      <c r="J21" s="3">
        <v>900</v>
      </c>
      <c r="K21" s="3">
        <v>9</v>
      </c>
      <c r="L21" s="3">
        <f t="shared" si="0"/>
        <v>7</v>
      </c>
      <c r="M21" s="3">
        <v>0</v>
      </c>
      <c r="N21" s="3" t="s">
        <v>224</v>
      </c>
      <c r="O21" s="3" t="s">
        <v>225</v>
      </c>
      <c r="P21" s="3">
        <v>60</v>
      </c>
      <c r="Q21" s="3">
        <v>0</v>
      </c>
      <c r="R21" s="3">
        <v>7</v>
      </c>
      <c r="S21" s="3">
        <v>10</v>
      </c>
      <c r="T21" s="3">
        <v>11</v>
      </c>
      <c r="U21" s="3">
        <v>32</v>
      </c>
      <c r="V21" s="3">
        <v>49</v>
      </c>
      <c r="W21" s="3" t="s">
        <v>147</v>
      </c>
      <c r="X21" s="3">
        <v>57.8</v>
      </c>
      <c r="Y21" s="3">
        <v>80.900000000000006</v>
      </c>
      <c r="Z21" s="3">
        <v>17</v>
      </c>
      <c r="AA21" s="3">
        <v>1</v>
      </c>
      <c r="AB21" s="3">
        <v>0.5</v>
      </c>
      <c r="AC21" s="3">
        <v>1.5</v>
      </c>
      <c r="AD21" s="3">
        <v>2</v>
      </c>
      <c r="AE21" s="3">
        <v>2</v>
      </c>
      <c r="AF21" s="3">
        <v>3</v>
      </c>
      <c r="AG21" s="3">
        <v>3</v>
      </c>
      <c r="AH21" s="3">
        <v>1</v>
      </c>
      <c r="AI21" s="3">
        <v>3</v>
      </c>
      <c r="AJ21" s="3">
        <v>7</v>
      </c>
      <c r="AK21" s="3">
        <f t="shared" si="1"/>
        <v>5.5</v>
      </c>
      <c r="AL21" s="5">
        <v>13.6</v>
      </c>
      <c r="AM21" s="5">
        <v>12.6</v>
      </c>
      <c r="AN21" s="5">
        <f t="shared" si="2"/>
        <v>13.1</v>
      </c>
      <c r="AO21" s="5" t="s">
        <v>299</v>
      </c>
      <c r="BL21" s="3">
        <v>697.76904760000002</v>
      </c>
      <c r="BM21" s="3">
        <v>147.6619048</v>
      </c>
      <c r="BN21" s="3">
        <v>40.285714290000001</v>
      </c>
      <c r="BO21" s="3">
        <v>7.3809524000000001E-2</v>
      </c>
      <c r="BP21" s="3">
        <v>431.4071429</v>
      </c>
      <c r="BQ21" s="3">
        <v>88.857142859999996</v>
      </c>
      <c r="BR21" s="3">
        <v>49.632663919999999</v>
      </c>
      <c r="BS21" s="3">
        <v>10.502669940000001</v>
      </c>
      <c r="BT21" s="3">
        <v>2.8657371349999998</v>
      </c>
      <c r="BU21" s="3">
        <v>5.2479809999999997E-3</v>
      </c>
      <c r="BV21" s="3">
        <v>30.67016422</v>
      </c>
      <c r="BW21" s="3">
        <v>6.323516809</v>
      </c>
      <c r="BX21" s="3">
        <v>200.2857143</v>
      </c>
      <c r="BY21" s="3">
        <v>1825.142857</v>
      </c>
      <c r="BZ21" s="3">
        <v>58.142857139999997</v>
      </c>
      <c r="CA21" s="3">
        <v>9.1101376169999995</v>
      </c>
      <c r="CB21" s="3">
        <v>6.7142857139999998</v>
      </c>
      <c r="CC21" s="3">
        <v>16.714285709999999</v>
      </c>
      <c r="CD21" s="3">
        <v>21.571428569999998</v>
      </c>
      <c r="CE21" s="3">
        <v>90.812026689999996</v>
      </c>
      <c r="CF21" s="3">
        <v>87.794139380000004</v>
      </c>
      <c r="CG21" s="3">
        <v>115.5142079</v>
      </c>
      <c r="CH21" s="3">
        <v>123.6189641</v>
      </c>
      <c r="CI21" s="3">
        <v>547</v>
      </c>
      <c r="CJ21" s="3">
        <v>12.57163239</v>
      </c>
      <c r="CK21" s="3">
        <v>7</v>
      </c>
      <c r="CL21" s="3">
        <v>18</v>
      </c>
      <c r="CM21" s="3">
        <v>25.571428569999998</v>
      </c>
      <c r="CN21" s="3">
        <v>0.69132412300000001</v>
      </c>
      <c r="CO21" s="3">
        <v>0.26340014299999998</v>
      </c>
      <c r="CP21" s="3">
        <v>0.234872316</v>
      </c>
      <c r="CQ21" s="3">
        <v>0.45572810899999999</v>
      </c>
      <c r="CR21" s="3">
        <v>0.53507101499999998</v>
      </c>
      <c r="CS21" s="3">
        <v>88.142857140000004</v>
      </c>
      <c r="CT21" s="3">
        <v>2.1421428570000001</v>
      </c>
      <c r="CU21" s="3">
        <v>2.6749999999999998</v>
      </c>
      <c r="CV21" s="3">
        <v>3.5946428570000002</v>
      </c>
      <c r="CW21" s="3">
        <v>2.9155810999999998</v>
      </c>
      <c r="CX21" s="3">
        <v>1.06442894</v>
      </c>
      <c r="CY21" s="3">
        <v>91.857142859999996</v>
      </c>
      <c r="CZ21" s="3">
        <v>2.14</v>
      </c>
      <c r="DA21" s="3">
        <v>2.6089285709999999</v>
      </c>
      <c r="DB21" s="3">
        <v>3.5757142860000002</v>
      </c>
      <c r="DC21" s="3">
        <v>2.787407194</v>
      </c>
      <c r="DD21" s="3">
        <v>0.93323164599999997</v>
      </c>
      <c r="DE21" s="3">
        <v>1406.054762</v>
      </c>
      <c r="DF21" s="3">
        <v>4915</v>
      </c>
      <c r="DG21" s="3">
        <v>60</v>
      </c>
      <c r="DH21" s="3">
        <v>7</v>
      </c>
      <c r="DI21" s="3">
        <v>49</v>
      </c>
      <c r="DJ21" s="3">
        <v>17</v>
      </c>
      <c r="DK21" s="3">
        <v>1.5</v>
      </c>
      <c r="DL21" s="3">
        <v>2</v>
      </c>
      <c r="DM21" s="3">
        <v>2</v>
      </c>
      <c r="DN21" s="3">
        <v>5.5</v>
      </c>
      <c r="DO21" s="3">
        <v>0.64615553599999997</v>
      </c>
      <c r="DP21" s="3">
        <v>3.0035964060000002</v>
      </c>
      <c r="DQ21" s="3">
        <v>9.9091088430000003</v>
      </c>
      <c r="DR21" s="3">
        <v>3.8647450929999998</v>
      </c>
      <c r="DS21" s="3">
        <v>3.5065600000000003E-4</v>
      </c>
      <c r="DT21" s="3">
        <v>1.086726987</v>
      </c>
      <c r="DU21" s="3">
        <v>4.2299172389999997</v>
      </c>
      <c r="DV21" s="3">
        <v>1.2329281990000001</v>
      </c>
      <c r="DW21" s="3">
        <v>31.5</v>
      </c>
      <c r="DX21" s="3">
        <v>1.030707818</v>
      </c>
      <c r="DY21" s="3">
        <v>7.5570870079999999</v>
      </c>
      <c r="DZ21" s="3">
        <v>14.76652223</v>
      </c>
      <c r="EA21" s="3">
        <v>54.149865470000002</v>
      </c>
      <c r="EB21" s="3">
        <v>100.94952549999999</v>
      </c>
      <c r="EC21" s="3">
        <v>62.018916060000002</v>
      </c>
      <c r="ED21" s="3">
        <v>1.42E-6</v>
      </c>
      <c r="EE21" s="3">
        <v>0.16752806100000001</v>
      </c>
      <c r="EF21" s="3">
        <v>4.2548490299999999</v>
      </c>
      <c r="EG21" s="3">
        <v>-0.958873894</v>
      </c>
      <c r="EH21" s="3">
        <v>4.1666666670000003</v>
      </c>
      <c r="EI21" s="3">
        <v>0.98395664400000005</v>
      </c>
      <c r="EJ21" s="3">
        <v>39.944444439999998</v>
      </c>
      <c r="EK21" s="3">
        <v>734.16666669999995</v>
      </c>
      <c r="EL21" s="3">
        <v>516</v>
      </c>
      <c r="EM21" s="3">
        <v>76.5</v>
      </c>
      <c r="EN21" s="3">
        <v>32</v>
      </c>
      <c r="EO21" s="3">
        <v>14</v>
      </c>
      <c r="EP21" s="3">
        <v>6.3333333329999997</v>
      </c>
      <c r="EQ21" s="3">
        <v>0.32425904638104858</v>
      </c>
      <c r="ER21" s="3">
        <v>69.349999999999994</v>
      </c>
      <c r="ES21" s="3">
        <v>15.4</v>
      </c>
    </row>
    <row r="22" spans="1:149" x14ac:dyDescent="0.3">
      <c r="A22" s="3" t="s">
        <v>226</v>
      </c>
      <c r="B22" s="3">
        <v>4858</v>
      </c>
      <c r="C22" s="3" t="s">
        <v>206</v>
      </c>
      <c r="D22" s="3">
        <v>25</v>
      </c>
      <c r="E22" s="3">
        <v>72</v>
      </c>
      <c r="F22" s="3">
        <v>160</v>
      </c>
      <c r="G22" s="3">
        <v>28.125</v>
      </c>
      <c r="H22" s="3" t="s">
        <v>211</v>
      </c>
      <c r="I22" s="3">
        <v>700</v>
      </c>
      <c r="J22" s="3">
        <v>866</v>
      </c>
      <c r="K22" s="3">
        <v>10</v>
      </c>
      <c r="L22" s="3">
        <f t="shared" si="0"/>
        <v>15</v>
      </c>
      <c r="M22" s="3">
        <v>1</v>
      </c>
      <c r="N22" s="3" t="s">
        <v>227</v>
      </c>
      <c r="O22" s="3" t="s">
        <v>217</v>
      </c>
      <c r="P22" s="3">
        <v>57.5</v>
      </c>
      <c r="Q22" s="3">
        <v>0</v>
      </c>
      <c r="R22" s="3">
        <v>7.5</v>
      </c>
      <c r="S22" s="3">
        <v>7</v>
      </c>
      <c r="T22" s="3">
        <v>11</v>
      </c>
      <c r="U22" s="3">
        <v>32</v>
      </c>
      <c r="V22" s="3">
        <v>46.5</v>
      </c>
      <c r="W22" s="3" t="s">
        <v>147</v>
      </c>
      <c r="X22" s="3">
        <v>78.2</v>
      </c>
      <c r="Y22" s="3">
        <v>107.7</v>
      </c>
      <c r="Z22" s="3">
        <v>23.5</v>
      </c>
      <c r="AA22" s="3">
        <v>2.5</v>
      </c>
      <c r="AB22" s="3">
        <v>2</v>
      </c>
      <c r="AC22" s="3">
        <v>3</v>
      </c>
      <c r="AD22" s="3">
        <v>3</v>
      </c>
      <c r="AE22" s="3">
        <v>2</v>
      </c>
      <c r="AF22" s="3">
        <v>3</v>
      </c>
      <c r="AG22" s="3">
        <v>3</v>
      </c>
      <c r="AH22" s="3">
        <v>2</v>
      </c>
      <c r="AI22" s="3">
        <v>3</v>
      </c>
      <c r="AJ22" s="3">
        <v>8</v>
      </c>
      <c r="AK22" s="3">
        <f t="shared" si="1"/>
        <v>8</v>
      </c>
      <c r="AL22" s="6"/>
      <c r="AM22" s="6"/>
      <c r="AN22" s="5"/>
      <c r="AO22" s="5" t="s">
        <v>306</v>
      </c>
      <c r="BL22" s="3">
        <v>569.69666670000004</v>
      </c>
      <c r="BM22" s="3">
        <v>157.55000000000001</v>
      </c>
      <c r="BN22" s="3">
        <v>11.28333333</v>
      </c>
      <c r="BO22" s="3">
        <v>0</v>
      </c>
      <c r="BP22" s="3">
        <v>683.81</v>
      </c>
      <c r="BQ22" s="3">
        <v>0</v>
      </c>
      <c r="BR22" s="3">
        <v>40.045323269999997</v>
      </c>
      <c r="BS22" s="3">
        <v>11.077209209999999</v>
      </c>
      <c r="BT22" s="3">
        <v>0.79308961200000005</v>
      </c>
      <c r="BU22" s="3">
        <v>0</v>
      </c>
      <c r="BV22" s="3">
        <v>48.084377910000001</v>
      </c>
      <c r="BW22" s="3">
        <v>0</v>
      </c>
      <c r="BX22" s="3">
        <v>62</v>
      </c>
      <c r="BY22" s="3">
        <v>482.6</v>
      </c>
      <c r="BZ22" s="3">
        <v>26.2</v>
      </c>
      <c r="CA22" s="3">
        <v>7.4164653869999997</v>
      </c>
      <c r="CB22" s="3">
        <v>5.6</v>
      </c>
      <c r="CC22" s="3">
        <v>12.2</v>
      </c>
      <c r="CD22" s="3">
        <v>16.600000000000001</v>
      </c>
      <c r="CE22" s="3">
        <v>91.601713970000006</v>
      </c>
      <c r="CF22" s="3">
        <v>88.578279539999997</v>
      </c>
      <c r="CG22" s="3">
        <v>117.7516335</v>
      </c>
      <c r="CH22" s="3">
        <v>126.1086693</v>
      </c>
      <c r="CI22" s="3">
        <v>89.2</v>
      </c>
      <c r="CJ22" s="3">
        <v>11.16518042</v>
      </c>
      <c r="CK22" s="3">
        <v>7</v>
      </c>
      <c r="CL22" s="3">
        <v>19</v>
      </c>
      <c r="CM22" s="3">
        <v>44.8</v>
      </c>
      <c r="CN22" s="3">
        <v>0.68996022899999998</v>
      </c>
      <c r="CO22" s="3">
        <v>0.26161625300000002</v>
      </c>
      <c r="CP22" s="3">
        <v>0.22416852400000001</v>
      </c>
      <c r="CQ22" s="3">
        <v>0.52684137799999997</v>
      </c>
      <c r="CR22" s="3">
        <v>0.59245051100000001</v>
      </c>
      <c r="CS22" s="3">
        <v>128.19999999999999</v>
      </c>
      <c r="CT22" s="3">
        <v>2.2480000000000002</v>
      </c>
      <c r="CU22" s="3">
        <v>2.7625000000000002</v>
      </c>
      <c r="CV22" s="3">
        <v>4.1639999999999997</v>
      </c>
      <c r="CW22" s="3">
        <v>3.0736778569999998</v>
      </c>
      <c r="CX22" s="3">
        <v>0.94249040500000003</v>
      </c>
      <c r="CY22" s="3">
        <v>129.6</v>
      </c>
      <c r="CZ22" s="3">
        <v>2.2454999999999998</v>
      </c>
      <c r="DA22" s="3">
        <v>2.77</v>
      </c>
      <c r="DB22" s="3">
        <v>4.8464999999999998</v>
      </c>
      <c r="DC22" s="3">
        <v>3.1407440100000001</v>
      </c>
      <c r="DD22" s="3">
        <v>1.1638249549999999</v>
      </c>
      <c r="DE22" s="3">
        <v>1422.34</v>
      </c>
      <c r="DF22" s="3">
        <v>4858</v>
      </c>
      <c r="DG22" s="3">
        <v>57.5</v>
      </c>
      <c r="DH22" s="3">
        <v>7.5</v>
      </c>
      <c r="DI22" s="3">
        <v>46.5</v>
      </c>
      <c r="DJ22" s="3">
        <v>23.5</v>
      </c>
      <c r="DK22" s="3">
        <v>3</v>
      </c>
      <c r="DL22" s="3">
        <v>3</v>
      </c>
      <c r="DM22" s="3">
        <v>2</v>
      </c>
      <c r="DN22" s="3">
        <v>8</v>
      </c>
      <c r="DO22" s="3">
        <v>0.63174095200000002</v>
      </c>
      <c r="DP22" s="3">
        <v>2.731592112</v>
      </c>
      <c r="DQ22" s="3">
        <v>7.8920598799999997</v>
      </c>
      <c r="DR22" s="3">
        <v>3.4372279059999999</v>
      </c>
      <c r="DS22" s="3">
        <v>4.3864499999999999E-4</v>
      </c>
      <c r="DT22" s="3">
        <v>0.87838671899999998</v>
      </c>
      <c r="DU22" s="3">
        <v>4.2482938289999996</v>
      </c>
      <c r="DV22" s="3">
        <v>0.57840254199999996</v>
      </c>
      <c r="DW22" s="3">
        <v>25</v>
      </c>
      <c r="DX22" s="3">
        <v>1.001449212</v>
      </c>
      <c r="DY22" s="3">
        <v>10.26321549</v>
      </c>
      <c r="DZ22" s="3">
        <v>16.212817829999999</v>
      </c>
      <c r="EA22" s="3">
        <v>54.633290359999997</v>
      </c>
      <c r="EB22" s="3">
        <v>102.5056654</v>
      </c>
      <c r="EC22" s="3">
        <v>62.85042061</v>
      </c>
      <c r="ED22" s="3">
        <v>1.3400000000000001E-6</v>
      </c>
      <c r="EE22" s="3">
        <v>0.157251631</v>
      </c>
      <c r="EF22" s="3">
        <v>4.2643346869999998</v>
      </c>
      <c r="EG22" s="3">
        <v>-0.99100349700000001</v>
      </c>
      <c r="EH22" s="3">
        <v>4</v>
      </c>
      <c r="EI22" s="3">
        <v>0.99169047200000005</v>
      </c>
      <c r="EJ22" s="3">
        <v>43.328703699999998</v>
      </c>
      <c r="EK22" s="3">
        <v>925.33333330000005</v>
      </c>
      <c r="EL22" s="3">
        <v>630</v>
      </c>
      <c r="EM22" s="3">
        <v>105</v>
      </c>
      <c r="EN22" s="3">
        <v>38.333333330000002</v>
      </c>
      <c r="EO22" s="3">
        <v>13.66666667</v>
      </c>
      <c r="EP22" s="3">
        <v>5.1666666670000003</v>
      </c>
      <c r="EQ22" s="3">
        <v>0.37623582918174531</v>
      </c>
      <c r="ER22" s="3">
        <v>92.95</v>
      </c>
    </row>
    <row r="23" spans="1:149" x14ac:dyDescent="0.3">
      <c r="A23" s="3" t="s">
        <v>228</v>
      </c>
      <c r="B23" s="3">
        <v>5175</v>
      </c>
      <c r="C23" s="3" t="s">
        <v>154</v>
      </c>
      <c r="D23" s="3">
        <v>10</v>
      </c>
      <c r="E23" s="3">
        <v>29.7</v>
      </c>
      <c r="F23" s="3">
        <v>134.1</v>
      </c>
      <c r="G23" s="3">
        <v>16.515772559999998</v>
      </c>
      <c r="H23" s="3" t="s">
        <v>229</v>
      </c>
      <c r="I23" s="3">
        <v>961</v>
      </c>
      <c r="J23" s="3">
        <v>1211</v>
      </c>
      <c r="K23" s="3">
        <v>4</v>
      </c>
      <c r="L23" s="3">
        <f t="shared" si="0"/>
        <v>6</v>
      </c>
      <c r="M23" s="3">
        <v>1</v>
      </c>
      <c r="N23" s="3" t="s">
        <v>230</v>
      </c>
      <c r="O23" s="3" t="s">
        <v>231</v>
      </c>
      <c r="P23" s="3">
        <v>61</v>
      </c>
      <c r="Q23" s="3">
        <v>0</v>
      </c>
      <c r="R23" s="3">
        <v>13</v>
      </c>
      <c r="S23" s="3">
        <v>7</v>
      </c>
      <c r="T23" s="3">
        <v>11</v>
      </c>
      <c r="U23" s="3">
        <v>30</v>
      </c>
      <c r="V23" s="3">
        <v>50</v>
      </c>
      <c r="W23" s="3" t="s">
        <v>166</v>
      </c>
      <c r="X23" s="3">
        <v>44.6</v>
      </c>
      <c r="Y23" s="3">
        <v>50.8</v>
      </c>
      <c r="Z23" s="3">
        <v>11</v>
      </c>
      <c r="AA23" s="3">
        <v>3</v>
      </c>
      <c r="AB23" s="3">
        <v>0</v>
      </c>
      <c r="AC23" s="3">
        <v>0</v>
      </c>
      <c r="AD23" s="3">
        <v>1</v>
      </c>
      <c r="AE23" s="3">
        <v>3</v>
      </c>
      <c r="AF23" s="3">
        <v>2</v>
      </c>
      <c r="AG23" s="3">
        <v>2.5</v>
      </c>
      <c r="AH23" s="3">
        <v>1</v>
      </c>
      <c r="AI23" s="3">
        <v>0.5</v>
      </c>
      <c r="AJ23" s="3">
        <v>5.5</v>
      </c>
      <c r="AK23" s="3">
        <f t="shared" si="1"/>
        <v>4</v>
      </c>
      <c r="AL23" s="6"/>
      <c r="AM23" s="6"/>
      <c r="AN23" s="5"/>
      <c r="AO23" s="5" t="s">
        <v>307</v>
      </c>
      <c r="BL23" s="3">
        <v>410.26388889999998</v>
      </c>
      <c r="BM23" s="3">
        <v>344.61944440000002</v>
      </c>
      <c r="BN23" s="3">
        <v>89.283333330000005</v>
      </c>
      <c r="BO23" s="3">
        <v>0.34722222200000002</v>
      </c>
      <c r="BP23" s="3">
        <v>513.68333329999996</v>
      </c>
      <c r="BQ23" s="3">
        <v>0</v>
      </c>
      <c r="BR23" s="3">
        <v>30.235177620000002</v>
      </c>
      <c r="BS23" s="3">
        <v>25.327414999999998</v>
      </c>
      <c r="BT23" s="3">
        <v>6.5557787999999997</v>
      </c>
      <c r="BU23" s="3">
        <v>2.5160014000000001E-2</v>
      </c>
      <c r="BV23" s="3">
        <v>37.856468560000003</v>
      </c>
      <c r="BW23" s="3">
        <v>0</v>
      </c>
      <c r="BX23" s="3">
        <v>413.5</v>
      </c>
      <c r="BY23" s="3">
        <v>5985.6666670000004</v>
      </c>
      <c r="BZ23" s="3">
        <v>207.5</v>
      </c>
      <c r="CA23" s="3">
        <v>14.37164877</v>
      </c>
      <c r="CB23" s="3">
        <v>9</v>
      </c>
      <c r="CC23" s="3">
        <v>28.466666669999999</v>
      </c>
      <c r="CD23" s="3">
        <v>39.883333329999999</v>
      </c>
      <c r="CE23" s="3">
        <v>97.164962239999994</v>
      </c>
      <c r="CF23" s="3">
        <v>97.609838859999996</v>
      </c>
      <c r="CG23" s="3">
        <v>117.70653900000001</v>
      </c>
      <c r="CH23" s="3">
        <v>123.89904610000001</v>
      </c>
      <c r="CI23" s="3">
        <v>154</v>
      </c>
      <c r="CJ23" s="3">
        <v>12.93299328</v>
      </c>
      <c r="CK23" s="3">
        <v>9.1666666669999994</v>
      </c>
      <c r="CL23" s="3">
        <v>23.85</v>
      </c>
      <c r="CM23" s="3">
        <v>32.991666670000001</v>
      </c>
      <c r="CN23" s="3">
        <v>1.1814349689999999</v>
      </c>
      <c r="CO23" s="3">
        <v>0.352013831</v>
      </c>
      <c r="CP23" s="3">
        <v>0.28277481599999998</v>
      </c>
      <c r="CQ23" s="3">
        <v>0.659607889</v>
      </c>
      <c r="CR23" s="3">
        <v>0.79920027199999999</v>
      </c>
      <c r="CS23" s="3">
        <v>188.66666670000001</v>
      </c>
      <c r="CT23" s="3">
        <v>2.1475</v>
      </c>
      <c r="CU23" s="3">
        <v>2.6270833329999999</v>
      </c>
      <c r="CV23" s="3">
        <v>3.3262499999999999</v>
      </c>
      <c r="CW23" s="3">
        <v>2.7889708230000001</v>
      </c>
      <c r="CX23" s="3">
        <v>0.84803505300000004</v>
      </c>
      <c r="CY23" s="3">
        <v>197.5</v>
      </c>
      <c r="CZ23" s="3">
        <v>2.1383333329999998</v>
      </c>
      <c r="DA23" s="3">
        <v>2.6145833330000001</v>
      </c>
      <c r="DB23" s="3">
        <v>3.3487499999999999</v>
      </c>
      <c r="DC23" s="3">
        <v>2.6894025309999998</v>
      </c>
      <c r="DD23" s="3">
        <v>0.63594312399999997</v>
      </c>
      <c r="DE23" s="3">
        <v>1358.197222</v>
      </c>
      <c r="DF23" s="3">
        <v>5175</v>
      </c>
      <c r="DG23" s="3">
        <v>61</v>
      </c>
      <c r="DH23" s="3">
        <v>13</v>
      </c>
      <c r="DI23" s="3">
        <v>50</v>
      </c>
      <c r="DJ23" s="3">
        <v>11</v>
      </c>
      <c r="DK23" s="3">
        <v>0</v>
      </c>
      <c r="DL23" s="3">
        <v>1</v>
      </c>
      <c r="DM23" s="3">
        <v>3</v>
      </c>
      <c r="DN23" s="3">
        <v>4</v>
      </c>
      <c r="DO23" s="3">
        <v>0.95082402700000002</v>
      </c>
      <c r="DP23" s="3">
        <v>4.2617884210000003</v>
      </c>
      <c r="DQ23" s="3">
        <v>12.722598939999999</v>
      </c>
      <c r="DR23" s="3">
        <v>5.3305394750000001</v>
      </c>
      <c r="DS23" s="3">
        <v>1.8510999999999999E-4</v>
      </c>
      <c r="DT23" s="3">
        <v>0.98589801200000005</v>
      </c>
      <c r="DU23" s="3">
        <v>4.2416588190000004</v>
      </c>
      <c r="DV23" s="3">
        <v>1.0386744510000001</v>
      </c>
      <c r="DW23" s="3">
        <v>36.799999999999997</v>
      </c>
      <c r="DX23" s="3">
        <v>1.046997314</v>
      </c>
      <c r="DY23" s="3">
        <v>6.6227353439999996</v>
      </c>
      <c r="DZ23" s="3">
        <v>22.300813860000002</v>
      </c>
      <c r="EA23" s="3">
        <v>73.995271970000005</v>
      </c>
      <c r="EB23" s="3">
        <v>138.9860572</v>
      </c>
      <c r="EC23" s="3">
        <v>84.203794520000002</v>
      </c>
      <c r="ED23" s="3">
        <v>7.3099999999999997E-7</v>
      </c>
      <c r="EE23" s="3">
        <v>0.17583837899999999</v>
      </c>
      <c r="EF23" s="3">
        <v>4.2655055309999996</v>
      </c>
      <c r="EG23" s="3">
        <v>-0.95362523600000004</v>
      </c>
      <c r="EH23" s="3">
        <v>4.8</v>
      </c>
      <c r="EI23" s="3">
        <v>0.97016662899999995</v>
      </c>
      <c r="EJ23" s="3">
        <v>40.533333329999998</v>
      </c>
      <c r="EK23" s="3">
        <v>1242.8</v>
      </c>
      <c r="EL23" s="3">
        <v>834</v>
      </c>
      <c r="EM23" s="3">
        <v>149.80000000000001</v>
      </c>
      <c r="EN23" s="3">
        <v>57.2</v>
      </c>
      <c r="EO23" s="3">
        <v>23</v>
      </c>
      <c r="EP23" s="3">
        <v>7.8</v>
      </c>
      <c r="EQ23" s="3">
        <v>0.36203448099347812</v>
      </c>
      <c r="ER23" s="3">
        <v>47.7</v>
      </c>
      <c r="ES23" s="3">
        <v>7.2</v>
      </c>
    </row>
    <row r="24" spans="1:149" x14ac:dyDescent="0.3">
      <c r="A24" s="3" t="s">
        <v>232</v>
      </c>
      <c r="B24" s="3">
        <v>4801</v>
      </c>
      <c r="C24" s="3" t="s">
        <v>192</v>
      </c>
      <c r="D24" s="3">
        <v>36</v>
      </c>
      <c r="E24" s="3">
        <v>61.8</v>
      </c>
      <c r="F24" s="3">
        <v>169</v>
      </c>
      <c r="G24" s="3">
        <v>21.63789783</v>
      </c>
      <c r="H24" s="3" t="s">
        <v>233</v>
      </c>
      <c r="I24" s="3">
        <v>300</v>
      </c>
      <c r="J24" s="3">
        <v>550</v>
      </c>
      <c r="K24" s="3">
        <v>22</v>
      </c>
      <c r="L24" s="3">
        <f>D24-K24</f>
        <v>14</v>
      </c>
      <c r="M24" s="3">
        <v>0</v>
      </c>
      <c r="N24" s="3" t="s">
        <v>234</v>
      </c>
      <c r="O24" s="3" t="s">
        <v>235</v>
      </c>
      <c r="P24" s="3">
        <v>38.700000000000003</v>
      </c>
      <c r="Q24" s="3">
        <v>0</v>
      </c>
      <c r="R24" s="3">
        <v>3</v>
      </c>
      <c r="S24" s="3">
        <v>4</v>
      </c>
      <c r="T24" s="3">
        <v>9</v>
      </c>
      <c r="U24" s="3">
        <v>22.7</v>
      </c>
      <c r="V24" s="3">
        <v>29.7</v>
      </c>
      <c r="W24" s="3" t="s">
        <v>147</v>
      </c>
      <c r="X24" s="3">
        <v>50.2</v>
      </c>
      <c r="Y24" s="3">
        <v>48.4</v>
      </c>
      <c r="Z24" s="3">
        <v>6.5</v>
      </c>
      <c r="AA24" s="3">
        <v>1</v>
      </c>
      <c r="AB24" s="3">
        <v>0.5</v>
      </c>
      <c r="AC24" s="3">
        <v>0.5</v>
      </c>
      <c r="AD24" s="3">
        <v>1</v>
      </c>
      <c r="AE24" s="3">
        <v>0</v>
      </c>
      <c r="AF24" s="3">
        <v>1</v>
      </c>
      <c r="AG24" s="3">
        <v>2</v>
      </c>
      <c r="AH24" s="3">
        <v>0.5</v>
      </c>
      <c r="AI24" s="3">
        <v>0</v>
      </c>
      <c r="AJ24" s="3">
        <v>3.5</v>
      </c>
      <c r="AK24" s="3">
        <f t="shared" si="1"/>
        <v>1.5</v>
      </c>
      <c r="AL24" s="5">
        <v>16</v>
      </c>
      <c r="AM24" s="5">
        <v>16.8</v>
      </c>
      <c r="AN24" s="5">
        <f t="shared" si="2"/>
        <v>16.399999999999999</v>
      </c>
      <c r="AO24" s="5" t="s">
        <v>299</v>
      </c>
      <c r="AP24" s="3">
        <v>2</v>
      </c>
      <c r="AQ24" s="3">
        <v>3</v>
      </c>
      <c r="AR24" s="3">
        <v>2</v>
      </c>
      <c r="AS24" s="3">
        <v>3</v>
      </c>
      <c r="AT24" s="3">
        <v>1</v>
      </c>
      <c r="AU24" s="3">
        <v>3</v>
      </c>
      <c r="AV24" s="3">
        <v>4</v>
      </c>
      <c r="AW24" s="3">
        <v>4</v>
      </c>
      <c r="AX24" s="3">
        <v>4</v>
      </c>
      <c r="AY24" s="3">
        <v>4</v>
      </c>
      <c r="AZ24" s="3">
        <v>2</v>
      </c>
      <c r="BA24" s="3">
        <v>3</v>
      </c>
      <c r="BB24" s="3">
        <v>3</v>
      </c>
      <c r="BC24" s="3">
        <v>2</v>
      </c>
      <c r="BD24" s="3">
        <v>1</v>
      </c>
      <c r="BE24" s="3">
        <v>2</v>
      </c>
      <c r="BF24" s="3">
        <v>3</v>
      </c>
      <c r="BG24" s="3">
        <v>3</v>
      </c>
      <c r="BH24" s="3">
        <v>3</v>
      </c>
      <c r="BI24" s="3">
        <v>4</v>
      </c>
      <c r="BJ24" s="3">
        <v>4</v>
      </c>
      <c r="BK24" s="3">
        <v>60</v>
      </c>
      <c r="BL24" s="3">
        <v>958.59666670000001</v>
      </c>
      <c r="BM24" s="3">
        <v>112.7833333</v>
      </c>
      <c r="BN24" s="3">
        <v>37.29666667</v>
      </c>
      <c r="BO24" s="3">
        <v>0</v>
      </c>
      <c r="BP24" s="3">
        <v>323.57</v>
      </c>
      <c r="BQ24" s="3">
        <v>0</v>
      </c>
      <c r="BR24" s="3">
        <v>66.931670100000005</v>
      </c>
      <c r="BS24" s="3">
        <v>7.8760235420000004</v>
      </c>
      <c r="BT24" s="3">
        <v>2.6045219479999999</v>
      </c>
      <c r="BU24" s="3">
        <v>0</v>
      </c>
      <c r="BV24" s="3">
        <v>22.587784410000001</v>
      </c>
      <c r="BW24" s="3">
        <v>0</v>
      </c>
      <c r="BX24" s="3">
        <v>202.2</v>
      </c>
      <c r="BY24" s="3">
        <v>2589.8000000000002</v>
      </c>
      <c r="BZ24" s="3">
        <v>59.4</v>
      </c>
      <c r="CA24" s="3">
        <v>12.888684100000001</v>
      </c>
      <c r="CB24" s="3">
        <v>9.1999999999999993</v>
      </c>
      <c r="CC24" s="3">
        <v>28</v>
      </c>
      <c r="CD24" s="3">
        <v>33.6</v>
      </c>
      <c r="CE24" s="3">
        <v>89.976012839999996</v>
      </c>
      <c r="CF24" s="3">
        <v>87.475337760000002</v>
      </c>
      <c r="CG24" s="3">
        <v>113.6922895</v>
      </c>
      <c r="CH24" s="3">
        <v>121.076925</v>
      </c>
      <c r="CI24" s="3">
        <v>82.2</v>
      </c>
      <c r="CJ24" s="3">
        <v>11.11912396</v>
      </c>
      <c r="CK24" s="3">
        <v>8.4</v>
      </c>
      <c r="CL24" s="3">
        <v>22.2</v>
      </c>
      <c r="CM24" s="3">
        <v>27.8</v>
      </c>
      <c r="CN24" s="3">
        <v>0.71056740299999999</v>
      </c>
      <c r="CO24" s="3">
        <v>0.26195856200000001</v>
      </c>
      <c r="CP24" s="3">
        <v>0.24398984600000001</v>
      </c>
      <c r="CQ24" s="3">
        <v>0.42410842799999998</v>
      </c>
      <c r="CR24" s="3">
        <v>0.48253969000000002</v>
      </c>
      <c r="CS24" s="3">
        <v>51.2</v>
      </c>
      <c r="CT24" s="3">
        <v>2.19</v>
      </c>
      <c r="CU24" s="3">
        <v>2.6549999999999998</v>
      </c>
      <c r="CV24" s="3">
        <v>4.3395000000000001</v>
      </c>
      <c r="CW24" s="3">
        <v>3.0968025360000002</v>
      </c>
      <c r="CX24" s="3">
        <v>1.1264251569999999</v>
      </c>
      <c r="CY24" s="3">
        <v>53.2</v>
      </c>
      <c r="CZ24" s="3">
        <v>2.1019999999999999</v>
      </c>
      <c r="DA24" s="3">
        <v>2.625</v>
      </c>
      <c r="DB24" s="3">
        <v>3.3955000000000002</v>
      </c>
      <c r="DC24" s="3">
        <v>2.8460750520000002</v>
      </c>
      <c r="DD24" s="3">
        <v>0.91136173799999998</v>
      </c>
      <c r="DE24" s="3">
        <v>1432.2466669999999</v>
      </c>
      <c r="DF24" s="3">
        <v>4801</v>
      </c>
      <c r="DG24" s="3">
        <v>38.700000000000003</v>
      </c>
      <c r="DH24" s="3">
        <v>3</v>
      </c>
      <c r="DI24" s="3">
        <v>29.7</v>
      </c>
      <c r="DJ24" s="3">
        <v>6.5</v>
      </c>
      <c r="DK24" s="3">
        <v>0.5</v>
      </c>
      <c r="DL24" s="3">
        <v>1</v>
      </c>
      <c r="DM24" s="3">
        <v>0</v>
      </c>
      <c r="DN24" s="3">
        <v>1.5</v>
      </c>
      <c r="DO24" s="3">
        <v>0.93472404200000003</v>
      </c>
      <c r="DP24" s="3">
        <v>3.627947421</v>
      </c>
      <c r="DQ24" s="3">
        <v>8.3817654190000006</v>
      </c>
      <c r="DR24" s="3">
        <v>4.238047795</v>
      </c>
      <c r="DS24" s="3">
        <v>3.0534799999999999E-4</v>
      </c>
      <c r="DT24" s="3">
        <v>0.56343606800000001</v>
      </c>
      <c r="DU24" s="3">
        <v>4.2573740029999998</v>
      </c>
      <c r="DV24" s="3">
        <v>-3.4723570000000002E-2</v>
      </c>
      <c r="DW24" s="3">
        <v>19.285714290000001</v>
      </c>
      <c r="DX24" s="3">
        <v>0.98151910099999995</v>
      </c>
      <c r="DY24" s="3">
        <v>13.18184963</v>
      </c>
      <c r="DZ24" s="3">
        <v>21.934806080000001</v>
      </c>
      <c r="EA24" s="3">
        <v>73.209110140000007</v>
      </c>
      <c r="EB24" s="3">
        <v>129.47217280000001</v>
      </c>
      <c r="EC24" s="3">
        <v>82.778766989999994</v>
      </c>
      <c r="ED24" s="3">
        <v>8.2200000000000003E-7</v>
      </c>
      <c r="EE24" s="3">
        <v>8.7882524000000004E-2</v>
      </c>
      <c r="EF24" s="3">
        <v>4.2593766549999996</v>
      </c>
      <c r="EG24" s="3">
        <v>-1.0649679620000001</v>
      </c>
      <c r="EH24" s="3">
        <v>3.8571428569999999</v>
      </c>
      <c r="EI24" s="3">
        <v>0.96756104600000004</v>
      </c>
      <c r="EJ24" s="3">
        <v>40.701190480000001</v>
      </c>
      <c r="EK24" s="3">
        <v>725.42857140000001</v>
      </c>
      <c r="EL24" s="3">
        <v>522</v>
      </c>
      <c r="EM24" s="3">
        <v>59.428571429999998</v>
      </c>
      <c r="EN24" s="3">
        <v>20</v>
      </c>
      <c r="EO24" s="3">
        <v>6.8571428570000004</v>
      </c>
      <c r="EP24" s="3">
        <v>3</v>
      </c>
      <c r="EQ24" s="3">
        <v>0.48716627682569669</v>
      </c>
      <c r="ER24" s="3">
        <v>49.3</v>
      </c>
      <c r="ES24" s="3">
        <v>66.099999999999994</v>
      </c>
    </row>
    <row r="25" spans="1:149" x14ac:dyDescent="0.3">
      <c r="A25" s="3" t="s">
        <v>236</v>
      </c>
      <c r="B25" s="3">
        <v>4916</v>
      </c>
      <c r="C25" s="3" t="s">
        <v>143</v>
      </c>
      <c r="D25" s="3">
        <v>15</v>
      </c>
      <c r="E25" s="3">
        <v>45.2</v>
      </c>
      <c r="F25" s="3">
        <v>165.7</v>
      </c>
      <c r="G25" s="3">
        <v>16.462410160000001</v>
      </c>
      <c r="H25" s="3" t="s">
        <v>223</v>
      </c>
      <c r="I25" s="3">
        <v>900</v>
      </c>
      <c r="J25" s="3">
        <v>900</v>
      </c>
      <c r="K25" s="3">
        <v>8</v>
      </c>
      <c r="L25" s="3">
        <f t="shared" si="0"/>
        <v>7</v>
      </c>
      <c r="M25" s="3">
        <v>1</v>
      </c>
      <c r="N25" s="3" t="s">
        <v>237</v>
      </c>
      <c r="O25" s="3" t="s">
        <v>238</v>
      </c>
      <c r="P25" s="3">
        <v>41</v>
      </c>
      <c r="Q25" s="3">
        <v>0</v>
      </c>
      <c r="R25" s="3">
        <v>5</v>
      </c>
      <c r="S25" s="3">
        <v>7</v>
      </c>
      <c r="T25" s="3">
        <v>11</v>
      </c>
      <c r="U25" s="3">
        <v>18</v>
      </c>
      <c r="V25" s="3">
        <v>30</v>
      </c>
      <c r="W25" s="3" t="s">
        <v>147</v>
      </c>
      <c r="X25" s="3">
        <v>35.4</v>
      </c>
      <c r="Y25" s="3">
        <v>43.4</v>
      </c>
      <c r="Z25" s="3">
        <v>13</v>
      </c>
      <c r="AA25" s="3">
        <v>1.5</v>
      </c>
      <c r="AB25" s="3">
        <v>2</v>
      </c>
      <c r="AC25" s="3">
        <v>1</v>
      </c>
      <c r="AD25" s="3">
        <v>1</v>
      </c>
      <c r="AE25" s="3">
        <v>1</v>
      </c>
      <c r="AF25" s="3">
        <v>2</v>
      </c>
      <c r="AG25" s="3">
        <v>2.5</v>
      </c>
      <c r="AH25" s="3">
        <v>1.5</v>
      </c>
      <c r="AI25" s="3">
        <v>0.5</v>
      </c>
      <c r="AJ25" s="3">
        <v>6</v>
      </c>
      <c r="AK25" s="3">
        <f t="shared" si="1"/>
        <v>3</v>
      </c>
      <c r="AL25" s="5">
        <v>5.0999999999999996</v>
      </c>
      <c r="AM25" s="5">
        <v>5.2</v>
      </c>
      <c r="AN25" s="5">
        <f t="shared" si="2"/>
        <v>5.15</v>
      </c>
      <c r="AO25" s="5" t="s">
        <v>301</v>
      </c>
      <c r="BL25" s="3">
        <v>486.1166667</v>
      </c>
      <c r="BM25" s="3">
        <v>271.047619</v>
      </c>
      <c r="BN25" s="3">
        <v>113.3309524</v>
      </c>
      <c r="BO25" s="3">
        <v>2.8571428999999999E-2</v>
      </c>
      <c r="BP25" s="3">
        <v>472.31904759999998</v>
      </c>
      <c r="BQ25" s="3">
        <v>88.626190480000005</v>
      </c>
      <c r="BR25" s="3">
        <v>33.968962879999999</v>
      </c>
      <c r="BS25" s="3">
        <v>18.94241251</v>
      </c>
      <c r="BT25" s="3">
        <v>7.9198032200000004</v>
      </c>
      <c r="BU25" s="3">
        <v>1.9957629999999998E-3</v>
      </c>
      <c r="BV25" s="3">
        <v>32.993007339999998</v>
      </c>
      <c r="BW25" s="3">
        <v>6.1738182869999996</v>
      </c>
      <c r="BX25" s="3">
        <v>578.14285710000001</v>
      </c>
      <c r="BY25" s="3">
        <v>8012.4285710000004</v>
      </c>
      <c r="BZ25" s="3">
        <v>125.2857143</v>
      </c>
      <c r="CA25" s="3">
        <v>13.89862173</v>
      </c>
      <c r="CB25" s="3">
        <v>9.5714285710000002</v>
      </c>
      <c r="CC25" s="3">
        <v>27</v>
      </c>
      <c r="CD25" s="3">
        <v>36.285714290000001</v>
      </c>
      <c r="CE25" s="3">
        <v>92.788223329999994</v>
      </c>
      <c r="CF25" s="3">
        <v>93.982526629999995</v>
      </c>
      <c r="CG25" s="3">
        <v>107.15262300000001</v>
      </c>
      <c r="CH25" s="3">
        <v>112.0211027</v>
      </c>
      <c r="CI25" s="3">
        <v>99.571428569999995</v>
      </c>
      <c r="CJ25" s="3">
        <v>11.77816428</v>
      </c>
      <c r="CK25" s="3">
        <v>9.2857142859999993</v>
      </c>
      <c r="CL25" s="3">
        <v>22.14285714</v>
      </c>
      <c r="CM25" s="3">
        <v>29.285714290000001</v>
      </c>
      <c r="CN25" s="3">
        <v>0.70387755100000005</v>
      </c>
      <c r="CO25" s="3">
        <v>0.22195883599999999</v>
      </c>
      <c r="CP25" s="3">
        <v>0.19735886999999999</v>
      </c>
      <c r="CQ25" s="3">
        <v>0.396493384</v>
      </c>
      <c r="CR25" s="3">
        <v>0.45856181600000001</v>
      </c>
      <c r="CS25" s="3">
        <v>124</v>
      </c>
      <c r="CT25" s="3">
        <v>2.1632142860000001</v>
      </c>
      <c r="CU25" s="3">
        <v>2.6089285709999999</v>
      </c>
      <c r="CV25" s="3">
        <v>3.691071429</v>
      </c>
      <c r="CW25" s="3">
        <v>2.7920773699999999</v>
      </c>
      <c r="CX25" s="3">
        <v>0.69210682700000004</v>
      </c>
      <c r="CY25" s="3">
        <v>126.2857143</v>
      </c>
      <c r="CZ25" s="3">
        <v>2.128571429</v>
      </c>
      <c r="DA25" s="3">
        <v>2.648214286</v>
      </c>
      <c r="DB25" s="3">
        <v>3.6360714289999998</v>
      </c>
      <c r="DC25" s="3">
        <v>2.8397576610000002</v>
      </c>
      <c r="DD25" s="3">
        <v>0.85186846400000005</v>
      </c>
      <c r="DE25" s="3">
        <v>1431.4690479999999</v>
      </c>
      <c r="DF25" s="3">
        <v>4916</v>
      </c>
      <c r="DG25" s="3">
        <v>41</v>
      </c>
      <c r="DH25" s="3">
        <v>5</v>
      </c>
      <c r="DI25" s="3">
        <v>30</v>
      </c>
      <c r="DJ25" s="3">
        <v>13</v>
      </c>
      <c r="DK25" s="3">
        <v>1</v>
      </c>
      <c r="DL25" s="3">
        <v>1</v>
      </c>
      <c r="DM25" s="3">
        <v>1</v>
      </c>
      <c r="DN25" s="3">
        <v>3</v>
      </c>
      <c r="DO25" s="3">
        <v>0.822094993</v>
      </c>
      <c r="DP25" s="3">
        <v>3.7408114220000002</v>
      </c>
      <c r="DQ25" s="3">
        <v>10.284339879999999</v>
      </c>
      <c r="DR25" s="3">
        <v>4.564939495</v>
      </c>
      <c r="DS25" s="3">
        <v>2.4536000000000002E-4</v>
      </c>
      <c r="DT25" s="3">
        <v>0.82178046900000001</v>
      </c>
      <c r="DU25" s="3">
        <v>4.255981996</v>
      </c>
      <c r="DV25" s="3">
        <v>0.55671438699999998</v>
      </c>
      <c r="DW25" s="3">
        <v>30.14285714</v>
      </c>
      <c r="DX25" s="3">
        <v>1.0273587449999999</v>
      </c>
      <c r="DY25" s="3">
        <v>8.8268546679999993</v>
      </c>
      <c r="DZ25" s="3">
        <v>20.187822870000002</v>
      </c>
      <c r="EA25" s="3">
        <v>68.807981760000004</v>
      </c>
      <c r="EB25" s="3">
        <v>129.91895260000001</v>
      </c>
      <c r="EC25" s="3">
        <v>79.278881240000004</v>
      </c>
      <c r="ED25" s="3">
        <v>8.1299999999999999E-7</v>
      </c>
      <c r="EE25" s="3">
        <v>0.177291948</v>
      </c>
      <c r="EF25" s="3">
        <v>4.2723308150000001</v>
      </c>
      <c r="EG25" s="3">
        <v>-0.962712016</v>
      </c>
      <c r="EH25" s="3">
        <v>4.5714285710000002</v>
      </c>
      <c r="EI25" s="3">
        <v>0.98330677099999997</v>
      </c>
      <c r="EJ25" s="3">
        <v>42.481746029999996</v>
      </c>
      <c r="EK25" s="3">
        <v>1288.857143</v>
      </c>
      <c r="EL25" s="3">
        <v>824</v>
      </c>
      <c r="EM25" s="3">
        <v>176</v>
      </c>
      <c r="EN25" s="3">
        <v>70.571428569999995</v>
      </c>
      <c r="EO25" s="3">
        <v>31.571428569999998</v>
      </c>
      <c r="EP25" s="3">
        <v>14.57142857</v>
      </c>
      <c r="EQ25" s="3">
        <v>0.3953407956223402</v>
      </c>
      <c r="ER25" s="3">
        <v>39.4</v>
      </c>
      <c r="ES25" s="3">
        <v>15.7</v>
      </c>
    </row>
    <row r="26" spans="1:149" x14ac:dyDescent="0.3">
      <c r="A26" s="3" t="s">
        <v>239</v>
      </c>
      <c r="B26" s="3">
        <v>4853</v>
      </c>
      <c r="C26" s="3" t="s">
        <v>210</v>
      </c>
      <c r="D26" s="3">
        <v>16</v>
      </c>
      <c r="E26" s="3">
        <v>46.3</v>
      </c>
      <c r="F26" s="3">
        <v>168.8</v>
      </c>
      <c r="G26" s="3">
        <v>16.249354239999999</v>
      </c>
      <c r="H26" s="3" t="s">
        <v>240</v>
      </c>
      <c r="I26" s="3">
        <v>650</v>
      </c>
      <c r="J26" s="3">
        <v>900</v>
      </c>
      <c r="K26" s="3">
        <v>8</v>
      </c>
      <c r="L26" s="3">
        <f t="shared" si="0"/>
        <v>8</v>
      </c>
      <c r="M26" s="3">
        <v>1</v>
      </c>
      <c r="N26" s="3" t="s">
        <v>241</v>
      </c>
      <c r="O26" s="3" t="s">
        <v>242</v>
      </c>
      <c r="P26" s="3">
        <v>66.5</v>
      </c>
      <c r="Q26" s="3">
        <v>0.5</v>
      </c>
      <c r="R26" s="3">
        <v>8</v>
      </c>
      <c r="S26" s="3">
        <v>14</v>
      </c>
      <c r="T26" s="3">
        <v>12</v>
      </c>
      <c r="U26" s="3">
        <v>32</v>
      </c>
      <c r="V26" s="3">
        <v>54.5</v>
      </c>
      <c r="W26" s="3" t="s">
        <v>147</v>
      </c>
      <c r="X26" s="3">
        <v>62</v>
      </c>
      <c r="Y26" s="3">
        <v>60.4</v>
      </c>
      <c r="Z26" s="3">
        <v>1.5</v>
      </c>
      <c r="AA26" s="3">
        <v>1</v>
      </c>
      <c r="AB26" s="3">
        <v>2.5</v>
      </c>
      <c r="AC26" s="3">
        <v>1</v>
      </c>
      <c r="AD26" s="3">
        <v>1</v>
      </c>
      <c r="AE26" s="3">
        <v>3</v>
      </c>
      <c r="AF26" s="3">
        <v>3</v>
      </c>
      <c r="AG26" s="3">
        <v>2</v>
      </c>
      <c r="AH26" s="3">
        <v>0</v>
      </c>
      <c r="AI26" s="3">
        <v>0</v>
      </c>
      <c r="AJ26" s="3">
        <v>5</v>
      </c>
      <c r="AK26" s="3">
        <f t="shared" si="1"/>
        <v>5</v>
      </c>
      <c r="AL26" s="6"/>
      <c r="AM26" s="6"/>
      <c r="AN26" s="5"/>
      <c r="AO26" s="5" t="s">
        <v>306</v>
      </c>
      <c r="BL26" s="3">
        <v>646.95277780000004</v>
      </c>
      <c r="BM26" s="3">
        <v>167.01111109999999</v>
      </c>
      <c r="BN26" s="3">
        <v>14.60277778</v>
      </c>
      <c r="BO26" s="3">
        <v>0</v>
      </c>
      <c r="BP26" s="3">
        <v>575.45000000000005</v>
      </c>
      <c r="BQ26" s="3">
        <v>0</v>
      </c>
      <c r="BR26" s="3">
        <v>46.079536480000002</v>
      </c>
      <c r="BS26" s="3">
        <v>11.90606534</v>
      </c>
      <c r="BT26" s="3">
        <v>1.0424200589999999</v>
      </c>
      <c r="BU26" s="3">
        <v>0</v>
      </c>
      <c r="BV26" s="3">
        <v>40.971978110000002</v>
      </c>
      <c r="BW26" s="3">
        <v>0</v>
      </c>
      <c r="BX26" s="3">
        <v>78.166666669999998</v>
      </c>
      <c r="BY26" s="3">
        <v>592.5</v>
      </c>
      <c r="BZ26" s="3">
        <v>27.666666670000001</v>
      </c>
      <c r="CA26" s="3">
        <v>7.2952460439999998</v>
      </c>
      <c r="CB26" s="3">
        <v>6.1666666670000003</v>
      </c>
      <c r="CC26" s="3">
        <v>11.16666667</v>
      </c>
      <c r="CD26" s="3">
        <v>14.5</v>
      </c>
      <c r="CE26" s="3">
        <v>92.995508099999995</v>
      </c>
      <c r="CF26" s="3">
        <v>91.048657090000006</v>
      </c>
      <c r="CG26" s="3">
        <v>121.4110773</v>
      </c>
      <c r="CH26" s="3">
        <v>127.55250650000001</v>
      </c>
      <c r="CI26" s="3">
        <v>127</v>
      </c>
      <c r="CJ26" s="3">
        <v>10.67402845</v>
      </c>
      <c r="CK26" s="3">
        <v>6.5</v>
      </c>
      <c r="CL26" s="3">
        <v>18</v>
      </c>
      <c r="CM26" s="3">
        <v>29.666666670000001</v>
      </c>
      <c r="CN26" s="3">
        <v>0.69503907399999998</v>
      </c>
      <c r="CO26" s="3">
        <v>0.25854175099999999</v>
      </c>
      <c r="CP26" s="3">
        <v>0.227997591</v>
      </c>
      <c r="CQ26" s="3">
        <v>0.46315231899999998</v>
      </c>
      <c r="CR26" s="3">
        <v>0.53984377299999997</v>
      </c>
      <c r="CS26" s="3">
        <v>96.5</v>
      </c>
      <c r="CT26" s="3">
        <v>2.1766666670000001</v>
      </c>
      <c r="CU26" s="3">
        <v>2.6583333329999999</v>
      </c>
      <c r="CV26" s="3">
        <v>3.5670833329999998</v>
      </c>
      <c r="CW26" s="3">
        <v>2.814154389</v>
      </c>
      <c r="CX26" s="3">
        <v>0.60682676199999996</v>
      </c>
      <c r="CY26" s="3">
        <v>100.33333330000001</v>
      </c>
      <c r="CZ26" s="3">
        <v>2.1225000000000001</v>
      </c>
      <c r="DA26" s="3">
        <v>2.625</v>
      </c>
      <c r="DB26" s="3">
        <v>3.6604166669999998</v>
      </c>
      <c r="DC26" s="3">
        <v>2.7825317209999998</v>
      </c>
      <c r="DD26" s="3">
        <v>0.76562175799999999</v>
      </c>
      <c r="DE26" s="3">
        <v>1404.0166670000001</v>
      </c>
      <c r="DF26" s="3">
        <v>4853</v>
      </c>
      <c r="DG26" s="3">
        <v>66.5</v>
      </c>
      <c r="DH26" s="3">
        <v>8</v>
      </c>
      <c r="DI26" s="3">
        <v>54.5</v>
      </c>
      <c r="DJ26" s="3">
        <v>1.5</v>
      </c>
      <c r="DK26" s="3">
        <v>1</v>
      </c>
      <c r="DL26" s="3">
        <v>1</v>
      </c>
      <c r="DM26" s="3">
        <v>3</v>
      </c>
      <c r="DN26" s="3">
        <v>5</v>
      </c>
      <c r="DO26" s="3">
        <v>0.63048194400000002</v>
      </c>
      <c r="DP26" s="3">
        <v>2.8893705679999999</v>
      </c>
      <c r="DQ26" s="3">
        <v>9.333011934</v>
      </c>
      <c r="DR26" s="3">
        <v>3.7250697819999998</v>
      </c>
      <c r="DS26" s="3">
        <v>3.47697E-4</v>
      </c>
      <c r="DT26" s="3">
        <v>1.0333677429999999</v>
      </c>
      <c r="DU26" s="3">
        <v>4.2494298180000003</v>
      </c>
      <c r="DV26" s="3">
        <v>1.103618585</v>
      </c>
      <c r="DW26" s="3">
        <v>29.666666670000001</v>
      </c>
      <c r="DX26" s="3">
        <v>1.0235399599999999</v>
      </c>
      <c r="DY26" s="3">
        <v>8.6910261040000005</v>
      </c>
      <c r="DZ26" s="3">
        <v>16.724472720000001</v>
      </c>
      <c r="EA26" s="3">
        <v>55.198771649999998</v>
      </c>
      <c r="EB26" s="3">
        <v>107.83426059999999</v>
      </c>
      <c r="EC26" s="3">
        <v>64.427905929999994</v>
      </c>
      <c r="ED26" s="3">
        <v>1.1999999999999999E-6</v>
      </c>
      <c r="EE26" s="3">
        <v>0.23558067899999999</v>
      </c>
      <c r="EF26" s="3">
        <v>4.2730557769999997</v>
      </c>
      <c r="EG26" s="3">
        <v>-0.91228601899999995</v>
      </c>
      <c r="EH26" s="3">
        <v>4</v>
      </c>
      <c r="EI26" s="3">
        <v>0.99286763600000005</v>
      </c>
      <c r="EJ26" s="3">
        <v>43.734953699999998</v>
      </c>
      <c r="EK26" s="3">
        <v>1470.666667</v>
      </c>
      <c r="EL26" s="3">
        <v>940.16666669999995</v>
      </c>
      <c r="EM26" s="3">
        <v>218.83333329999999</v>
      </c>
      <c r="EN26" s="3">
        <v>99.833333330000002</v>
      </c>
      <c r="EO26" s="3">
        <v>46</v>
      </c>
      <c r="EP26" s="3">
        <v>18.833333329999999</v>
      </c>
      <c r="EQ26" s="3">
        <v>0.33201500843089882</v>
      </c>
      <c r="ER26" s="3">
        <v>61.2</v>
      </c>
      <c r="ES26" s="3">
        <v>24.4</v>
      </c>
    </row>
    <row r="27" spans="1:149" x14ac:dyDescent="0.3">
      <c r="A27" s="3" t="s">
        <v>243</v>
      </c>
      <c r="B27" s="3">
        <v>4199</v>
      </c>
      <c r="C27" s="3" t="s">
        <v>149</v>
      </c>
      <c r="D27" s="3">
        <v>24</v>
      </c>
      <c r="E27" s="3">
        <v>67.099999999999994</v>
      </c>
      <c r="F27" s="3">
        <v>165</v>
      </c>
      <c r="G27" s="3">
        <v>24.646464649999999</v>
      </c>
      <c r="H27" s="3" t="s">
        <v>244</v>
      </c>
      <c r="I27" s="3">
        <v>616</v>
      </c>
      <c r="J27" s="3">
        <v>723</v>
      </c>
      <c r="K27" s="3">
        <v>5</v>
      </c>
      <c r="L27" s="3">
        <f t="shared" si="0"/>
        <v>19</v>
      </c>
      <c r="M27" s="3">
        <v>1</v>
      </c>
      <c r="N27" s="3" t="s">
        <v>245</v>
      </c>
      <c r="O27" s="3" t="s">
        <v>246</v>
      </c>
      <c r="P27" s="3">
        <v>71</v>
      </c>
      <c r="Q27" s="3">
        <v>0</v>
      </c>
      <c r="R27" s="3">
        <v>9</v>
      </c>
      <c r="S27" s="3">
        <v>16</v>
      </c>
      <c r="T27" s="3">
        <v>12</v>
      </c>
      <c r="U27" s="3">
        <v>34</v>
      </c>
      <c r="V27" s="3">
        <v>59</v>
      </c>
      <c r="W27" s="3" t="s">
        <v>147</v>
      </c>
      <c r="X27" s="3">
        <v>52.4</v>
      </c>
      <c r="Y27" s="3">
        <v>82.1</v>
      </c>
      <c r="Z27" s="3">
        <v>21.5</v>
      </c>
      <c r="AA27" s="3">
        <v>2</v>
      </c>
      <c r="AB27" s="3">
        <v>1</v>
      </c>
      <c r="AC27" s="3">
        <v>2</v>
      </c>
      <c r="AD27" s="3">
        <v>2.5</v>
      </c>
      <c r="AE27" s="3">
        <v>2</v>
      </c>
      <c r="AF27" s="3">
        <v>4</v>
      </c>
      <c r="AG27" s="3">
        <v>4</v>
      </c>
      <c r="AH27" s="3">
        <v>1.5</v>
      </c>
      <c r="AI27" s="3">
        <v>2.5</v>
      </c>
      <c r="AJ27" s="3">
        <v>9.5</v>
      </c>
      <c r="AK27" s="3">
        <f t="shared" si="1"/>
        <v>6.5</v>
      </c>
      <c r="AL27" s="6"/>
      <c r="AM27" s="6"/>
      <c r="AN27" s="5"/>
      <c r="AO27" s="5" t="s">
        <v>306</v>
      </c>
      <c r="BL27" s="3">
        <v>306.48888890000001</v>
      </c>
      <c r="BM27" s="3">
        <v>196.06388889999999</v>
      </c>
      <c r="BN27" s="3">
        <v>12.686111110000001</v>
      </c>
      <c r="BO27" s="3">
        <v>0.10555555599999999</v>
      </c>
      <c r="BP27" s="3">
        <v>886.65</v>
      </c>
      <c r="BQ27" s="3">
        <v>16.333333329999999</v>
      </c>
      <c r="BR27" s="3">
        <v>21.606259560000002</v>
      </c>
      <c r="BS27" s="3">
        <v>13.824961460000001</v>
      </c>
      <c r="BT27" s="3">
        <v>0.89459096500000002</v>
      </c>
      <c r="BU27" s="3">
        <v>7.4428619999999997E-3</v>
      </c>
      <c r="BV27" s="3">
        <v>62.517063669999999</v>
      </c>
      <c r="BW27" s="3">
        <v>1.1496814909999999</v>
      </c>
      <c r="BX27" s="3">
        <v>53</v>
      </c>
      <c r="BY27" s="3">
        <v>364.16666670000001</v>
      </c>
      <c r="BZ27" s="3">
        <v>17.333333329999999</v>
      </c>
      <c r="CA27" s="3">
        <v>6.8311249570000001</v>
      </c>
      <c r="CB27" s="3">
        <v>5.8333333329999997</v>
      </c>
      <c r="CC27" s="3">
        <v>10.5</v>
      </c>
      <c r="CD27" s="3">
        <v>12.33333333</v>
      </c>
      <c r="CE27" s="3">
        <v>95.056574319999996</v>
      </c>
      <c r="CF27" s="3">
        <v>96.441312359999998</v>
      </c>
      <c r="CG27" s="3">
        <v>118.190465</v>
      </c>
      <c r="CH27" s="3">
        <v>125.05319299999999</v>
      </c>
      <c r="CI27" s="3">
        <v>102</v>
      </c>
      <c r="CJ27" s="3">
        <v>14.119022080000001</v>
      </c>
      <c r="CK27" s="3">
        <v>9.3333333330000006</v>
      </c>
      <c r="CL27" s="3">
        <v>25.833333329999999</v>
      </c>
      <c r="CM27" s="3">
        <v>48.5</v>
      </c>
      <c r="CN27" s="3">
        <v>0.67211007099999998</v>
      </c>
      <c r="CO27" s="3">
        <v>0.25165274999999998</v>
      </c>
      <c r="CP27" s="3">
        <v>0.21379266199999999</v>
      </c>
      <c r="CQ27" s="3">
        <v>0.47619271800000001</v>
      </c>
      <c r="CR27" s="3">
        <v>0.56912243399999995</v>
      </c>
      <c r="CS27" s="3">
        <v>219.83333329999999</v>
      </c>
      <c r="CT27" s="3">
        <v>2.170833333</v>
      </c>
      <c r="CU27" s="3">
        <v>2.641666667</v>
      </c>
      <c r="CV27" s="3">
        <v>3.5758333329999998</v>
      </c>
      <c r="CW27" s="3">
        <v>2.90091491</v>
      </c>
      <c r="CX27" s="3">
        <v>1.1887650110000001</v>
      </c>
      <c r="CY27" s="3">
        <v>236.5</v>
      </c>
      <c r="CZ27" s="3">
        <v>2.1683333330000001</v>
      </c>
      <c r="DA27" s="3">
        <v>2.6791666670000001</v>
      </c>
      <c r="DB27" s="3">
        <v>5.5668749999999996</v>
      </c>
      <c r="DC27" s="3">
        <v>2.9076062559999998</v>
      </c>
      <c r="DD27" s="3">
        <v>1.183543311</v>
      </c>
      <c r="DE27" s="3">
        <v>1418.3277780000001</v>
      </c>
      <c r="DF27" s="3">
        <v>4199</v>
      </c>
      <c r="DG27" s="3">
        <v>71</v>
      </c>
      <c r="DH27" s="3">
        <v>9</v>
      </c>
      <c r="DI27" s="3">
        <v>59</v>
      </c>
      <c r="DJ27" s="3">
        <v>21.5</v>
      </c>
      <c r="DK27" s="3">
        <v>2</v>
      </c>
      <c r="DL27" s="3">
        <v>2.5</v>
      </c>
      <c r="DM27" s="3">
        <v>2</v>
      </c>
      <c r="DN27" s="3">
        <v>6.5</v>
      </c>
      <c r="DO27" s="3">
        <v>0.38466223799999999</v>
      </c>
      <c r="DP27" s="3">
        <v>1.9077421569999999</v>
      </c>
      <c r="DQ27" s="3">
        <v>5.1560583549999999</v>
      </c>
      <c r="DR27" s="3">
        <v>2.3552057230000001</v>
      </c>
      <c r="DS27" s="3">
        <v>9.5996299999999998E-4</v>
      </c>
      <c r="DT27" s="3">
        <v>0.75200760899999997</v>
      </c>
      <c r="DU27" s="3">
        <v>4.2360412619999996</v>
      </c>
      <c r="DV27" s="3">
        <v>0.229334543</v>
      </c>
      <c r="DW27" s="3">
        <v>32.285714290000001</v>
      </c>
      <c r="DX27" s="3">
        <v>1.0172228830000001</v>
      </c>
      <c r="DY27" s="3">
        <v>7.35734143</v>
      </c>
      <c r="DZ27" s="3">
        <v>10.29849795</v>
      </c>
      <c r="EA27" s="3">
        <v>40.012939609999997</v>
      </c>
      <c r="EB27" s="3">
        <v>71.721795439999994</v>
      </c>
      <c r="EC27" s="3">
        <v>44.742990450000001</v>
      </c>
      <c r="ED27" s="3">
        <v>2.7199999999999998E-6</v>
      </c>
      <c r="EE27" s="3">
        <v>7.3184861000000004E-2</v>
      </c>
      <c r="EF27" s="3">
        <v>4.2525969039999998</v>
      </c>
      <c r="EG27" s="3">
        <v>-1.027322308</v>
      </c>
      <c r="EH27" s="3">
        <v>3.8571428569999999</v>
      </c>
      <c r="EI27" s="3">
        <v>0.97363619199999996</v>
      </c>
      <c r="EJ27" s="3">
        <v>41.004761899999998</v>
      </c>
      <c r="EK27" s="3">
        <v>307.85714289999999</v>
      </c>
      <c r="EL27" s="3">
        <v>217.14285709999999</v>
      </c>
      <c r="EM27" s="3">
        <v>30.428571430000002</v>
      </c>
      <c r="EN27" s="3">
        <v>12.28571429</v>
      </c>
      <c r="EO27" s="3">
        <v>5</v>
      </c>
      <c r="EP27" s="3">
        <v>1.2857142859999999</v>
      </c>
      <c r="EQ27" s="3">
        <v>0.39982892013574572</v>
      </c>
      <c r="ER27" s="3">
        <v>67.25</v>
      </c>
      <c r="ES27" s="3">
        <v>14.2</v>
      </c>
    </row>
    <row r="28" spans="1:149" x14ac:dyDescent="0.3">
      <c r="A28" s="3" t="s">
        <v>247</v>
      </c>
      <c r="B28" s="3">
        <v>4862</v>
      </c>
      <c r="C28" s="3" t="s">
        <v>192</v>
      </c>
      <c r="D28" s="3">
        <v>19</v>
      </c>
      <c r="E28" s="3">
        <v>63.6</v>
      </c>
      <c r="F28" s="3">
        <v>170</v>
      </c>
      <c r="G28" s="3">
        <v>22.00692042</v>
      </c>
      <c r="H28" s="3" t="s">
        <v>248</v>
      </c>
      <c r="I28" s="3">
        <v>933</v>
      </c>
      <c r="J28" s="3">
        <v>933</v>
      </c>
      <c r="K28" s="3">
        <v>8</v>
      </c>
      <c r="L28" s="3">
        <f t="shared" si="0"/>
        <v>11</v>
      </c>
      <c r="M28" s="3">
        <v>0</v>
      </c>
      <c r="N28" s="3" t="s">
        <v>249</v>
      </c>
      <c r="O28" s="3" t="s">
        <v>213</v>
      </c>
      <c r="P28" s="3">
        <v>78.5</v>
      </c>
      <c r="Q28" s="3">
        <v>0</v>
      </c>
      <c r="R28" s="3">
        <v>13.5</v>
      </c>
      <c r="S28" s="3">
        <v>16</v>
      </c>
      <c r="T28" s="3">
        <v>15</v>
      </c>
      <c r="U28" s="3">
        <v>34</v>
      </c>
      <c r="V28" s="3">
        <v>63.5</v>
      </c>
      <c r="W28" s="3" t="s">
        <v>147</v>
      </c>
      <c r="X28" s="3">
        <v>141.30000000000001</v>
      </c>
      <c r="Y28" s="3">
        <v>426</v>
      </c>
      <c r="Z28" s="3">
        <v>17</v>
      </c>
      <c r="AA28" s="3">
        <v>1</v>
      </c>
      <c r="AB28" s="3">
        <v>1</v>
      </c>
      <c r="AC28" s="3">
        <v>2</v>
      </c>
      <c r="AD28" s="3">
        <v>3</v>
      </c>
      <c r="AE28" s="3">
        <v>2</v>
      </c>
      <c r="AF28" s="3">
        <v>3</v>
      </c>
      <c r="AG28" s="3">
        <v>3</v>
      </c>
      <c r="AH28" s="3">
        <v>2</v>
      </c>
      <c r="AI28" s="3">
        <v>0</v>
      </c>
      <c r="AJ28" s="3">
        <v>8</v>
      </c>
      <c r="AK28" s="3">
        <f t="shared" si="1"/>
        <v>7</v>
      </c>
      <c r="AL28" s="6"/>
      <c r="AM28" s="6"/>
      <c r="AN28" s="5"/>
      <c r="AO28" s="5" t="s">
        <v>306</v>
      </c>
      <c r="BL28" s="3">
        <v>628.47333330000004</v>
      </c>
      <c r="BM28" s="3">
        <v>166.59666669999999</v>
      </c>
      <c r="BN28" s="3">
        <v>34.816666669999996</v>
      </c>
      <c r="BO28" s="3">
        <v>0</v>
      </c>
      <c r="BP28" s="3">
        <v>601.10666670000001</v>
      </c>
      <c r="BQ28" s="3">
        <v>0</v>
      </c>
      <c r="BR28" s="3">
        <v>43.922083280000003</v>
      </c>
      <c r="BS28" s="3">
        <v>11.646279379999999</v>
      </c>
      <c r="BT28" s="3">
        <v>2.4341803209999999</v>
      </c>
      <c r="BU28" s="3">
        <v>0</v>
      </c>
      <c r="BV28" s="3">
        <v>41.997457019999999</v>
      </c>
      <c r="BW28" s="3">
        <v>0</v>
      </c>
      <c r="BX28" s="3">
        <v>185.2</v>
      </c>
      <c r="BY28" s="3">
        <v>2251</v>
      </c>
      <c r="BZ28" s="3">
        <v>109.8</v>
      </c>
      <c r="CA28" s="3">
        <v>11.722454949999999</v>
      </c>
      <c r="CB28" s="3">
        <v>7.6</v>
      </c>
      <c r="CC28" s="3">
        <v>23</v>
      </c>
      <c r="CD28" s="3">
        <v>30.2</v>
      </c>
      <c r="CE28" s="3">
        <v>91.146506329999994</v>
      </c>
      <c r="CF28" s="3">
        <v>89.06400008</v>
      </c>
      <c r="CG28" s="3">
        <v>113.0392358</v>
      </c>
      <c r="CH28" s="3">
        <v>120.1364619</v>
      </c>
      <c r="CI28" s="3">
        <v>100.2</v>
      </c>
      <c r="CJ28" s="3">
        <v>10.933778950000001</v>
      </c>
      <c r="CK28" s="3">
        <v>7.6</v>
      </c>
      <c r="CL28" s="3">
        <v>21.6</v>
      </c>
      <c r="CM28" s="3">
        <v>29.4</v>
      </c>
      <c r="CN28" s="3">
        <v>0.73074390899999997</v>
      </c>
      <c r="CO28" s="3">
        <v>0.26030547199999998</v>
      </c>
      <c r="CP28" s="3">
        <v>0.236884394</v>
      </c>
      <c r="CQ28" s="3">
        <v>0.44210153800000002</v>
      </c>
      <c r="CR28" s="3">
        <v>0.52799260599999998</v>
      </c>
      <c r="CS28" s="3">
        <v>86.4</v>
      </c>
      <c r="CT28" s="3">
        <v>2.1305000000000001</v>
      </c>
      <c r="CU28" s="3">
        <v>2.6225000000000001</v>
      </c>
      <c r="CV28" s="3">
        <v>3.4340000000000002</v>
      </c>
      <c r="CW28" s="3">
        <v>2.8413659779999998</v>
      </c>
      <c r="CX28" s="3">
        <v>0.94066314699999998</v>
      </c>
      <c r="CY28" s="3">
        <v>88.6</v>
      </c>
      <c r="CZ28" s="3">
        <v>2.1324999999999998</v>
      </c>
      <c r="DA28" s="3">
        <v>2.6025</v>
      </c>
      <c r="DB28" s="3">
        <v>3.3965000000000001</v>
      </c>
      <c r="DC28" s="3">
        <v>2.7145226710000001</v>
      </c>
      <c r="DD28" s="3">
        <v>0.65304670899999995</v>
      </c>
      <c r="DE28" s="3">
        <v>1430.9933329999999</v>
      </c>
      <c r="DF28" s="3">
        <v>4862</v>
      </c>
      <c r="DG28" s="3">
        <v>78.5</v>
      </c>
      <c r="DH28" s="3">
        <v>13.5</v>
      </c>
      <c r="DI28" s="3">
        <v>63.5</v>
      </c>
      <c r="DJ28" s="3">
        <v>17</v>
      </c>
      <c r="DK28" s="3">
        <v>2</v>
      </c>
      <c r="DL28" s="3">
        <v>3</v>
      </c>
      <c r="DM28" s="3">
        <v>2</v>
      </c>
      <c r="DN28" s="3">
        <v>7</v>
      </c>
      <c r="DO28" s="3">
        <v>0.65066276199999995</v>
      </c>
      <c r="DP28" s="3">
        <v>2.2961251709999999</v>
      </c>
      <c r="DQ28" s="3">
        <v>8.6902408419999997</v>
      </c>
      <c r="DR28" s="3">
        <v>3.6512495340000002</v>
      </c>
      <c r="DS28" s="3">
        <v>4.7425499999999998E-4</v>
      </c>
      <c r="DT28" s="3">
        <v>1.1083804340000001</v>
      </c>
      <c r="DU28" s="3">
        <v>4.1718841869999999</v>
      </c>
      <c r="DV28" s="3">
        <v>0.83818835000000003</v>
      </c>
      <c r="DW28" s="3">
        <v>23.35714286</v>
      </c>
      <c r="DX28" s="3">
        <v>1.0250923059999999</v>
      </c>
      <c r="DY28" s="3">
        <v>10.33111682</v>
      </c>
      <c r="DZ28" s="3">
        <v>12.023156459999999</v>
      </c>
      <c r="EA28" s="3">
        <v>50.383283910000003</v>
      </c>
      <c r="EB28" s="3">
        <v>92.769991210000001</v>
      </c>
      <c r="EC28" s="3">
        <v>57.363285529999999</v>
      </c>
      <c r="ED28" s="3">
        <v>1.7400000000000001E-6</v>
      </c>
      <c r="EE28" s="3">
        <v>0.23617544500000001</v>
      </c>
      <c r="EF28" s="3">
        <v>4.2506028850000002</v>
      </c>
      <c r="EG28" s="3">
        <v>-0.91163789799999995</v>
      </c>
      <c r="EH28" s="3">
        <v>3.8571428569999999</v>
      </c>
      <c r="EI28" s="3">
        <v>1.0077698159999999</v>
      </c>
      <c r="EJ28" s="3">
        <v>43.5</v>
      </c>
      <c r="EK28" s="3">
        <v>478.42857140000001</v>
      </c>
      <c r="EL28" s="3">
        <v>330.57142859999999</v>
      </c>
      <c r="EM28" s="3">
        <v>50.571428570000002</v>
      </c>
      <c r="EN28" s="3">
        <v>19</v>
      </c>
      <c r="EO28" s="3">
        <v>7.2857142860000002</v>
      </c>
      <c r="EP28" s="3">
        <v>3.1428571430000001</v>
      </c>
      <c r="EQ28" s="3">
        <v>0.2856026955832488</v>
      </c>
    </row>
    <row r="29" spans="1:149" x14ac:dyDescent="0.3">
      <c r="A29" s="3" t="s">
        <v>250</v>
      </c>
      <c r="B29" s="3">
        <v>4787</v>
      </c>
      <c r="C29" s="3" t="s">
        <v>206</v>
      </c>
      <c r="D29" s="3">
        <v>16</v>
      </c>
      <c r="E29" s="3">
        <v>50.5</v>
      </c>
      <c r="F29" s="3">
        <v>155</v>
      </c>
      <c r="G29" s="3">
        <v>21.019771070000001</v>
      </c>
      <c r="H29" s="3" t="s">
        <v>251</v>
      </c>
      <c r="I29" s="3">
        <v>500</v>
      </c>
      <c r="J29" s="3">
        <v>1000</v>
      </c>
      <c r="K29" s="3">
        <v>10</v>
      </c>
      <c r="L29" s="3">
        <f t="shared" si="0"/>
        <v>6</v>
      </c>
      <c r="M29" s="3">
        <v>1</v>
      </c>
      <c r="N29" s="3" t="s">
        <v>252</v>
      </c>
      <c r="O29" s="3" t="s">
        <v>253</v>
      </c>
      <c r="P29" s="3">
        <v>18.7</v>
      </c>
      <c r="Q29" s="3">
        <v>0</v>
      </c>
      <c r="R29" s="3">
        <v>2</v>
      </c>
      <c r="S29" s="3">
        <v>1</v>
      </c>
      <c r="T29" s="3">
        <v>8</v>
      </c>
      <c r="U29" s="3">
        <v>7.7</v>
      </c>
      <c r="V29" s="3">
        <v>10.7</v>
      </c>
      <c r="W29" s="3" t="s">
        <v>166</v>
      </c>
      <c r="X29" s="3">
        <v>26.2</v>
      </c>
      <c r="Y29" s="3">
        <v>23.8</v>
      </c>
      <c r="Z29" s="3">
        <v>5.5</v>
      </c>
      <c r="AA29" s="3">
        <v>0.5</v>
      </c>
      <c r="AB29" s="3">
        <v>0</v>
      </c>
      <c r="AC29" s="3">
        <v>1.5</v>
      </c>
      <c r="AD29" s="3">
        <v>0</v>
      </c>
      <c r="AE29" s="3">
        <v>0</v>
      </c>
      <c r="AF29" s="3">
        <v>1.5</v>
      </c>
      <c r="AG29" s="3">
        <v>1</v>
      </c>
      <c r="AH29" s="3">
        <v>0</v>
      </c>
      <c r="AI29" s="3">
        <v>1</v>
      </c>
      <c r="AJ29" s="3">
        <v>2.5</v>
      </c>
      <c r="AK29" s="3">
        <f t="shared" si="1"/>
        <v>1.5</v>
      </c>
      <c r="AL29" s="5">
        <v>6.2</v>
      </c>
      <c r="AM29" s="5">
        <v>6.5</v>
      </c>
      <c r="AN29" s="5">
        <f t="shared" si="2"/>
        <v>6.35</v>
      </c>
      <c r="AO29" s="5" t="s">
        <v>301</v>
      </c>
      <c r="BL29" s="3">
        <v>249.05666669999999</v>
      </c>
      <c r="BM29" s="3">
        <v>307.41000000000003</v>
      </c>
      <c r="BN29" s="3">
        <v>186.14333329999999</v>
      </c>
      <c r="BO29" s="3">
        <v>7.3333333000000001E-2</v>
      </c>
      <c r="BP29" s="3">
        <v>563.09</v>
      </c>
      <c r="BQ29" s="3">
        <v>112.0633333</v>
      </c>
      <c r="BR29" s="3">
        <v>17.53426181</v>
      </c>
      <c r="BS29" s="3">
        <v>21.628550239999999</v>
      </c>
      <c r="BT29" s="3">
        <v>13.101571760000001</v>
      </c>
      <c r="BU29" s="3">
        <v>5.1468210000000002E-3</v>
      </c>
      <c r="BV29" s="3">
        <v>39.662361179999998</v>
      </c>
      <c r="BW29" s="3">
        <v>8.0681081859999999</v>
      </c>
      <c r="BX29" s="3">
        <v>471.4</v>
      </c>
      <c r="BY29" s="3">
        <v>16572.8</v>
      </c>
      <c r="BZ29" s="3">
        <v>675</v>
      </c>
      <c r="CA29" s="3">
        <v>35.2167599</v>
      </c>
      <c r="CB29" s="3">
        <v>11.4</v>
      </c>
      <c r="CC29" s="3">
        <v>80.8</v>
      </c>
      <c r="CD29" s="3">
        <v>150.80000000000001</v>
      </c>
      <c r="CE29" s="3">
        <v>100.7829301</v>
      </c>
      <c r="CF29" s="3">
        <v>102.0800799</v>
      </c>
      <c r="CG29" s="3">
        <v>119.0769239</v>
      </c>
      <c r="CH29" s="3">
        <v>122.00000110000001</v>
      </c>
      <c r="CI29" s="3">
        <v>352.6</v>
      </c>
      <c r="CJ29" s="3">
        <v>23.66652947</v>
      </c>
      <c r="CK29" s="3">
        <v>11.4</v>
      </c>
      <c r="CL29" s="3">
        <v>52.2</v>
      </c>
      <c r="CM29" s="3">
        <v>88.2</v>
      </c>
      <c r="CN29" s="3">
        <v>0.65900012299999999</v>
      </c>
      <c r="CO29" s="3">
        <v>0.19526186600000001</v>
      </c>
      <c r="CP29" s="3">
        <v>0.168696031</v>
      </c>
      <c r="CQ29" s="3">
        <v>0.36735811800000001</v>
      </c>
      <c r="CR29" s="3">
        <v>0.43483682899999998</v>
      </c>
      <c r="CS29" s="3">
        <v>92.8</v>
      </c>
      <c r="CT29" s="3">
        <v>2.1629999999999998</v>
      </c>
      <c r="CU29" s="3">
        <v>2.5874999999999999</v>
      </c>
      <c r="CV29" s="3">
        <v>2.9260000000000002</v>
      </c>
      <c r="CW29" s="3">
        <v>2.7796912329999999</v>
      </c>
      <c r="CX29" s="3">
        <v>1.052051614</v>
      </c>
      <c r="CY29" s="3">
        <v>97</v>
      </c>
      <c r="CZ29" s="3">
        <v>2.0945</v>
      </c>
      <c r="DA29" s="3">
        <v>2.5750000000000002</v>
      </c>
      <c r="DB29" s="3">
        <v>3</v>
      </c>
      <c r="DC29" s="3">
        <v>2.6427643710000002</v>
      </c>
      <c r="DD29" s="3">
        <v>0.62245935699999999</v>
      </c>
      <c r="DE29" s="3">
        <v>1417.836667</v>
      </c>
      <c r="DF29" s="3">
        <v>4787</v>
      </c>
      <c r="DG29" s="3">
        <v>18.7</v>
      </c>
      <c r="DH29" s="3">
        <v>2</v>
      </c>
      <c r="DI29" s="3">
        <v>10.7</v>
      </c>
      <c r="DJ29" s="3">
        <v>5.5</v>
      </c>
      <c r="DK29" s="3">
        <v>1.5</v>
      </c>
      <c r="DL29" s="3">
        <v>0</v>
      </c>
      <c r="DM29" s="3">
        <v>0</v>
      </c>
      <c r="DN29" s="3">
        <v>1.5</v>
      </c>
      <c r="DO29" s="3">
        <v>0.83203774500000005</v>
      </c>
      <c r="DP29" s="3">
        <v>4.3012626469999997</v>
      </c>
      <c r="DQ29" s="3">
        <v>14.016243680000001</v>
      </c>
      <c r="DR29" s="3">
        <v>5.5616973229999997</v>
      </c>
      <c r="DS29" s="3">
        <v>1.5583400000000001E-4</v>
      </c>
      <c r="DT29" s="3">
        <v>1.031954619</v>
      </c>
      <c r="DU29" s="3">
        <v>4.2442806790000001</v>
      </c>
      <c r="DV29" s="3">
        <v>1.0583784030000001</v>
      </c>
      <c r="DW29" s="3">
        <v>45.6</v>
      </c>
      <c r="DX29" s="3">
        <v>1.054511837</v>
      </c>
      <c r="DY29" s="3">
        <v>6.1218426590000004</v>
      </c>
      <c r="DZ29" s="3">
        <v>20.401494920000001</v>
      </c>
      <c r="EA29" s="3">
        <v>70.892383589999994</v>
      </c>
      <c r="EB29" s="3">
        <v>143.80734179999999</v>
      </c>
      <c r="EC29" s="3">
        <v>84.017873769999994</v>
      </c>
      <c r="ED29" s="3">
        <v>6.9299999999999997E-7</v>
      </c>
      <c r="EE29" s="3">
        <v>0.27499073699999999</v>
      </c>
      <c r="EF29" s="3">
        <v>4.279145003</v>
      </c>
      <c r="EG29" s="3">
        <v>-0.86504047500000003</v>
      </c>
      <c r="EH29" s="3">
        <v>5</v>
      </c>
      <c r="EI29" s="3">
        <v>0.97110035900000002</v>
      </c>
      <c r="EJ29" s="3">
        <v>41.86356061</v>
      </c>
      <c r="EK29" s="3">
        <v>1796.4</v>
      </c>
      <c r="EL29" s="3">
        <v>1079</v>
      </c>
      <c r="EM29" s="3">
        <v>303.8</v>
      </c>
      <c r="EN29" s="3">
        <v>136.19999999999999</v>
      </c>
      <c r="EO29" s="3">
        <v>63</v>
      </c>
      <c r="EP29" s="3">
        <v>27.4</v>
      </c>
      <c r="EQ29" s="3">
        <v>0.32624358783576601</v>
      </c>
      <c r="ER29" s="3">
        <v>25</v>
      </c>
      <c r="ES29" s="3">
        <v>17</v>
      </c>
    </row>
    <row r="30" spans="1:149" x14ac:dyDescent="0.3">
      <c r="A30" s="3" t="s">
        <v>254</v>
      </c>
      <c r="B30" s="3">
        <v>4677</v>
      </c>
      <c r="C30" s="3" t="s">
        <v>206</v>
      </c>
      <c r="D30" s="3">
        <v>40</v>
      </c>
      <c r="E30" s="3">
        <v>110.7</v>
      </c>
      <c r="F30" s="3">
        <v>178</v>
      </c>
      <c r="G30" s="3">
        <v>34.938770359999999</v>
      </c>
      <c r="H30" s="3" t="s">
        <v>255</v>
      </c>
      <c r="K30" s="3">
        <v>22</v>
      </c>
      <c r="L30" s="3">
        <f t="shared" si="0"/>
        <v>18</v>
      </c>
      <c r="M30" s="3">
        <v>0</v>
      </c>
      <c r="N30" s="3" t="s">
        <v>256</v>
      </c>
      <c r="O30" s="3" t="s">
        <v>257</v>
      </c>
      <c r="P30" s="3">
        <v>53.7</v>
      </c>
      <c r="Q30" s="3">
        <v>0</v>
      </c>
      <c r="R30" s="3">
        <v>3</v>
      </c>
      <c r="S30" s="3">
        <v>13</v>
      </c>
      <c r="T30" s="3">
        <v>8</v>
      </c>
      <c r="U30" s="3">
        <v>29.7</v>
      </c>
      <c r="V30" s="3">
        <v>45.7</v>
      </c>
      <c r="W30" s="3" t="s">
        <v>166</v>
      </c>
      <c r="X30" s="3">
        <v>29.1</v>
      </c>
      <c r="Y30" s="3">
        <v>27.4</v>
      </c>
      <c r="Z30" s="3">
        <v>16</v>
      </c>
      <c r="AA30" s="3">
        <v>1</v>
      </c>
      <c r="AB30" s="3">
        <v>1</v>
      </c>
      <c r="AC30" s="3">
        <v>1</v>
      </c>
      <c r="AD30" s="3">
        <v>2</v>
      </c>
      <c r="AE30" s="3">
        <v>2</v>
      </c>
      <c r="AF30" s="3">
        <v>3</v>
      </c>
      <c r="AG30" s="3">
        <v>3</v>
      </c>
      <c r="AH30" s="3">
        <v>0</v>
      </c>
      <c r="AI30" s="3">
        <v>3</v>
      </c>
      <c r="AJ30" s="3">
        <v>6</v>
      </c>
      <c r="AK30" s="3">
        <f t="shared" si="1"/>
        <v>5</v>
      </c>
      <c r="AL30" s="6"/>
      <c r="AM30" s="6"/>
      <c r="AN30" s="5"/>
      <c r="AO30" s="5" t="s">
        <v>306</v>
      </c>
      <c r="BL30" s="3">
        <v>657.7416667</v>
      </c>
      <c r="BM30" s="3">
        <v>179.68055559999999</v>
      </c>
      <c r="BN30" s="3">
        <v>45.272222220000003</v>
      </c>
      <c r="BO30" s="3">
        <v>0</v>
      </c>
      <c r="BP30" s="3">
        <v>540.86111110000002</v>
      </c>
      <c r="BQ30" s="3">
        <v>0</v>
      </c>
      <c r="BR30" s="3">
        <v>46.204041879999998</v>
      </c>
      <c r="BS30" s="3">
        <v>12.62378124</v>
      </c>
      <c r="BT30" s="3">
        <v>3.1807430019999998</v>
      </c>
      <c r="BU30" s="3">
        <v>0</v>
      </c>
      <c r="BV30" s="3">
        <v>37.991433880000002</v>
      </c>
      <c r="BW30" s="3">
        <v>0</v>
      </c>
      <c r="BX30" s="3">
        <v>248.16666670000001</v>
      </c>
      <c r="BY30" s="3">
        <v>2692.666667</v>
      </c>
      <c r="BZ30" s="3">
        <v>70.833333330000002</v>
      </c>
      <c r="CA30" s="3">
        <v>10.980723100000001</v>
      </c>
      <c r="CB30" s="3">
        <v>7.1666666670000003</v>
      </c>
      <c r="CC30" s="3">
        <v>22.833333329999999</v>
      </c>
      <c r="CD30" s="3">
        <v>31.166666670000001</v>
      </c>
      <c r="CE30" s="3">
        <v>87.15145536</v>
      </c>
      <c r="CF30" s="3">
        <v>85.329122780000006</v>
      </c>
      <c r="CG30" s="3">
        <v>105.70576370000001</v>
      </c>
      <c r="CH30" s="3">
        <v>116.2108276</v>
      </c>
      <c r="CI30" s="3">
        <v>70.166666669999998</v>
      </c>
      <c r="CJ30" s="3">
        <v>11.03869027</v>
      </c>
      <c r="CK30" s="3">
        <v>7.8333333329999997</v>
      </c>
      <c r="CL30" s="3">
        <v>23.333333329999999</v>
      </c>
      <c r="CM30" s="3">
        <v>29.5</v>
      </c>
      <c r="CN30" s="3">
        <v>0.75460918700000001</v>
      </c>
      <c r="CO30" s="3">
        <v>0.27938201099999999</v>
      </c>
      <c r="CP30" s="3">
        <v>0.25646277000000001</v>
      </c>
      <c r="CQ30" s="3">
        <v>0.46533374</v>
      </c>
      <c r="CR30" s="3">
        <v>0.53622804099999999</v>
      </c>
      <c r="CS30" s="3">
        <v>95.333333330000002</v>
      </c>
      <c r="CT30" s="3">
        <v>2.0962499999999999</v>
      </c>
      <c r="CU30" s="3">
        <v>2.6458333330000001</v>
      </c>
      <c r="CV30" s="3">
        <v>3.4354166670000001</v>
      </c>
      <c r="CW30" s="3">
        <v>2.7489153580000001</v>
      </c>
      <c r="CX30" s="3">
        <v>0.61966584499999999</v>
      </c>
      <c r="CY30" s="3">
        <v>96.666666669999998</v>
      </c>
      <c r="CZ30" s="3">
        <v>2.1658333330000001</v>
      </c>
      <c r="DA30" s="3">
        <v>2.6666666669999999</v>
      </c>
      <c r="DB30" s="3">
        <v>3.378333333</v>
      </c>
      <c r="DC30" s="3">
        <v>2.7722731860000001</v>
      </c>
      <c r="DD30" s="3">
        <v>0.69481881499999998</v>
      </c>
      <c r="DE30" s="3">
        <v>1423.555556</v>
      </c>
      <c r="DF30" s="3">
        <v>4677</v>
      </c>
      <c r="DG30" s="3">
        <v>53.7</v>
      </c>
      <c r="DH30" s="3">
        <v>3</v>
      </c>
      <c r="DI30" s="3">
        <v>45.7</v>
      </c>
      <c r="DJ30" s="3">
        <v>16</v>
      </c>
      <c r="DK30" s="3">
        <v>1</v>
      </c>
      <c r="DL30" s="3">
        <v>2</v>
      </c>
      <c r="DM30" s="3">
        <v>2</v>
      </c>
      <c r="DN30" s="3">
        <v>5</v>
      </c>
      <c r="DO30" s="3">
        <v>0.84790693900000003</v>
      </c>
      <c r="DP30" s="3">
        <v>3.6691610520000002</v>
      </c>
      <c r="DQ30" s="3">
        <v>9.6344289360000008</v>
      </c>
      <c r="DR30" s="3">
        <v>4.4721824320000003</v>
      </c>
      <c r="DS30" s="3">
        <v>2.5817100000000002E-4</v>
      </c>
      <c r="DT30" s="3">
        <v>0.726881149</v>
      </c>
      <c r="DU30" s="3">
        <v>4.2504432469999998</v>
      </c>
      <c r="DV30" s="3">
        <v>0.24018292499999999</v>
      </c>
      <c r="DW30" s="3">
        <v>28.666666670000001</v>
      </c>
      <c r="DX30" s="3">
        <v>1.0077956450000001</v>
      </c>
      <c r="DY30" s="3">
        <v>9.1526215400000002</v>
      </c>
      <c r="DZ30" s="3">
        <v>19.547192259999999</v>
      </c>
      <c r="EA30" s="3">
        <v>67.355079340000003</v>
      </c>
      <c r="EB30" s="3">
        <v>129.8652227</v>
      </c>
      <c r="EC30" s="3">
        <v>78.471466910000004</v>
      </c>
      <c r="ED30" s="3">
        <v>8.6700000000000002E-7</v>
      </c>
      <c r="EE30" s="3">
        <v>0.194054221</v>
      </c>
      <c r="EF30" s="3">
        <v>4.2621100690000002</v>
      </c>
      <c r="EG30" s="3">
        <v>-0.97032519399999995</v>
      </c>
      <c r="EH30" s="3">
        <v>4</v>
      </c>
      <c r="EI30" s="3">
        <v>0.98743971600000002</v>
      </c>
      <c r="EJ30" s="3">
        <v>41.555555560000002</v>
      </c>
      <c r="EK30" s="3">
        <v>1101.333333</v>
      </c>
      <c r="EL30" s="3">
        <v>744.5</v>
      </c>
      <c r="EM30" s="3">
        <v>126.5</v>
      </c>
      <c r="EN30" s="3">
        <v>48.166666669999998</v>
      </c>
      <c r="EO30" s="3">
        <v>18.666666670000001</v>
      </c>
      <c r="EP30" s="3">
        <v>7.5</v>
      </c>
      <c r="EQ30" s="3">
        <v>0.41758969627035242</v>
      </c>
      <c r="ER30" s="3">
        <v>28.25</v>
      </c>
      <c r="ES30" s="3">
        <v>58.7</v>
      </c>
    </row>
    <row r="31" spans="1:149" x14ac:dyDescent="0.3">
      <c r="A31" s="3" t="s">
        <v>258</v>
      </c>
      <c r="B31" s="3">
        <v>4224</v>
      </c>
      <c r="C31" s="3">
        <v>3329</v>
      </c>
      <c r="D31" s="3">
        <v>25</v>
      </c>
      <c r="E31" s="3">
        <v>74.8</v>
      </c>
      <c r="F31" s="3">
        <v>185</v>
      </c>
      <c r="G31" s="3">
        <v>21.85536888</v>
      </c>
      <c r="H31" s="3" t="s">
        <v>259</v>
      </c>
      <c r="I31" s="3">
        <v>1025</v>
      </c>
      <c r="J31" s="3">
        <v>1350</v>
      </c>
      <c r="K31" s="3">
        <v>5</v>
      </c>
      <c r="L31" s="3">
        <f t="shared" si="0"/>
        <v>20</v>
      </c>
      <c r="M31" s="3">
        <v>0</v>
      </c>
      <c r="N31" s="3" t="s">
        <v>260</v>
      </c>
      <c r="O31" s="3" t="s">
        <v>261</v>
      </c>
      <c r="P31" s="3">
        <v>86.5</v>
      </c>
      <c r="Q31" s="3">
        <v>0.5</v>
      </c>
      <c r="R31" s="3">
        <v>24</v>
      </c>
      <c r="S31" s="3">
        <v>16</v>
      </c>
      <c r="T31" s="3">
        <v>12</v>
      </c>
      <c r="U31" s="3">
        <v>34</v>
      </c>
      <c r="V31" s="3">
        <v>74.5</v>
      </c>
      <c r="W31" s="3" t="s">
        <v>147</v>
      </c>
      <c r="X31" s="3">
        <v>266.5</v>
      </c>
      <c r="Y31" s="3">
        <v>202</v>
      </c>
      <c r="Z31" s="3">
        <v>24</v>
      </c>
      <c r="AA31" s="3">
        <v>2</v>
      </c>
      <c r="AB31" s="3">
        <v>3</v>
      </c>
      <c r="AC31" s="3">
        <v>3</v>
      </c>
      <c r="AD31" s="3">
        <v>3</v>
      </c>
      <c r="AE31" s="3">
        <v>2</v>
      </c>
      <c r="AF31" s="3">
        <v>3</v>
      </c>
      <c r="AG31" s="3">
        <v>3</v>
      </c>
      <c r="AH31" s="3">
        <v>2</v>
      </c>
      <c r="AI31" s="3">
        <v>3</v>
      </c>
      <c r="AJ31" s="3">
        <v>8</v>
      </c>
      <c r="AK31" s="3">
        <f t="shared" si="1"/>
        <v>8</v>
      </c>
      <c r="AL31" s="6"/>
      <c r="AM31" s="6"/>
      <c r="AN31" s="5"/>
      <c r="AO31" s="5" t="s">
        <v>306</v>
      </c>
      <c r="BL31" s="3">
        <v>468.19761899999997</v>
      </c>
      <c r="BM31" s="3">
        <v>144.75476190000001</v>
      </c>
      <c r="BN31" s="3">
        <v>20.178571430000002</v>
      </c>
      <c r="BO31" s="3">
        <v>0</v>
      </c>
      <c r="BP31" s="3">
        <v>680.8</v>
      </c>
      <c r="BQ31" s="3">
        <v>108.5</v>
      </c>
      <c r="BR31" s="3">
        <v>32.939390400000001</v>
      </c>
      <c r="BS31" s="3">
        <v>10.19157935</v>
      </c>
      <c r="BT31" s="3">
        <v>1.4201113299999999</v>
      </c>
      <c r="BU31" s="3">
        <v>0</v>
      </c>
      <c r="BV31" s="3">
        <v>47.868839049999998</v>
      </c>
      <c r="BW31" s="3">
        <v>7.5800798760000001</v>
      </c>
      <c r="BX31" s="3">
        <v>114.5714286</v>
      </c>
      <c r="BY31" s="3">
        <v>1045.7142859999999</v>
      </c>
      <c r="BZ31" s="3">
        <v>39.142857139999997</v>
      </c>
      <c r="CA31" s="3">
        <v>9.0786145099999995</v>
      </c>
      <c r="CB31" s="3">
        <v>6.8571428570000004</v>
      </c>
      <c r="CC31" s="3">
        <v>16.428571430000002</v>
      </c>
      <c r="CD31" s="3">
        <v>22.14285714</v>
      </c>
      <c r="CE31" s="3">
        <v>90.22508655</v>
      </c>
      <c r="CF31" s="3">
        <v>87.643116750000004</v>
      </c>
      <c r="CG31" s="3">
        <v>114.3049013</v>
      </c>
      <c r="CH31" s="3">
        <v>121.75189159999999</v>
      </c>
      <c r="CI31" s="3">
        <v>121.5714286</v>
      </c>
      <c r="CJ31" s="3">
        <v>10.11982139</v>
      </c>
      <c r="CK31" s="3">
        <v>6.8571428570000004</v>
      </c>
      <c r="CL31" s="3">
        <v>18.85714286</v>
      </c>
      <c r="CM31" s="3">
        <v>26.14285714</v>
      </c>
      <c r="CN31" s="3">
        <v>0.65569384600000002</v>
      </c>
      <c r="CO31" s="3">
        <v>0.25210681800000001</v>
      </c>
      <c r="CP31" s="3">
        <v>0.23101170800000001</v>
      </c>
      <c r="CQ31" s="3">
        <v>0.46623847699999998</v>
      </c>
      <c r="CR31" s="3">
        <v>0.55191722499999996</v>
      </c>
      <c r="CS31" s="3">
        <v>66.285714290000001</v>
      </c>
      <c r="CT31" s="3">
        <v>2.2164285709999998</v>
      </c>
      <c r="CU31" s="3">
        <v>2.6714285709999999</v>
      </c>
      <c r="CV31" s="3">
        <v>3.999285714</v>
      </c>
      <c r="CW31" s="3">
        <v>3.0357128269999998</v>
      </c>
      <c r="CX31" s="3">
        <v>0.89971350699999997</v>
      </c>
      <c r="CY31" s="3">
        <v>70.714285709999999</v>
      </c>
      <c r="CZ31" s="3">
        <v>2.270357143</v>
      </c>
      <c r="DA31" s="3">
        <v>2.6928571429999999</v>
      </c>
      <c r="DB31" s="3">
        <v>3.6814285710000001</v>
      </c>
      <c r="DC31" s="3">
        <v>2.8273045909999999</v>
      </c>
      <c r="DD31" s="3">
        <v>0.63922610999999996</v>
      </c>
      <c r="DE31" s="3">
        <v>1422.4309519999999</v>
      </c>
      <c r="DF31" s="3">
        <v>4224</v>
      </c>
      <c r="DG31" s="3">
        <v>86.5</v>
      </c>
      <c r="DH31" s="3">
        <v>24</v>
      </c>
      <c r="DI31" s="3">
        <v>74.5</v>
      </c>
      <c r="DJ31" s="3">
        <v>24</v>
      </c>
      <c r="DK31" s="3">
        <v>3</v>
      </c>
      <c r="DL31" s="3">
        <v>3</v>
      </c>
      <c r="DM31" s="3">
        <v>2</v>
      </c>
      <c r="DN31" s="3">
        <v>8</v>
      </c>
      <c r="DO31" s="3">
        <v>0.60523532899999999</v>
      </c>
      <c r="DP31" s="3">
        <v>2.7790417239999998</v>
      </c>
      <c r="DQ31" s="3">
        <v>9.3098428369999997</v>
      </c>
      <c r="DR31" s="3">
        <v>3.671802375</v>
      </c>
      <c r="DS31" s="3">
        <v>3.6816799999999999E-4</v>
      </c>
      <c r="DT31" s="3">
        <v>1.098513979</v>
      </c>
      <c r="DU31" s="3">
        <v>4.2393803849999996</v>
      </c>
      <c r="DV31" s="3">
        <v>1.198700106</v>
      </c>
      <c r="DW31" s="3">
        <v>26.666666670000001</v>
      </c>
      <c r="DX31" s="3">
        <v>1.024700422</v>
      </c>
      <c r="DY31" s="3">
        <v>9.6803746349999997</v>
      </c>
      <c r="DZ31" s="3">
        <v>15.44842206</v>
      </c>
      <c r="EA31" s="3">
        <v>50.834967800000001</v>
      </c>
      <c r="EB31" s="3">
        <v>97.242498380000001</v>
      </c>
      <c r="EC31" s="3">
        <v>58.742836220000001</v>
      </c>
      <c r="ED31" s="3">
        <v>1.4300000000000001E-6</v>
      </c>
      <c r="EE31" s="3">
        <v>0.24023815500000001</v>
      </c>
      <c r="EF31" s="3">
        <v>4.2707792419999997</v>
      </c>
      <c r="EG31" s="3">
        <v>-0.89255271400000002</v>
      </c>
      <c r="EH31" s="3">
        <v>4.6666666670000003</v>
      </c>
      <c r="EI31" s="3">
        <v>1.0041042280000001</v>
      </c>
      <c r="EJ31" s="3">
        <v>41.6047619</v>
      </c>
      <c r="EK31" s="3">
        <v>1323.166667</v>
      </c>
      <c r="EL31" s="3">
        <v>866.66666669999995</v>
      </c>
      <c r="EM31" s="3">
        <v>187</v>
      </c>
      <c r="EN31" s="3">
        <v>82.5</v>
      </c>
      <c r="EO31" s="3">
        <v>36.666666669999998</v>
      </c>
      <c r="EP31" s="3">
        <v>16.333333329999999</v>
      </c>
      <c r="EQ31" s="3">
        <v>0.31926100303154531</v>
      </c>
    </row>
    <row r="32" spans="1:149" x14ac:dyDescent="0.3">
      <c r="A32" s="3" t="s">
        <v>262</v>
      </c>
      <c r="B32" s="3">
        <v>4811</v>
      </c>
      <c r="C32" s="3" t="s">
        <v>154</v>
      </c>
      <c r="D32" s="3">
        <v>33</v>
      </c>
      <c r="E32" s="3">
        <v>46.7</v>
      </c>
      <c r="F32" s="3">
        <v>167.6</v>
      </c>
      <c r="G32" s="3">
        <v>16.625275550000001</v>
      </c>
      <c r="H32" s="3" t="s">
        <v>263</v>
      </c>
      <c r="I32" s="3">
        <v>441</v>
      </c>
      <c r="J32" s="3">
        <v>851</v>
      </c>
      <c r="K32" s="3">
        <v>13</v>
      </c>
      <c r="L32" s="3">
        <f t="shared" si="0"/>
        <v>20</v>
      </c>
      <c r="M32" s="3">
        <v>1</v>
      </c>
      <c r="N32" s="3" t="s">
        <v>264</v>
      </c>
      <c r="O32" s="3" t="s">
        <v>265</v>
      </c>
      <c r="P32" s="3">
        <v>64</v>
      </c>
      <c r="Q32" s="3">
        <v>0</v>
      </c>
      <c r="R32" s="3">
        <v>11</v>
      </c>
      <c r="S32" s="3">
        <v>7</v>
      </c>
      <c r="T32" s="3">
        <v>14</v>
      </c>
      <c r="U32" s="3">
        <v>32</v>
      </c>
      <c r="V32" s="3">
        <v>50</v>
      </c>
      <c r="W32" s="3" t="s">
        <v>147</v>
      </c>
      <c r="X32" s="3">
        <v>76.400000000000006</v>
      </c>
      <c r="Y32" s="3">
        <v>86.5</v>
      </c>
      <c r="Z32" s="3">
        <v>18</v>
      </c>
      <c r="AA32" s="3">
        <v>2</v>
      </c>
      <c r="AB32" s="3">
        <v>0.5</v>
      </c>
      <c r="AC32" s="3">
        <v>3</v>
      </c>
      <c r="AD32" s="3">
        <v>1.5</v>
      </c>
      <c r="AE32" s="3">
        <v>2</v>
      </c>
      <c r="AF32" s="3">
        <v>3</v>
      </c>
      <c r="AG32" s="3">
        <v>3</v>
      </c>
      <c r="AH32" s="3">
        <v>2</v>
      </c>
      <c r="AI32" s="3">
        <v>1</v>
      </c>
      <c r="AJ32" s="3">
        <v>8</v>
      </c>
      <c r="AK32" s="3">
        <f t="shared" si="1"/>
        <v>6.5</v>
      </c>
      <c r="AL32" s="5">
        <v>50.9</v>
      </c>
      <c r="AM32" s="6"/>
      <c r="AN32" s="5">
        <f t="shared" si="2"/>
        <v>50.9</v>
      </c>
      <c r="AO32" s="5" t="s">
        <v>308</v>
      </c>
      <c r="BL32" s="3">
        <v>678.25</v>
      </c>
      <c r="BM32" s="3">
        <v>131.15833330000001</v>
      </c>
      <c r="BN32" s="3">
        <v>14.380555559999999</v>
      </c>
      <c r="BO32" s="3">
        <v>0</v>
      </c>
      <c r="BP32" s="3">
        <v>605.92222219999996</v>
      </c>
      <c r="BQ32" s="3">
        <v>0</v>
      </c>
      <c r="BR32" s="3">
        <v>47.433676599999998</v>
      </c>
      <c r="BS32" s="3">
        <v>9.1751281630000001</v>
      </c>
      <c r="BT32" s="3">
        <v>1.0060976129999999</v>
      </c>
      <c r="BU32" s="3">
        <v>0</v>
      </c>
      <c r="BV32" s="3">
        <v>42.385097620000003</v>
      </c>
      <c r="BW32" s="3">
        <v>0</v>
      </c>
      <c r="BX32" s="3">
        <v>60.833333330000002</v>
      </c>
      <c r="BY32" s="3">
        <v>456.16666670000001</v>
      </c>
      <c r="BZ32" s="3">
        <v>25.5</v>
      </c>
      <c r="CA32" s="3">
        <v>7.4350754590000001</v>
      </c>
      <c r="CB32" s="3">
        <v>6.1666666670000003</v>
      </c>
      <c r="CC32" s="3">
        <v>12.33333333</v>
      </c>
      <c r="CD32" s="3">
        <v>16.333333329999999</v>
      </c>
      <c r="CE32" s="3">
        <v>90.992640269999995</v>
      </c>
      <c r="CF32" s="3">
        <v>90.071140720000002</v>
      </c>
      <c r="CG32" s="3">
        <v>114.78632330000001</v>
      </c>
      <c r="CH32" s="3">
        <v>120.96154129999999</v>
      </c>
      <c r="CI32" s="3">
        <v>221.66666670000001</v>
      </c>
      <c r="CJ32" s="3">
        <v>14.33888763</v>
      </c>
      <c r="CK32" s="3">
        <v>6.6666666670000003</v>
      </c>
      <c r="CL32" s="3">
        <v>29</v>
      </c>
      <c r="CM32" s="3">
        <v>48</v>
      </c>
      <c r="CN32" s="3">
        <v>0.66949890099999998</v>
      </c>
      <c r="CO32" s="3">
        <v>0.24778426000000001</v>
      </c>
      <c r="CP32" s="3">
        <v>0.21942873099999999</v>
      </c>
      <c r="CQ32" s="3">
        <v>0.45936358999999999</v>
      </c>
      <c r="CR32" s="3">
        <v>0.52750296900000004</v>
      </c>
      <c r="CS32" s="3">
        <v>84.5</v>
      </c>
      <c r="CT32" s="3">
        <v>2.1854166670000001</v>
      </c>
      <c r="CU32" s="3">
        <v>2.6645833329999999</v>
      </c>
      <c r="CV32" s="3">
        <v>3.6949999999999998</v>
      </c>
      <c r="CW32" s="3">
        <v>2.8705696770000002</v>
      </c>
      <c r="CX32" s="3">
        <v>0.77696507299999995</v>
      </c>
      <c r="CY32" s="3">
        <v>89.5</v>
      </c>
      <c r="CZ32" s="3">
        <v>2.2033333329999998</v>
      </c>
      <c r="DA32" s="3">
        <v>2.6770833330000001</v>
      </c>
      <c r="DB32" s="3">
        <v>3.9670833330000002</v>
      </c>
      <c r="DC32" s="3">
        <v>2.9498347279999999</v>
      </c>
      <c r="DD32" s="3">
        <v>0.89922869900000002</v>
      </c>
      <c r="DE32" s="3">
        <v>1429.7111110000001</v>
      </c>
      <c r="DF32" s="3">
        <v>4811</v>
      </c>
      <c r="DG32" s="3">
        <v>64</v>
      </c>
      <c r="DH32" s="3">
        <v>11</v>
      </c>
      <c r="DI32" s="3">
        <v>50</v>
      </c>
      <c r="DJ32" s="3">
        <v>18</v>
      </c>
      <c r="DK32" s="3">
        <v>3</v>
      </c>
      <c r="DL32" s="3">
        <v>1.5</v>
      </c>
      <c r="DM32" s="3">
        <v>2</v>
      </c>
      <c r="DN32" s="3">
        <v>6.5</v>
      </c>
      <c r="DO32" s="3">
        <v>0.68542021099999995</v>
      </c>
      <c r="DP32" s="3">
        <v>2.9642169140000001</v>
      </c>
      <c r="DQ32" s="3">
        <v>8.9584528480000003</v>
      </c>
      <c r="DR32" s="3">
        <v>3.7584365919999998</v>
      </c>
      <c r="DS32" s="3">
        <v>3.4644599999999998E-4</v>
      </c>
      <c r="DT32" s="3">
        <v>0.94280160999999996</v>
      </c>
      <c r="DU32" s="3">
        <v>4.2554203509999997</v>
      </c>
      <c r="DV32" s="3">
        <v>0.76919992999999998</v>
      </c>
      <c r="DW32" s="3">
        <v>25.285714290000001</v>
      </c>
      <c r="DX32" s="3">
        <v>1.011329506</v>
      </c>
      <c r="DY32" s="3">
        <v>10.04505209</v>
      </c>
      <c r="DZ32" s="3">
        <v>18.170683109999999</v>
      </c>
      <c r="EA32" s="3">
        <v>58.867737480000002</v>
      </c>
      <c r="EB32" s="3">
        <v>112.6477416</v>
      </c>
      <c r="EC32" s="3">
        <v>68.334654900000004</v>
      </c>
      <c r="ED32" s="3">
        <v>1.0699999999999999E-6</v>
      </c>
      <c r="EE32" s="3">
        <v>0.19745829600000001</v>
      </c>
      <c r="EF32" s="3">
        <v>4.27318978</v>
      </c>
      <c r="EG32" s="3">
        <v>-0.94493558799999999</v>
      </c>
      <c r="EH32" s="3">
        <v>4</v>
      </c>
      <c r="EI32" s="3">
        <v>1.001851676</v>
      </c>
      <c r="EJ32" s="3">
        <v>43.50396825</v>
      </c>
      <c r="EK32" s="3">
        <v>1244.4285709999999</v>
      </c>
      <c r="EL32" s="3">
        <v>801.42857140000001</v>
      </c>
      <c r="EM32" s="3">
        <v>175.7142857</v>
      </c>
      <c r="EN32" s="3">
        <v>74.428571430000005</v>
      </c>
      <c r="EO32" s="3">
        <v>35.571428570000002</v>
      </c>
      <c r="EP32" s="3">
        <v>17.714285709999999</v>
      </c>
      <c r="EQ32" s="3">
        <v>0.35829870907833089</v>
      </c>
      <c r="ER32" s="3">
        <v>81.45</v>
      </c>
    </row>
    <row r="33" spans="1:149" x14ac:dyDescent="0.3">
      <c r="A33" s="3" t="s">
        <v>266</v>
      </c>
      <c r="B33" s="3">
        <v>4845</v>
      </c>
      <c r="C33" s="3" t="s">
        <v>192</v>
      </c>
      <c r="D33" s="3">
        <v>17</v>
      </c>
      <c r="E33" s="3">
        <v>62.3</v>
      </c>
      <c r="F33" s="3">
        <v>158.80000000000001</v>
      </c>
      <c r="G33" s="3">
        <v>24.70512471</v>
      </c>
      <c r="H33" s="3" t="s">
        <v>267</v>
      </c>
      <c r="I33" s="3">
        <v>699</v>
      </c>
      <c r="J33" s="3">
        <v>1066</v>
      </c>
      <c r="K33" s="3">
        <v>8</v>
      </c>
      <c r="L33" s="3">
        <f t="shared" si="0"/>
        <v>9</v>
      </c>
      <c r="M33" s="3">
        <v>1</v>
      </c>
      <c r="N33" s="3" t="s">
        <v>268</v>
      </c>
      <c r="O33" s="3">
        <v>158.80000000000001</v>
      </c>
      <c r="P33" s="3">
        <v>55.5</v>
      </c>
      <c r="Q33" s="3">
        <v>0</v>
      </c>
      <c r="R33" s="3">
        <v>11</v>
      </c>
      <c r="S33" s="3">
        <v>6</v>
      </c>
      <c r="T33" s="3">
        <v>11</v>
      </c>
      <c r="U33" s="3">
        <v>27.5</v>
      </c>
      <c r="V33" s="3">
        <v>44.5</v>
      </c>
      <c r="W33" s="3" t="s">
        <v>166</v>
      </c>
      <c r="X33" s="3">
        <v>68.11</v>
      </c>
      <c r="Y33" s="3">
        <v>51.86</v>
      </c>
      <c r="Z33" s="3">
        <v>14.5</v>
      </c>
      <c r="AA33" s="3">
        <v>0.5</v>
      </c>
      <c r="AB33" s="3">
        <v>1</v>
      </c>
      <c r="AC33" s="3">
        <v>2</v>
      </c>
      <c r="AD33" s="3">
        <v>1.5</v>
      </c>
      <c r="AE33" s="3">
        <v>1.5</v>
      </c>
      <c r="AF33" s="3">
        <v>3.5</v>
      </c>
      <c r="AG33" s="3">
        <v>3.5</v>
      </c>
      <c r="AH33" s="3">
        <v>1</v>
      </c>
      <c r="AI33" s="3">
        <v>0</v>
      </c>
      <c r="AJ33" s="3">
        <v>8</v>
      </c>
      <c r="AK33" s="3">
        <f t="shared" si="1"/>
        <v>5</v>
      </c>
      <c r="AL33" s="5">
        <v>20</v>
      </c>
      <c r="AM33" s="5">
        <v>22.6</v>
      </c>
      <c r="AN33" s="5">
        <f t="shared" si="2"/>
        <v>21.3</v>
      </c>
      <c r="AO33" s="5" t="s">
        <v>299</v>
      </c>
      <c r="BL33" s="3">
        <v>588.73333330000003</v>
      </c>
      <c r="BM33" s="3">
        <v>312.08</v>
      </c>
      <c r="BN33" s="3">
        <v>79.206666670000004</v>
      </c>
      <c r="BO33" s="3">
        <v>0.193333333</v>
      </c>
      <c r="BP33" s="3">
        <v>448.70666670000003</v>
      </c>
      <c r="BQ33" s="3">
        <v>0</v>
      </c>
      <c r="BR33" s="3">
        <v>41.187956329999999</v>
      </c>
      <c r="BS33" s="3">
        <v>21.850997020000001</v>
      </c>
      <c r="BT33" s="3">
        <v>5.543867401</v>
      </c>
      <c r="BU33" s="3">
        <v>1.3526431E-2</v>
      </c>
      <c r="BV33" s="3">
        <v>31.403652810000001</v>
      </c>
      <c r="BW33" s="3">
        <v>0</v>
      </c>
      <c r="BX33" s="3">
        <v>452.6</v>
      </c>
      <c r="BY33" s="3">
        <v>4826.3999999999996</v>
      </c>
      <c r="BZ33" s="3">
        <v>85.6</v>
      </c>
      <c r="CA33" s="3">
        <v>10.70164991</v>
      </c>
      <c r="CB33" s="3">
        <v>7.6</v>
      </c>
      <c r="CC33" s="3">
        <v>20.399999999999999</v>
      </c>
      <c r="CD33" s="3">
        <v>28.4</v>
      </c>
      <c r="CE33" s="3">
        <v>86.913670069999995</v>
      </c>
      <c r="CF33" s="3">
        <v>84.285712880000005</v>
      </c>
      <c r="CG33" s="3">
        <v>109.1197691</v>
      </c>
      <c r="CH33" s="3">
        <v>116.3076957</v>
      </c>
      <c r="CI33" s="3">
        <v>104</v>
      </c>
      <c r="CJ33" s="3">
        <v>10.508608730000001</v>
      </c>
      <c r="CK33" s="3">
        <v>8</v>
      </c>
      <c r="CL33" s="3">
        <v>20.2</v>
      </c>
      <c r="CM33" s="3">
        <v>26.2</v>
      </c>
      <c r="CN33" s="3">
        <v>0.71393088100000002</v>
      </c>
      <c r="CO33" s="3">
        <v>0.25696804600000001</v>
      </c>
      <c r="CP33" s="3">
        <v>0.23672004299999999</v>
      </c>
      <c r="CQ33" s="3">
        <v>0.43840848199999999</v>
      </c>
      <c r="CR33" s="3">
        <v>0.50238480600000002</v>
      </c>
      <c r="CS33" s="3">
        <v>183.6</v>
      </c>
      <c r="CT33" s="3">
        <v>2.1084999999999998</v>
      </c>
      <c r="CU33" s="3">
        <v>2.625</v>
      </c>
      <c r="CV33" s="3">
        <v>3.363</v>
      </c>
      <c r="CW33" s="3">
        <v>2.7773753669999999</v>
      </c>
      <c r="CX33" s="3">
        <v>0.83996851699999997</v>
      </c>
      <c r="CY33" s="3">
        <v>184.4</v>
      </c>
      <c r="CZ33" s="3">
        <v>2.15</v>
      </c>
      <c r="DA33" s="3">
        <v>2.6274999999999999</v>
      </c>
      <c r="DB33" s="3">
        <v>3.3355000000000001</v>
      </c>
      <c r="DC33" s="3">
        <v>2.7245658339999999</v>
      </c>
      <c r="DD33" s="3">
        <v>0.71211795300000003</v>
      </c>
      <c r="DE33" s="3">
        <v>1428.92</v>
      </c>
      <c r="DF33" s="3">
        <v>4845</v>
      </c>
      <c r="DG33" s="3">
        <v>55.5</v>
      </c>
      <c r="DH33" s="3">
        <v>11</v>
      </c>
      <c r="DI33" s="3">
        <v>44.5</v>
      </c>
      <c r="DJ33" s="3">
        <v>14.5</v>
      </c>
      <c r="DK33" s="3">
        <v>2</v>
      </c>
      <c r="DL33" s="3">
        <v>1.5</v>
      </c>
      <c r="DM33" s="3">
        <v>1.5</v>
      </c>
      <c r="DN33" s="3">
        <v>5</v>
      </c>
      <c r="DO33" s="3">
        <v>0.89138719200000005</v>
      </c>
      <c r="DP33" s="3">
        <v>4.1736326850000003</v>
      </c>
      <c r="DQ33" s="3">
        <v>13.13219728</v>
      </c>
      <c r="DR33" s="3">
        <v>5.4076737020000003</v>
      </c>
      <c r="DS33" s="3">
        <v>1.8557900000000001E-4</v>
      </c>
      <c r="DT33" s="3">
        <v>1.006593208</v>
      </c>
      <c r="DU33" s="3">
        <v>4.2493982499999996</v>
      </c>
      <c r="DV33" s="3">
        <v>0.88255320100000001</v>
      </c>
      <c r="DW33" s="3">
        <v>40.928571429999998</v>
      </c>
      <c r="DX33" s="3">
        <v>1.0482618480000001</v>
      </c>
      <c r="DY33" s="3">
        <v>6.6667866819999997</v>
      </c>
      <c r="DZ33" s="3">
        <v>17.544735540000001</v>
      </c>
      <c r="EA33" s="3">
        <v>64.944542940000005</v>
      </c>
      <c r="EB33" s="3">
        <v>126.6220672</v>
      </c>
      <c r="EC33" s="3">
        <v>75.056995599999993</v>
      </c>
      <c r="ED33" s="3">
        <v>9.4499999999999995E-7</v>
      </c>
      <c r="EE33" s="3">
        <v>0.26576251000000001</v>
      </c>
      <c r="EF33" s="3">
        <v>4.2728462939999998</v>
      </c>
      <c r="EG33" s="3">
        <v>-0.84335703399999995</v>
      </c>
      <c r="EH33" s="3">
        <v>5.7142857139999998</v>
      </c>
      <c r="EI33" s="3">
        <v>0.97860558600000003</v>
      </c>
      <c r="EJ33" s="3">
        <v>38.391496600000004</v>
      </c>
      <c r="EK33" s="3">
        <v>1500</v>
      </c>
      <c r="EL33" s="3">
        <v>889.42857140000001</v>
      </c>
      <c r="EM33" s="3">
        <v>271</v>
      </c>
      <c r="EN33" s="3">
        <v>127.4285714</v>
      </c>
      <c r="EO33" s="3">
        <v>62.142857139999997</v>
      </c>
      <c r="EP33" s="3">
        <v>29.85714286</v>
      </c>
      <c r="EQ33" s="3">
        <v>0.34096049648638249</v>
      </c>
      <c r="ER33" s="3">
        <v>59.984999999999999</v>
      </c>
      <c r="ES33" s="3">
        <v>24.1</v>
      </c>
    </row>
    <row r="34" spans="1:149" x14ac:dyDescent="0.3">
      <c r="A34" s="3" t="s">
        <v>269</v>
      </c>
      <c r="B34" s="3">
        <v>5179</v>
      </c>
      <c r="C34" s="3" t="s">
        <v>168</v>
      </c>
      <c r="D34" s="3">
        <v>40</v>
      </c>
      <c r="E34" s="3">
        <v>68.2</v>
      </c>
      <c r="F34" s="3">
        <v>160</v>
      </c>
      <c r="G34" s="3">
        <v>26.640625</v>
      </c>
      <c r="H34" s="3" t="s">
        <v>270</v>
      </c>
      <c r="K34" s="3">
        <v>17</v>
      </c>
      <c r="L34" s="3">
        <f t="shared" si="0"/>
        <v>23</v>
      </c>
      <c r="M34" s="3">
        <v>1</v>
      </c>
      <c r="N34" s="3" t="s">
        <v>271</v>
      </c>
      <c r="O34" s="3" t="s">
        <v>217</v>
      </c>
      <c r="P34" s="3">
        <v>39</v>
      </c>
      <c r="Q34" s="3">
        <v>0</v>
      </c>
      <c r="R34" s="3">
        <v>0</v>
      </c>
      <c r="S34" s="3">
        <v>5</v>
      </c>
      <c r="T34" s="3">
        <v>8</v>
      </c>
      <c r="U34" s="3">
        <v>26</v>
      </c>
      <c r="V34" s="3">
        <v>31</v>
      </c>
      <c r="W34" s="3" t="s">
        <v>147</v>
      </c>
      <c r="X34" s="3">
        <v>19.600000000000001</v>
      </c>
      <c r="Y34" s="3">
        <v>21</v>
      </c>
      <c r="Z34" s="3">
        <v>11.5</v>
      </c>
      <c r="AA34" s="3">
        <v>0</v>
      </c>
      <c r="AB34" s="3">
        <v>0</v>
      </c>
      <c r="AC34" s="3">
        <v>0</v>
      </c>
      <c r="AD34" s="3">
        <v>1</v>
      </c>
      <c r="AE34" s="3">
        <v>1</v>
      </c>
      <c r="AF34" s="3">
        <v>3</v>
      </c>
      <c r="AG34" s="3">
        <v>3.5</v>
      </c>
      <c r="AH34" s="3">
        <v>1</v>
      </c>
      <c r="AI34" s="3">
        <v>2</v>
      </c>
      <c r="AJ34" s="3">
        <v>7.5</v>
      </c>
      <c r="AK34" s="3">
        <f t="shared" si="1"/>
        <v>2</v>
      </c>
      <c r="AL34" s="6"/>
      <c r="AM34" s="6"/>
      <c r="AN34" s="5"/>
      <c r="AO34" s="5" t="s">
        <v>306</v>
      </c>
      <c r="AP34" s="3">
        <v>2</v>
      </c>
      <c r="AQ34" s="3">
        <v>2</v>
      </c>
      <c r="AR34" s="3">
        <v>1</v>
      </c>
      <c r="AS34" s="3">
        <v>2</v>
      </c>
      <c r="AT34" s="3">
        <v>3</v>
      </c>
      <c r="AU34" s="3">
        <v>3</v>
      </c>
      <c r="AV34" s="3">
        <v>3</v>
      </c>
      <c r="AW34" s="3">
        <v>1</v>
      </c>
      <c r="AX34" s="3">
        <v>1</v>
      </c>
      <c r="AY34" s="3">
        <v>2</v>
      </c>
      <c r="AZ34" s="3">
        <v>2</v>
      </c>
      <c r="BA34" s="3">
        <v>2</v>
      </c>
      <c r="BB34" s="3">
        <v>3</v>
      </c>
      <c r="BC34" s="3">
        <v>2</v>
      </c>
      <c r="BD34" s="3">
        <v>2</v>
      </c>
      <c r="BE34" s="3">
        <v>3</v>
      </c>
      <c r="BF34" s="3">
        <v>2</v>
      </c>
      <c r="BG34" s="3">
        <v>3</v>
      </c>
      <c r="BH34" s="3">
        <v>3</v>
      </c>
      <c r="BI34" s="3">
        <v>3</v>
      </c>
      <c r="BJ34" s="3">
        <v>1</v>
      </c>
      <c r="BK34" s="3">
        <v>46</v>
      </c>
      <c r="BL34" s="3">
        <v>609.14166669999997</v>
      </c>
      <c r="BM34" s="3">
        <v>185.93611110000001</v>
      </c>
      <c r="BN34" s="3">
        <v>34.908333329999998</v>
      </c>
      <c r="BO34" s="3">
        <v>1.1111111E-2</v>
      </c>
      <c r="BP34" s="3">
        <v>561.96666670000002</v>
      </c>
      <c r="BQ34" s="3">
        <v>0</v>
      </c>
      <c r="BR34" s="3">
        <v>43.765011119999997</v>
      </c>
      <c r="BS34" s="3">
        <v>13.36075284</v>
      </c>
      <c r="BT34" s="3">
        <v>2.508546892</v>
      </c>
      <c r="BU34" s="3">
        <v>7.9820200000000003E-4</v>
      </c>
      <c r="BV34" s="3">
        <v>40.364890950000003</v>
      </c>
      <c r="BW34" s="3">
        <v>0</v>
      </c>
      <c r="BX34" s="3">
        <v>179.16666670000001</v>
      </c>
      <c r="BY34" s="3">
        <v>1714.833333</v>
      </c>
      <c r="BZ34" s="3">
        <v>49</v>
      </c>
      <c r="CA34" s="3">
        <v>9.5078033269999995</v>
      </c>
      <c r="CB34" s="3">
        <v>7.1666666670000003</v>
      </c>
      <c r="CC34" s="3">
        <v>17.5</v>
      </c>
      <c r="CD34" s="3">
        <v>22.5</v>
      </c>
      <c r="CE34" s="3">
        <v>87.71412119</v>
      </c>
      <c r="CF34" s="3">
        <v>84.920875359999997</v>
      </c>
      <c r="CG34" s="3">
        <v>109.11495669999999</v>
      </c>
      <c r="CH34" s="3">
        <v>117.30015330000001</v>
      </c>
      <c r="CI34" s="3">
        <v>151</v>
      </c>
      <c r="CJ34" s="3">
        <v>11.57534493</v>
      </c>
      <c r="CK34" s="3">
        <v>8</v>
      </c>
      <c r="CL34" s="3">
        <v>20.666666670000001</v>
      </c>
      <c r="CM34" s="3">
        <v>27.333333329999999</v>
      </c>
      <c r="CN34" s="3">
        <v>0.69039778900000004</v>
      </c>
      <c r="CO34" s="3">
        <v>0.26960887300000003</v>
      </c>
      <c r="CP34" s="3">
        <v>0.24189925900000001</v>
      </c>
      <c r="CQ34" s="3">
        <v>0.45907010100000001</v>
      </c>
      <c r="CR34" s="3">
        <v>0.52755710499999997</v>
      </c>
      <c r="CS34" s="3">
        <v>129</v>
      </c>
      <c r="CT34" s="3">
        <v>2.1675</v>
      </c>
      <c r="CU34" s="3">
        <v>2.6625000000000001</v>
      </c>
      <c r="CV34" s="3">
        <v>3.6437499999999998</v>
      </c>
      <c r="CW34" s="3">
        <v>2.8372279030000001</v>
      </c>
      <c r="CX34" s="3">
        <v>0.81358746000000004</v>
      </c>
      <c r="CY34" s="3">
        <v>130.16666670000001</v>
      </c>
      <c r="CZ34" s="3">
        <v>2.099583333</v>
      </c>
      <c r="DA34" s="3">
        <v>2.6291666669999998</v>
      </c>
      <c r="DB34" s="3">
        <v>3.5354166669999998</v>
      </c>
      <c r="DC34" s="3">
        <v>2.7630310539999998</v>
      </c>
      <c r="DD34" s="3">
        <v>0.75598794000000002</v>
      </c>
      <c r="DE34" s="3">
        <v>1391.9638890000001</v>
      </c>
      <c r="DF34" s="3">
        <v>5179</v>
      </c>
      <c r="DG34" s="3">
        <v>39</v>
      </c>
      <c r="DH34" s="3">
        <v>0</v>
      </c>
      <c r="DI34" s="3">
        <v>31</v>
      </c>
      <c r="DJ34" s="3">
        <v>11.5</v>
      </c>
      <c r="DK34" s="3">
        <v>0</v>
      </c>
      <c r="DL34" s="3">
        <v>1</v>
      </c>
      <c r="DM34" s="3">
        <v>1</v>
      </c>
      <c r="DN34" s="3">
        <v>2</v>
      </c>
      <c r="DO34" s="3">
        <v>0.83331712499999999</v>
      </c>
      <c r="DP34" s="3">
        <v>3.764025379</v>
      </c>
      <c r="DQ34" s="3">
        <v>11.346506079999999</v>
      </c>
      <c r="DR34" s="3">
        <v>4.7224344949999999</v>
      </c>
      <c r="DS34" s="3">
        <v>2.28163E-4</v>
      </c>
      <c r="DT34" s="3">
        <v>0.97857581699999996</v>
      </c>
      <c r="DU34" s="3">
        <v>4.2455467499999999</v>
      </c>
      <c r="DV34" s="3">
        <v>0.93492745799999999</v>
      </c>
      <c r="DW34" s="3">
        <v>29.85714286</v>
      </c>
      <c r="DX34" s="3">
        <v>1.0283794939999999</v>
      </c>
      <c r="DY34" s="3">
        <v>8.6999796000000007</v>
      </c>
      <c r="DZ34" s="3">
        <v>19.214025110000001</v>
      </c>
      <c r="EA34" s="3">
        <v>66.29701369</v>
      </c>
      <c r="EB34" s="3">
        <v>128.735343</v>
      </c>
      <c r="EC34" s="3">
        <v>77.222779919999994</v>
      </c>
      <c r="ED34" s="3">
        <v>8.8199999999999998E-7</v>
      </c>
      <c r="EE34" s="3">
        <v>0.22512422700000001</v>
      </c>
      <c r="EF34" s="3">
        <v>4.26811074</v>
      </c>
      <c r="EG34" s="3">
        <v>-0.92794779599999999</v>
      </c>
      <c r="EH34" s="3">
        <v>4.8571428570000004</v>
      </c>
      <c r="EI34" s="3">
        <v>0.98492093800000002</v>
      </c>
      <c r="EJ34" s="3">
        <v>41.010317460000003</v>
      </c>
      <c r="EK34" s="3">
        <v>1224.2857140000001</v>
      </c>
      <c r="EL34" s="3">
        <v>802.14285710000001</v>
      </c>
      <c r="EM34" s="3">
        <v>161.85714290000001</v>
      </c>
      <c r="EN34" s="3">
        <v>68.857142859999996</v>
      </c>
      <c r="EO34" s="3">
        <v>29.428571430000002</v>
      </c>
      <c r="EP34" s="3">
        <v>11.85714286</v>
      </c>
      <c r="EQ34" s="3">
        <v>0.35802889067354349</v>
      </c>
      <c r="ER34" s="3">
        <v>20.3</v>
      </c>
    </row>
    <row r="35" spans="1:149" x14ac:dyDescent="0.3">
      <c r="A35" s="3" t="s">
        <v>272</v>
      </c>
      <c r="B35" s="3">
        <v>4681</v>
      </c>
      <c r="C35" s="3" t="s">
        <v>210</v>
      </c>
      <c r="D35" s="3">
        <v>25</v>
      </c>
      <c r="E35" s="3">
        <v>64.400000000000006</v>
      </c>
      <c r="F35" s="3">
        <v>186</v>
      </c>
      <c r="G35" s="3">
        <v>18.614868770000001</v>
      </c>
      <c r="H35" s="3" t="s">
        <v>273</v>
      </c>
      <c r="I35" s="3">
        <v>466</v>
      </c>
      <c r="J35" s="3">
        <v>1133</v>
      </c>
      <c r="K35" s="3">
        <v>13</v>
      </c>
      <c r="L35" s="3">
        <f t="shared" si="0"/>
        <v>12</v>
      </c>
      <c r="M35" s="3">
        <v>0</v>
      </c>
      <c r="N35" s="3" t="s">
        <v>274</v>
      </c>
      <c r="O35" s="3" t="s">
        <v>275</v>
      </c>
      <c r="P35" s="3">
        <v>32.700000000000003</v>
      </c>
      <c r="Q35" s="3">
        <v>0</v>
      </c>
      <c r="R35" s="3">
        <v>3</v>
      </c>
      <c r="S35" s="3">
        <v>3</v>
      </c>
      <c r="T35" s="3">
        <v>9</v>
      </c>
      <c r="U35" s="3">
        <v>17.7</v>
      </c>
      <c r="V35" s="3">
        <v>23.7</v>
      </c>
      <c r="W35" s="3" t="s">
        <v>147</v>
      </c>
      <c r="X35" s="3">
        <v>53.1</v>
      </c>
      <c r="Y35" s="3">
        <v>51.9</v>
      </c>
      <c r="Z35" s="3">
        <v>1</v>
      </c>
      <c r="AA35" s="3">
        <v>0</v>
      </c>
      <c r="AB35" s="3">
        <v>1</v>
      </c>
      <c r="AC35" s="3">
        <v>1</v>
      </c>
      <c r="AD35" s="3">
        <v>0</v>
      </c>
      <c r="AE35" s="3">
        <v>1</v>
      </c>
      <c r="AF35" s="3">
        <v>2</v>
      </c>
      <c r="AG35" s="3">
        <v>0.5</v>
      </c>
      <c r="AH35" s="3">
        <v>0</v>
      </c>
      <c r="AI35" s="3">
        <v>6.5</v>
      </c>
      <c r="AJ35" s="3">
        <v>2.5</v>
      </c>
      <c r="AK35" s="3">
        <f t="shared" si="1"/>
        <v>2</v>
      </c>
      <c r="AL35" s="5">
        <v>5.0999999999999996</v>
      </c>
      <c r="AM35" s="5">
        <v>5.5</v>
      </c>
      <c r="AN35" s="5">
        <f t="shared" si="2"/>
        <v>5.3</v>
      </c>
      <c r="AO35" s="5" t="s">
        <v>301</v>
      </c>
      <c r="BL35" s="3">
        <v>589.57500000000005</v>
      </c>
      <c r="BM35" s="3">
        <v>207.13055560000001</v>
      </c>
      <c r="BN35" s="3">
        <v>53.002777780000002</v>
      </c>
      <c r="BO35" s="3">
        <v>0</v>
      </c>
      <c r="BP35" s="3">
        <v>559.98333330000003</v>
      </c>
      <c r="BQ35" s="3">
        <v>0</v>
      </c>
      <c r="BR35" s="3">
        <v>41.817342600000003</v>
      </c>
      <c r="BS35" s="3">
        <v>14.69476951</v>
      </c>
      <c r="BT35" s="3">
        <v>3.760377793</v>
      </c>
      <c r="BU35" s="3">
        <v>0</v>
      </c>
      <c r="BV35" s="3">
        <v>39.727510100000003</v>
      </c>
      <c r="BW35" s="3">
        <v>0</v>
      </c>
      <c r="BX35" s="3">
        <v>264.66666670000001</v>
      </c>
      <c r="BY35" s="3">
        <v>3424.166667</v>
      </c>
      <c r="BZ35" s="3">
        <v>106.33333330000001</v>
      </c>
      <c r="CA35" s="3">
        <v>13.591168140000001</v>
      </c>
      <c r="CB35" s="3">
        <v>8</v>
      </c>
      <c r="CC35" s="3">
        <v>30.333333329999999</v>
      </c>
      <c r="CD35" s="3">
        <v>44.166666669999998</v>
      </c>
      <c r="CE35" s="3">
        <v>90.471893859999994</v>
      </c>
      <c r="CF35" s="3">
        <v>89.572190239999998</v>
      </c>
      <c r="CG35" s="3">
        <v>109.50253789999999</v>
      </c>
      <c r="CH35" s="3">
        <v>118.190465</v>
      </c>
      <c r="CI35" s="3">
        <v>112.5</v>
      </c>
      <c r="CJ35" s="3">
        <v>12.69854295</v>
      </c>
      <c r="CK35" s="3">
        <v>8.5</v>
      </c>
      <c r="CL35" s="3">
        <v>26</v>
      </c>
      <c r="CM35" s="3">
        <v>36.5</v>
      </c>
      <c r="CN35" s="3">
        <v>0.74576428500000003</v>
      </c>
      <c r="CO35" s="3">
        <v>0.25948042999999998</v>
      </c>
      <c r="CP35" s="3">
        <v>0.237031187</v>
      </c>
      <c r="CQ35" s="3">
        <v>0.437461714</v>
      </c>
      <c r="CR35" s="3">
        <v>0.5208874</v>
      </c>
      <c r="CS35" s="3">
        <v>69.833333330000002</v>
      </c>
      <c r="CT35" s="3">
        <v>2.1645833329999999</v>
      </c>
      <c r="CU35" s="3">
        <v>2.6791666670000001</v>
      </c>
      <c r="CV35" s="3">
        <v>3.6433333330000002</v>
      </c>
      <c r="CW35" s="3">
        <v>2.8337693669999999</v>
      </c>
      <c r="CX35" s="3">
        <v>0.69401714199999998</v>
      </c>
      <c r="CY35" s="3">
        <v>72.333333330000002</v>
      </c>
      <c r="CZ35" s="3">
        <v>2.1087500000000001</v>
      </c>
      <c r="DA35" s="3">
        <v>2.608333333</v>
      </c>
      <c r="DB35" s="3">
        <v>3.9058333329999999</v>
      </c>
      <c r="DC35" s="3">
        <v>2.8341243889999999</v>
      </c>
      <c r="DD35" s="3">
        <v>0.98202387700000005</v>
      </c>
      <c r="DE35" s="3">
        <v>1409.6916670000001</v>
      </c>
      <c r="DF35" s="3">
        <v>4681</v>
      </c>
      <c r="DG35" s="3">
        <v>32.700000000000003</v>
      </c>
      <c r="DH35" s="3">
        <v>3</v>
      </c>
      <c r="DI35" s="3">
        <v>23.7</v>
      </c>
      <c r="DJ35" s="3">
        <v>1</v>
      </c>
      <c r="DK35" s="3">
        <v>1</v>
      </c>
      <c r="DL35" s="3">
        <v>0</v>
      </c>
      <c r="DM35" s="3">
        <v>1</v>
      </c>
      <c r="DN35" s="3">
        <v>2</v>
      </c>
      <c r="DO35" s="3">
        <v>0.67447966000000004</v>
      </c>
      <c r="DP35" s="3">
        <v>3.0821024860000001</v>
      </c>
      <c r="DQ35" s="3">
        <v>8.3146455600000007</v>
      </c>
      <c r="DR35" s="3">
        <v>3.7786368430000001</v>
      </c>
      <c r="DS35" s="3">
        <v>3.5384000000000001E-4</v>
      </c>
      <c r="DT35" s="3">
        <v>0.77355537399999996</v>
      </c>
      <c r="DU35" s="3">
        <v>4.258972698</v>
      </c>
      <c r="DV35" s="3">
        <v>0.36621184400000001</v>
      </c>
      <c r="DW35" s="3">
        <v>27.166666670000001</v>
      </c>
      <c r="DX35" s="3">
        <v>1.0181245299999999</v>
      </c>
      <c r="DY35" s="3">
        <v>9.6853121550000001</v>
      </c>
      <c r="DZ35" s="3">
        <v>17.811537319999999</v>
      </c>
      <c r="EA35" s="3">
        <v>60.423821150000002</v>
      </c>
      <c r="EB35" s="3">
        <v>115.4056855</v>
      </c>
      <c r="EC35" s="3">
        <v>69.826949299999995</v>
      </c>
      <c r="ED35" s="3">
        <v>1.0300000000000001E-6</v>
      </c>
      <c r="EE35" s="3">
        <v>0.181943417</v>
      </c>
      <c r="EF35" s="3">
        <v>4.2755122410000004</v>
      </c>
      <c r="EG35" s="3">
        <v>-0.93623580500000003</v>
      </c>
      <c r="EH35" s="3">
        <v>4</v>
      </c>
      <c r="EI35" s="3">
        <v>0.99397300700000002</v>
      </c>
      <c r="EJ35" s="3">
        <v>44.470833329999998</v>
      </c>
      <c r="EK35" s="3">
        <v>1061.666667</v>
      </c>
      <c r="EL35" s="3">
        <v>671.83333330000005</v>
      </c>
      <c r="EM35" s="3">
        <v>159.33333329999999</v>
      </c>
      <c r="EN35" s="3">
        <v>65</v>
      </c>
      <c r="EO35" s="3">
        <v>28.5</v>
      </c>
      <c r="EP35" s="3">
        <v>12.16666667</v>
      </c>
      <c r="EQ35" s="3">
        <v>0.40340779589615983</v>
      </c>
      <c r="ER35" s="3">
        <v>52.5</v>
      </c>
      <c r="ES35" s="3">
        <v>27.8</v>
      </c>
    </row>
    <row r="36" spans="1:149" x14ac:dyDescent="0.3">
      <c r="A36" s="3" t="s">
        <v>276</v>
      </c>
      <c r="B36" s="3">
        <v>162</v>
      </c>
      <c r="C36" s="3" t="s">
        <v>154</v>
      </c>
      <c r="D36" s="3">
        <v>40</v>
      </c>
      <c r="E36" s="3">
        <v>63.4</v>
      </c>
      <c r="F36" s="3">
        <v>163</v>
      </c>
      <c r="G36" s="3">
        <v>23.862396029999999</v>
      </c>
      <c r="H36" s="3" t="s">
        <v>277</v>
      </c>
      <c r="I36" s="3">
        <v>365</v>
      </c>
      <c r="J36" s="3">
        <v>953</v>
      </c>
      <c r="K36" s="3">
        <v>20</v>
      </c>
      <c r="L36" s="3">
        <f t="shared" si="0"/>
        <v>20</v>
      </c>
      <c r="M36" s="3">
        <v>1</v>
      </c>
      <c r="N36" s="3" t="s">
        <v>278</v>
      </c>
      <c r="O36" s="3" t="s">
        <v>221</v>
      </c>
      <c r="P36" s="3">
        <v>55</v>
      </c>
      <c r="Q36" s="3">
        <v>0</v>
      </c>
      <c r="R36" s="3">
        <v>4</v>
      </c>
      <c r="S36" s="3">
        <v>7</v>
      </c>
      <c r="T36" s="3">
        <v>11</v>
      </c>
      <c r="U36" s="3">
        <v>33</v>
      </c>
      <c r="V36" s="3">
        <v>44</v>
      </c>
      <c r="W36" s="3" t="s">
        <v>147</v>
      </c>
      <c r="X36" s="3">
        <v>53.9</v>
      </c>
      <c r="Y36" s="3">
        <v>66.7</v>
      </c>
      <c r="Z36" s="3">
        <v>21</v>
      </c>
      <c r="AA36" s="3">
        <v>2</v>
      </c>
      <c r="AB36" s="3">
        <v>2.5</v>
      </c>
      <c r="AC36" s="3">
        <v>1.5</v>
      </c>
      <c r="AD36" s="3">
        <v>2</v>
      </c>
      <c r="AE36" s="3">
        <v>2</v>
      </c>
      <c r="AF36" s="3">
        <v>3</v>
      </c>
      <c r="AG36" s="3">
        <v>3</v>
      </c>
      <c r="AH36" s="3">
        <v>2</v>
      </c>
      <c r="AI36" s="3">
        <v>3</v>
      </c>
      <c r="AJ36" s="3">
        <v>8</v>
      </c>
      <c r="AK36" s="3">
        <f t="shared" si="1"/>
        <v>5.5</v>
      </c>
      <c r="AL36" s="6"/>
      <c r="AM36" s="6"/>
      <c r="AN36" s="5"/>
      <c r="AO36" s="5" t="s">
        <v>306</v>
      </c>
      <c r="AP36" s="3">
        <v>2</v>
      </c>
      <c r="AQ36" s="3">
        <v>2</v>
      </c>
      <c r="AR36" s="3">
        <v>2</v>
      </c>
      <c r="AS36" s="3">
        <v>3</v>
      </c>
      <c r="AT36" s="3">
        <v>2</v>
      </c>
      <c r="AU36" s="3">
        <v>3</v>
      </c>
      <c r="AV36" s="3">
        <v>3</v>
      </c>
      <c r="AW36" s="3">
        <v>3</v>
      </c>
      <c r="AX36" s="3">
        <v>3</v>
      </c>
      <c r="AY36" s="3">
        <v>3</v>
      </c>
      <c r="AZ36" s="3">
        <v>2</v>
      </c>
      <c r="BA36" s="3">
        <v>3</v>
      </c>
      <c r="BB36" s="3">
        <v>3</v>
      </c>
      <c r="BC36" s="3">
        <v>2</v>
      </c>
      <c r="BD36" s="3">
        <v>2</v>
      </c>
      <c r="BE36" s="3">
        <v>2</v>
      </c>
      <c r="BF36" s="3">
        <v>3</v>
      </c>
      <c r="BG36" s="3">
        <v>2</v>
      </c>
      <c r="BH36" s="3">
        <v>2</v>
      </c>
      <c r="BI36" s="3">
        <v>3</v>
      </c>
      <c r="BJ36" s="3">
        <v>3</v>
      </c>
      <c r="BK36" s="3">
        <v>53</v>
      </c>
      <c r="BL36" s="3">
        <v>499.46666670000002</v>
      </c>
      <c r="BM36" s="3">
        <v>197.625</v>
      </c>
      <c r="BN36" s="3">
        <v>25.55277778</v>
      </c>
      <c r="BO36" s="3">
        <v>0</v>
      </c>
      <c r="BP36" s="3">
        <v>700.98888890000001</v>
      </c>
      <c r="BQ36" s="3">
        <v>0</v>
      </c>
      <c r="BR36" s="3">
        <v>35.095596049999997</v>
      </c>
      <c r="BS36" s="3">
        <v>13.88517146</v>
      </c>
      <c r="BT36" s="3">
        <v>1.79468765</v>
      </c>
      <c r="BU36" s="3">
        <v>0</v>
      </c>
      <c r="BV36" s="3">
        <v>49.224544850000001</v>
      </c>
      <c r="BW36" s="3">
        <v>0</v>
      </c>
      <c r="BX36" s="3">
        <v>148.16666670000001</v>
      </c>
      <c r="BY36" s="3">
        <v>1132.833333</v>
      </c>
      <c r="BZ36" s="3">
        <v>33.5</v>
      </c>
      <c r="CA36" s="3">
        <v>7.6020549519999996</v>
      </c>
      <c r="CB36" s="3">
        <v>6</v>
      </c>
      <c r="CC36" s="3">
        <v>12.5</v>
      </c>
      <c r="CD36" s="3">
        <v>15.83333333</v>
      </c>
      <c r="CE36" s="3">
        <v>84.908440139999996</v>
      </c>
      <c r="CF36" s="3">
        <v>82.269862759999995</v>
      </c>
      <c r="CG36" s="3">
        <v>104.89417640000001</v>
      </c>
      <c r="CH36" s="3">
        <v>112.307519</v>
      </c>
      <c r="CI36" s="3">
        <v>88.333333330000002</v>
      </c>
      <c r="CJ36" s="3">
        <v>10.46320616</v>
      </c>
      <c r="CK36" s="3">
        <v>7.1666666670000003</v>
      </c>
      <c r="CL36" s="3">
        <v>19.833333329999999</v>
      </c>
      <c r="CM36" s="3">
        <v>32</v>
      </c>
      <c r="CN36" s="3">
        <v>0.70803317399999999</v>
      </c>
      <c r="CO36" s="3">
        <v>0.25948905799999999</v>
      </c>
      <c r="CP36" s="3">
        <v>0.22915587300000001</v>
      </c>
      <c r="CQ36" s="3">
        <v>0.456883704</v>
      </c>
      <c r="CR36" s="3">
        <v>0.53369360200000004</v>
      </c>
      <c r="CS36" s="3">
        <v>210.33333329999999</v>
      </c>
      <c r="CT36" s="3">
        <v>2.1208333330000002</v>
      </c>
      <c r="CU36" s="3">
        <v>2.639583333</v>
      </c>
      <c r="CV36" s="3">
        <v>3.5762499999999999</v>
      </c>
      <c r="CW36" s="3">
        <v>2.7888510219999998</v>
      </c>
      <c r="CX36" s="3">
        <v>0.68373408800000002</v>
      </c>
      <c r="CY36" s="3">
        <v>213.66666670000001</v>
      </c>
      <c r="CZ36" s="3">
        <v>2.1341666670000001</v>
      </c>
      <c r="DA36" s="3">
        <v>2.6458333330000001</v>
      </c>
      <c r="DB36" s="3">
        <v>3.7562500000000001</v>
      </c>
      <c r="DC36" s="3">
        <v>2.8219038580000002</v>
      </c>
      <c r="DD36" s="3">
        <v>0.81729741199999995</v>
      </c>
      <c r="DE36" s="3">
        <v>1423.633333</v>
      </c>
      <c r="DF36" s="3">
        <v>162</v>
      </c>
      <c r="DG36" s="3">
        <v>55</v>
      </c>
      <c r="DH36" s="3">
        <v>4</v>
      </c>
      <c r="DI36" s="3">
        <v>44</v>
      </c>
      <c r="DJ36" s="3">
        <v>21</v>
      </c>
      <c r="DK36" s="3">
        <v>1.5</v>
      </c>
      <c r="DL36" s="3">
        <v>2</v>
      </c>
      <c r="DM36" s="3">
        <v>2</v>
      </c>
      <c r="DN36" s="3">
        <v>5.5</v>
      </c>
      <c r="DO36" s="3">
        <v>0.88580432899999995</v>
      </c>
      <c r="DP36" s="3">
        <v>3.7251375489999998</v>
      </c>
      <c r="DQ36" s="3">
        <v>10.902070309999999</v>
      </c>
      <c r="DR36" s="3">
        <v>4.620583441</v>
      </c>
      <c r="DS36" s="3">
        <v>2.3772800000000001E-4</v>
      </c>
      <c r="DT36" s="3">
        <v>0.94864693200000005</v>
      </c>
      <c r="DU36" s="3">
        <v>4.249728524</v>
      </c>
      <c r="DV36" s="3">
        <v>0.85365740000000001</v>
      </c>
      <c r="DW36" s="3">
        <v>25.571428569999998</v>
      </c>
      <c r="DX36" s="3">
        <v>1.008188895</v>
      </c>
      <c r="DY36" s="3">
        <v>10.4020794</v>
      </c>
      <c r="DZ36" s="3">
        <v>20.498796049999999</v>
      </c>
      <c r="EA36" s="3">
        <v>68.929379179999998</v>
      </c>
      <c r="EB36" s="3">
        <v>131.2589955</v>
      </c>
      <c r="EC36" s="3">
        <v>79.785886540000007</v>
      </c>
      <c r="ED36" s="3">
        <v>8.1500000000000003E-7</v>
      </c>
      <c r="EE36" s="3">
        <v>0.187916049</v>
      </c>
      <c r="EF36" s="3">
        <v>4.2642800769999996</v>
      </c>
      <c r="EG36" s="3">
        <v>-0.98399745900000002</v>
      </c>
      <c r="EH36" s="3">
        <v>4.1428571429999996</v>
      </c>
      <c r="EI36" s="3">
        <v>0.98865253600000003</v>
      </c>
      <c r="EJ36" s="3">
        <v>41.873809520000002</v>
      </c>
      <c r="EK36" s="3">
        <v>1138.4285709999999</v>
      </c>
      <c r="EL36" s="3">
        <v>759</v>
      </c>
      <c r="EM36" s="3">
        <v>140.42857140000001</v>
      </c>
      <c r="EN36" s="3">
        <v>54.714285709999999</v>
      </c>
      <c r="EO36" s="3">
        <v>21.714285709999999</v>
      </c>
      <c r="EP36" s="3">
        <v>8.2857142859999993</v>
      </c>
      <c r="EQ36" s="3">
        <v>0.37190880873833287</v>
      </c>
      <c r="ER36" s="3">
        <v>60.3</v>
      </c>
      <c r="ES36" s="3">
        <v>43.1</v>
      </c>
    </row>
    <row r="37" spans="1:149" x14ac:dyDescent="0.3">
      <c r="A37" s="3" t="s">
        <v>279</v>
      </c>
      <c r="B37" s="3">
        <v>71</v>
      </c>
      <c r="C37" s="3">
        <v>3329</v>
      </c>
      <c r="D37" s="3">
        <v>46</v>
      </c>
      <c r="E37" s="3">
        <v>93.2</v>
      </c>
      <c r="F37" s="3">
        <v>182.9</v>
      </c>
      <c r="G37" s="3">
        <v>27.860474029999999</v>
      </c>
      <c r="H37" s="3" t="s">
        <v>280</v>
      </c>
      <c r="I37" s="3">
        <v>229</v>
      </c>
      <c r="J37" s="3">
        <v>1043</v>
      </c>
      <c r="K37" s="3">
        <v>18</v>
      </c>
      <c r="L37" s="3">
        <f t="shared" si="0"/>
        <v>28</v>
      </c>
      <c r="M37" s="3">
        <v>0</v>
      </c>
      <c r="N37" s="3" t="s">
        <v>281</v>
      </c>
      <c r="O37" s="3" t="s">
        <v>282</v>
      </c>
      <c r="P37" s="3">
        <v>69</v>
      </c>
      <c r="Q37" s="3">
        <v>0</v>
      </c>
      <c r="R37" s="3">
        <v>15</v>
      </c>
      <c r="S37" s="3">
        <v>10</v>
      </c>
      <c r="T37" s="3">
        <v>12</v>
      </c>
      <c r="U37" s="3">
        <v>32</v>
      </c>
      <c r="V37" s="3">
        <v>57</v>
      </c>
      <c r="W37" s="3" t="s">
        <v>166</v>
      </c>
      <c r="X37" s="3">
        <v>107.6</v>
      </c>
      <c r="Y37" s="3">
        <v>116.9</v>
      </c>
      <c r="Z37" s="3">
        <v>15.5</v>
      </c>
      <c r="AA37" s="3">
        <v>1</v>
      </c>
      <c r="AB37" s="3">
        <v>1.5</v>
      </c>
      <c r="AC37" s="3">
        <v>1</v>
      </c>
      <c r="AD37" s="3">
        <v>1.5</v>
      </c>
      <c r="AE37" s="3">
        <v>1</v>
      </c>
      <c r="AF37" s="3">
        <v>3</v>
      </c>
      <c r="AG37" s="3">
        <v>3.5</v>
      </c>
      <c r="AH37" s="3">
        <v>1.5</v>
      </c>
      <c r="AI37" s="3">
        <v>1.5</v>
      </c>
      <c r="AJ37" s="3">
        <v>8</v>
      </c>
      <c r="AK37" s="3">
        <f t="shared" si="1"/>
        <v>3.5</v>
      </c>
      <c r="AL37" s="5">
        <v>35.6</v>
      </c>
      <c r="AM37" s="5" t="s">
        <v>309</v>
      </c>
      <c r="AN37" s="5">
        <f t="shared" si="2"/>
        <v>35.6</v>
      </c>
      <c r="AO37" s="5" t="s">
        <v>299</v>
      </c>
      <c r="BL37" s="3">
        <v>595.38888889999998</v>
      </c>
      <c r="BM37" s="3">
        <v>213.65555560000001</v>
      </c>
      <c r="BN37" s="3">
        <v>38.82222222</v>
      </c>
      <c r="BO37" s="3">
        <v>1.6666667E-2</v>
      </c>
      <c r="BP37" s="3">
        <v>577.45555560000003</v>
      </c>
      <c r="BQ37" s="3">
        <v>0</v>
      </c>
      <c r="BR37" s="3">
        <v>41.780209659999997</v>
      </c>
      <c r="BS37" s="3">
        <v>14.993447720000001</v>
      </c>
      <c r="BT37" s="3">
        <v>2.7241835509999999</v>
      </c>
      <c r="BU37" s="3">
        <v>1.1686019999999999E-3</v>
      </c>
      <c r="BV37" s="3">
        <v>40.500990469999998</v>
      </c>
      <c r="BW37" s="3">
        <v>0</v>
      </c>
      <c r="BX37" s="3">
        <v>194.5</v>
      </c>
      <c r="BY37" s="3">
        <v>2456.666667</v>
      </c>
      <c r="BZ37" s="3">
        <v>395.5</v>
      </c>
      <c r="CA37" s="3">
        <v>13.22794946</v>
      </c>
      <c r="CB37" s="3">
        <v>7</v>
      </c>
      <c r="CC37" s="3">
        <v>17.166666670000001</v>
      </c>
      <c r="CD37" s="3">
        <v>26.333333329999999</v>
      </c>
      <c r="CE37" s="3">
        <v>94.114301190000006</v>
      </c>
      <c r="CF37" s="3">
        <v>91.929947470000002</v>
      </c>
      <c r="CG37" s="3">
        <v>121.3256166</v>
      </c>
      <c r="CH37" s="3">
        <v>128.28283089999999</v>
      </c>
      <c r="CI37" s="3">
        <v>271.16666670000001</v>
      </c>
      <c r="CJ37" s="3">
        <v>12.55561301</v>
      </c>
      <c r="CK37" s="3">
        <v>7.3333333329999997</v>
      </c>
      <c r="CL37" s="3">
        <v>20.5</v>
      </c>
      <c r="CM37" s="3">
        <v>37.166666669999998</v>
      </c>
      <c r="CN37" s="3">
        <v>0.71415647900000001</v>
      </c>
      <c r="CO37" s="3">
        <v>0.26369131200000001</v>
      </c>
      <c r="CP37" s="3">
        <v>0.23509707299999999</v>
      </c>
      <c r="CQ37" s="3">
        <v>0.47006569799999998</v>
      </c>
      <c r="CR37" s="3">
        <v>0.53649125499999994</v>
      </c>
      <c r="CS37" s="3">
        <v>129.83333329999999</v>
      </c>
      <c r="CT37" s="3">
        <v>2.2262499999999998</v>
      </c>
      <c r="CU37" s="3">
        <v>2.7124999999999999</v>
      </c>
      <c r="CV37" s="3">
        <v>4.1445833329999999</v>
      </c>
      <c r="CW37" s="3">
        <v>3.0724391020000001</v>
      </c>
      <c r="CX37" s="3">
        <v>1.130902345</v>
      </c>
      <c r="CY37" s="3">
        <v>134.83333329999999</v>
      </c>
      <c r="CZ37" s="3">
        <v>2.235833333</v>
      </c>
      <c r="DA37" s="3">
        <v>2.7062499999999998</v>
      </c>
      <c r="DB37" s="3">
        <v>4.7583333330000004</v>
      </c>
      <c r="DC37" s="3">
        <v>3.0619840009999999</v>
      </c>
      <c r="DD37" s="3">
        <v>1.0795688489999999</v>
      </c>
      <c r="DE37" s="3">
        <v>1425.3388890000001</v>
      </c>
      <c r="DO37" s="3">
        <v>0.58807697999999997</v>
      </c>
      <c r="DP37" s="3">
        <v>2.7722141059999998</v>
      </c>
      <c r="DQ37" s="3">
        <v>9.4320348710000008</v>
      </c>
      <c r="DR37" s="3">
        <v>3.708305315</v>
      </c>
      <c r="DS37" s="3">
        <v>3.3869500000000002E-4</v>
      </c>
      <c r="DT37" s="3">
        <v>1.016402654</v>
      </c>
      <c r="DU37" s="3">
        <v>4.2494692650000001</v>
      </c>
      <c r="DV37" s="3">
        <v>0.90592218000000002</v>
      </c>
      <c r="DW37" s="3">
        <v>29.85714286</v>
      </c>
      <c r="DX37" s="3">
        <v>1.0269744789999999</v>
      </c>
      <c r="DY37" s="3">
        <v>8.4935491849999991</v>
      </c>
      <c r="DZ37" s="3">
        <v>16.262119370000001</v>
      </c>
      <c r="EA37" s="3">
        <v>54.175983049999999</v>
      </c>
      <c r="EB37" s="3">
        <v>106.00175729999999</v>
      </c>
      <c r="EC37" s="3">
        <v>63.374199930000003</v>
      </c>
      <c r="ED37" s="3">
        <v>1.2300000000000001E-6</v>
      </c>
      <c r="EE37" s="3">
        <v>0.23727673699999999</v>
      </c>
      <c r="EF37" s="3">
        <v>4.2772747820000001</v>
      </c>
      <c r="EG37" s="3">
        <v>-0.88810832900000003</v>
      </c>
      <c r="EH37" s="3">
        <v>4.1428571429999996</v>
      </c>
      <c r="EI37" s="3">
        <v>0.99710699599999997</v>
      </c>
      <c r="EJ37" s="3">
        <v>42.940476189999998</v>
      </c>
      <c r="EK37" s="3">
        <v>1093.2857140000001</v>
      </c>
      <c r="EL37" s="3">
        <v>686.42857140000001</v>
      </c>
      <c r="EM37" s="3">
        <v>169.7142857</v>
      </c>
      <c r="EN37" s="3">
        <v>76.142857140000004</v>
      </c>
      <c r="EO37" s="3">
        <v>35.857142860000003</v>
      </c>
      <c r="EP37" s="3">
        <v>18.428571430000002</v>
      </c>
      <c r="EQ37" s="3">
        <v>0.31345853747462171</v>
      </c>
      <c r="ER37" s="3">
        <v>112.25</v>
      </c>
      <c r="ES37" s="3">
        <v>32.1</v>
      </c>
    </row>
    <row r="38" spans="1:149" x14ac:dyDescent="0.3">
      <c r="A38" s="3" t="s">
        <v>283</v>
      </c>
      <c r="B38" s="3">
        <v>5042</v>
      </c>
      <c r="C38" s="3" t="s">
        <v>192</v>
      </c>
      <c r="D38" s="3">
        <v>25</v>
      </c>
      <c r="E38" s="3">
        <v>86.7</v>
      </c>
      <c r="F38" s="3">
        <v>180.3</v>
      </c>
      <c r="G38" s="3">
        <v>26.67028423</v>
      </c>
      <c r="H38" s="3" t="s">
        <v>284</v>
      </c>
      <c r="I38" s="3">
        <v>450</v>
      </c>
      <c r="J38" s="3">
        <v>1000</v>
      </c>
      <c r="M38" s="3">
        <v>0</v>
      </c>
      <c r="N38" s="3" t="s">
        <v>285</v>
      </c>
      <c r="O38" s="3" t="s">
        <v>286</v>
      </c>
      <c r="P38" s="3">
        <v>53</v>
      </c>
      <c r="Q38" s="3">
        <v>0</v>
      </c>
      <c r="R38" s="3">
        <v>9</v>
      </c>
      <c r="S38" s="3">
        <v>6</v>
      </c>
      <c r="T38" s="3">
        <v>10</v>
      </c>
      <c r="U38" s="3">
        <v>28</v>
      </c>
      <c r="V38" s="3">
        <v>43</v>
      </c>
      <c r="W38" s="3" t="s">
        <v>147</v>
      </c>
      <c r="X38" s="3">
        <v>62.5</v>
      </c>
      <c r="Y38" s="3">
        <v>64.900000000000006</v>
      </c>
      <c r="Z38" s="3">
        <v>16.5</v>
      </c>
      <c r="AA38" s="3">
        <v>2.5</v>
      </c>
      <c r="AB38" s="3">
        <v>2</v>
      </c>
      <c r="AC38" s="3">
        <v>1.5</v>
      </c>
      <c r="AD38" s="3">
        <v>1.5</v>
      </c>
      <c r="AE38" s="3">
        <v>1</v>
      </c>
      <c r="AF38" s="3">
        <v>3</v>
      </c>
      <c r="AG38" s="3">
        <v>3</v>
      </c>
      <c r="AH38" s="3">
        <v>1</v>
      </c>
      <c r="AI38" s="3">
        <v>1</v>
      </c>
      <c r="AJ38" s="3">
        <v>7</v>
      </c>
      <c r="AK38" s="3">
        <f t="shared" si="1"/>
        <v>4</v>
      </c>
      <c r="AL38" s="5">
        <v>13.6</v>
      </c>
      <c r="AM38" s="5">
        <v>14.4</v>
      </c>
      <c r="AN38" s="5">
        <f t="shared" si="2"/>
        <v>14</v>
      </c>
      <c r="AO38" s="5" t="s">
        <v>299</v>
      </c>
      <c r="BL38" s="3">
        <v>605.375</v>
      </c>
      <c r="BM38" s="3">
        <v>172.28333330000001</v>
      </c>
      <c r="BN38" s="3">
        <v>53.202777779999998</v>
      </c>
      <c r="BO38" s="3">
        <v>8.3333330000000001E-3</v>
      </c>
      <c r="BP38" s="3">
        <v>600.79166669999995</v>
      </c>
      <c r="BQ38" s="3">
        <v>0</v>
      </c>
      <c r="BR38" s="3">
        <v>42.289602080000002</v>
      </c>
      <c r="BS38" s="3">
        <v>12.09203462</v>
      </c>
      <c r="BT38" s="3">
        <v>3.7273101479999999</v>
      </c>
      <c r="BU38" s="3">
        <v>5.8112500000000004E-4</v>
      </c>
      <c r="BV38" s="3">
        <v>41.890472019999997</v>
      </c>
      <c r="BW38" s="3">
        <v>0</v>
      </c>
      <c r="BX38" s="3">
        <v>268</v>
      </c>
      <c r="BY38" s="3">
        <v>3574.333333</v>
      </c>
      <c r="BZ38" s="3">
        <v>96.166666669999998</v>
      </c>
      <c r="CA38" s="3">
        <v>12.895443849999999</v>
      </c>
      <c r="CB38" s="3">
        <v>8.5</v>
      </c>
      <c r="CC38" s="3">
        <v>25.166666670000001</v>
      </c>
      <c r="CD38" s="3">
        <v>37.166666669999998</v>
      </c>
      <c r="CE38" s="3">
        <v>92.103825470000004</v>
      </c>
      <c r="CF38" s="3">
        <v>89.791683539999994</v>
      </c>
      <c r="CG38" s="3">
        <v>112.6007173</v>
      </c>
      <c r="CH38" s="3">
        <v>120.6070556</v>
      </c>
      <c r="CI38" s="3">
        <v>99.666666669999998</v>
      </c>
      <c r="CJ38" s="3">
        <v>11.693160150000001</v>
      </c>
      <c r="CK38" s="3">
        <v>8.3333333330000006</v>
      </c>
      <c r="CL38" s="3">
        <v>23</v>
      </c>
      <c r="CM38" s="3">
        <v>32</v>
      </c>
      <c r="CN38" s="3">
        <v>0.66728958500000002</v>
      </c>
      <c r="CO38" s="3">
        <v>0.25950187699999999</v>
      </c>
      <c r="CP38" s="3">
        <v>0.23874510600000001</v>
      </c>
      <c r="CQ38" s="3">
        <v>0.42839543000000002</v>
      </c>
      <c r="CR38" s="3">
        <v>0.50148080799999994</v>
      </c>
      <c r="CS38" s="3">
        <v>77.333333330000002</v>
      </c>
      <c r="CT38" s="3">
        <v>2.099583333</v>
      </c>
      <c r="CU38" s="3">
        <v>2.5958333329999999</v>
      </c>
      <c r="CV38" s="3">
        <v>3.1341666670000001</v>
      </c>
      <c r="CW38" s="3">
        <v>2.6425734919999999</v>
      </c>
      <c r="CX38" s="3">
        <v>0.417672826</v>
      </c>
      <c r="CY38" s="3">
        <v>78.5</v>
      </c>
      <c r="CZ38" s="3">
        <v>2.0670833329999998</v>
      </c>
      <c r="DA38" s="3">
        <v>2.6187499999999999</v>
      </c>
      <c r="DB38" s="3">
        <v>3.9575</v>
      </c>
      <c r="DC38" s="3">
        <v>2.8112936629999998</v>
      </c>
      <c r="DD38" s="3">
        <v>1.0903825819999999</v>
      </c>
      <c r="DE38" s="3">
        <v>1431.6611109999999</v>
      </c>
      <c r="DF38" s="3">
        <v>5042</v>
      </c>
      <c r="DG38" s="3">
        <v>53</v>
      </c>
      <c r="DH38" s="3">
        <v>9</v>
      </c>
      <c r="DI38" s="3">
        <v>43</v>
      </c>
      <c r="DJ38" s="3">
        <v>16.5</v>
      </c>
      <c r="DK38" s="3">
        <v>1.5</v>
      </c>
      <c r="DL38" s="3">
        <v>1.5</v>
      </c>
      <c r="DM38" s="3">
        <v>1</v>
      </c>
      <c r="DN38" s="3">
        <v>4</v>
      </c>
      <c r="DO38" s="3">
        <v>0.64716253099999999</v>
      </c>
      <c r="DP38" s="3">
        <v>3.1901171389999998</v>
      </c>
      <c r="DQ38" s="3">
        <v>9.9245086990000004</v>
      </c>
      <c r="DR38" s="3">
        <v>4.1595487530000002</v>
      </c>
      <c r="DS38" s="3">
        <v>2.95061E-4</v>
      </c>
      <c r="DT38" s="3">
        <v>0.96030391299999995</v>
      </c>
      <c r="DU38" s="3">
        <v>4.2413525950000004</v>
      </c>
      <c r="DV38" s="3">
        <v>0.80740559000000001</v>
      </c>
      <c r="DW38" s="3">
        <v>32.928571429999998</v>
      </c>
      <c r="DX38" s="3">
        <v>1.032496826</v>
      </c>
      <c r="DY38" s="3">
        <v>7.5965342920000003</v>
      </c>
      <c r="DZ38" s="3">
        <v>16.497078120000001</v>
      </c>
      <c r="EA38" s="3">
        <v>57.078909459999998</v>
      </c>
      <c r="EB38" s="3">
        <v>117.9855566</v>
      </c>
      <c r="EC38" s="3">
        <v>68.851816749999998</v>
      </c>
      <c r="ED38" s="3">
        <v>1.08E-6</v>
      </c>
      <c r="EE38" s="3">
        <v>0.27528749600000002</v>
      </c>
      <c r="EF38" s="3">
        <v>4.2639881339999999</v>
      </c>
      <c r="EG38" s="3">
        <v>-0.91835446600000004</v>
      </c>
      <c r="EH38" s="3">
        <v>4.1428571429999996</v>
      </c>
      <c r="EI38" s="3">
        <v>0.982255129</v>
      </c>
      <c r="EJ38" s="3">
        <v>41.956349209999999</v>
      </c>
      <c r="EK38" s="3">
        <v>892</v>
      </c>
      <c r="EL38" s="3">
        <v>587</v>
      </c>
      <c r="EM38" s="3">
        <v>116.4285714</v>
      </c>
      <c r="EN38" s="3">
        <v>50.857142860000003</v>
      </c>
      <c r="EO38" s="3">
        <v>23.571428569999998</v>
      </c>
      <c r="EP38" s="3">
        <v>10.57142857</v>
      </c>
      <c r="EQ38" s="3">
        <v>0.3438609577816068</v>
      </c>
      <c r="ER38" s="3">
        <v>63.7</v>
      </c>
      <c r="ES38" s="3">
        <v>27</v>
      </c>
    </row>
    <row r="39" spans="1:149" x14ac:dyDescent="0.3">
      <c r="A39" s="3" t="s">
        <v>287</v>
      </c>
      <c r="B39" s="3">
        <v>4973</v>
      </c>
      <c r="C39" s="3" t="s">
        <v>168</v>
      </c>
      <c r="D39" s="3">
        <v>30</v>
      </c>
      <c r="E39" s="3">
        <v>72.900000000000006</v>
      </c>
      <c r="F39" s="3">
        <v>160</v>
      </c>
      <c r="G39" s="3">
        <v>28.4765625</v>
      </c>
      <c r="H39" s="3" t="s">
        <v>288</v>
      </c>
      <c r="M39" s="3">
        <v>1</v>
      </c>
      <c r="N39" s="3" t="s">
        <v>208</v>
      </c>
      <c r="O39" s="3" t="s">
        <v>217</v>
      </c>
      <c r="P39" s="3">
        <v>48.7</v>
      </c>
      <c r="Q39" s="3">
        <v>0</v>
      </c>
      <c r="R39" s="3">
        <v>0</v>
      </c>
      <c r="S39" s="3">
        <v>12</v>
      </c>
      <c r="T39" s="3">
        <v>6</v>
      </c>
      <c r="U39" s="3">
        <v>30.7</v>
      </c>
      <c r="V39" s="3">
        <v>42.7</v>
      </c>
      <c r="W39" s="3" t="s">
        <v>147</v>
      </c>
      <c r="X39" s="3">
        <v>22.4</v>
      </c>
      <c r="Y39" s="3">
        <v>75.900000000000006</v>
      </c>
      <c r="Z39" s="3">
        <v>10</v>
      </c>
      <c r="AA39" s="3">
        <v>0</v>
      </c>
      <c r="AB39" s="3">
        <v>0</v>
      </c>
      <c r="AC39" s="3">
        <v>0</v>
      </c>
      <c r="AD39" s="3">
        <v>1</v>
      </c>
      <c r="AE39" s="3">
        <v>1</v>
      </c>
      <c r="AF39" s="3">
        <v>3</v>
      </c>
      <c r="AG39" s="3">
        <v>3</v>
      </c>
      <c r="AH39" s="3">
        <v>1</v>
      </c>
      <c r="AI39" s="3">
        <v>1</v>
      </c>
      <c r="AJ39" s="3">
        <v>7</v>
      </c>
      <c r="AK39" s="3">
        <f t="shared" si="1"/>
        <v>2</v>
      </c>
      <c r="AL39" s="5">
        <v>22.6</v>
      </c>
      <c r="AM39" s="5">
        <v>19.399999999999999</v>
      </c>
      <c r="AN39" s="5">
        <f t="shared" si="2"/>
        <v>21</v>
      </c>
      <c r="AO39" s="5" t="s">
        <v>299</v>
      </c>
      <c r="BL39" s="3">
        <v>671.73333330000003</v>
      </c>
      <c r="BM39" s="3">
        <v>233.3472222</v>
      </c>
      <c r="BN39" s="3">
        <v>71.005555560000005</v>
      </c>
      <c r="BO39" s="3">
        <v>8.3333330000000001E-3</v>
      </c>
      <c r="BP39" s="3">
        <v>413.42222220000002</v>
      </c>
      <c r="BQ39" s="3">
        <v>0</v>
      </c>
      <c r="BR39" s="3">
        <v>48.342879029999999</v>
      </c>
      <c r="BS39" s="3">
        <v>16.79543236</v>
      </c>
      <c r="BT39" s="3">
        <v>5.1090679220000004</v>
      </c>
      <c r="BU39" s="3">
        <v>5.9950599999999998E-4</v>
      </c>
      <c r="BV39" s="3">
        <v>29.75202118</v>
      </c>
      <c r="BW39" s="3">
        <v>0</v>
      </c>
      <c r="BX39" s="3">
        <v>389.66666670000001</v>
      </c>
      <c r="BY39" s="3">
        <v>4355.5</v>
      </c>
      <c r="BZ39" s="3">
        <v>89.833333330000002</v>
      </c>
      <c r="CA39" s="3">
        <v>11.187872260000001</v>
      </c>
      <c r="CB39" s="3">
        <v>7.5</v>
      </c>
      <c r="CC39" s="3">
        <v>22.333333329999999</v>
      </c>
      <c r="CD39" s="3">
        <v>31.666666670000001</v>
      </c>
      <c r="CE39" s="3">
        <v>85.901657380000003</v>
      </c>
      <c r="CF39" s="3">
        <v>83.534308539999998</v>
      </c>
      <c r="CG39" s="3">
        <v>104.9822849</v>
      </c>
      <c r="CH39" s="3">
        <v>113.9601174</v>
      </c>
      <c r="CI39" s="3">
        <v>84.666666669999998</v>
      </c>
      <c r="CJ39" s="3">
        <v>10.96224739</v>
      </c>
      <c r="CK39" s="3">
        <v>8</v>
      </c>
      <c r="CL39" s="3">
        <v>21.833333329999999</v>
      </c>
      <c r="CM39" s="3">
        <v>30</v>
      </c>
      <c r="CN39" s="3">
        <v>0.76041146100000001</v>
      </c>
      <c r="CO39" s="3">
        <v>0.28678384699999998</v>
      </c>
      <c r="CP39" s="3">
        <v>0.26523755999999998</v>
      </c>
      <c r="CQ39" s="3">
        <v>0.47950904599999999</v>
      </c>
      <c r="CR39" s="3">
        <v>0.54682238900000002</v>
      </c>
      <c r="CS39" s="3">
        <v>162.5</v>
      </c>
      <c r="CT39" s="3">
        <v>2.1495833329999998</v>
      </c>
      <c r="CU39" s="3">
        <v>2.6666666669999999</v>
      </c>
      <c r="CV39" s="3">
        <v>3.86</v>
      </c>
      <c r="CW39" s="3">
        <v>2.9472314110000002</v>
      </c>
      <c r="CX39" s="3">
        <v>1.0918342860000001</v>
      </c>
      <c r="CY39" s="3">
        <v>166.83333329999999</v>
      </c>
      <c r="CZ39" s="3">
        <v>2.1829166670000002</v>
      </c>
      <c r="DA39" s="3">
        <v>2.6625000000000001</v>
      </c>
      <c r="DB39" s="3">
        <v>4.0183333330000002</v>
      </c>
      <c r="DC39" s="3">
        <v>2.9802012549999999</v>
      </c>
      <c r="DD39" s="3">
        <v>1.2277198540000001</v>
      </c>
      <c r="DE39" s="3">
        <v>1389.5166670000001</v>
      </c>
      <c r="DF39" s="3">
        <v>4973</v>
      </c>
      <c r="DG39" s="3">
        <v>48.7</v>
      </c>
      <c r="DH39" s="3">
        <v>0</v>
      </c>
      <c r="DI39" s="3">
        <v>42.7</v>
      </c>
      <c r="DJ39" s="3">
        <v>10</v>
      </c>
      <c r="DK39" s="3">
        <v>0</v>
      </c>
      <c r="DL39" s="3">
        <v>1</v>
      </c>
      <c r="DM39" s="3">
        <v>1</v>
      </c>
      <c r="DN39" s="3">
        <v>2</v>
      </c>
      <c r="DO39" s="3">
        <v>0.66268372200000003</v>
      </c>
      <c r="DP39" s="3">
        <v>3.179990713</v>
      </c>
      <c r="DQ39" s="3">
        <v>10.021996440000001</v>
      </c>
      <c r="DR39" s="3">
        <v>4.1625194060000004</v>
      </c>
      <c r="DS39" s="3">
        <v>2.85827E-4</v>
      </c>
      <c r="DT39" s="3">
        <v>0.93957285999999995</v>
      </c>
      <c r="DU39" s="3">
        <v>4.2457429749999998</v>
      </c>
      <c r="DV39" s="3">
        <v>0.78942759399999995</v>
      </c>
      <c r="DW39" s="3">
        <v>35.166666669999998</v>
      </c>
      <c r="DX39" s="3">
        <v>1.0230963660000001</v>
      </c>
      <c r="DY39" s="3">
        <v>7.6037814969999999</v>
      </c>
      <c r="DZ39" s="3">
        <v>14.537948910000001</v>
      </c>
      <c r="EA39" s="3">
        <v>54.939717000000002</v>
      </c>
      <c r="EB39" s="3">
        <v>113.80562980000001</v>
      </c>
      <c r="EC39" s="3">
        <v>65.769997649999993</v>
      </c>
      <c r="ED39" s="3">
        <v>1.1599999999999999E-6</v>
      </c>
      <c r="EE39" s="3">
        <v>0.263860019</v>
      </c>
      <c r="EF39" s="3">
        <v>4.2651368270000001</v>
      </c>
      <c r="EG39" s="3">
        <v>-0.90059409300000004</v>
      </c>
      <c r="EH39" s="3">
        <v>5</v>
      </c>
      <c r="EI39" s="3">
        <v>1.0067926819999999</v>
      </c>
      <c r="EJ39" s="3">
        <v>42.106481479999999</v>
      </c>
      <c r="EK39" s="3">
        <v>1582.666667</v>
      </c>
      <c r="EL39" s="3">
        <v>1001</v>
      </c>
      <c r="EM39" s="3">
        <v>233.66666670000001</v>
      </c>
      <c r="EN39" s="3">
        <v>98.5</v>
      </c>
      <c r="EO39" s="3">
        <v>42.666666669999998</v>
      </c>
      <c r="EP39" s="3">
        <v>20.333333329999999</v>
      </c>
      <c r="EQ39" s="3">
        <v>0.33976754584598762</v>
      </c>
      <c r="ER39" s="3">
        <v>49.150000000000013</v>
      </c>
      <c r="ES39" s="3">
        <v>19</v>
      </c>
    </row>
    <row r="40" spans="1:149" x14ac:dyDescent="0.3">
      <c r="A40" s="3" t="s">
        <v>289</v>
      </c>
      <c r="B40" s="3">
        <v>72</v>
      </c>
      <c r="C40" s="3" t="s">
        <v>290</v>
      </c>
      <c r="D40" s="3">
        <v>39</v>
      </c>
      <c r="E40" s="3">
        <v>57.8</v>
      </c>
      <c r="F40" s="3">
        <v>162.6</v>
      </c>
      <c r="G40" s="3">
        <v>21.861842230000001</v>
      </c>
      <c r="H40" s="3" t="s">
        <v>291</v>
      </c>
      <c r="I40" s="3">
        <v>238</v>
      </c>
      <c r="J40" s="3">
        <v>842</v>
      </c>
      <c r="K40" s="3">
        <v>20</v>
      </c>
      <c r="L40" s="3">
        <f t="shared" si="0"/>
        <v>19</v>
      </c>
      <c r="M40" s="3">
        <v>0</v>
      </c>
      <c r="N40" s="3" t="s">
        <v>292</v>
      </c>
      <c r="O40" s="3" t="s">
        <v>293</v>
      </c>
      <c r="P40" s="3">
        <v>48.8</v>
      </c>
      <c r="Q40" s="3">
        <v>0</v>
      </c>
      <c r="R40" s="3">
        <v>11.5</v>
      </c>
      <c r="S40" s="3">
        <v>5</v>
      </c>
      <c r="T40" s="3">
        <v>12</v>
      </c>
      <c r="U40" s="3">
        <v>20.332999999999998</v>
      </c>
      <c r="V40" s="3">
        <v>36.799999999999997</v>
      </c>
      <c r="W40" s="3" t="s">
        <v>147</v>
      </c>
      <c r="X40" s="3">
        <v>43.2</v>
      </c>
      <c r="Y40" s="3">
        <v>53.6</v>
      </c>
      <c r="Z40" s="3">
        <v>11</v>
      </c>
      <c r="AA40" s="3">
        <v>2</v>
      </c>
      <c r="AB40" s="3">
        <v>0</v>
      </c>
      <c r="AC40" s="3">
        <v>1</v>
      </c>
      <c r="AD40" s="3">
        <v>1</v>
      </c>
      <c r="AE40" s="3">
        <v>1</v>
      </c>
      <c r="AF40" s="3">
        <v>3</v>
      </c>
      <c r="AG40" s="3">
        <v>3</v>
      </c>
      <c r="AH40" s="3">
        <v>0</v>
      </c>
      <c r="AI40" s="3">
        <v>0</v>
      </c>
      <c r="AJ40" s="3">
        <v>6</v>
      </c>
      <c r="AK40" s="3">
        <f t="shared" si="1"/>
        <v>3</v>
      </c>
      <c r="AL40" s="5">
        <v>7.4</v>
      </c>
      <c r="AM40" s="5">
        <v>7.2</v>
      </c>
      <c r="AN40" s="5">
        <f t="shared" si="2"/>
        <v>7.3000000000000007</v>
      </c>
      <c r="AO40" s="5" t="s">
        <v>299</v>
      </c>
      <c r="BL40" s="3">
        <v>564.38888889999998</v>
      </c>
      <c r="BM40" s="3">
        <v>259.62222220000001</v>
      </c>
      <c r="BN40" s="3">
        <v>65.411111109999993</v>
      </c>
      <c r="BO40" s="3">
        <v>0.12777777800000001</v>
      </c>
      <c r="BP40" s="3">
        <v>536.21111110000004</v>
      </c>
      <c r="BQ40" s="3">
        <v>0</v>
      </c>
      <c r="BR40" s="3">
        <v>39.586481419999998</v>
      </c>
      <c r="BS40" s="3">
        <v>18.210301170000001</v>
      </c>
      <c r="BT40" s="3">
        <v>4.5876538059999996</v>
      </c>
      <c r="BU40" s="3">
        <v>8.9685400000000005E-3</v>
      </c>
      <c r="BV40" s="3">
        <v>37.606595059999997</v>
      </c>
      <c r="BW40" s="3">
        <v>0</v>
      </c>
      <c r="BX40" s="3">
        <v>367</v>
      </c>
      <c r="BY40" s="3">
        <v>4181.3333329999996</v>
      </c>
      <c r="BZ40" s="3">
        <v>98</v>
      </c>
      <c r="CA40" s="3">
        <v>11.43128057</v>
      </c>
      <c r="CB40" s="3">
        <v>8</v>
      </c>
      <c r="CC40" s="3">
        <v>21.666666670000001</v>
      </c>
      <c r="CD40" s="3">
        <v>29.666666670000001</v>
      </c>
      <c r="CE40" s="3">
        <v>93.644684740000002</v>
      </c>
      <c r="CF40" s="3">
        <v>90.909092770000001</v>
      </c>
      <c r="CG40" s="3">
        <v>114.71426649999999</v>
      </c>
      <c r="CH40" s="3">
        <v>125.0000002</v>
      </c>
      <c r="CI40" s="3">
        <v>119.66666669999999</v>
      </c>
      <c r="CJ40" s="3">
        <v>10.724453649999999</v>
      </c>
      <c r="CK40" s="3">
        <v>7.6666666670000003</v>
      </c>
      <c r="CL40" s="3">
        <v>19.666666670000001</v>
      </c>
      <c r="CM40" s="3">
        <v>28.333333329999999</v>
      </c>
      <c r="CN40" s="3">
        <v>0.74367376200000002</v>
      </c>
      <c r="CO40" s="3">
        <v>0.24975767800000001</v>
      </c>
      <c r="CP40" s="3">
        <v>0.21816052499999999</v>
      </c>
      <c r="CQ40" s="3">
        <v>0.441862166</v>
      </c>
      <c r="CR40" s="3">
        <v>0.51270431299999997</v>
      </c>
      <c r="CS40" s="3">
        <v>120.66666669999999</v>
      </c>
      <c r="CT40" s="3">
        <v>2.1183333329999998</v>
      </c>
      <c r="CU40" s="3">
        <v>2.6166666670000001</v>
      </c>
      <c r="CV40" s="3">
        <v>3.5550000000000002</v>
      </c>
      <c r="CW40" s="3">
        <v>2.8348876500000002</v>
      </c>
      <c r="CX40" s="3">
        <v>0.92603528800000001</v>
      </c>
      <c r="CY40" s="3">
        <v>121.66666669999999</v>
      </c>
      <c r="CZ40" s="3">
        <v>2.0924999999999998</v>
      </c>
      <c r="DA40" s="3">
        <v>2.625</v>
      </c>
      <c r="DB40" s="3">
        <v>3.1833333330000002</v>
      </c>
      <c r="DC40" s="3">
        <v>2.6951541830000001</v>
      </c>
      <c r="DD40" s="3">
        <v>0.64947337800000005</v>
      </c>
      <c r="DE40" s="3">
        <v>1425.761111</v>
      </c>
      <c r="DO40" s="3">
        <v>0.97982629099999996</v>
      </c>
      <c r="DP40" s="3">
        <v>4.0492009839999996</v>
      </c>
      <c r="DQ40" s="3">
        <v>10.46369406</v>
      </c>
      <c r="DR40" s="3">
        <v>4.8581637149999999</v>
      </c>
      <c r="DS40" s="3">
        <v>2.2459800000000001E-4</v>
      </c>
      <c r="DT40" s="3">
        <v>0.72587025599999999</v>
      </c>
      <c r="DU40" s="3">
        <v>4.2546851600000002</v>
      </c>
      <c r="DV40" s="3">
        <v>0.34913545699999998</v>
      </c>
      <c r="DW40" s="3">
        <v>25.8</v>
      </c>
      <c r="DX40" s="3">
        <v>1.02498972</v>
      </c>
      <c r="DY40" s="3">
        <v>9.2619672689999994</v>
      </c>
      <c r="DZ40" s="3">
        <v>22.448662840000001</v>
      </c>
      <c r="EA40" s="3">
        <v>73.656543529999993</v>
      </c>
      <c r="EB40" s="3">
        <v>138.733495</v>
      </c>
      <c r="EC40" s="3">
        <v>85.381442519999993</v>
      </c>
      <c r="ED40" s="3">
        <v>7.4199999999999995E-7</v>
      </c>
      <c r="EE40" s="3">
        <v>0.169256661</v>
      </c>
      <c r="EF40" s="3">
        <v>4.2613193469999997</v>
      </c>
      <c r="EG40" s="3">
        <v>-0.99056420099999998</v>
      </c>
      <c r="EH40" s="3">
        <v>4</v>
      </c>
      <c r="EI40" s="3">
        <v>0.96778688899999998</v>
      </c>
      <c r="EJ40" s="3">
        <v>41.7</v>
      </c>
      <c r="EK40" s="3">
        <v>852.4</v>
      </c>
      <c r="EL40" s="3">
        <v>585.4</v>
      </c>
      <c r="EM40" s="3">
        <v>97.4</v>
      </c>
      <c r="EN40" s="3">
        <v>37.4</v>
      </c>
      <c r="EO40" s="3">
        <v>14.6</v>
      </c>
      <c r="EP40" s="3">
        <v>6.8</v>
      </c>
      <c r="EQ40" s="3">
        <v>0.42695671034508281</v>
      </c>
      <c r="ER40" s="3">
        <v>48.400000000000013</v>
      </c>
      <c r="ES40" s="3">
        <v>32.299999999999997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Mishra</dc:creator>
  <cp:lastModifiedBy>Ram Mishra</cp:lastModifiedBy>
  <dcterms:created xsi:type="dcterms:W3CDTF">2024-05-21T15:18:24Z</dcterms:created>
  <dcterms:modified xsi:type="dcterms:W3CDTF">2024-10-07T19:13:51Z</dcterms:modified>
</cp:coreProperties>
</file>