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hammad/Downloads/"/>
    </mc:Choice>
  </mc:AlternateContent>
  <xr:revisionPtr revIDLastSave="0" documentId="13_ncr:1_{7232FF21-C3DB-C54E-8A7E-6A9422E10893}" xr6:coauthVersionLast="47" xr6:coauthVersionMax="47" xr10:uidLastSave="{00000000-0000-0000-0000-000000000000}"/>
  <bookViews>
    <workbookView xWindow="500" yWindow="760" windowWidth="21580" windowHeight="17440" activeTab="5" xr2:uid="{E520CD05-D910-904F-A990-6F848D8D3D4F}"/>
  </bookViews>
  <sheets>
    <sheet name="Fig. 1" sheetId="2" r:id="rId1"/>
    <sheet name="Fig. 2" sheetId="3" r:id="rId2"/>
    <sheet name="Fig. 3" sheetId="1" r:id="rId3"/>
    <sheet name="Fig. 4" sheetId="6" r:id="rId4"/>
    <sheet name="Fig. S1" sheetId="5" r:id="rId5"/>
    <sheet name="Fig. S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2" l="1"/>
  <c r="E43" i="2"/>
  <c r="F43" i="2"/>
  <c r="G43" i="2"/>
  <c r="I43" i="2"/>
  <c r="J43" i="2"/>
  <c r="K43" i="2"/>
  <c r="L43" i="2"/>
  <c r="D44" i="2"/>
  <c r="E44" i="2"/>
  <c r="F44" i="2"/>
  <c r="G44" i="2"/>
  <c r="I44" i="2"/>
  <c r="J44" i="2"/>
  <c r="K44" i="2"/>
  <c r="L44" i="2"/>
  <c r="B108" i="1"/>
  <c r="C108" i="1"/>
  <c r="D108" i="1"/>
  <c r="C109" i="1"/>
  <c r="D109" i="1"/>
  <c r="B13" i="6"/>
  <c r="C13" i="6"/>
  <c r="D13" i="6"/>
  <c r="E13" i="6"/>
  <c r="B14" i="6"/>
  <c r="C14" i="6"/>
  <c r="D14" i="6"/>
  <c r="E14" i="6"/>
  <c r="C20" i="6"/>
  <c r="C21" i="6"/>
  <c r="C22" i="6"/>
  <c r="C19" i="6"/>
  <c r="B20" i="6"/>
  <c r="B21" i="6"/>
  <c r="B22" i="6"/>
  <c r="B23" i="6"/>
  <c r="B24" i="6"/>
  <c r="B19" i="6"/>
  <c r="E41" i="2"/>
  <c r="E40" i="2"/>
  <c r="E39" i="2"/>
  <c r="E38" i="2"/>
  <c r="E37" i="2"/>
  <c r="E36" i="2"/>
  <c r="G39" i="2"/>
  <c r="G38" i="2"/>
  <c r="G37" i="2"/>
  <c r="G36" i="2"/>
  <c r="F39" i="2"/>
  <c r="F38" i="2"/>
  <c r="D41" i="2"/>
  <c r="D40" i="2"/>
  <c r="D39" i="2"/>
  <c r="D38" i="2"/>
  <c r="D37" i="2"/>
  <c r="D36" i="2"/>
</calcChain>
</file>

<file path=xl/sharedStrings.xml><?xml version="1.0" encoding="utf-8"?>
<sst xmlns="http://schemas.openxmlformats.org/spreadsheetml/2006/main" count="76" uniqueCount="29">
  <si>
    <t>UT-HF</t>
  </si>
  <si>
    <t>AAV9-GFP</t>
  </si>
  <si>
    <t>AAV9-cBIN1</t>
  </si>
  <si>
    <t>AVG.</t>
  </si>
  <si>
    <t>STD.</t>
  </si>
  <si>
    <t>Week</t>
  </si>
  <si>
    <t>#</t>
  </si>
  <si>
    <t>Pre-Therapy</t>
  </si>
  <si>
    <t>Post-Therapy</t>
  </si>
  <si>
    <t>AAV9-cBIN1 (n=6)</t>
  </si>
  <si>
    <t>Fig. 1A - LVEF (%)</t>
  </si>
  <si>
    <t>Fig. 1B - LVEF (%)</t>
  </si>
  <si>
    <t>Fig. 1C GLS (%)</t>
  </si>
  <si>
    <t>Fig. 3B T-Tubules membrane area (um2)</t>
  </si>
  <si>
    <t>AAV9-GFP (n=4)</t>
  </si>
  <si>
    <t>Post-Therapy-Week 5</t>
  </si>
  <si>
    <t>Pre-Therapy - Injection - AAV9-cBIN1/GFP</t>
  </si>
  <si>
    <t>Fig. 2C - △CS</t>
  </si>
  <si>
    <t>Fig. 2B - △LVESV (mL)</t>
  </si>
  <si>
    <t>Fig. 2A - △LVEDV (mL)</t>
  </si>
  <si>
    <t>Fig. 2D - △NT-proBNP (pmol/L)</t>
  </si>
  <si>
    <t>△ represents change from pre-therapy to post-therapy week 5.</t>
  </si>
  <si>
    <t>Days post-Injection</t>
  </si>
  <si>
    <t>cBIN1 (n=6)</t>
  </si>
  <si>
    <t>GFP (n=4)</t>
  </si>
  <si>
    <t>Fig. S1</t>
  </si>
  <si>
    <t>Fig. 4b - △Bipolar Area &lt;1.5mV  (%)</t>
  </si>
  <si>
    <t>Fig. S2d - Fibrosis Score</t>
  </si>
  <si>
    <t>Fig. S2d - Inflamation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</si>
</sst>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rgb="FF000000"/>
      <name val="Arial"/>
      <family val="2"/>
    </font>
    <font>
      <sz val="11"/>
      <color rgb="FF3A33FF"/>
      <name val="Helvetica"/>
      <family val="2"/>
    </font>
    <font>
      <sz val="11"/>
      <color rgb="FF3A33FF"/>
      <name val="Arial"/>
      <family val="2"/>
    </font>
    <font>
      <sz val="11"/>
      <color theme="1"/>
      <name val="Helvetica"/>
      <family val="2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i/>
      <sz val="12"/>
      <color theme="1"/>
      <name val="Calibri"/>
      <family val="2"/>
      <scheme val="minor"/>
    </font>
    <font>
      <b/>
      <sz val="11"/>
      <color rgb="FFC00000"/>
      <name val="Helvetica"/>
      <family val="2"/>
    </font>
    <font>
      <b/>
      <sz val="11"/>
      <color rgb="FFC00000"/>
      <name val="Arial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/>
    <xf numFmtId="0" fontId="14" fillId="4" borderId="0" xfId="0" applyFont="1" applyFill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4" fillId="4" borderId="0" xfId="0" applyFont="1" applyFill="1" applyAlignment="1">
      <alignment horizontal="center"/>
    </xf>
    <xf numFmtId="0" fontId="15" fillId="4" borderId="10" xfId="0" applyFont="1" applyFill="1" applyBorder="1" applyAlignment="1">
      <alignment horizontal="center" vertical="center"/>
    </xf>
    <xf numFmtId="164" fontId="16" fillId="2" borderId="0" xfId="0" applyNumberFormat="1" applyFont="1" applyFill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164" fontId="18" fillId="0" borderId="12" xfId="0" applyNumberFormat="1" applyFont="1" applyBorder="1" applyAlignment="1">
      <alignment horizontal="center" vertical="center"/>
    </xf>
    <xf numFmtId="164" fontId="18" fillId="0" borderId="1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17" fillId="2" borderId="2" xfId="0" applyFont="1" applyFill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164" fontId="18" fillId="0" borderId="1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E0D0-4BE4-4041-8B33-97C1AA802843}">
  <sheetPr>
    <pageSetUpPr fitToPage="1"/>
  </sheetPr>
  <dimension ref="B2:R62"/>
  <sheetViews>
    <sheetView topLeftCell="B21" zoomScale="115" zoomScaleNormal="141" workbookViewId="0">
      <selection activeCell="D56" sqref="D56"/>
    </sheetView>
  </sheetViews>
  <sheetFormatPr baseColWidth="10" defaultRowHeight="16" x14ac:dyDescent="0.2"/>
  <cols>
    <col min="2" max="2" width="39.33203125" customWidth="1"/>
    <col min="5" max="5" width="23.5" customWidth="1"/>
    <col min="7" max="7" width="21.5" customWidth="1"/>
    <col min="10" max="10" width="21" customWidth="1"/>
    <col min="12" max="12" width="19.1640625" customWidth="1"/>
    <col min="17" max="17" width="18" bestFit="1" customWidth="1"/>
  </cols>
  <sheetData>
    <row r="2" spans="3:13" ht="21" x14ac:dyDescent="0.25">
      <c r="C2" s="116" t="s">
        <v>10</v>
      </c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3:13" x14ac:dyDescent="0.2">
      <c r="C3" s="3" t="s">
        <v>5</v>
      </c>
      <c r="D3" s="124" t="s">
        <v>9</v>
      </c>
      <c r="E3" s="125"/>
      <c r="F3" s="125"/>
      <c r="G3" s="125"/>
      <c r="H3" s="125"/>
      <c r="I3" s="126"/>
      <c r="J3" s="124" t="s">
        <v>14</v>
      </c>
      <c r="K3" s="125"/>
      <c r="L3" s="125"/>
      <c r="M3" s="126"/>
    </row>
    <row r="4" spans="3:13" x14ac:dyDescent="0.2">
      <c r="C4" s="11" t="s">
        <v>6</v>
      </c>
      <c r="D4" s="13">
        <v>1</v>
      </c>
      <c r="E4" s="13">
        <v>2</v>
      </c>
      <c r="F4" s="13">
        <v>3</v>
      </c>
      <c r="G4" s="13">
        <v>4</v>
      </c>
      <c r="H4" s="13">
        <v>5</v>
      </c>
      <c r="I4" s="14">
        <v>6</v>
      </c>
      <c r="J4" s="12">
        <v>1</v>
      </c>
      <c r="K4" s="13">
        <v>2</v>
      </c>
      <c r="L4" s="15">
        <v>3</v>
      </c>
      <c r="M4" s="16">
        <v>4</v>
      </c>
    </row>
    <row r="5" spans="3:13" x14ac:dyDescent="0.2">
      <c r="C5" s="42">
        <v>-17</v>
      </c>
      <c r="D5" s="49"/>
      <c r="E5" s="27"/>
      <c r="F5" s="27"/>
      <c r="G5" s="27"/>
      <c r="H5" s="27"/>
      <c r="I5" s="50"/>
      <c r="J5" s="49"/>
      <c r="K5" s="27"/>
      <c r="L5" s="51"/>
      <c r="M5" s="52"/>
    </row>
    <row r="6" spans="3:13" x14ac:dyDescent="0.2">
      <c r="C6" s="42">
        <v>-16</v>
      </c>
      <c r="D6" s="19"/>
      <c r="E6" s="2">
        <v>55</v>
      </c>
      <c r="F6" s="41"/>
      <c r="G6" s="41"/>
      <c r="H6" s="41"/>
      <c r="I6" s="20"/>
      <c r="J6" s="21"/>
      <c r="K6" s="46"/>
      <c r="L6" s="46"/>
      <c r="M6" s="17"/>
    </row>
    <row r="7" spans="3:13" x14ac:dyDescent="0.2">
      <c r="C7" s="43">
        <v>-15</v>
      </c>
      <c r="D7" s="19"/>
      <c r="E7" s="39"/>
      <c r="F7" s="41"/>
      <c r="G7" s="41"/>
      <c r="H7" s="41"/>
      <c r="I7" s="20"/>
      <c r="J7" s="21"/>
      <c r="K7" s="46"/>
      <c r="L7" s="46"/>
      <c r="M7" s="17"/>
    </row>
    <row r="8" spans="3:13" x14ac:dyDescent="0.2">
      <c r="C8" s="43">
        <v>-14</v>
      </c>
      <c r="D8" s="19"/>
      <c r="E8" s="39">
        <v>44</v>
      </c>
      <c r="F8" s="41"/>
      <c r="G8" s="41"/>
      <c r="H8" s="41"/>
      <c r="I8" s="20"/>
      <c r="J8" s="21"/>
      <c r="K8" s="46"/>
      <c r="L8" s="47">
        <v>54</v>
      </c>
      <c r="M8" s="4"/>
    </row>
    <row r="9" spans="3:13" x14ac:dyDescent="0.2">
      <c r="C9" s="43">
        <v>-13</v>
      </c>
      <c r="D9" s="19"/>
      <c r="E9" s="39">
        <v>44</v>
      </c>
      <c r="F9" s="41"/>
      <c r="G9" s="41"/>
      <c r="H9" s="41"/>
      <c r="I9" s="20"/>
      <c r="J9" s="21"/>
      <c r="K9" s="46"/>
      <c r="L9" s="40">
        <v>41</v>
      </c>
      <c r="M9" s="18">
        <v>61</v>
      </c>
    </row>
    <row r="10" spans="3:13" x14ac:dyDescent="0.2">
      <c r="C10" s="43">
        <v>-12</v>
      </c>
      <c r="D10" s="19"/>
      <c r="E10" s="39">
        <v>43</v>
      </c>
      <c r="F10" s="41"/>
      <c r="G10" s="41"/>
      <c r="H10" s="41"/>
      <c r="I10" s="20"/>
      <c r="J10" s="21"/>
      <c r="K10" s="40">
        <v>57</v>
      </c>
      <c r="L10" s="40">
        <v>40</v>
      </c>
      <c r="M10" s="17">
        <v>48</v>
      </c>
    </row>
    <row r="11" spans="3:13" x14ac:dyDescent="0.2">
      <c r="C11" s="43">
        <v>-11</v>
      </c>
      <c r="D11" s="5">
        <v>50</v>
      </c>
      <c r="E11" s="39"/>
      <c r="F11" s="41"/>
      <c r="G11" s="41"/>
      <c r="H11" s="41"/>
      <c r="I11" s="20"/>
      <c r="J11" s="23">
        <v>56</v>
      </c>
      <c r="K11" s="40">
        <v>39</v>
      </c>
      <c r="L11" s="40">
        <v>43</v>
      </c>
      <c r="M11" s="4">
        <v>52</v>
      </c>
    </row>
    <row r="12" spans="3:13" x14ac:dyDescent="0.2">
      <c r="C12" s="43">
        <v>-10</v>
      </c>
      <c r="D12" s="19"/>
      <c r="E12" s="39">
        <v>45</v>
      </c>
      <c r="F12" s="41"/>
      <c r="G12" s="41"/>
      <c r="H12" s="41"/>
      <c r="I12" s="20"/>
      <c r="J12" s="23">
        <v>37</v>
      </c>
      <c r="K12" s="40">
        <v>38</v>
      </c>
      <c r="L12" s="40">
        <v>44</v>
      </c>
      <c r="M12" s="4">
        <v>55</v>
      </c>
    </row>
    <row r="13" spans="3:13" x14ac:dyDescent="0.2">
      <c r="C13" s="43">
        <v>-9</v>
      </c>
      <c r="D13" s="5">
        <v>47</v>
      </c>
      <c r="E13" s="39"/>
      <c r="F13" s="41"/>
      <c r="G13" s="2">
        <v>61</v>
      </c>
      <c r="H13" s="41"/>
      <c r="I13" s="4">
        <v>56</v>
      </c>
      <c r="J13" s="23">
        <v>40</v>
      </c>
      <c r="K13" s="40">
        <v>40</v>
      </c>
      <c r="L13" s="40">
        <v>45</v>
      </c>
      <c r="M13" s="4"/>
    </row>
    <row r="14" spans="3:13" x14ac:dyDescent="0.2">
      <c r="C14" s="43">
        <v>-8</v>
      </c>
      <c r="D14" s="5"/>
      <c r="E14" s="39">
        <v>47</v>
      </c>
      <c r="F14" s="41"/>
      <c r="G14" s="39">
        <v>48</v>
      </c>
      <c r="H14" s="2">
        <v>57</v>
      </c>
      <c r="I14" s="24">
        <v>44</v>
      </c>
      <c r="J14" s="23">
        <v>42</v>
      </c>
      <c r="K14" s="40">
        <v>40</v>
      </c>
      <c r="L14" s="40">
        <v>45</v>
      </c>
      <c r="M14" s="18">
        <v>56</v>
      </c>
    </row>
    <row r="15" spans="3:13" x14ac:dyDescent="0.2">
      <c r="C15" s="43">
        <v>-7</v>
      </c>
      <c r="D15" s="5">
        <v>46</v>
      </c>
      <c r="E15" s="39"/>
      <c r="F15" s="2">
        <v>54</v>
      </c>
      <c r="G15" s="39">
        <v>55</v>
      </c>
      <c r="H15" s="8">
        <v>49</v>
      </c>
      <c r="I15" s="24">
        <v>43</v>
      </c>
      <c r="J15" s="23">
        <v>41</v>
      </c>
      <c r="K15" s="2"/>
      <c r="L15" s="40">
        <v>44</v>
      </c>
      <c r="M15" s="4"/>
    </row>
    <row r="16" spans="3:13" x14ac:dyDescent="0.2">
      <c r="C16" s="43">
        <v>-6</v>
      </c>
      <c r="D16" s="5"/>
      <c r="E16" s="39">
        <v>48</v>
      </c>
      <c r="F16" s="39">
        <v>41</v>
      </c>
      <c r="G16" s="39">
        <v>54</v>
      </c>
      <c r="H16" s="8">
        <v>54</v>
      </c>
      <c r="I16" s="24">
        <v>47</v>
      </c>
      <c r="J16" s="23"/>
      <c r="K16" s="40">
        <v>39</v>
      </c>
      <c r="L16" s="40">
        <v>42</v>
      </c>
      <c r="M16" s="4">
        <v>53</v>
      </c>
    </row>
    <row r="17" spans="2:18" x14ac:dyDescent="0.2">
      <c r="C17" s="43">
        <v>-5</v>
      </c>
      <c r="D17" s="5">
        <v>42</v>
      </c>
      <c r="E17" s="39"/>
      <c r="F17" s="39"/>
      <c r="G17" s="39">
        <v>49</v>
      </c>
      <c r="H17" s="8">
        <v>51</v>
      </c>
      <c r="I17" s="24">
        <v>48</v>
      </c>
      <c r="J17" s="23"/>
      <c r="K17" s="40"/>
      <c r="L17" s="40">
        <v>42</v>
      </c>
      <c r="M17" s="4"/>
    </row>
    <row r="18" spans="2:18" x14ac:dyDescent="0.2">
      <c r="C18" s="43">
        <v>-4</v>
      </c>
      <c r="D18" s="5"/>
      <c r="E18" s="39">
        <v>43</v>
      </c>
      <c r="F18" s="39">
        <v>48</v>
      </c>
      <c r="G18" s="39"/>
      <c r="H18" s="8">
        <v>44</v>
      </c>
      <c r="I18" s="24"/>
      <c r="J18" s="23">
        <v>39</v>
      </c>
      <c r="K18" s="40">
        <v>37</v>
      </c>
      <c r="L18" s="40"/>
      <c r="M18" s="4">
        <v>48</v>
      </c>
    </row>
    <row r="19" spans="2:18" x14ac:dyDescent="0.2">
      <c r="C19" s="43">
        <v>-3</v>
      </c>
      <c r="D19" s="5">
        <v>44</v>
      </c>
      <c r="E19" s="39"/>
      <c r="F19" s="39">
        <v>43</v>
      </c>
      <c r="G19" s="39">
        <v>47</v>
      </c>
      <c r="H19" s="8"/>
      <c r="I19" s="24">
        <v>45</v>
      </c>
      <c r="J19" s="23">
        <v>38</v>
      </c>
      <c r="K19" s="40">
        <v>37</v>
      </c>
      <c r="L19" s="40">
        <v>40</v>
      </c>
      <c r="M19" s="4"/>
    </row>
    <row r="20" spans="2:18" x14ac:dyDescent="0.2">
      <c r="C20" s="43">
        <v>-2</v>
      </c>
      <c r="D20" s="5"/>
      <c r="E20" s="39">
        <v>41</v>
      </c>
      <c r="F20" s="39"/>
      <c r="G20" s="39"/>
      <c r="H20" s="8">
        <v>40</v>
      </c>
      <c r="I20" s="24"/>
      <c r="J20" s="23">
        <v>37</v>
      </c>
      <c r="K20" s="40"/>
      <c r="L20" s="40"/>
      <c r="M20" s="4">
        <v>45</v>
      </c>
    </row>
    <row r="21" spans="2:18" x14ac:dyDescent="0.2">
      <c r="C21" s="43">
        <v>-1</v>
      </c>
      <c r="D21" s="5">
        <v>39</v>
      </c>
      <c r="E21" s="39">
        <v>37</v>
      </c>
      <c r="F21" s="39">
        <v>38</v>
      </c>
      <c r="G21" s="39">
        <v>42</v>
      </c>
      <c r="H21" s="8"/>
      <c r="I21" s="24">
        <v>41</v>
      </c>
      <c r="J21" s="23">
        <v>36</v>
      </c>
      <c r="K21" s="40">
        <v>35</v>
      </c>
      <c r="L21" s="40">
        <v>40</v>
      </c>
      <c r="M21" s="4">
        <v>42</v>
      </c>
    </row>
    <row r="22" spans="2:18" x14ac:dyDescent="0.2">
      <c r="B22" s="55" t="s">
        <v>16</v>
      </c>
      <c r="C22" s="44">
        <v>0</v>
      </c>
      <c r="D22" s="36">
        <v>38</v>
      </c>
      <c r="E22" s="35">
        <v>34</v>
      </c>
      <c r="F22" s="35">
        <v>35</v>
      </c>
      <c r="G22" s="35">
        <v>38</v>
      </c>
      <c r="H22" s="35">
        <v>39</v>
      </c>
      <c r="I22" s="37">
        <v>39</v>
      </c>
      <c r="J22" s="38">
        <v>35</v>
      </c>
      <c r="K22" s="48">
        <v>35</v>
      </c>
      <c r="L22" s="48">
        <v>37</v>
      </c>
      <c r="M22" s="56">
        <v>39</v>
      </c>
    </row>
    <row r="23" spans="2:18" x14ac:dyDescent="0.2">
      <c r="B23" s="113" t="s">
        <v>8</v>
      </c>
      <c r="C23" s="43">
        <v>1</v>
      </c>
      <c r="D23" s="5">
        <v>41</v>
      </c>
      <c r="E23" s="39">
        <v>37</v>
      </c>
      <c r="F23" s="39">
        <v>34</v>
      </c>
      <c r="G23" s="39">
        <v>40</v>
      </c>
      <c r="H23" s="2">
        <v>38</v>
      </c>
      <c r="I23" s="24">
        <v>41</v>
      </c>
      <c r="J23" s="23">
        <v>34</v>
      </c>
      <c r="K23" s="40">
        <v>33</v>
      </c>
      <c r="L23" s="40">
        <v>38</v>
      </c>
      <c r="M23" s="4">
        <v>38</v>
      </c>
    </row>
    <row r="24" spans="2:18" x14ac:dyDescent="0.2">
      <c r="B24" s="114"/>
      <c r="C24" s="43">
        <v>2</v>
      </c>
      <c r="D24" s="5">
        <v>41</v>
      </c>
      <c r="E24" s="39">
        <v>38</v>
      </c>
      <c r="F24" s="39">
        <v>36</v>
      </c>
      <c r="G24" s="39">
        <v>41</v>
      </c>
      <c r="H24" s="2">
        <v>41</v>
      </c>
      <c r="I24" s="24">
        <v>42</v>
      </c>
      <c r="J24" s="28">
        <v>33</v>
      </c>
      <c r="K24" s="40">
        <v>32</v>
      </c>
      <c r="L24" s="40">
        <v>37</v>
      </c>
      <c r="M24" s="4">
        <v>38</v>
      </c>
    </row>
    <row r="25" spans="2:18" x14ac:dyDescent="0.2">
      <c r="B25" s="114"/>
      <c r="C25" s="43">
        <v>3</v>
      </c>
      <c r="D25" s="5">
        <v>39</v>
      </c>
      <c r="E25" s="39">
        <v>38</v>
      </c>
      <c r="F25" s="39">
        <v>39</v>
      </c>
      <c r="G25" s="39">
        <v>44</v>
      </c>
      <c r="H25" s="2">
        <v>43</v>
      </c>
      <c r="I25" s="24">
        <v>43</v>
      </c>
      <c r="J25" s="23">
        <v>32</v>
      </c>
      <c r="K25" s="40">
        <v>29</v>
      </c>
      <c r="L25" s="40">
        <v>37</v>
      </c>
      <c r="M25" s="4">
        <v>37</v>
      </c>
    </row>
    <row r="26" spans="2:18" x14ac:dyDescent="0.2">
      <c r="B26" s="114"/>
      <c r="C26" s="43">
        <v>4</v>
      </c>
      <c r="D26" s="22">
        <v>42</v>
      </c>
      <c r="E26" s="39">
        <v>39</v>
      </c>
      <c r="F26" s="39">
        <v>42</v>
      </c>
      <c r="G26" s="39">
        <v>45</v>
      </c>
      <c r="H26" s="8">
        <v>44</v>
      </c>
      <c r="I26" s="24">
        <v>43</v>
      </c>
      <c r="J26" s="28">
        <v>30</v>
      </c>
      <c r="K26" s="47">
        <v>28</v>
      </c>
      <c r="L26" s="40">
        <v>35</v>
      </c>
      <c r="M26" s="4">
        <v>34</v>
      </c>
    </row>
    <row r="27" spans="2:18" x14ac:dyDescent="0.2">
      <c r="B27" s="114"/>
      <c r="C27" s="43">
        <v>5</v>
      </c>
      <c r="D27" s="22">
        <v>41</v>
      </c>
      <c r="E27" s="8">
        <v>39</v>
      </c>
      <c r="F27" s="8">
        <v>42</v>
      </c>
      <c r="G27" s="8">
        <v>45</v>
      </c>
      <c r="H27" s="8">
        <v>44</v>
      </c>
      <c r="I27" s="24">
        <v>43</v>
      </c>
      <c r="J27" s="23">
        <v>28</v>
      </c>
      <c r="K27" s="40">
        <v>26</v>
      </c>
      <c r="L27" s="2">
        <v>30</v>
      </c>
      <c r="M27" s="4">
        <v>33</v>
      </c>
    </row>
    <row r="28" spans="2:18" x14ac:dyDescent="0.2">
      <c r="B28" s="114"/>
      <c r="C28" s="43">
        <v>6</v>
      </c>
      <c r="D28" s="5">
        <v>37</v>
      </c>
      <c r="E28" s="2">
        <v>38</v>
      </c>
      <c r="F28" s="39">
        <v>36</v>
      </c>
      <c r="G28" s="39">
        <v>46</v>
      </c>
      <c r="H28" s="8">
        <v>46</v>
      </c>
      <c r="I28" s="24">
        <v>45</v>
      </c>
      <c r="J28" s="5"/>
      <c r="K28" s="2"/>
      <c r="L28" s="40">
        <v>32</v>
      </c>
      <c r="M28" s="4">
        <v>32</v>
      </c>
    </row>
    <row r="29" spans="2:18" x14ac:dyDescent="0.2">
      <c r="B29" s="114"/>
      <c r="C29" s="43">
        <v>7</v>
      </c>
      <c r="D29" s="5">
        <v>39</v>
      </c>
      <c r="E29" s="2">
        <v>39</v>
      </c>
      <c r="F29" s="2">
        <v>37</v>
      </c>
      <c r="G29" s="39">
        <v>45</v>
      </c>
      <c r="H29" s="2">
        <v>46</v>
      </c>
      <c r="I29" s="24">
        <v>43</v>
      </c>
      <c r="J29" s="5"/>
      <c r="K29" s="2"/>
      <c r="L29" s="2"/>
      <c r="M29" s="4">
        <v>31</v>
      </c>
    </row>
    <row r="30" spans="2:18" x14ac:dyDescent="0.2">
      <c r="B30" s="115"/>
      <c r="C30" s="45">
        <v>8</v>
      </c>
      <c r="D30" s="6"/>
      <c r="E30" s="29"/>
      <c r="F30" s="29"/>
      <c r="G30" s="25"/>
      <c r="H30" s="29"/>
      <c r="I30" s="26"/>
      <c r="J30" s="6"/>
      <c r="K30" s="29"/>
      <c r="L30" s="29"/>
      <c r="M30" s="30"/>
      <c r="P30" s="32"/>
      <c r="Q30" s="32"/>
      <c r="R30" s="32"/>
    </row>
    <row r="31" spans="2:18" x14ac:dyDescent="0.2">
      <c r="C31" s="8"/>
      <c r="D31" s="2"/>
      <c r="E31" s="2"/>
      <c r="F31" s="2"/>
      <c r="G31" s="2"/>
      <c r="H31" s="2"/>
      <c r="I31" s="8"/>
      <c r="J31" s="2"/>
      <c r="K31" s="2"/>
      <c r="L31" s="2"/>
      <c r="M31" s="2"/>
    </row>
    <row r="32" spans="2:18" x14ac:dyDescent="0.2">
      <c r="C32" s="8"/>
      <c r="D32" s="2"/>
      <c r="E32" s="2"/>
      <c r="F32" s="2"/>
      <c r="G32" s="2"/>
      <c r="H32" s="2"/>
      <c r="I32" s="8"/>
      <c r="J32" s="2"/>
      <c r="K32" s="2"/>
      <c r="L32" s="2"/>
      <c r="M32" s="2"/>
    </row>
    <row r="33" spans="3:18" ht="21" x14ac:dyDescent="0.2">
      <c r="C33" s="8"/>
      <c r="D33" s="119" t="s">
        <v>11</v>
      </c>
      <c r="E33" s="120"/>
      <c r="F33" s="120"/>
      <c r="G33" s="121"/>
      <c r="H33" s="2"/>
      <c r="I33" s="119" t="s">
        <v>12</v>
      </c>
      <c r="J33" s="120"/>
      <c r="K33" s="120"/>
      <c r="L33" s="121"/>
      <c r="M33" s="2"/>
    </row>
    <row r="34" spans="3:18" ht="18" x14ac:dyDescent="0.2">
      <c r="C34" s="8"/>
      <c r="D34" s="122" t="s">
        <v>9</v>
      </c>
      <c r="E34" s="123"/>
      <c r="F34" s="122" t="s">
        <v>1</v>
      </c>
      <c r="G34" s="123"/>
      <c r="H34" s="2"/>
      <c r="I34" s="122" t="s">
        <v>9</v>
      </c>
      <c r="J34" s="123"/>
      <c r="K34" s="122" t="s">
        <v>1</v>
      </c>
      <c r="L34" s="123"/>
      <c r="M34" s="2"/>
      <c r="O34" s="1"/>
    </row>
    <row r="35" spans="3:18" ht="18" x14ac:dyDescent="0.2">
      <c r="D35" s="9" t="s">
        <v>7</v>
      </c>
      <c r="E35" s="10" t="s">
        <v>15</v>
      </c>
      <c r="F35" s="9" t="s">
        <v>7</v>
      </c>
      <c r="G35" s="10" t="s">
        <v>15</v>
      </c>
      <c r="I35" s="9" t="s">
        <v>7</v>
      </c>
      <c r="J35" s="10" t="s">
        <v>15</v>
      </c>
      <c r="K35" s="9" t="s">
        <v>7</v>
      </c>
      <c r="L35" s="10" t="s">
        <v>15</v>
      </c>
      <c r="O35" s="1"/>
    </row>
    <row r="36" spans="3:18" x14ac:dyDescent="0.2">
      <c r="D36" s="5">
        <f>D22</f>
        <v>38</v>
      </c>
      <c r="E36" s="4">
        <f>D27</f>
        <v>41</v>
      </c>
      <c r="F36" s="5">
        <v>35</v>
      </c>
      <c r="G36" s="4">
        <f>J27</f>
        <v>28</v>
      </c>
      <c r="I36" s="5">
        <v>-7.9</v>
      </c>
      <c r="J36" s="4">
        <v>-14.4</v>
      </c>
      <c r="K36" s="5">
        <v>-10.199999999999999</v>
      </c>
      <c r="L36" s="4">
        <v>-5.9</v>
      </c>
    </row>
    <row r="37" spans="3:18" x14ac:dyDescent="0.2">
      <c r="D37" s="5">
        <f>E22</f>
        <v>34</v>
      </c>
      <c r="E37" s="4">
        <f>E27</f>
        <v>39</v>
      </c>
      <c r="F37" s="5">
        <v>35</v>
      </c>
      <c r="G37" s="4">
        <f>K27</f>
        <v>26</v>
      </c>
      <c r="I37" s="5">
        <v>-10.6</v>
      </c>
      <c r="J37" s="4">
        <v>-11.8</v>
      </c>
      <c r="K37" s="5">
        <v>-9.5</v>
      </c>
      <c r="L37" s="4">
        <v>-7.4</v>
      </c>
    </row>
    <row r="38" spans="3:18" x14ac:dyDescent="0.2">
      <c r="D38" s="5">
        <f>F22</f>
        <v>35</v>
      </c>
      <c r="E38" s="4">
        <f>F27</f>
        <v>42</v>
      </c>
      <c r="F38" s="5">
        <f>L22</f>
        <v>37</v>
      </c>
      <c r="G38" s="4">
        <f>L27</f>
        <v>30</v>
      </c>
      <c r="I38" s="5">
        <v>-10</v>
      </c>
      <c r="J38" s="4">
        <v>-12.5</v>
      </c>
      <c r="K38" s="5">
        <v>-9.5</v>
      </c>
      <c r="L38" s="4">
        <v>-8.1</v>
      </c>
    </row>
    <row r="39" spans="3:18" x14ac:dyDescent="0.2">
      <c r="D39" s="5">
        <f>G22</f>
        <v>38</v>
      </c>
      <c r="E39" s="4">
        <f>G27</f>
        <v>45</v>
      </c>
      <c r="F39" s="5">
        <f>M22</f>
        <v>39</v>
      </c>
      <c r="G39" s="4">
        <f>M27</f>
        <v>33</v>
      </c>
      <c r="I39" s="5">
        <v>-8.6999999999999993</v>
      </c>
      <c r="J39" s="4">
        <v>-12.3</v>
      </c>
      <c r="K39" s="5">
        <v>-10.1</v>
      </c>
      <c r="L39" s="4">
        <v>-6.8</v>
      </c>
    </row>
    <row r="40" spans="3:18" x14ac:dyDescent="0.2">
      <c r="D40" s="5">
        <f>H22</f>
        <v>39</v>
      </c>
      <c r="E40" s="4">
        <f>H27</f>
        <v>44</v>
      </c>
      <c r="F40" s="5"/>
      <c r="G40" s="4"/>
      <c r="I40" s="5">
        <v>-8.3000000000000007</v>
      </c>
      <c r="J40" s="4">
        <v>-9.9</v>
      </c>
      <c r="K40" s="5"/>
      <c r="L40" s="4"/>
    </row>
    <row r="41" spans="3:18" x14ac:dyDescent="0.2">
      <c r="D41" s="6">
        <f>I22</f>
        <v>39</v>
      </c>
      <c r="E41" s="7">
        <f>I27</f>
        <v>43</v>
      </c>
      <c r="F41" s="6"/>
      <c r="G41" s="7"/>
      <c r="I41" s="6">
        <v>-11.7</v>
      </c>
      <c r="J41" s="7">
        <v>-13.9</v>
      </c>
      <c r="K41" s="6"/>
      <c r="L41" s="7"/>
    </row>
    <row r="42" spans="3:18" x14ac:dyDescent="0.2">
      <c r="Q42" s="34"/>
    </row>
    <row r="43" spans="3:18" x14ac:dyDescent="0.2">
      <c r="C43" s="54" t="s">
        <v>3</v>
      </c>
      <c r="D43" s="31">
        <f>AVERAGE(D36:D41)</f>
        <v>37.166666666666664</v>
      </c>
      <c r="E43" s="31">
        <f>AVERAGE(E36:E41)</f>
        <v>42.333333333333336</v>
      </c>
      <c r="F43" s="31">
        <f>AVERAGE(F36:F39)</f>
        <v>36.5</v>
      </c>
      <c r="G43" s="31">
        <f>AVERAGE(G36:G39)</f>
        <v>29.25</v>
      </c>
      <c r="H43" s="54" t="s">
        <v>3</v>
      </c>
      <c r="I43" s="33">
        <f>AVERAGE(I36:I41)</f>
        <v>-9.5333333333333332</v>
      </c>
      <c r="J43" s="33">
        <f t="shared" ref="J43" si="0">AVERAGE(J36:J41)</f>
        <v>-12.466666666666667</v>
      </c>
      <c r="K43" s="33">
        <f>AVERAGE(K36:K39)</f>
        <v>-9.8249999999999993</v>
      </c>
      <c r="L43" s="33">
        <f>AVERAGE(L36:L39)</f>
        <v>-7.05</v>
      </c>
    </row>
    <row r="44" spans="3:18" x14ac:dyDescent="0.2">
      <c r="C44" s="54" t="s">
        <v>4</v>
      </c>
      <c r="D44" s="31">
        <f>STDEV(D36:D41)</f>
        <v>2.1369760566432809</v>
      </c>
      <c r="E44" s="31">
        <f>STDEV(E36:E41)</f>
        <v>2.1602468994692869</v>
      </c>
      <c r="F44" s="31">
        <f>STDEV(F36:F39)</f>
        <v>1.9148542155126762</v>
      </c>
      <c r="G44" s="31">
        <f>STDEV(G36:G39)</f>
        <v>2.9860788111948193</v>
      </c>
      <c r="H44" s="54" t="s">
        <v>4</v>
      </c>
      <c r="I44" s="33">
        <f>STDEV(I36:I41)</f>
        <v>1.4787382008545853</v>
      </c>
      <c r="J44" s="33">
        <f t="shared" ref="J44" si="1">STDEV(J36:J41)</f>
        <v>1.6033298683261326</v>
      </c>
      <c r="K44" s="33">
        <f>STDEV(K36:K39)</f>
        <v>0.37749172176353712</v>
      </c>
      <c r="L44" s="33">
        <f>STDEV(L36:L39)</f>
        <v>0.9327379053088839</v>
      </c>
    </row>
    <row r="46" spans="3:18" x14ac:dyDescent="0.2">
      <c r="P46" s="32"/>
      <c r="Q46" s="32"/>
      <c r="R46" s="32"/>
    </row>
    <row r="48" spans="3:18" ht="18" x14ac:dyDescent="0.2">
      <c r="J48" s="1"/>
    </row>
    <row r="49" spans="3:18" ht="18" x14ac:dyDescent="0.2">
      <c r="C49" s="32"/>
      <c r="D49" s="32"/>
      <c r="E49" s="32"/>
      <c r="G49" s="32"/>
      <c r="H49" s="32"/>
      <c r="I49" s="32"/>
      <c r="J49" s="1"/>
      <c r="K49" s="32"/>
      <c r="L49" s="32"/>
      <c r="M49" s="32"/>
      <c r="O49" s="32"/>
      <c r="P49" s="32"/>
      <c r="Q49" s="32"/>
    </row>
    <row r="62" spans="3:18" x14ac:dyDescent="0.2">
      <c r="P62" s="32"/>
      <c r="Q62" s="32"/>
      <c r="R62" s="32"/>
    </row>
  </sheetData>
  <mergeCells count="10">
    <mergeCell ref="B23:B30"/>
    <mergeCell ref="C2:M2"/>
    <mergeCell ref="I33:L33"/>
    <mergeCell ref="I34:J34"/>
    <mergeCell ref="K34:L34"/>
    <mergeCell ref="D3:I3"/>
    <mergeCell ref="J3:M3"/>
    <mergeCell ref="D34:E34"/>
    <mergeCell ref="F34:G34"/>
    <mergeCell ref="D33:G33"/>
  </mergeCells>
  <pageMargins left="0.7" right="0.7" top="0.75" bottom="0.75" header="0.3" footer="0.3"/>
  <pageSetup scale="4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82E0-8075-BE41-95B0-855C55A950DB}">
  <sheetPr>
    <pageSetUpPr fitToPage="1"/>
  </sheetPr>
  <dimension ref="A2:G22"/>
  <sheetViews>
    <sheetView zoomScale="143" workbookViewId="0">
      <selection activeCell="D30" sqref="D30"/>
    </sheetView>
  </sheetViews>
  <sheetFormatPr baseColWidth="10" defaultRowHeight="16" x14ac:dyDescent="0.2"/>
  <cols>
    <col min="1" max="1" width="10.83203125" style="2"/>
    <col min="2" max="2" width="6.33203125" style="2" customWidth="1"/>
    <col min="3" max="3" width="26.6640625" style="2" customWidth="1"/>
    <col min="4" max="4" width="23.5" style="2" customWidth="1"/>
    <col min="5" max="5" width="8" style="2" customWidth="1"/>
    <col min="6" max="6" width="24.33203125" style="2" customWidth="1"/>
    <col min="7" max="7" width="25.33203125" style="2" customWidth="1"/>
    <col min="8" max="8" width="18.33203125" style="2" customWidth="1"/>
    <col min="9" max="9" width="10.83203125" style="2"/>
    <col min="10" max="11" width="18.83203125" style="2" customWidth="1"/>
    <col min="12" max="16384" width="10.83203125" style="2"/>
  </cols>
  <sheetData>
    <row r="2" spans="1:7" ht="19" x14ac:dyDescent="0.2">
      <c r="A2" s="73"/>
    </row>
    <row r="4" spans="1:7" ht="19" x14ac:dyDescent="0.2">
      <c r="C4" s="127" t="s">
        <v>19</v>
      </c>
      <c r="D4" s="128"/>
      <c r="E4" s="73"/>
      <c r="F4" s="127" t="s">
        <v>18</v>
      </c>
      <c r="G4" s="128"/>
    </row>
    <row r="5" spans="1:7" x14ac:dyDescent="0.2">
      <c r="C5" s="74" t="s">
        <v>14</v>
      </c>
      <c r="D5" s="75" t="s">
        <v>9</v>
      </c>
      <c r="F5" s="74" t="s">
        <v>14</v>
      </c>
      <c r="G5" s="75" t="s">
        <v>9</v>
      </c>
    </row>
    <row r="6" spans="1:7" x14ac:dyDescent="0.2">
      <c r="C6" s="76">
        <v>19</v>
      </c>
      <c r="D6" s="77">
        <v>-3</v>
      </c>
      <c r="F6" s="76">
        <v>11</v>
      </c>
      <c r="G6" s="77">
        <v>-1</v>
      </c>
    </row>
    <row r="7" spans="1:7" x14ac:dyDescent="0.2">
      <c r="C7" s="78">
        <v>17</v>
      </c>
      <c r="D7" s="79">
        <v>-2</v>
      </c>
      <c r="F7" s="78">
        <v>13</v>
      </c>
      <c r="G7" s="79">
        <v>-5</v>
      </c>
    </row>
    <row r="8" spans="1:7" x14ac:dyDescent="0.2">
      <c r="C8" s="78">
        <v>14</v>
      </c>
      <c r="D8" s="79">
        <v>3</v>
      </c>
      <c r="F8" s="78">
        <v>7</v>
      </c>
      <c r="G8" s="79">
        <v>-4</v>
      </c>
    </row>
    <row r="9" spans="1:7" x14ac:dyDescent="0.2">
      <c r="C9" s="78">
        <v>23</v>
      </c>
      <c r="D9" s="79">
        <v>-4</v>
      </c>
      <c r="F9" s="78">
        <v>15</v>
      </c>
      <c r="G9" s="79">
        <v>1</v>
      </c>
    </row>
    <row r="10" spans="1:7" x14ac:dyDescent="0.2">
      <c r="C10" s="78"/>
      <c r="D10" s="79">
        <v>-5</v>
      </c>
      <c r="F10" s="78"/>
      <c r="G10" s="79">
        <v>-7</v>
      </c>
    </row>
    <row r="11" spans="1:7" x14ac:dyDescent="0.2">
      <c r="C11" s="80"/>
      <c r="D11" s="81">
        <v>-7</v>
      </c>
      <c r="F11" s="80"/>
      <c r="G11" s="81">
        <v>-8</v>
      </c>
    </row>
    <row r="12" spans="1:7" x14ac:dyDescent="0.2">
      <c r="C12" s="82"/>
      <c r="D12" s="82"/>
      <c r="F12" s="82"/>
      <c r="G12" s="82"/>
    </row>
    <row r="13" spans="1:7" ht="19" x14ac:dyDescent="0.2">
      <c r="C13" s="127" t="s">
        <v>17</v>
      </c>
      <c r="D13" s="128"/>
      <c r="E13" s="73"/>
      <c r="F13" s="127" t="s">
        <v>20</v>
      </c>
      <c r="G13" s="128"/>
    </row>
    <row r="14" spans="1:7" x14ac:dyDescent="0.2">
      <c r="C14" s="74" t="s">
        <v>14</v>
      </c>
      <c r="D14" s="75" t="s">
        <v>9</v>
      </c>
      <c r="F14" s="74" t="s">
        <v>14</v>
      </c>
      <c r="G14" s="75" t="s">
        <v>9</v>
      </c>
    </row>
    <row r="15" spans="1:7" x14ac:dyDescent="0.2">
      <c r="C15" s="76">
        <v>0.24</v>
      </c>
      <c r="D15" s="77">
        <v>-0.12</v>
      </c>
      <c r="F15" s="76">
        <v>353</v>
      </c>
      <c r="G15" s="77">
        <v>-204</v>
      </c>
    </row>
    <row r="16" spans="1:7" x14ac:dyDescent="0.2">
      <c r="C16" s="78">
        <v>0.42</v>
      </c>
      <c r="D16" s="79">
        <v>-0.22</v>
      </c>
      <c r="F16" s="78">
        <v>203</v>
      </c>
      <c r="G16" s="79">
        <v>-381</v>
      </c>
    </row>
    <row r="17" spans="3:7" x14ac:dyDescent="0.2">
      <c r="C17" s="78">
        <v>0.56000000000000005</v>
      </c>
      <c r="D17" s="79">
        <v>-0.22</v>
      </c>
      <c r="F17" s="78">
        <v>141</v>
      </c>
      <c r="G17" s="79">
        <v>-556</v>
      </c>
    </row>
    <row r="18" spans="3:7" x14ac:dyDescent="0.2">
      <c r="C18" s="78">
        <v>0.32</v>
      </c>
      <c r="D18" s="79">
        <v>-0.22</v>
      </c>
      <c r="F18" s="78">
        <v>771</v>
      </c>
      <c r="G18" s="79">
        <v>-110</v>
      </c>
    </row>
    <row r="19" spans="3:7" x14ac:dyDescent="0.2">
      <c r="C19" s="78"/>
      <c r="D19" s="79">
        <v>-0.15</v>
      </c>
      <c r="F19" s="78"/>
      <c r="G19" s="79">
        <v>250</v>
      </c>
    </row>
    <row r="20" spans="3:7" x14ac:dyDescent="0.2">
      <c r="C20" s="80"/>
      <c r="D20" s="81">
        <v>0.12</v>
      </c>
      <c r="F20" s="80"/>
      <c r="G20" s="81">
        <v>-322</v>
      </c>
    </row>
    <row r="21" spans="3:7" ht="18" x14ac:dyDescent="0.2">
      <c r="C21" s="72"/>
      <c r="D21" s="72"/>
      <c r="F21" s="72"/>
      <c r="G21" s="72"/>
    </row>
    <row r="22" spans="3:7" x14ac:dyDescent="0.2">
      <c r="C22" s="112" t="s">
        <v>21</v>
      </c>
    </row>
  </sheetData>
  <mergeCells count="4">
    <mergeCell ref="C4:D4"/>
    <mergeCell ref="F4:G4"/>
    <mergeCell ref="F13:G13"/>
    <mergeCell ref="C13:D13"/>
  </mergeCells>
  <pageMargins left="0.7" right="0.7" top="0.75" bottom="0.75" header="0.3" footer="0.3"/>
  <pageSetup scale="68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69CF-E09B-1B4D-9831-F2F91637BD3A}">
  <sheetPr>
    <pageSetUpPr fitToPage="1"/>
  </sheetPr>
  <dimension ref="A2:D109"/>
  <sheetViews>
    <sheetView workbookViewId="0">
      <selection activeCell="F9" sqref="F9"/>
    </sheetView>
  </sheetViews>
  <sheetFormatPr baseColWidth="10" defaultRowHeight="16" x14ac:dyDescent="0.2"/>
  <cols>
    <col min="2" max="2" width="12.6640625" style="2" bestFit="1" customWidth="1"/>
    <col min="3" max="3" width="15.33203125" style="2" customWidth="1"/>
    <col min="4" max="4" width="16.33203125" style="2" customWidth="1"/>
  </cols>
  <sheetData>
    <row r="2" spans="2:4" ht="19" x14ac:dyDescent="0.25">
      <c r="B2" s="83" t="s">
        <v>13</v>
      </c>
      <c r="C2" s="84"/>
      <c r="D2" s="85"/>
    </row>
    <row r="3" spans="2:4" x14ac:dyDescent="0.2">
      <c r="B3" s="86" t="s">
        <v>0</v>
      </c>
      <c r="C3" s="58" t="s">
        <v>1</v>
      </c>
      <c r="D3" s="59" t="s">
        <v>2</v>
      </c>
    </row>
    <row r="4" spans="2:4" ht="19" x14ac:dyDescent="0.2">
      <c r="B4" s="87">
        <v>2.4E-2</v>
      </c>
      <c r="C4" s="60">
        <v>4.9000000000000002E-2</v>
      </c>
      <c r="D4" s="61">
        <v>1.2999999999999999E-2</v>
      </c>
    </row>
    <row r="5" spans="2:4" ht="19" x14ac:dyDescent="0.2">
      <c r="B5" s="88">
        <v>3.7199999999999997E-2</v>
      </c>
      <c r="C5" s="62">
        <v>6.2E-2</v>
      </c>
      <c r="D5" s="63">
        <v>0.04</v>
      </c>
    </row>
    <row r="6" spans="2:4" ht="19" x14ac:dyDescent="0.2">
      <c r="B6" s="88">
        <v>3.2199999999999999E-2</v>
      </c>
      <c r="C6" s="62">
        <v>1.7999999999999999E-2</v>
      </c>
      <c r="D6" s="63">
        <v>1.6E-2</v>
      </c>
    </row>
    <row r="7" spans="2:4" ht="19" x14ac:dyDescent="0.2">
      <c r="B7" s="88">
        <v>2.8000000000000001E-2</v>
      </c>
      <c r="C7" s="62">
        <v>3.1E-2</v>
      </c>
      <c r="D7" s="63">
        <v>4.8000000000000001E-2</v>
      </c>
    </row>
    <row r="8" spans="2:4" ht="19" x14ac:dyDescent="0.2">
      <c r="B8" s="88">
        <v>3.9E-2</v>
      </c>
      <c r="C8" s="62">
        <v>0.112</v>
      </c>
      <c r="D8" s="63">
        <v>7.3999999999999996E-2</v>
      </c>
    </row>
    <row r="9" spans="2:4" ht="19" x14ac:dyDescent="0.2">
      <c r="B9" s="88">
        <v>4.2999999999999997E-2</v>
      </c>
      <c r="C9" s="62">
        <v>5.1999999999999998E-2</v>
      </c>
      <c r="D9" s="63">
        <v>1.4E-2</v>
      </c>
    </row>
    <row r="10" spans="2:4" ht="19" x14ac:dyDescent="0.2">
      <c r="B10" s="88">
        <v>8.6999999999999994E-2</v>
      </c>
      <c r="C10" s="62">
        <v>0.104</v>
      </c>
      <c r="D10" s="63">
        <v>2.8000000000000001E-2</v>
      </c>
    </row>
    <row r="11" spans="2:4" ht="19" x14ac:dyDescent="0.2">
      <c r="B11" s="88">
        <v>3.3000000000000002E-2</v>
      </c>
      <c r="C11" s="62">
        <v>0.10100000000000001</v>
      </c>
      <c r="D11" s="63">
        <v>2.5999999999999999E-2</v>
      </c>
    </row>
    <row r="12" spans="2:4" ht="19" x14ac:dyDescent="0.2">
      <c r="B12" s="88">
        <v>4.1000000000000002E-2</v>
      </c>
      <c r="C12" s="62">
        <v>4.3999999999999997E-2</v>
      </c>
      <c r="D12" s="63">
        <v>2.1999999999999999E-2</v>
      </c>
    </row>
    <row r="13" spans="2:4" ht="19" x14ac:dyDescent="0.2">
      <c r="B13" s="88">
        <v>5.7000000000000002E-2</v>
      </c>
      <c r="C13" s="62">
        <v>7.4999999999999997E-2</v>
      </c>
      <c r="D13" s="63">
        <v>2.7E-2</v>
      </c>
    </row>
    <row r="14" spans="2:4" ht="19" x14ac:dyDescent="0.2">
      <c r="B14" s="88">
        <v>3.5000000000000003E-2</v>
      </c>
      <c r="C14" s="62">
        <v>0.10100000000000001</v>
      </c>
      <c r="D14" s="63">
        <v>1.9E-2</v>
      </c>
    </row>
    <row r="15" spans="2:4" ht="19" x14ac:dyDescent="0.2">
      <c r="B15" s="88">
        <v>7.8E-2</v>
      </c>
      <c r="C15" s="62">
        <v>5.0999999999999997E-2</v>
      </c>
      <c r="D15" s="63">
        <v>2.5000000000000001E-2</v>
      </c>
    </row>
    <row r="16" spans="2:4" ht="19" x14ac:dyDescent="0.2">
      <c r="B16" s="88">
        <v>6.6000000000000003E-2</v>
      </c>
      <c r="C16" s="62">
        <v>4.7E-2</v>
      </c>
      <c r="D16" s="63">
        <v>2.3E-2</v>
      </c>
    </row>
    <row r="17" spans="2:4" ht="19" x14ac:dyDescent="0.2">
      <c r="B17" s="88">
        <v>0.04</v>
      </c>
      <c r="C17" s="62">
        <v>2.7E-2</v>
      </c>
      <c r="D17" s="63">
        <v>1.2999999999999999E-2</v>
      </c>
    </row>
    <row r="18" spans="2:4" ht="19" x14ac:dyDescent="0.2">
      <c r="B18" s="88">
        <v>9.5000000000000001E-2</v>
      </c>
      <c r="C18" s="62">
        <v>9.0999999999999998E-2</v>
      </c>
      <c r="D18" s="63">
        <v>2.5000000000000001E-2</v>
      </c>
    </row>
    <row r="19" spans="2:4" ht="19" x14ac:dyDescent="0.2">
      <c r="B19" s="88">
        <v>4.1000000000000002E-2</v>
      </c>
      <c r="C19" s="62">
        <v>6.6000000000000003E-2</v>
      </c>
      <c r="D19" s="63">
        <v>3.9E-2</v>
      </c>
    </row>
    <row r="20" spans="2:4" ht="19" x14ac:dyDescent="0.2">
      <c r="B20" s="88">
        <v>0.03</v>
      </c>
      <c r="C20" s="62">
        <v>0.04</v>
      </c>
      <c r="D20" s="63">
        <v>0.04</v>
      </c>
    </row>
    <row r="21" spans="2:4" ht="19" x14ac:dyDescent="0.2">
      <c r="B21" s="88">
        <v>1.6E-2</v>
      </c>
      <c r="C21" s="62">
        <v>2.5000000000000001E-2</v>
      </c>
      <c r="D21" s="63">
        <v>3.6999999999999998E-2</v>
      </c>
    </row>
    <row r="22" spans="2:4" ht="19" x14ac:dyDescent="0.2">
      <c r="B22" s="88">
        <v>8.7999999999999995E-2</v>
      </c>
      <c r="C22" s="62">
        <v>4.1000000000000002E-2</v>
      </c>
      <c r="D22" s="63">
        <v>3.1E-2</v>
      </c>
    </row>
    <row r="23" spans="2:4" ht="19" x14ac:dyDescent="0.2">
      <c r="B23" s="88">
        <v>7.3999999999999996E-2</v>
      </c>
      <c r="C23" s="62">
        <v>0.03</v>
      </c>
      <c r="D23" s="63">
        <v>5.1999999999999998E-2</v>
      </c>
    </row>
    <row r="24" spans="2:4" ht="19" x14ac:dyDescent="0.2">
      <c r="B24" s="88">
        <v>1.6E-2</v>
      </c>
      <c r="C24" s="62">
        <v>2.4E-2</v>
      </c>
      <c r="D24" s="63">
        <v>1.2E-2</v>
      </c>
    </row>
    <row r="25" spans="2:4" ht="19" x14ac:dyDescent="0.2">
      <c r="B25" s="88">
        <v>1.4999999999999999E-2</v>
      </c>
      <c r="C25" s="62">
        <v>8.6999999999999994E-2</v>
      </c>
      <c r="D25" s="63">
        <v>1.9E-2</v>
      </c>
    </row>
    <row r="26" spans="2:4" ht="19" x14ac:dyDescent="0.2">
      <c r="B26" s="88">
        <v>4.2999999999999997E-2</v>
      </c>
      <c r="C26" s="62">
        <v>6.4000000000000001E-2</v>
      </c>
      <c r="D26" s="63">
        <v>1.4999999999999999E-2</v>
      </c>
    </row>
    <row r="27" spans="2:4" ht="19" x14ac:dyDescent="0.2">
      <c r="B27" s="88">
        <v>9.9000000000000005E-2</v>
      </c>
      <c r="C27" s="62">
        <v>4.5999999999999999E-2</v>
      </c>
      <c r="D27" s="63">
        <v>1.6E-2</v>
      </c>
    </row>
    <row r="28" spans="2:4" ht="19" x14ac:dyDescent="0.2">
      <c r="B28" s="88">
        <v>3.4500000000000003E-2</v>
      </c>
      <c r="C28" s="62">
        <v>4.2999999999999997E-2</v>
      </c>
      <c r="D28" s="63">
        <v>1.9E-2</v>
      </c>
    </row>
    <row r="29" spans="2:4" ht="19" x14ac:dyDescent="0.2">
      <c r="B29" s="88">
        <v>8.1000000000000003E-2</v>
      </c>
      <c r="C29" s="62">
        <v>2.5000000000000001E-2</v>
      </c>
      <c r="D29" s="63">
        <v>2.4E-2</v>
      </c>
    </row>
    <row r="30" spans="2:4" ht="19" x14ac:dyDescent="0.2">
      <c r="B30" s="88">
        <v>6.4500000000000002E-2</v>
      </c>
      <c r="C30" s="62">
        <v>0.04</v>
      </c>
      <c r="D30" s="63">
        <v>1.7000000000000001E-2</v>
      </c>
    </row>
    <row r="31" spans="2:4" ht="19" x14ac:dyDescent="0.2">
      <c r="B31" s="88">
        <v>4.0500000000000001E-2</v>
      </c>
      <c r="C31" s="62">
        <v>8.3000000000000004E-2</v>
      </c>
      <c r="D31" s="63">
        <v>1.2E-2</v>
      </c>
    </row>
    <row r="32" spans="2:4" ht="19" x14ac:dyDescent="0.2">
      <c r="B32" s="88">
        <v>4.9500000000000002E-2</v>
      </c>
      <c r="C32" s="62">
        <v>9.4E-2</v>
      </c>
      <c r="D32" s="63">
        <v>2.8000000000000001E-2</v>
      </c>
    </row>
    <row r="33" spans="2:4" ht="19" x14ac:dyDescent="0.2">
      <c r="B33" s="88">
        <v>6.1499999999999999E-2</v>
      </c>
      <c r="C33" s="62">
        <v>4.8000000000000001E-2</v>
      </c>
      <c r="D33" s="63">
        <v>3.9E-2</v>
      </c>
    </row>
    <row r="34" spans="2:4" ht="19" x14ac:dyDescent="0.2">
      <c r="B34" s="88">
        <v>6.9500000000000006E-2</v>
      </c>
      <c r="C34" s="62">
        <v>3.1E-2</v>
      </c>
      <c r="D34" s="63">
        <v>4.2999999999999997E-2</v>
      </c>
    </row>
    <row r="35" spans="2:4" ht="19" x14ac:dyDescent="0.2">
      <c r="B35" s="88">
        <v>2.7E-2</v>
      </c>
      <c r="C35" s="62">
        <v>4.1000000000000002E-2</v>
      </c>
      <c r="D35" s="63">
        <v>2.7E-2</v>
      </c>
    </row>
    <row r="36" spans="2:4" ht="19" x14ac:dyDescent="0.2">
      <c r="B36" s="88">
        <v>2.7320000000000001E-2</v>
      </c>
      <c r="C36" s="62">
        <v>4.1000000000000002E-2</v>
      </c>
      <c r="D36" s="63">
        <v>3.3000000000000002E-2</v>
      </c>
    </row>
    <row r="37" spans="2:4" ht="19" x14ac:dyDescent="0.2">
      <c r="B37" s="88">
        <v>4.2500000000000003E-2</v>
      </c>
      <c r="C37" s="62">
        <v>0.06</v>
      </c>
      <c r="D37" s="63">
        <v>4.1000000000000002E-2</v>
      </c>
    </row>
    <row r="38" spans="2:4" ht="19" x14ac:dyDescent="0.2">
      <c r="B38" s="88">
        <v>4.9500000000000002E-2</v>
      </c>
      <c r="C38" s="62">
        <v>3.3000000000000002E-2</v>
      </c>
      <c r="D38" s="63">
        <v>5.2999999999999999E-2</v>
      </c>
    </row>
    <row r="39" spans="2:4" ht="19" x14ac:dyDescent="0.2">
      <c r="B39" s="88">
        <v>2.5499999999999998E-2</v>
      </c>
      <c r="C39" s="62">
        <v>2.5999999999999999E-2</v>
      </c>
      <c r="D39" s="63">
        <v>2.8400000000000002E-2</v>
      </c>
    </row>
    <row r="40" spans="2:4" ht="19" x14ac:dyDescent="0.2">
      <c r="B40" s="88">
        <v>3.9E-2</v>
      </c>
      <c r="C40" s="62">
        <v>4.2999999999999997E-2</v>
      </c>
      <c r="D40" s="63">
        <v>8.7999999999999995E-2</v>
      </c>
    </row>
    <row r="41" spans="2:4" ht="19" x14ac:dyDescent="0.2">
      <c r="B41" s="88">
        <v>3.4500000000000003E-2</v>
      </c>
      <c r="C41" s="62">
        <v>2.3E-2</v>
      </c>
      <c r="D41" s="63">
        <v>5.5E-2</v>
      </c>
    </row>
    <row r="42" spans="2:4" ht="19" x14ac:dyDescent="0.2">
      <c r="B42" s="88">
        <v>3.1199999999999999E-2</v>
      </c>
      <c r="C42" s="62">
        <v>4.2999999999999997E-2</v>
      </c>
      <c r="D42" s="63">
        <v>3.3000000000000002E-2</v>
      </c>
    </row>
    <row r="43" spans="2:4" ht="19" x14ac:dyDescent="0.2">
      <c r="B43" s="88">
        <v>6.4500000000000002E-2</v>
      </c>
      <c r="C43" s="62">
        <v>5.7000000000000002E-2</v>
      </c>
      <c r="D43" s="63">
        <v>1.7000000000000001E-2</v>
      </c>
    </row>
    <row r="44" spans="2:4" ht="19" x14ac:dyDescent="0.2">
      <c r="B44" s="88">
        <v>2.3E-2</v>
      </c>
      <c r="C44" s="62">
        <v>3.5000000000000003E-2</v>
      </c>
      <c r="D44" s="63">
        <v>2.8000000000000001E-2</v>
      </c>
    </row>
    <row r="45" spans="2:4" ht="19" x14ac:dyDescent="0.2">
      <c r="B45" s="88">
        <v>5.3999999999999999E-2</v>
      </c>
      <c r="C45" s="62">
        <v>1.7999999999999999E-2</v>
      </c>
      <c r="D45" s="63">
        <v>0.02</v>
      </c>
    </row>
    <row r="46" spans="2:4" ht="19" x14ac:dyDescent="0.2">
      <c r="B46" s="88">
        <v>4.2999999999999997E-2</v>
      </c>
      <c r="C46" s="62">
        <v>0.04</v>
      </c>
      <c r="D46" s="63">
        <v>3.1E-2</v>
      </c>
    </row>
    <row r="47" spans="2:4" ht="19" x14ac:dyDescent="0.2">
      <c r="B47" s="88">
        <v>2.7E-2</v>
      </c>
      <c r="C47" s="62">
        <v>5.1999999999999998E-2</v>
      </c>
      <c r="D47" s="63">
        <v>3.5999999999999997E-2</v>
      </c>
    </row>
    <row r="48" spans="2:4" ht="19" x14ac:dyDescent="0.2">
      <c r="B48" s="88">
        <v>3.3000000000000002E-2</v>
      </c>
      <c r="C48" s="62">
        <v>8.4000000000000005E-2</v>
      </c>
      <c r="D48" s="63">
        <v>0.03</v>
      </c>
    </row>
    <row r="49" spans="2:4" ht="19" x14ac:dyDescent="0.2">
      <c r="B49" s="88">
        <v>4.1000000000000002E-2</v>
      </c>
      <c r="C49" s="62">
        <v>7.2999999999999995E-2</v>
      </c>
      <c r="D49" s="63">
        <v>3.6999999999999998E-2</v>
      </c>
    </row>
    <row r="50" spans="2:4" ht="19" x14ac:dyDescent="0.2">
      <c r="B50" s="88">
        <v>5.2999999999999999E-2</v>
      </c>
      <c r="C50" s="62">
        <v>7.3999999999999996E-2</v>
      </c>
      <c r="D50" s="63">
        <v>3.5000000000000003E-2</v>
      </c>
    </row>
    <row r="51" spans="2:4" ht="19" x14ac:dyDescent="0.2">
      <c r="B51" s="88">
        <v>0.11799999999999999</v>
      </c>
      <c r="C51" s="62">
        <v>2.1999999999999999E-2</v>
      </c>
      <c r="D51" s="63">
        <v>3.6999999999999998E-2</v>
      </c>
    </row>
    <row r="52" spans="2:4" ht="19" x14ac:dyDescent="0.2">
      <c r="B52" s="88">
        <v>8.7999999999999995E-2</v>
      </c>
      <c r="C52" s="62">
        <v>3.3000000000000002E-2</v>
      </c>
      <c r="D52" s="63">
        <v>2.9000000000000001E-2</v>
      </c>
    </row>
    <row r="53" spans="2:4" ht="19" x14ac:dyDescent="0.2">
      <c r="B53" s="88">
        <v>5.6500000000000002E-2</v>
      </c>
      <c r="C53" s="62">
        <v>8.4000000000000005E-2</v>
      </c>
      <c r="D53" s="63">
        <v>2.1000000000000001E-2</v>
      </c>
    </row>
    <row r="54" spans="2:4" ht="19" x14ac:dyDescent="0.2">
      <c r="B54" s="88">
        <v>3.3000000000000002E-2</v>
      </c>
      <c r="C54" s="62">
        <v>0.04</v>
      </c>
      <c r="D54" s="63">
        <v>5.5E-2</v>
      </c>
    </row>
    <row r="55" spans="2:4" ht="19" x14ac:dyDescent="0.2">
      <c r="B55" s="88">
        <v>1.7000000000000001E-2</v>
      </c>
      <c r="C55" s="62">
        <v>2.5000000000000001E-2</v>
      </c>
      <c r="D55" s="63">
        <v>3.3000000000000002E-2</v>
      </c>
    </row>
    <row r="56" spans="2:4" ht="19" x14ac:dyDescent="0.2">
      <c r="B56" s="88">
        <v>4.4850000000000001E-2</v>
      </c>
      <c r="C56" s="62">
        <v>4.1000000000000002E-2</v>
      </c>
      <c r="D56" s="63">
        <v>1.7000000000000001E-2</v>
      </c>
    </row>
    <row r="57" spans="2:4" ht="19" x14ac:dyDescent="0.2">
      <c r="B57" s="88">
        <v>4.0529999999999997E-2</v>
      </c>
      <c r="C57" s="62">
        <v>0.03</v>
      </c>
      <c r="D57" s="63">
        <v>2.8000000000000001E-2</v>
      </c>
    </row>
    <row r="58" spans="2:4" ht="19" x14ac:dyDescent="0.2">
      <c r="B58" s="88">
        <v>3.85E-2</v>
      </c>
      <c r="C58" s="62">
        <v>2.4E-2</v>
      </c>
      <c r="D58" s="63">
        <v>0.02</v>
      </c>
    </row>
    <row r="59" spans="2:4" ht="19" x14ac:dyDescent="0.2">
      <c r="B59" s="88">
        <v>0.12265</v>
      </c>
      <c r="C59" s="62">
        <v>8.6999999999999994E-2</v>
      </c>
      <c r="D59" s="63">
        <v>3.1E-2</v>
      </c>
    </row>
    <row r="60" spans="2:4" ht="19" x14ac:dyDescent="0.2">
      <c r="B60" s="88">
        <v>3.4349999999999999E-2</v>
      </c>
      <c r="C60" s="62">
        <v>6.4000000000000001E-2</v>
      </c>
      <c r="D60" s="63">
        <v>3.5999999999999997E-2</v>
      </c>
    </row>
    <row r="61" spans="2:4" ht="19" x14ac:dyDescent="0.2">
      <c r="B61" s="88">
        <v>4.9950000000000001E-2</v>
      </c>
      <c r="C61" s="62">
        <v>4.5999999999999999E-2</v>
      </c>
      <c r="D61" s="63">
        <v>0.03</v>
      </c>
    </row>
    <row r="62" spans="2:4" ht="19" x14ac:dyDescent="0.2">
      <c r="B62" s="88">
        <v>6.0350000000000001E-2</v>
      </c>
      <c r="C62" s="62">
        <v>4.2999999999999997E-2</v>
      </c>
      <c r="D62" s="63">
        <v>1.4999999999999999E-2</v>
      </c>
    </row>
    <row r="63" spans="2:4" ht="19" x14ac:dyDescent="0.2">
      <c r="B63" s="88">
        <v>3.5099999999999999E-2</v>
      </c>
      <c r="C63" s="62">
        <v>2.5000000000000001E-2</v>
      </c>
      <c r="D63" s="63">
        <v>4.2999999999999997E-2</v>
      </c>
    </row>
    <row r="64" spans="2:4" ht="19" x14ac:dyDescent="0.2">
      <c r="B64" s="88">
        <v>2.1600000000000001E-2</v>
      </c>
      <c r="C64" s="62">
        <v>1.7999999999999999E-2</v>
      </c>
      <c r="D64" s="63">
        <v>3.9E-2</v>
      </c>
    </row>
    <row r="65" spans="2:4" ht="19" x14ac:dyDescent="0.2">
      <c r="B65" s="88">
        <v>7.9420000000000004E-2</v>
      </c>
      <c r="C65" s="62">
        <v>3.1E-2</v>
      </c>
      <c r="D65" s="63">
        <v>6.2E-2</v>
      </c>
    </row>
    <row r="66" spans="2:4" ht="19" x14ac:dyDescent="0.2">
      <c r="B66" s="88">
        <v>9.4350000000000003E-2</v>
      </c>
      <c r="C66" s="62">
        <v>0.112</v>
      </c>
      <c r="D66" s="63">
        <v>2.1999999999999999E-2</v>
      </c>
    </row>
    <row r="67" spans="2:4" ht="19" x14ac:dyDescent="0.2">
      <c r="B67" s="88">
        <v>0.12139999999999999</v>
      </c>
      <c r="C67" s="62">
        <v>5.1999999999999998E-2</v>
      </c>
      <c r="D67" s="63">
        <v>2.9000000000000001E-2</v>
      </c>
    </row>
    <row r="68" spans="2:4" ht="19" x14ac:dyDescent="0.2">
      <c r="B68" s="88">
        <v>9.7199999999999995E-2</v>
      </c>
      <c r="C68" s="62">
        <v>0.104</v>
      </c>
      <c r="D68" s="63">
        <v>3.7999999999999999E-2</v>
      </c>
    </row>
    <row r="69" spans="2:4" ht="19" x14ac:dyDescent="0.2">
      <c r="B69" s="88">
        <v>7.7399999999999997E-2</v>
      </c>
      <c r="C69" s="62">
        <v>0.10100000000000001</v>
      </c>
      <c r="D69" s="63">
        <v>2.9000000000000001E-2</v>
      </c>
    </row>
    <row r="70" spans="2:4" ht="19" x14ac:dyDescent="0.2">
      <c r="B70" s="88">
        <v>4.8599999999999997E-2</v>
      </c>
      <c r="C70" s="62">
        <v>4.3999999999999997E-2</v>
      </c>
      <c r="D70" s="63">
        <v>7.0000000000000007E-2</v>
      </c>
    </row>
    <row r="71" spans="2:4" ht="19" x14ac:dyDescent="0.2">
      <c r="B71" s="88">
        <v>5.9400000000000001E-2</v>
      </c>
      <c r="C71" s="62">
        <v>1.2E-2</v>
      </c>
      <c r="D71" s="63">
        <v>2.1000000000000001E-2</v>
      </c>
    </row>
    <row r="72" spans="2:4" ht="19" x14ac:dyDescent="0.2">
      <c r="B72" s="88">
        <v>9.3799999999999994E-2</v>
      </c>
      <c r="C72" s="62">
        <v>2.5999999999999999E-2</v>
      </c>
      <c r="D72" s="63">
        <v>2.1000000000000001E-2</v>
      </c>
    </row>
    <row r="73" spans="2:4" ht="19" x14ac:dyDescent="0.2">
      <c r="B73" s="88">
        <v>3.5400000000000001E-2</v>
      </c>
      <c r="C73" s="62">
        <v>4.2999999999999997E-2</v>
      </c>
      <c r="D73" s="63">
        <v>1.2999999999999999E-2</v>
      </c>
    </row>
    <row r="74" spans="2:4" ht="19" x14ac:dyDescent="0.2">
      <c r="B74" s="88">
        <v>8.2400000000000001E-2</v>
      </c>
      <c r="C74" s="62">
        <v>3.5000000000000003E-2</v>
      </c>
      <c r="D74" s="63">
        <v>2.4E-2</v>
      </c>
    </row>
    <row r="75" spans="2:4" ht="19" x14ac:dyDescent="0.2">
      <c r="B75" s="88">
        <v>7.5840000000000005E-2</v>
      </c>
      <c r="C75" s="62">
        <v>1.4E-2</v>
      </c>
      <c r="D75" s="63">
        <v>2.5000000000000001E-2</v>
      </c>
    </row>
    <row r="76" spans="2:4" ht="19" x14ac:dyDescent="0.2">
      <c r="B76" s="88">
        <v>9.9000000000000005E-2</v>
      </c>
      <c r="C76" s="62">
        <v>2.4E-2</v>
      </c>
      <c r="D76" s="63">
        <v>2.3E-2</v>
      </c>
    </row>
    <row r="77" spans="2:4" ht="19" x14ac:dyDescent="0.2">
      <c r="B77" s="88">
        <v>5.9400000000000001E-2</v>
      </c>
      <c r="C77" s="62">
        <v>2.9000000000000001E-2</v>
      </c>
      <c r="D77" s="63">
        <v>1.4999999999999999E-2</v>
      </c>
    </row>
    <row r="78" spans="2:4" ht="19" x14ac:dyDescent="0.2">
      <c r="B78" s="88">
        <v>4.6300000000000001E-2</v>
      </c>
      <c r="C78" s="62">
        <v>3.7999999999999999E-2</v>
      </c>
      <c r="D78" s="63">
        <v>4.2999999999999997E-2</v>
      </c>
    </row>
    <row r="79" spans="2:4" ht="19" x14ac:dyDescent="0.2">
      <c r="B79" s="88"/>
      <c r="C79" s="62">
        <v>4.1000000000000002E-2</v>
      </c>
      <c r="D79" s="63">
        <v>3.9E-2</v>
      </c>
    </row>
    <row r="80" spans="2:4" ht="19" x14ac:dyDescent="0.2">
      <c r="B80" s="88"/>
      <c r="C80" s="62">
        <v>2.5000000000000001E-2</v>
      </c>
      <c r="D80" s="63">
        <v>3.2000000000000001E-2</v>
      </c>
    </row>
    <row r="81" spans="2:4" ht="19" x14ac:dyDescent="0.2">
      <c r="B81" s="88"/>
      <c r="C81" s="62">
        <v>4.8000000000000001E-2</v>
      </c>
      <c r="D81" s="63">
        <v>2.1999999999999999E-2</v>
      </c>
    </row>
    <row r="82" spans="2:4" ht="19" x14ac:dyDescent="0.2">
      <c r="B82" s="88"/>
      <c r="C82" s="62">
        <v>8.6999999999999994E-2</v>
      </c>
      <c r="D82" s="63">
        <v>2.5000000000000001E-2</v>
      </c>
    </row>
    <row r="83" spans="2:4" ht="19" x14ac:dyDescent="0.2">
      <c r="B83" s="88"/>
      <c r="C83" s="62">
        <v>6.4000000000000001E-2</v>
      </c>
      <c r="D83" s="63">
        <v>1.2999999999999999E-2</v>
      </c>
    </row>
    <row r="84" spans="2:4" ht="19" x14ac:dyDescent="0.2">
      <c r="B84" s="88"/>
      <c r="C84" s="62">
        <v>4.5999999999999999E-2</v>
      </c>
      <c r="D84" s="63">
        <v>2.7E-2</v>
      </c>
    </row>
    <row r="85" spans="2:4" ht="19" x14ac:dyDescent="0.2">
      <c r="B85" s="88"/>
      <c r="C85" s="62">
        <v>4.2999999999999997E-2</v>
      </c>
      <c r="D85" s="63">
        <v>4.1000000000000002E-2</v>
      </c>
    </row>
    <row r="86" spans="2:4" ht="19" x14ac:dyDescent="0.2">
      <c r="B86" s="88"/>
      <c r="C86" s="62">
        <v>6.0999999999999999E-2</v>
      </c>
      <c r="D86" s="63">
        <v>2.3E-2</v>
      </c>
    </row>
    <row r="87" spans="2:4" ht="19" x14ac:dyDescent="0.2">
      <c r="B87" s="88"/>
      <c r="C87" s="62"/>
      <c r="D87" s="63">
        <v>2.7E-2</v>
      </c>
    </row>
    <row r="88" spans="2:4" ht="19" x14ac:dyDescent="0.2">
      <c r="B88" s="88"/>
      <c r="C88" s="62"/>
      <c r="D88" s="63">
        <v>4.1000000000000002E-2</v>
      </c>
    </row>
    <row r="89" spans="2:4" ht="19" x14ac:dyDescent="0.2">
      <c r="B89" s="88"/>
      <c r="C89" s="62"/>
      <c r="D89" s="63">
        <v>2.5000000000000001E-2</v>
      </c>
    </row>
    <row r="90" spans="2:4" ht="19" x14ac:dyDescent="0.2">
      <c r="B90" s="88"/>
      <c r="C90" s="62"/>
      <c r="D90" s="63">
        <v>4.8000000000000001E-2</v>
      </c>
    </row>
    <row r="91" spans="2:4" ht="19" x14ac:dyDescent="0.2">
      <c r="B91" s="88"/>
      <c r="C91" s="62"/>
      <c r="D91" s="63">
        <v>4.7E-2</v>
      </c>
    </row>
    <row r="92" spans="2:4" ht="19" x14ac:dyDescent="0.2">
      <c r="B92" s="88"/>
      <c r="C92" s="62"/>
      <c r="D92" s="63">
        <v>3.6200000000000003E-2</v>
      </c>
    </row>
    <row r="93" spans="2:4" ht="19" x14ac:dyDescent="0.2">
      <c r="B93" s="88"/>
      <c r="C93" s="62"/>
      <c r="D93" s="63">
        <v>2.92E-2</v>
      </c>
    </row>
    <row r="94" spans="2:4" ht="19" x14ac:dyDescent="0.2">
      <c r="B94" s="88"/>
      <c r="C94" s="62"/>
      <c r="D94" s="63">
        <v>3.6999999999999998E-2</v>
      </c>
    </row>
    <row r="95" spans="2:4" ht="19" x14ac:dyDescent="0.2">
      <c r="B95" s="88"/>
      <c r="C95" s="62"/>
      <c r="D95" s="63">
        <v>1.7999999999999999E-2</v>
      </c>
    </row>
    <row r="96" spans="2:4" ht="19" x14ac:dyDescent="0.2">
      <c r="B96" s="88"/>
      <c r="C96" s="62"/>
      <c r="D96" s="63">
        <v>0.04</v>
      </c>
    </row>
    <row r="97" spans="1:4" ht="19" x14ac:dyDescent="0.2">
      <c r="B97" s="88"/>
      <c r="C97" s="62"/>
      <c r="D97" s="63">
        <v>2.5000000000000001E-2</v>
      </c>
    </row>
    <row r="98" spans="1:4" ht="19" x14ac:dyDescent="0.2">
      <c r="B98" s="88"/>
      <c r="C98" s="62"/>
      <c r="D98" s="63">
        <v>4.1000000000000002E-2</v>
      </c>
    </row>
    <row r="99" spans="1:4" ht="19" x14ac:dyDescent="0.2">
      <c r="B99" s="88"/>
      <c r="C99" s="62"/>
      <c r="D99" s="63">
        <v>0.03</v>
      </c>
    </row>
    <row r="100" spans="1:4" ht="19" x14ac:dyDescent="0.2">
      <c r="B100" s="88"/>
      <c r="C100" s="62"/>
      <c r="D100" s="63">
        <v>4.1000000000000002E-2</v>
      </c>
    </row>
    <row r="101" spans="1:4" ht="19" x14ac:dyDescent="0.2">
      <c r="B101" s="88"/>
      <c r="C101" s="62"/>
      <c r="D101" s="63">
        <v>1.2999999999999999E-2</v>
      </c>
    </row>
    <row r="102" spans="1:4" ht="19" x14ac:dyDescent="0.2">
      <c r="B102" s="88"/>
      <c r="C102" s="62"/>
      <c r="D102" s="63">
        <v>2.7E-2</v>
      </c>
    </row>
    <row r="103" spans="1:4" ht="19" x14ac:dyDescent="0.2">
      <c r="B103" s="88"/>
      <c r="C103" s="62"/>
      <c r="D103" s="63">
        <v>2.1999999999999999E-2</v>
      </c>
    </row>
    <row r="104" spans="1:4" ht="19" x14ac:dyDescent="0.2">
      <c r="B104" s="88"/>
      <c r="C104" s="62"/>
      <c r="D104" s="63">
        <v>2.5000000000000001E-2</v>
      </c>
    </row>
    <row r="105" spans="1:4" ht="19" x14ac:dyDescent="0.2">
      <c r="B105" s="89"/>
      <c r="C105" s="64"/>
      <c r="D105" s="65">
        <v>1.2999999999999999E-2</v>
      </c>
    </row>
    <row r="108" spans="1:4" ht="19" x14ac:dyDescent="0.2">
      <c r="A108" s="53" t="s">
        <v>3</v>
      </c>
      <c r="B108" s="57">
        <f>AVERAGE(B4:B78)</f>
        <v>5.3382799999999987E-2</v>
      </c>
      <c r="C108" s="57">
        <f>AVERAGE(C4:C86)</f>
        <v>5.008433734939758E-2</v>
      </c>
      <c r="D108" s="57">
        <f>AVERAGE(D4:D105)</f>
        <v>3.0635294117647042E-2</v>
      </c>
    </row>
    <row r="109" spans="1:4" ht="19" x14ac:dyDescent="0.2">
      <c r="A109" s="53" t="s">
        <v>4</v>
      </c>
      <c r="B109" s="57"/>
      <c r="C109" s="57">
        <f>STDEV(C4:C86)</f>
        <v>2.5742725621452602E-2</v>
      </c>
      <c r="D109" s="57">
        <f>STDEV(D4:D105)</f>
        <v>1.3767328573519741E-2</v>
      </c>
    </row>
  </sheetData>
  <pageMargins left="0.7" right="0.7" top="0.75" bottom="0.75" header="0.3" footer="0.3"/>
  <pageSetup scale="37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9BC-9ED7-DC43-B07F-105B5CF38BFA}">
  <sheetPr>
    <pageSetUpPr fitToPage="1"/>
  </sheetPr>
  <dimension ref="A4:I24"/>
  <sheetViews>
    <sheetView workbookViewId="0">
      <selection activeCell="C28" sqref="C28"/>
    </sheetView>
  </sheetViews>
  <sheetFormatPr baseColWidth="10" defaultRowHeight="16" x14ac:dyDescent="0.2"/>
  <cols>
    <col min="2" max="2" width="15.5" customWidth="1"/>
    <col min="3" max="3" width="19.1640625" customWidth="1"/>
    <col min="4" max="4" width="15.83203125" customWidth="1"/>
    <col min="5" max="5" width="18.83203125" customWidth="1"/>
    <col min="8" max="8" width="14.5" customWidth="1"/>
    <col min="9" max="9" width="26.1640625" customWidth="1"/>
  </cols>
  <sheetData>
    <row r="4" spans="1:9" x14ac:dyDescent="0.2">
      <c r="B4" s="129" t="s">
        <v>9</v>
      </c>
      <c r="C4" s="130"/>
      <c r="D4" s="129" t="s">
        <v>14</v>
      </c>
      <c r="E4" s="130"/>
    </row>
    <row r="5" spans="1:9" x14ac:dyDescent="0.2">
      <c r="B5" s="104" t="s">
        <v>7</v>
      </c>
      <c r="C5" s="105" t="s">
        <v>8</v>
      </c>
      <c r="D5" s="104" t="s">
        <v>7</v>
      </c>
      <c r="E5" s="105" t="s">
        <v>8</v>
      </c>
    </row>
    <row r="6" spans="1:9" x14ac:dyDescent="0.2">
      <c r="B6" s="106">
        <v>24.02</v>
      </c>
      <c r="C6" s="107">
        <v>15.57</v>
      </c>
      <c r="D6" s="106">
        <v>23.34</v>
      </c>
      <c r="E6" s="107">
        <v>39.979999999999997</v>
      </c>
    </row>
    <row r="7" spans="1:9" x14ac:dyDescent="0.2">
      <c r="B7" s="106">
        <v>19.170000000000002</v>
      </c>
      <c r="C7" s="107">
        <v>11.29</v>
      </c>
      <c r="D7" s="106">
        <v>18.760000000000002</v>
      </c>
      <c r="E7" s="107">
        <v>22.34</v>
      </c>
    </row>
    <row r="8" spans="1:9" x14ac:dyDescent="0.2">
      <c r="B8" s="106">
        <v>37.33</v>
      </c>
      <c r="C8" s="107">
        <v>30.72</v>
      </c>
      <c r="D8" s="106">
        <v>16.670000000000002</v>
      </c>
      <c r="E8" s="107">
        <v>28.7</v>
      </c>
    </row>
    <row r="9" spans="1:9" x14ac:dyDescent="0.2">
      <c r="B9" s="106">
        <v>9.0399999999999991</v>
      </c>
      <c r="C9" s="107">
        <v>10.44</v>
      </c>
      <c r="D9" s="106">
        <v>42</v>
      </c>
      <c r="E9" s="107">
        <v>64</v>
      </c>
    </row>
    <row r="10" spans="1:9" x14ac:dyDescent="0.2">
      <c r="B10" s="106">
        <v>16.77</v>
      </c>
      <c r="C10" s="107">
        <v>5.92</v>
      </c>
      <c r="D10" s="5"/>
      <c r="E10" s="4"/>
    </row>
    <row r="11" spans="1:9" x14ac:dyDescent="0.2">
      <c r="B11" s="108">
        <v>7.43</v>
      </c>
      <c r="C11" s="109">
        <v>6.88</v>
      </c>
      <c r="D11" s="6"/>
      <c r="E11" s="7"/>
      <c r="H11" s="2"/>
      <c r="I11" s="2"/>
    </row>
    <row r="12" spans="1:9" x14ac:dyDescent="0.2">
      <c r="B12" s="100"/>
      <c r="C12" s="100"/>
      <c r="D12" s="2"/>
      <c r="E12" s="2"/>
      <c r="H12" s="2"/>
      <c r="I12" s="2"/>
    </row>
    <row r="13" spans="1:9" x14ac:dyDescent="0.2">
      <c r="A13" s="54" t="s">
        <v>3</v>
      </c>
      <c r="B13" s="103">
        <f>AVERAGE(B6:B11)</f>
        <v>18.959999999999997</v>
      </c>
      <c r="C13" s="103">
        <f>AVERAGE(C6:C11)</f>
        <v>13.469999999999999</v>
      </c>
      <c r="D13" s="103">
        <f>AVERAGE(D6:D9)</f>
        <v>25.192500000000003</v>
      </c>
      <c r="E13" s="103">
        <f>AVERAGE(E6:E9)</f>
        <v>38.754999999999995</v>
      </c>
    </row>
    <row r="14" spans="1:9" x14ac:dyDescent="0.2">
      <c r="A14" s="54" t="s">
        <v>4</v>
      </c>
      <c r="B14" s="103">
        <f>STDEV(B6:B11)</f>
        <v>10.947584208399586</v>
      </c>
      <c r="C14" s="103">
        <f>STDEV(C6:C11)</f>
        <v>9.1250906844808934</v>
      </c>
      <c r="D14" s="103">
        <f>STDEV(D6:D9)</f>
        <v>11.546050912180604</v>
      </c>
      <c r="E14" s="103">
        <f>STDEV(E6:E9)</f>
        <v>18.342717901118149</v>
      </c>
    </row>
    <row r="15" spans="1:9" x14ac:dyDescent="0.2">
      <c r="B15" s="2"/>
      <c r="C15" s="2"/>
      <c r="D15" s="2"/>
      <c r="E15" s="2"/>
    </row>
    <row r="17" spans="2:3" ht="19" x14ac:dyDescent="0.25">
      <c r="B17" s="131" t="s">
        <v>26</v>
      </c>
      <c r="C17" s="132"/>
    </row>
    <row r="18" spans="2:3" x14ac:dyDescent="0.2">
      <c r="B18" s="101" t="s">
        <v>2</v>
      </c>
      <c r="C18" s="102" t="s">
        <v>1</v>
      </c>
    </row>
    <row r="19" spans="2:3" x14ac:dyDescent="0.2">
      <c r="B19" s="110">
        <f t="shared" ref="B19:B24" si="0">C6-B6</f>
        <v>-8.4499999999999993</v>
      </c>
      <c r="C19" s="111">
        <f>E6-D6</f>
        <v>16.639999999999997</v>
      </c>
    </row>
    <row r="20" spans="2:3" x14ac:dyDescent="0.2">
      <c r="B20" s="5">
        <f t="shared" si="0"/>
        <v>-7.8800000000000026</v>
      </c>
      <c r="C20" s="4">
        <f>E7-D7</f>
        <v>3.5799999999999983</v>
      </c>
    </row>
    <row r="21" spans="2:3" x14ac:dyDescent="0.2">
      <c r="B21" s="5">
        <f t="shared" si="0"/>
        <v>-6.6099999999999994</v>
      </c>
      <c r="C21" s="4">
        <f>E8-D8</f>
        <v>12.029999999999998</v>
      </c>
    </row>
    <row r="22" spans="2:3" x14ac:dyDescent="0.2">
      <c r="B22" s="5">
        <f t="shared" si="0"/>
        <v>1.4000000000000004</v>
      </c>
      <c r="C22" s="4">
        <f>E9-D9</f>
        <v>22</v>
      </c>
    </row>
    <row r="23" spans="2:3" x14ac:dyDescent="0.2">
      <c r="B23" s="5">
        <f t="shared" si="0"/>
        <v>-10.85</v>
      </c>
      <c r="C23" s="4"/>
    </row>
    <row r="24" spans="2:3" x14ac:dyDescent="0.2">
      <c r="B24" s="6">
        <f t="shared" si="0"/>
        <v>-0.54999999999999982</v>
      </c>
      <c r="C24" s="7"/>
    </row>
  </sheetData>
  <mergeCells count="3">
    <mergeCell ref="D4:E4"/>
    <mergeCell ref="B4:C4"/>
    <mergeCell ref="B17:C17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3921-7E27-C846-B3A2-B7CA89E2C427}">
  <dimension ref="B3:E14"/>
  <sheetViews>
    <sheetView workbookViewId="0">
      <selection activeCell="D31" sqref="D31"/>
    </sheetView>
  </sheetViews>
  <sheetFormatPr baseColWidth="10" defaultRowHeight="16" x14ac:dyDescent="0.2"/>
  <cols>
    <col min="2" max="2" width="19.1640625" customWidth="1"/>
    <col min="3" max="3" width="24.5" customWidth="1"/>
    <col min="4" max="4" width="18" customWidth="1"/>
    <col min="5" max="5" width="18.5" customWidth="1"/>
  </cols>
  <sheetData>
    <row r="3" spans="2:5" ht="19" x14ac:dyDescent="0.25">
      <c r="C3" s="133" t="s">
        <v>25</v>
      </c>
      <c r="D3" s="134"/>
      <c r="E3" s="135"/>
    </row>
    <row r="4" spans="2:5" ht="18" x14ac:dyDescent="0.2">
      <c r="C4" s="95" t="s">
        <v>22</v>
      </c>
      <c r="D4" s="96" t="s">
        <v>24</v>
      </c>
      <c r="E4" s="97" t="s">
        <v>23</v>
      </c>
    </row>
    <row r="5" spans="2:5" ht="18" x14ac:dyDescent="0.2">
      <c r="B5" s="66" t="s">
        <v>1</v>
      </c>
      <c r="C5" s="66">
        <v>33</v>
      </c>
      <c r="D5" s="98">
        <v>1</v>
      </c>
      <c r="E5" s="67"/>
    </row>
    <row r="6" spans="2:5" ht="18" x14ac:dyDescent="0.2">
      <c r="B6" s="68" t="s">
        <v>1</v>
      </c>
      <c r="C6" s="68">
        <v>34</v>
      </c>
      <c r="D6" s="72">
        <v>1</v>
      </c>
      <c r="E6" s="69"/>
    </row>
    <row r="7" spans="2:5" ht="18" x14ac:dyDescent="0.2">
      <c r="B7" s="68" t="s">
        <v>1</v>
      </c>
      <c r="C7" s="68">
        <v>38</v>
      </c>
      <c r="D7" s="72">
        <v>1</v>
      </c>
      <c r="E7" s="69"/>
    </row>
    <row r="8" spans="2:5" ht="18" x14ac:dyDescent="0.2">
      <c r="B8" s="68" t="s">
        <v>1</v>
      </c>
      <c r="C8" s="68">
        <v>48</v>
      </c>
      <c r="D8" s="72">
        <v>1</v>
      </c>
      <c r="E8" s="69"/>
    </row>
    <row r="9" spans="2:5" ht="18" x14ac:dyDescent="0.2">
      <c r="B9" s="68"/>
      <c r="C9" s="68"/>
      <c r="D9" s="72"/>
      <c r="E9" s="69"/>
    </row>
    <row r="10" spans="2:5" ht="18" x14ac:dyDescent="0.2">
      <c r="B10" s="68" t="s">
        <v>2</v>
      </c>
      <c r="C10" s="68">
        <v>48</v>
      </c>
      <c r="D10" s="72"/>
      <c r="E10" s="69">
        <v>0</v>
      </c>
    </row>
    <row r="11" spans="2:5" ht="18" x14ac:dyDescent="0.2">
      <c r="B11" s="68" t="s">
        <v>2</v>
      </c>
      <c r="C11" s="68">
        <v>48</v>
      </c>
      <c r="D11" s="72"/>
      <c r="E11" s="69">
        <v>0</v>
      </c>
    </row>
    <row r="12" spans="2:5" ht="18" x14ac:dyDescent="0.2">
      <c r="B12" s="68" t="s">
        <v>2</v>
      </c>
      <c r="C12" s="68">
        <v>48</v>
      </c>
      <c r="D12" s="72"/>
      <c r="E12" s="69">
        <v>0</v>
      </c>
    </row>
    <row r="13" spans="2:5" ht="18" x14ac:dyDescent="0.2">
      <c r="B13" s="68" t="s">
        <v>2</v>
      </c>
      <c r="C13" s="68">
        <v>48</v>
      </c>
      <c r="D13" s="72"/>
      <c r="E13" s="69">
        <v>0</v>
      </c>
    </row>
    <row r="14" spans="2:5" ht="18" x14ac:dyDescent="0.2">
      <c r="B14" s="70" t="s">
        <v>2</v>
      </c>
      <c r="C14" s="70">
        <v>48</v>
      </c>
      <c r="D14" s="99"/>
      <c r="E14" s="71">
        <v>0</v>
      </c>
    </row>
  </sheetData>
  <mergeCells count="1">
    <mergeCell ref="C3:E3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B9D2-0015-2244-B554-0BAC3019A17E}">
  <dimension ref="B2:D18"/>
  <sheetViews>
    <sheetView tabSelected="1" workbookViewId="0">
      <selection activeCell="F16" sqref="F16"/>
    </sheetView>
  </sheetViews>
  <sheetFormatPr baseColWidth="10" defaultRowHeight="16" x14ac:dyDescent="0.2"/>
  <cols>
    <col min="2" max="2" width="13.5" customWidth="1"/>
    <col min="3" max="3" width="17.83203125" customWidth="1"/>
    <col min="4" max="4" width="18.5" customWidth="1"/>
  </cols>
  <sheetData>
    <row r="2" spans="2:4" ht="19" x14ac:dyDescent="0.2">
      <c r="B2" s="136" t="s">
        <v>27</v>
      </c>
      <c r="C2" s="137"/>
      <c r="D2" s="138"/>
    </row>
    <row r="3" spans="2:4" x14ac:dyDescent="0.2">
      <c r="B3" s="90" t="s">
        <v>0</v>
      </c>
      <c r="C3" s="91" t="s">
        <v>2</v>
      </c>
      <c r="D3" s="92" t="s">
        <v>1</v>
      </c>
    </row>
    <row r="4" spans="2:4" x14ac:dyDescent="0.2">
      <c r="B4" s="76">
        <v>1</v>
      </c>
      <c r="C4" s="93">
        <v>0</v>
      </c>
      <c r="D4" s="77">
        <v>1</v>
      </c>
    </row>
    <row r="5" spans="2:4" x14ac:dyDescent="0.2">
      <c r="B5" s="78">
        <v>3</v>
      </c>
      <c r="C5" s="82">
        <v>0</v>
      </c>
      <c r="D5" s="79">
        <v>1</v>
      </c>
    </row>
    <row r="6" spans="2:4" x14ac:dyDescent="0.2">
      <c r="B6" s="78">
        <v>1</v>
      </c>
      <c r="C6" s="82">
        <v>1</v>
      </c>
      <c r="D6" s="79">
        <v>3</v>
      </c>
    </row>
    <row r="7" spans="2:4" x14ac:dyDescent="0.2">
      <c r="B7" s="78">
        <v>2</v>
      </c>
      <c r="C7" s="82">
        <v>0</v>
      </c>
      <c r="D7" s="79">
        <v>2</v>
      </c>
    </row>
    <row r="8" spans="2:4" x14ac:dyDescent="0.2">
      <c r="B8" s="78"/>
      <c r="C8" s="82">
        <v>0</v>
      </c>
      <c r="D8" s="79">
        <v>3</v>
      </c>
    </row>
    <row r="9" spans="2:4" x14ac:dyDescent="0.2">
      <c r="B9" s="80"/>
      <c r="C9" s="94">
        <v>0</v>
      </c>
      <c r="D9" s="81">
        <v>1</v>
      </c>
    </row>
    <row r="11" spans="2:4" ht="19" x14ac:dyDescent="0.2">
      <c r="B11" s="136" t="s">
        <v>28</v>
      </c>
      <c r="C11" s="137"/>
      <c r="D11" s="138"/>
    </row>
    <row r="12" spans="2:4" x14ac:dyDescent="0.2">
      <c r="B12" s="90" t="s">
        <v>0</v>
      </c>
      <c r="C12" s="91" t="s">
        <v>2</v>
      </c>
      <c r="D12" s="92" t="s">
        <v>1</v>
      </c>
    </row>
    <row r="13" spans="2:4" x14ac:dyDescent="0.2">
      <c r="B13" s="76">
        <v>0</v>
      </c>
      <c r="C13" s="93">
        <v>0</v>
      </c>
      <c r="D13" s="77">
        <v>1</v>
      </c>
    </row>
    <row r="14" spans="2:4" x14ac:dyDescent="0.2">
      <c r="B14" s="78">
        <v>0</v>
      </c>
      <c r="C14" s="82">
        <v>0</v>
      </c>
      <c r="D14" s="79">
        <v>1</v>
      </c>
    </row>
    <row r="15" spans="2:4" x14ac:dyDescent="0.2">
      <c r="B15" s="78">
        <v>1</v>
      </c>
      <c r="C15" s="82">
        <v>1</v>
      </c>
      <c r="D15" s="79">
        <v>0</v>
      </c>
    </row>
    <row r="16" spans="2:4" x14ac:dyDescent="0.2">
      <c r="B16" s="78">
        <v>1</v>
      </c>
      <c r="C16" s="82">
        <v>0</v>
      </c>
      <c r="D16" s="79">
        <v>3</v>
      </c>
    </row>
    <row r="17" spans="2:4" x14ac:dyDescent="0.2">
      <c r="B17" s="78"/>
      <c r="C17" s="82">
        <v>0</v>
      </c>
      <c r="D17" s="79">
        <v>1</v>
      </c>
    </row>
    <row r="18" spans="2:4" x14ac:dyDescent="0.2">
      <c r="B18" s="80"/>
      <c r="C18" s="94">
        <v>1</v>
      </c>
      <c r="D18" s="81">
        <v>1</v>
      </c>
    </row>
  </sheetData>
  <mergeCells count="2">
    <mergeCell ref="B2:D2"/>
    <mergeCell ref="B11:D1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</vt:lpstr>
      <vt:lpstr>Fig. 2</vt:lpstr>
      <vt:lpstr>Fig. 3</vt:lpstr>
      <vt:lpstr>Fig. 4</vt:lpstr>
      <vt:lpstr>Fig. S1</vt:lpstr>
      <vt:lpstr>Fig.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2025-02-05T17:31:21Z</cp:lastPrinted>
  <dcterms:created xsi:type="dcterms:W3CDTF">2025-01-27T18:39:22Z</dcterms:created>
  <dcterms:modified xsi:type="dcterms:W3CDTF">2025-02-25T05:47:06Z</dcterms:modified>
</cp:coreProperties>
</file>