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becerras_nih_gov/Documents/Bernardo-Colon eye drops MS/Communications Medicine/final decision January 2025/COMMSMED-24-0643C Initial Quality Check/"/>
    </mc:Choice>
  </mc:AlternateContent>
  <xr:revisionPtr revIDLastSave="0" documentId="14_{843FDBF3-1A55-436F-B28B-6EBEE98A7351}" xr6:coauthVersionLast="47" xr6:coauthVersionMax="47" xr10:uidLastSave="{00000000-0000-0000-0000-000000000000}"/>
  <bookViews>
    <workbookView xWindow="-23148" yWindow="-108" windowWidth="23256" windowHeight="12576" xr2:uid="{2BBB7BA1-6F3A-4F8B-A3F9-43BFC6DE6E6B}"/>
  </bookViews>
  <sheets>
    <sheet name="Figure 1b" sheetId="1" r:id="rId1"/>
    <sheet name="Figure 1c" sheetId="2" r:id="rId2"/>
    <sheet name="Figure 1f" sheetId="3" r:id="rId3"/>
    <sheet name="Figure 2b" sheetId="4" r:id="rId4"/>
    <sheet name="Figure 2c" sheetId="5" r:id="rId5"/>
    <sheet name="Figure 3b" sheetId="6" r:id="rId6"/>
    <sheet name="Figure 3c" sheetId="7" r:id="rId7"/>
    <sheet name="Figure 4e" sheetId="9" r:id="rId8"/>
    <sheet name="Figure 4d" sheetId="8" r:id="rId9"/>
    <sheet name="Figure 5d" sheetId="10" r:id="rId10"/>
    <sheet name="Figure 5e" sheetId="11" r:id="rId11"/>
    <sheet name="Figure 5f" sheetId="12" r:id="rId12"/>
    <sheet name="Figure 5g" sheetId="13" r:id="rId13"/>
    <sheet name="Figure 6b" sheetId="14" r:id="rId14"/>
    <sheet name="Figure 6d" sheetId="15" r:id="rId15"/>
    <sheet name="Figure 6e" sheetId="16" r:id="rId16"/>
    <sheet name="Figure 7b" sheetId="17" r:id="rId17"/>
    <sheet name="Figure 7c" sheetId="18" r:id="rId18"/>
    <sheet name="Figure 7d" sheetId="19" r:id="rId19"/>
    <sheet name="Figure 7e" sheetId="20" r:id="rId20"/>
    <sheet name="Figure 7f" sheetId="21" r:id="rId21"/>
    <sheet name="Figure 7g" sheetId="22" r:id="rId22"/>
    <sheet name="Figure 7h" sheetId="23" r:id="rId23"/>
    <sheet name="Figure 8c" sheetId="24" r:id="rId24"/>
    <sheet name="Figure 8d" sheetId="25" r:id="rId25"/>
    <sheet name="Figure 8f" sheetId="26" r:id="rId26"/>
    <sheet name="Supplemental Figure 1b" sheetId="27" r:id="rId27"/>
    <sheet name="Suplemental Figure 6a" sheetId="28" r:id="rId28"/>
    <sheet name="Supplemental Figure 6b" sheetId="29" r:id="rId29"/>
    <sheet name="Supplemental Figure 7b" sheetId="30" r:id="rId30"/>
    <sheet name="Supplemental Figure 7c" sheetId="31" r:id="rId31"/>
    <sheet name="Supplemental Figure 7e" sheetId="32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3" l="1"/>
  <c r="N14" i="3"/>
  <c r="K14" i="3"/>
  <c r="H14" i="3"/>
  <c r="E14" i="3"/>
  <c r="B14" i="3"/>
  <c r="Q13" i="3"/>
  <c r="N13" i="3"/>
  <c r="K13" i="3"/>
  <c r="H13" i="3"/>
  <c r="E13" i="3"/>
  <c r="B13" i="3"/>
  <c r="Q12" i="3"/>
  <c r="N12" i="3"/>
  <c r="K12" i="3"/>
  <c r="H12" i="3"/>
  <c r="E12" i="3"/>
  <c r="B12" i="3"/>
  <c r="W11" i="3"/>
  <c r="T11" i="3"/>
  <c r="Q11" i="3"/>
  <c r="N11" i="3"/>
  <c r="K11" i="3"/>
  <c r="H11" i="3"/>
  <c r="E11" i="3"/>
  <c r="B11" i="3"/>
  <c r="I12" i="2"/>
  <c r="F12" i="2"/>
  <c r="C12" i="2"/>
</calcChain>
</file>

<file path=xl/sharedStrings.xml><?xml version="1.0" encoding="utf-8"?>
<sst xmlns="http://schemas.openxmlformats.org/spreadsheetml/2006/main" count="385" uniqueCount="155">
  <si>
    <t>H105A</t>
  </si>
  <si>
    <t>Veh</t>
  </si>
  <si>
    <t>100%</t>
  </si>
  <si>
    <t>75%</t>
  </si>
  <si>
    <t>50%</t>
  </si>
  <si>
    <t>25%</t>
  </si>
  <si>
    <t>0%</t>
  </si>
  <si>
    <t>ON</t>
  </si>
  <si>
    <t>BAX</t>
  </si>
  <si>
    <t>BCL2</t>
  </si>
  <si>
    <t>ONL</t>
  </si>
  <si>
    <r>
      <t>log (cd*m</t>
    </r>
    <r>
      <rPr>
        <vertAlign val="superscript"/>
        <sz val="10"/>
        <rFont val="Arial"/>
      </rPr>
      <t>2</t>
    </r>
    <r>
      <rPr>
        <sz val="10"/>
        <rFont val="Arial"/>
      </rPr>
      <t>)</t>
    </r>
  </si>
  <si>
    <t>Figure 8f: Relative TUNEL(+) area</t>
  </si>
  <si>
    <t>Figure 8d: Ethidium homodimer fluorescence intensity (RFU)</t>
  </si>
  <si>
    <t>Figure 8c: PSVue-794 Fluorescence Intensity</t>
  </si>
  <si>
    <r>
      <t>Figure 7h: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V) -Photopic b-wave</t>
    </r>
  </si>
  <si>
    <r>
      <t>Figure 7g: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V) -Scotopic b-wave</t>
    </r>
  </si>
  <si>
    <t>Dorsal</t>
  </si>
  <si>
    <t>Ventral</t>
  </si>
  <si>
    <t>Figure 7f: ONL thickness (μm) -P180</t>
  </si>
  <si>
    <t>Figure 7e: ONL thickness (μm) -P19</t>
  </si>
  <si>
    <t>Figure 7d: % TUNEL+ cells -P19</t>
  </si>
  <si>
    <r>
      <t>Figure 7b: IBA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</si>
  <si>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6e: Outer segments (OS) thickness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M)</t>
    </r>
  </si>
  <si>
    <r>
      <t>Figure 6d: Outer nuclear layer (ONL) thickness 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M)</t>
    </r>
  </si>
  <si>
    <t xml:space="preserve">Figure 6b: Immunofluorescence intensity of BAX and BCL2 </t>
  </si>
  <si>
    <t>sex</t>
  </si>
  <si>
    <t>Male</t>
  </si>
  <si>
    <t>Female</t>
  </si>
  <si>
    <t>Figure 2c: PSVue intensity - dose response</t>
  </si>
  <si>
    <t xml:space="preserve">Figure 2b: PSVue intensity </t>
  </si>
  <si>
    <t>Background</t>
  </si>
  <si>
    <r>
      <t>Peptide concentration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</si>
  <si>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r>
      <t>Figure 1f: PLA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activity </t>
    </r>
  </si>
  <si>
    <r>
      <t>Figure 1c: Peptide amount per retina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g/retina)</t>
    </r>
  </si>
  <si>
    <t>Time (h)</t>
  </si>
  <si>
    <t>Figure 1b: Fluorescence intensity of Alexa Fluor 488-peptides</t>
  </si>
  <si>
    <t>H105A n=5</t>
  </si>
  <si>
    <t>Figure 7c: Immunofluorescence intensity of BAX and BCL2 -P19</t>
  </si>
  <si>
    <r>
      <t xml:space="preserve">Fluorescence intensity per 30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l of retinal extract  (Fl units)</t>
    </r>
  </si>
  <si>
    <t>rd10</t>
  </si>
  <si>
    <t>Sex of mouse</t>
  </si>
  <si>
    <t>PSVue intensity</t>
  </si>
  <si>
    <r>
      <rPr>
        <b/>
        <i/>
        <sz val="10"/>
        <rFont val="Arial"/>
        <family val="2"/>
      </rPr>
      <t>rd10/Serpinf1</t>
    </r>
    <r>
      <rPr>
        <b/>
        <i/>
        <vertAlign val="superscript"/>
        <sz val="10"/>
        <rFont val="Arial"/>
        <family val="2"/>
      </rPr>
      <t>-/-</t>
    </r>
  </si>
  <si>
    <t>Peptide</t>
  </si>
  <si>
    <t>Peptide (mg/ml)</t>
  </si>
  <si>
    <t>17mer n=5</t>
  </si>
  <si>
    <t>Vehicle n=5</t>
  </si>
  <si>
    <r>
      <t>Light Intensity (cd.s/m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</si>
  <si>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Light Intensity (log cd.s/m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</si>
  <si>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AAV-GFP (n=6)</t>
  </si>
  <si>
    <t>AAV-H105A (n=7)</t>
  </si>
  <si>
    <t>Untreated (n=7)</t>
  </si>
  <si>
    <t>GFP (n=4)</t>
  </si>
  <si>
    <t>H105A (n=5)</t>
  </si>
  <si>
    <t>GFP (n=5)</t>
  </si>
  <si>
    <t>Veh (n=5)</t>
  </si>
  <si>
    <t>17-mer (n=5)</t>
  </si>
  <si>
    <t>vehicle (n=5)</t>
  </si>
  <si>
    <t>R99A (n=5)</t>
  </si>
  <si>
    <t>17mer (n=5)</t>
  </si>
  <si>
    <t>H105A (n=5 per time point)</t>
  </si>
  <si>
    <t>17-mer (n=5 per time point)</t>
  </si>
  <si>
    <t>R99A (n=5 per time point)</t>
  </si>
  <si>
    <t>No peptide (n=5 per point)</t>
  </si>
  <si>
    <t>17-mer (n=1)</t>
  </si>
  <si>
    <t>H105A (n=1)</t>
  </si>
  <si>
    <t>R99A (n=1)</t>
  </si>
  <si>
    <t>17-mer (n=3 per time point)</t>
  </si>
  <si>
    <t>H105A (n=3 per time point)</t>
  </si>
  <si>
    <t>R99A (n=3 per time point)</t>
  </si>
  <si>
    <r>
      <t>Peptide (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 xml:space="preserve">g/retina) Y = (FL intensity - background)/(37496 (Fl units per mg/ml of retinal extract) x 80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l)</t>
    </r>
  </si>
  <si>
    <t>CSE+R99A (n=24)</t>
  </si>
  <si>
    <t>CSE+H150A(1nM) (n=24)</t>
  </si>
  <si>
    <t>CSE+H150A(20nM) (n=24)</t>
  </si>
  <si>
    <t>CSE+R99A (n=14)</t>
  </si>
  <si>
    <t>CSE+H150A(1nM) (n=14)</t>
  </si>
  <si>
    <t>CSE+H150A(20nM) (n=14)</t>
  </si>
  <si>
    <t>CSE+R99A (n=5)</t>
  </si>
  <si>
    <t>CSE+H150A(1nM) (n=5)</t>
  </si>
  <si>
    <t>CSE+H150A(20nM) (n=5)</t>
  </si>
  <si>
    <t>Postnatal Days</t>
  </si>
  <si>
    <r>
      <t>rd10</t>
    </r>
    <r>
      <rPr>
        <sz val="10"/>
        <rFont val="Arial"/>
        <family val="2"/>
      </rPr>
      <t xml:space="preserve"> (n=5 per postnatal days)</t>
    </r>
  </si>
  <si>
    <r>
      <t>rd10/Serpinf1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(n=5 per postnatal day)</t>
    </r>
  </si>
  <si>
    <t>C57Bl/6J (n=5 per postnatal day)</t>
  </si>
  <si>
    <t>Supplemental Figure 1b: PSVue intensity</t>
  </si>
  <si>
    <t>Supplemental figure 6a: Fluorescence ratio</t>
  </si>
  <si>
    <r>
      <t>Dose (</t>
    </r>
    <r>
      <rPr>
        <sz val="10"/>
        <rFont val="Aptos Narrow"/>
        <family val="2"/>
      </rPr>
      <t>µ</t>
    </r>
    <r>
      <rPr>
        <sz val="10"/>
        <rFont val="Arial"/>
        <family val="2"/>
      </rPr>
      <t>g/ml)</t>
    </r>
  </si>
  <si>
    <t>17-mer (n=1 per dose)</t>
  </si>
  <si>
    <t>H105A (n=1 per dose)</t>
  </si>
  <si>
    <t>R99A (n=1 per dose)</t>
  </si>
  <si>
    <t>Scotopic a-wave</t>
  </si>
  <si>
    <t>Scotopic b-wave</t>
  </si>
  <si>
    <t>AlexaFl488-17mer (n=3)</t>
  </si>
  <si>
    <t>AlexaFl488-R99A (n=3)</t>
  </si>
  <si>
    <t>Vehicle (n=3)</t>
  </si>
  <si>
    <t>AlexaFl488-[H105A] (n=3)</t>
  </si>
  <si>
    <t>Daily administration of peptide</t>
  </si>
  <si>
    <t>H105A (n=3)</t>
  </si>
  <si>
    <r>
      <t>Supplemental Figure 7c: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V) -Scotopic a and b-wave - </t>
    </r>
    <r>
      <rPr>
        <b/>
        <i/>
        <sz val="11"/>
        <color theme="1"/>
        <rFont val="Calibri"/>
        <family val="2"/>
        <scheme val="minor"/>
      </rPr>
      <t>rd10</t>
    </r>
    <r>
      <rPr>
        <b/>
        <sz val="11"/>
        <color theme="1"/>
        <rFont val="Calibri"/>
        <family val="2"/>
        <scheme val="minor"/>
      </rPr>
      <t xml:space="preserve"> mice</t>
    </r>
  </si>
  <si>
    <r>
      <t>Supplemental Figure 7b: Outer Nuclear Layer (ONL) thckness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M) - </t>
    </r>
    <r>
      <rPr>
        <b/>
        <i/>
        <sz val="11"/>
        <color theme="1"/>
        <rFont val="Calibri"/>
        <family val="2"/>
        <scheme val="minor"/>
      </rPr>
      <t>rd10</t>
    </r>
    <r>
      <rPr>
        <b/>
        <sz val="11"/>
        <color theme="1"/>
        <rFont val="Calibri"/>
        <family val="2"/>
        <scheme val="minor"/>
      </rPr>
      <t xml:space="preserve"> mice</t>
    </r>
  </si>
  <si>
    <r>
      <t>Supplemental Figure 6b: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V) -Scotopic a- and b-waves - wild type mice</t>
    </r>
  </si>
  <si>
    <t>Vehicle (n=4)</t>
  </si>
  <si>
    <t xml:space="preserve">Every other day </t>
  </si>
  <si>
    <r>
      <t>Supplemental Figure 7e: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V) -Scotopic a-wave - </t>
    </r>
    <r>
      <rPr>
        <b/>
        <i/>
        <sz val="11"/>
        <color theme="1"/>
        <rFont val="Calibri"/>
        <family val="2"/>
        <scheme val="minor"/>
      </rPr>
      <t>rd10</t>
    </r>
    <r>
      <rPr>
        <b/>
        <sz val="11"/>
        <color theme="1"/>
        <rFont val="Calibri"/>
        <family val="2"/>
        <scheme val="minor"/>
      </rPr>
      <t xml:space="preserve"> mice</t>
    </r>
  </si>
  <si>
    <t>AAV-GFP (n=30)</t>
  </si>
  <si>
    <t>AAV-H105A (n=17)</t>
  </si>
  <si>
    <t>AAV-GFP (n=21)</t>
  </si>
  <si>
    <t>AAV-H105A (n=11)</t>
  </si>
  <si>
    <t>AAV-17mer[H105A] (n=5)</t>
  </si>
  <si>
    <t>AAV-GFP (n=5)</t>
  </si>
  <si>
    <t>AAV-17mer[H105A] (n=11)</t>
  </si>
  <si>
    <t>AAV-GFP (n=11)</t>
  </si>
  <si>
    <t>AAV-H105A (n=5)</t>
  </si>
  <si>
    <t>Untreated (n=5)</t>
  </si>
  <si>
    <t>Untreated (n=9)</t>
  </si>
  <si>
    <t>H105A (n=9)</t>
  </si>
  <si>
    <t>Vehicle (n=9)</t>
  </si>
  <si>
    <t>untreated (n=9)</t>
  </si>
  <si>
    <t>vehicle (n=15)</t>
  </si>
  <si>
    <t>H105A (n=24)</t>
  </si>
  <si>
    <t>BAX (n=5)</t>
  </si>
  <si>
    <t>BCL2 (n=5)</t>
  </si>
  <si>
    <t>C57Bl/6J (n=5)</t>
  </si>
  <si>
    <t>Vehicle (n=5)</t>
  </si>
  <si>
    <r>
      <t>Light Intensity (log cd.s/m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</si>
  <si>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>Figure 5f: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V) -Scotopic b-wave - </t>
    </r>
    <r>
      <rPr>
        <b/>
        <i/>
        <sz val="11"/>
        <color theme="1"/>
        <rFont val="Calibri"/>
        <family val="2"/>
        <scheme val="minor"/>
      </rPr>
      <t>rd10</t>
    </r>
    <r>
      <rPr>
        <b/>
        <sz val="11"/>
        <color theme="1"/>
        <rFont val="Calibri"/>
        <family val="2"/>
        <scheme val="minor"/>
      </rPr>
      <t xml:space="preserve"> mice</t>
    </r>
  </si>
  <si>
    <r>
      <t>Figure 5d: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V) -Scotopic a-wave - </t>
    </r>
    <r>
      <rPr>
        <b/>
        <i/>
        <sz val="11"/>
        <color theme="1"/>
        <rFont val="Calibri"/>
        <family val="2"/>
        <scheme val="minor"/>
      </rPr>
      <t>rd10</t>
    </r>
    <r>
      <rPr>
        <b/>
        <sz val="11"/>
        <color theme="1"/>
        <rFont val="Calibri"/>
        <family val="2"/>
        <scheme val="minor"/>
      </rPr>
      <t xml:space="preserve"> mice</t>
    </r>
  </si>
  <si>
    <r>
      <t>Figure 5e: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V) -Scotopic a-wave - </t>
    </r>
    <r>
      <rPr>
        <b/>
        <i/>
        <sz val="11"/>
        <color theme="1"/>
        <rFont val="Calibri"/>
        <family val="2"/>
        <scheme val="minor"/>
      </rPr>
      <t>rd10xSerpinf1</t>
    </r>
    <r>
      <rPr>
        <b/>
        <i/>
        <vertAlign val="superscript"/>
        <sz val="11"/>
        <color theme="1"/>
        <rFont val="Calibri"/>
        <family val="2"/>
        <scheme val="minor"/>
      </rPr>
      <t>-/-</t>
    </r>
    <r>
      <rPr>
        <b/>
        <sz val="11"/>
        <color theme="1"/>
        <rFont val="Calibri"/>
        <family val="2"/>
        <scheme val="minor"/>
      </rPr>
      <t xml:space="preserve"> mice</t>
    </r>
  </si>
  <si>
    <r>
      <t>Figure 5g: Amplitud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V) -Scotopic b-wave - </t>
    </r>
    <r>
      <rPr>
        <b/>
        <i/>
        <sz val="11"/>
        <color theme="1"/>
        <rFont val="Calibri"/>
        <family val="2"/>
        <scheme val="minor"/>
      </rPr>
      <t>rd10xSerpinf1</t>
    </r>
    <r>
      <rPr>
        <b/>
        <i/>
        <vertAlign val="superscript"/>
        <sz val="11"/>
        <color theme="1"/>
        <rFont val="Calibri"/>
        <family val="2"/>
        <scheme val="minor"/>
      </rPr>
      <t>-/-</t>
    </r>
    <r>
      <rPr>
        <b/>
        <sz val="11"/>
        <color theme="1"/>
        <rFont val="Calibri"/>
        <family val="2"/>
        <scheme val="minor"/>
      </rPr>
      <t xml:space="preserve"> mice</t>
    </r>
  </si>
  <si>
    <r>
      <t>Figure 4d: Outer Nuclear Layer (ONL) thckness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M) - </t>
    </r>
    <r>
      <rPr>
        <b/>
        <i/>
        <sz val="11"/>
        <color theme="1"/>
        <rFont val="Calibri"/>
        <family val="2"/>
        <scheme val="minor"/>
      </rPr>
      <t>rd10</t>
    </r>
    <r>
      <rPr>
        <b/>
        <sz val="11"/>
        <color theme="1"/>
        <rFont val="Calibri"/>
        <family val="2"/>
        <scheme val="minor"/>
      </rPr>
      <t xml:space="preserve"> mice</t>
    </r>
  </si>
  <si>
    <r>
      <t>Figure 4e: Outer Nuclear Layer (ONL) thckness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M) - </t>
    </r>
    <r>
      <rPr>
        <b/>
        <i/>
        <sz val="11"/>
        <color theme="1"/>
        <rFont val="Calibri"/>
        <family val="2"/>
        <scheme val="minor"/>
      </rPr>
      <t>rd10xSerpinf1</t>
    </r>
    <r>
      <rPr>
        <b/>
        <i/>
        <vertAlign val="superscript"/>
        <sz val="11"/>
        <color theme="1"/>
        <rFont val="Calibri"/>
        <family val="2"/>
        <scheme val="minor"/>
      </rPr>
      <t>-/-</t>
    </r>
    <r>
      <rPr>
        <b/>
        <sz val="11"/>
        <color theme="1"/>
        <rFont val="Calibri"/>
        <family val="2"/>
        <scheme val="minor"/>
      </rPr>
      <t xml:space="preserve"> mice</t>
    </r>
  </si>
  <si>
    <r>
      <t xml:space="preserve">Figure 3c: immunofluorescence intensity for BAX and BCL2 - </t>
    </r>
    <r>
      <rPr>
        <b/>
        <i/>
        <sz val="11"/>
        <color theme="1"/>
        <rFont val="Calibri"/>
        <family val="2"/>
        <scheme val="minor"/>
      </rPr>
      <t>rd10xSerpinf1</t>
    </r>
    <r>
      <rPr>
        <b/>
        <i/>
        <vertAlign val="superscript"/>
        <sz val="11"/>
        <color theme="1"/>
        <rFont val="Calibri"/>
        <family val="2"/>
        <scheme val="minor"/>
      </rPr>
      <t>-/-</t>
    </r>
    <r>
      <rPr>
        <b/>
        <sz val="11"/>
        <color theme="1"/>
        <rFont val="Calibri"/>
        <family val="2"/>
        <scheme val="minor"/>
      </rPr>
      <t xml:space="preserve"> mice</t>
    </r>
  </si>
  <si>
    <r>
      <t xml:space="preserve">Figure 3b: immunofluorescence intensity for BAX and BCL2 - </t>
    </r>
    <r>
      <rPr>
        <b/>
        <i/>
        <sz val="11"/>
        <color theme="1"/>
        <rFont val="Calibri"/>
        <family val="2"/>
        <scheme val="minor"/>
      </rPr>
      <t>rd10</t>
    </r>
    <r>
      <rPr>
        <b/>
        <sz val="11"/>
        <color theme="1"/>
        <rFont val="Calibri"/>
        <family val="2"/>
        <scheme val="minor"/>
      </rPr>
      <t xml:space="preserve"> mice</t>
    </r>
  </si>
  <si>
    <t>rd10 mice</t>
  </si>
  <si>
    <r>
      <t>rd10/Serpinf1</t>
    </r>
    <r>
      <rPr>
        <b/>
        <i/>
        <vertAlign val="superscript"/>
        <sz val="10"/>
        <rFont val="Arial"/>
        <family val="2"/>
      </rPr>
      <t>-/-</t>
    </r>
    <r>
      <rPr>
        <b/>
        <i/>
        <sz val="10"/>
        <rFont val="Arial"/>
        <family val="2"/>
      </rPr>
      <t xml:space="preserve"> mice</t>
    </r>
  </si>
  <si>
    <r>
      <t>rd10/Serpinf1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mice</t>
    </r>
  </si>
  <si>
    <t>C57Bl/6J (n=3)</t>
  </si>
  <si>
    <t>17mer (n=3)</t>
  </si>
  <si>
    <t>Untreated (n=3)</t>
  </si>
  <si>
    <t>R99A (n=3)</t>
  </si>
  <si>
    <t>Veh               (n=5)</t>
  </si>
  <si>
    <t>CSE              (n=5)</t>
  </si>
  <si>
    <t>Veh           (n=13)</t>
  </si>
  <si>
    <t>CSE           (n=6)</t>
  </si>
  <si>
    <t>Veh              (n=19)</t>
  </si>
  <si>
    <t>CSE             (n=19)</t>
  </si>
  <si>
    <t>17-mer (n=2 reactions per peptide concentration)</t>
  </si>
  <si>
    <t>H105A (n=2 reactions per peptide concentration)</t>
  </si>
  <si>
    <t xml:space="preserve">R99A (n=2 reactions per peptide concentration) </t>
  </si>
  <si>
    <t>Background (n=2)</t>
  </si>
  <si>
    <t>Average of triplicates</t>
  </si>
  <si>
    <t>Fold change @ 515 nm Y= (average of triplicates - background)/(average of triplicates without peptide - background)</t>
  </si>
  <si>
    <t>Fluorescence measurements in triplicates per reaction</t>
  </si>
  <si>
    <t>Fluorescence measurements in triplicates per mixture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</si>
</sst>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  <font>
      <sz val="10"/>
      <name val="Arial"/>
      <family val="2"/>
    </font>
    <font>
      <b/>
      <sz val="11"/>
      <color theme="1"/>
      <name val="Symbol"/>
      <family val="1"/>
      <charset val="2"/>
    </font>
    <font>
      <b/>
      <vertAlign val="superscript"/>
      <sz val="11"/>
      <color theme="1"/>
      <name val="Calibri"/>
      <family val="2"/>
      <scheme val="minor"/>
    </font>
    <font>
      <sz val="10"/>
      <name val="Symbol"/>
      <family val="1"/>
      <charset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ptos Narrow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0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/>
    <xf numFmtId="0" fontId="0" fillId="0" borderId="3" xfId="0" applyBorder="1"/>
    <xf numFmtId="0" fontId="2" fillId="0" borderId="2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7" xfId="0" applyFont="1" applyBorder="1"/>
    <xf numFmtId="0" fontId="4" fillId="0" borderId="15" xfId="0" applyFont="1" applyBorder="1"/>
    <xf numFmtId="0" fontId="4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15" xfId="0" applyBorder="1"/>
    <xf numFmtId="0" fontId="4" fillId="0" borderId="1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2" xfId="0" applyBorder="1"/>
    <xf numFmtId="0" fontId="2" fillId="0" borderId="15" xfId="0" applyFont="1" applyBorder="1" applyAlignment="1">
      <alignment horizontal="center"/>
    </xf>
    <xf numFmtId="2" fontId="2" fillId="0" borderId="11" xfId="0" applyNumberFormat="1" applyFont="1" applyBorder="1"/>
    <xf numFmtId="2" fontId="2" fillId="0" borderId="12" xfId="0" applyNumberFormat="1" applyFont="1" applyBorder="1"/>
    <xf numFmtId="2" fontId="2" fillId="0" borderId="9" xfId="0" applyNumberFormat="1" applyFont="1" applyBorder="1"/>
    <xf numFmtId="2" fontId="2" fillId="0" borderId="13" xfId="0" applyNumberFormat="1" applyFont="1" applyBorder="1"/>
    <xf numFmtId="2" fontId="2" fillId="0" borderId="0" xfId="0" applyNumberFormat="1" applyFont="1" applyBorder="1"/>
    <xf numFmtId="2" fontId="2" fillId="0" borderId="14" xfId="0" applyNumberFormat="1" applyFont="1" applyBorder="1"/>
    <xf numFmtId="2" fontId="2" fillId="0" borderId="3" xfId="0" applyNumberFormat="1" applyFont="1" applyBorder="1"/>
    <xf numFmtId="2" fontId="2" fillId="0" borderId="1" xfId="0" applyNumberFormat="1" applyFont="1" applyBorder="1"/>
    <xf numFmtId="2" fontId="2" fillId="0" borderId="4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2" fontId="2" fillId="0" borderId="7" xfId="0" applyNumberFormat="1" applyFont="1" applyBorder="1"/>
    <xf numFmtId="0" fontId="4" fillId="0" borderId="13" xfId="0" applyFont="1" applyBorder="1"/>
    <xf numFmtId="0" fontId="4" fillId="0" borderId="5" xfId="0" applyFont="1" applyBorder="1"/>
    <xf numFmtId="0" fontId="4" fillId="0" borderId="0" xfId="0" applyFont="1" applyBorder="1"/>
    <xf numFmtId="0" fontId="14" fillId="0" borderId="0" xfId="0" applyFont="1" applyAlignment="1">
      <alignment horizontal="left"/>
    </xf>
    <xf numFmtId="0" fontId="4" fillId="0" borderId="9" xfId="0" applyFont="1" applyBorder="1"/>
    <xf numFmtId="0" fontId="4" fillId="0" borderId="6" xfId="0" applyFont="1" applyBorder="1"/>
    <xf numFmtId="2" fontId="4" fillId="0" borderId="11" xfId="0" applyNumberFormat="1" applyFont="1" applyBorder="1"/>
    <xf numFmtId="2" fontId="4" fillId="0" borderId="12" xfId="0" applyNumberFormat="1" applyFont="1" applyBorder="1"/>
    <xf numFmtId="2" fontId="4" fillId="0" borderId="9" xfId="0" applyNumberFormat="1" applyFont="1" applyBorder="1"/>
    <xf numFmtId="2" fontId="4" fillId="0" borderId="13" xfId="0" applyNumberFormat="1" applyFont="1" applyBorder="1"/>
    <xf numFmtId="2" fontId="4" fillId="0" borderId="0" xfId="0" applyNumberFormat="1" applyFont="1"/>
    <xf numFmtId="2" fontId="4" fillId="0" borderId="14" xfId="0" applyNumberFormat="1" applyFont="1" applyBorder="1"/>
    <xf numFmtId="2" fontId="4" fillId="0" borderId="5" xfId="0" applyNumberFormat="1" applyFont="1" applyBorder="1"/>
    <xf numFmtId="2" fontId="4" fillId="0" borderId="6" xfId="0" applyNumberFormat="1" applyFont="1" applyBorder="1"/>
    <xf numFmtId="2" fontId="4" fillId="0" borderId="7" xfId="0" applyNumberFormat="1" applyFont="1" applyBorder="1"/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/>
    <xf numFmtId="0" fontId="0" fillId="0" borderId="8" xfId="0" applyBorder="1"/>
    <xf numFmtId="0" fontId="0" fillId="0" borderId="2" xfId="0" applyBorder="1" applyAlignment="1">
      <alignment horizontal="center" vertical="center" wrapText="1"/>
    </xf>
    <xf numFmtId="2" fontId="4" fillId="0" borderId="0" xfId="0" applyNumberFormat="1" applyFont="1" applyBorder="1"/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2" fontId="2" fillId="0" borderId="15" xfId="0" applyNumberFormat="1" applyFont="1" applyBorder="1"/>
    <xf numFmtId="2" fontId="2" fillId="0" borderId="8" xfId="0" applyNumberFormat="1" applyFont="1" applyBorder="1"/>
    <xf numFmtId="2" fontId="2" fillId="0" borderId="10" xfId="0" applyNumberFormat="1" applyFont="1" applyBorder="1"/>
    <xf numFmtId="2" fontId="2" fillId="0" borderId="0" xfId="0" applyNumberFormat="1" applyFont="1" applyAlignment="1">
      <alignment horizontal="left"/>
    </xf>
    <xf numFmtId="2" fontId="4" fillId="0" borderId="10" xfId="0" applyNumberFormat="1" applyFont="1" applyBorder="1" applyAlignment="1">
      <alignment horizontal="left"/>
    </xf>
    <xf numFmtId="2" fontId="4" fillId="0" borderId="15" xfId="0" applyNumberFormat="1" applyFont="1" applyBorder="1" applyAlignment="1">
      <alignment horizontal="left"/>
    </xf>
    <xf numFmtId="2" fontId="4" fillId="0" borderId="8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0" xfId="0" applyFont="1" applyBorder="1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13" xfId="0" applyNumberFormat="1" applyFont="1" applyBorder="1"/>
    <xf numFmtId="164" fontId="4" fillId="0" borderId="0" xfId="0" applyNumberFormat="1" applyFont="1"/>
    <xf numFmtId="164" fontId="4" fillId="0" borderId="14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164" fontId="4" fillId="0" borderId="7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0" borderId="1" xfId="0" applyBorder="1"/>
    <xf numFmtId="2" fontId="4" fillId="0" borderId="3" xfId="0" applyNumberFormat="1" applyFont="1" applyBorder="1"/>
    <xf numFmtId="2" fontId="4" fillId="0" borderId="1" xfId="0" applyNumberFormat="1" applyFont="1" applyBorder="1"/>
    <xf numFmtId="2" fontId="4" fillId="0" borderId="4" xfId="0" applyNumberFormat="1" applyFont="1" applyBorder="1"/>
    <xf numFmtId="0" fontId="0" fillId="0" borderId="6" xfId="0" applyBorder="1"/>
    <xf numFmtId="0" fontId="4" fillId="0" borderId="4" xfId="0" applyFont="1" applyBorder="1" applyAlignment="1">
      <alignment horizontal="center" wrapText="1"/>
    </xf>
    <xf numFmtId="2" fontId="0" fillId="0" borderId="0" xfId="0" applyNumberFormat="1"/>
    <xf numFmtId="0" fontId="21" fillId="0" borderId="2" xfId="0" applyFont="1" applyBorder="1" applyAlignment="1">
      <alignment horizontal="center" vertical="center" wrapText="1"/>
    </xf>
    <xf numFmtId="2" fontId="4" fillId="0" borderId="15" xfId="0" applyNumberFormat="1" applyFont="1" applyBorder="1"/>
    <xf numFmtId="2" fontId="4" fillId="0" borderId="8" xfId="0" applyNumberFormat="1" applyFont="1" applyBorder="1"/>
    <xf numFmtId="2" fontId="0" fillId="0" borderId="0" xfId="0" applyNumberFormat="1" applyBorder="1"/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/>
    <xf numFmtId="0" fontId="0" fillId="0" borderId="8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1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8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7</xdr:col>
          <xdr:colOff>281940</xdr:colOff>
          <xdr:row>31</xdr:row>
          <xdr:rowOff>45720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78B6-2B2B-4CB6-91D0-41116B7FD6DB}">
  <dimension ref="A1:U8"/>
  <sheetViews>
    <sheetView tabSelected="1" workbookViewId="0">
      <selection activeCell="I19" sqref="I19"/>
    </sheetView>
  </sheetViews>
  <sheetFormatPr defaultRowHeight="14.4" x14ac:dyDescent="0.3"/>
  <sheetData>
    <row r="1" spans="1:21" x14ac:dyDescent="0.3">
      <c r="A1" s="4" t="s">
        <v>36</v>
      </c>
    </row>
    <row r="2" spans="1:21" x14ac:dyDescent="0.3">
      <c r="A2" s="4"/>
    </row>
    <row r="3" spans="1:21" x14ac:dyDescent="0.3">
      <c r="A3" s="40" t="s">
        <v>35</v>
      </c>
      <c r="B3" s="113" t="s">
        <v>61</v>
      </c>
      <c r="C3" s="114"/>
      <c r="D3" s="114"/>
      <c r="E3" s="114"/>
      <c r="F3" s="115"/>
      <c r="G3" s="113" t="s">
        <v>62</v>
      </c>
      <c r="H3" s="114"/>
      <c r="I3" s="114"/>
      <c r="J3" s="114"/>
      <c r="K3" s="115"/>
      <c r="L3" s="113" t="s">
        <v>63</v>
      </c>
      <c r="M3" s="114"/>
      <c r="N3" s="114"/>
      <c r="O3" s="114"/>
      <c r="P3" s="115"/>
      <c r="Q3" s="113" t="s">
        <v>64</v>
      </c>
      <c r="R3" s="114"/>
      <c r="S3" s="114"/>
      <c r="T3" s="114"/>
      <c r="U3" s="115"/>
    </row>
    <row r="4" spans="1:21" x14ac:dyDescent="0.3">
      <c r="A4" s="13">
        <v>1</v>
      </c>
      <c r="B4" s="10">
        <v>47.32</v>
      </c>
      <c r="C4" s="11">
        <v>46.677</v>
      </c>
      <c r="D4" s="11">
        <v>48.48</v>
      </c>
      <c r="E4" s="11">
        <v>47.076999999999998</v>
      </c>
      <c r="F4" s="12">
        <v>48.36</v>
      </c>
      <c r="G4" s="10">
        <v>45.36</v>
      </c>
      <c r="H4" s="11">
        <v>44.32</v>
      </c>
      <c r="I4" s="11">
        <v>44.23</v>
      </c>
      <c r="J4" s="11">
        <v>45.36</v>
      </c>
      <c r="K4" s="12">
        <v>46.32</v>
      </c>
      <c r="L4" s="10">
        <v>43.61</v>
      </c>
      <c r="M4" s="11">
        <v>43.64</v>
      </c>
      <c r="N4" s="11">
        <v>42.48</v>
      </c>
      <c r="O4" s="11">
        <v>42.77</v>
      </c>
      <c r="P4" s="12">
        <v>42.23</v>
      </c>
      <c r="Q4" s="5">
        <v>10</v>
      </c>
      <c r="R4" s="6">
        <v>10.36</v>
      </c>
      <c r="S4" s="6">
        <v>10.23</v>
      </c>
      <c r="T4" s="6">
        <v>9.36</v>
      </c>
      <c r="U4" s="7">
        <v>10.36</v>
      </c>
    </row>
    <row r="5" spans="1:21" x14ac:dyDescent="0.3">
      <c r="A5" s="13">
        <v>3</v>
      </c>
      <c r="B5" s="10">
        <v>41.375</v>
      </c>
      <c r="C5" s="11">
        <v>42.344999999999999</v>
      </c>
      <c r="D5" s="11">
        <v>42.613999999999997</v>
      </c>
      <c r="E5" s="11">
        <v>41.774000000000001</v>
      </c>
      <c r="F5" s="12">
        <v>41.365400000000001</v>
      </c>
      <c r="G5" s="10">
        <v>40</v>
      </c>
      <c r="H5" s="11">
        <v>38</v>
      </c>
      <c r="I5" s="11">
        <v>41</v>
      </c>
      <c r="J5" s="11">
        <v>38</v>
      </c>
      <c r="K5" s="12">
        <v>37</v>
      </c>
      <c r="L5" s="10">
        <v>35</v>
      </c>
      <c r="M5" s="11">
        <v>35.619999999999997</v>
      </c>
      <c r="N5" s="11">
        <v>33.32</v>
      </c>
      <c r="O5" s="11">
        <v>35.32</v>
      </c>
      <c r="P5" s="12">
        <v>33.32</v>
      </c>
    </row>
    <row r="6" spans="1:21" x14ac:dyDescent="0.3">
      <c r="A6" s="13">
        <v>6</v>
      </c>
      <c r="B6" s="10">
        <v>31.314</v>
      </c>
      <c r="C6" s="11">
        <v>29.506</v>
      </c>
      <c r="D6" s="11">
        <v>30.488</v>
      </c>
      <c r="E6" s="11">
        <v>30.744</v>
      </c>
      <c r="F6" s="12">
        <v>31</v>
      </c>
      <c r="G6" s="10">
        <v>31.314</v>
      </c>
      <c r="H6" s="11">
        <v>30.506</v>
      </c>
      <c r="I6" s="11">
        <v>31.488</v>
      </c>
      <c r="J6" s="11">
        <v>32.744</v>
      </c>
      <c r="K6" s="12">
        <v>31</v>
      </c>
      <c r="L6" s="10">
        <v>22.32</v>
      </c>
      <c r="M6" s="11">
        <v>22.36</v>
      </c>
      <c r="N6" s="11">
        <v>26.36</v>
      </c>
      <c r="O6" s="11">
        <v>22.14</v>
      </c>
      <c r="P6" s="12">
        <v>22.65</v>
      </c>
    </row>
    <row r="7" spans="1:21" x14ac:dyDescent="0.3">
      <c r="A7" s="13">
        <v>24</v>
      </c>
      <c r="B7" s="10">
        <v>14.36</v>
      </c>
      <c r="C7" s="11">
        <v>13.63</v>
      </c>
      <c r="D7" s="11">
        <v>15.96</v>
      </c>
      <c r="E7" s="11">
        <v>14.35</v>
      </c>
      <c r="F7" s="12">
        <v>14.36</v>
      </c>
      <c r="G7" s="10">
        <v>15.1</v>
      </c>
      <c r="H7" s="11">
        <v>14.85</v>
      </c>
      <c r="I7" s="11">
        <v>14.63</v>
      </c>
      <c r="J7" s="11">
        <v>15.36</v>
      </c>
      <c r="K7" s="12">
        <v>14.69</v>
      </c>
      <c r="L7" s="10">
        <v>14.45</v>
      </c>
      <c r="M7" s="11">
        <v>14.36</v>
      </c>
      <c r="N7" s="11">
        <v>14.56</v>
      </c>
      <c r="O7" s="11">
        <v>15.3</v>
      </c>
      <c r="P7" s="12">
        <v>14.69</v>
      </c>
    </row>
    <row r="8" spans="1:21" x14ac:dyDescent="0.3">
      <c r="A8" s="29">
        <v>48</v>
      </c>
      <c r="B8" s="5">
        <v>10.32</v>
      </c>
      <c r="C8" s="6">
        <v>9.36</v>
      </c>
      <c r="D8" s="6">
        <v>10.56</v>
      </c>
      <c r="E8" s="6">
        <v>10.45</v>
      </c>
      <c r="F8" s="7">
        <v>10.614000000000001</v>
      </c>
      <c r="G8" s="5">
        <v>11.32</v>
      </c>
      <c r="H8" s="6">
        <v>11.63</v>
      </c>
      <c r="I8" s="6">
        <v>10.56</v>
      </c>
      <c r="J8" s="6">
        <v>11</v>
      </c>
      <c r="K8" s="7">
        <v>11.45</v>
      </c>
      <c r="L8" s="5">
        <v>10</v>
      </c>
      <c r="M8" s="6">
        <v>10.36</v>
      </c>
      <c r="N8" s="6">
        <v>10.45</v>
      </c>
      <c r="O8" s="6">
        <v>10.96</v>
      </c>
      <c r="P8" s="7">
        <v>11.45</v>
      </c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22FB6-7466-4F3B-B391-CCCF1737EEEA}">
  <dimension ref="A1:K14"/>
  <sheetViews>
    <sheetView workbookViewId="0">
      <selection activeCell="A2" sqref="A2:XFD2"/>
    </sheetView>
  </sheetViews>
  <sheetFormatPr defaultRowHeight="14.4" x14ac:dyDescent="0.3"/>
  <cols>
    <col min="1" max="1" width="11.109375" customWidth="1"/>
    <col min="2" max="2" width="11.44140625" customWidth="1"/>
  </cols>
  <sheetData>
    <row r="1" spans="1:11" x14ac:dyDescent="0.3">
      <c r="A1" s="4" t="s">
        <v>34</v>
      </c>
    </row>
    <row r="2" spans="1:11" x14ac:dyDescent="0.3">
      <c r="A2" s="4"/>
    </row>
    <row r="3" spans="1:11" x14ac:dyDescent="0.3">
      <c r="A3" s="4"/>
      <c r="C3" s="116" t="s">
        <v>39</v>
      </c>
      <c r="D3" s="117"/>
      <c r="E3" s="117"/>
      <c r="F3" s="117"/>
      <c r="G3" s="117"/>
      <c r="H3" s="117"/>
      <c r="I3" s="117"/>
      <c r="J3" s="117"/>
      <c r="K3" s="117"/>
    </row>
    <row r="4" spans="1:11" x14ac:dyDescent="0.3">
      <c r="A4" s="41"/>
      <c r="B4" s="27" t="s">
        <v>35</v>
      </c>
      <c r="C4" s="113" t="s">
        <v>68</v>
      </c>
      <c r="D4" s="114"/>
      <c r="E4" s="115"/>
      <c r="F4" s="113" t="s">
        <v>69</v>
      </c>
      <c r="G4" s="114"/>
      <c r="H4" s="115"/>
      <c r="I4" s="113" t="s">
        <v>70</v>
      </c>
      <c r="J4" s="114"/>
      <c r="K4" s="115"/>
    </row>
    <row r="5" spans="1:11" x14ac:dyDescent="0.3">
      <c r="A5" s="39"/>
      <c r="B5" s="13">
        <v>1</v>
      </c>
      <c r="C5" s="10">
        <v>300</v>
      </c>
      <c r="D5" s="11">
        <v>299</v>
      </c>
      <c r="E5" s="12">
        <v>301</v>
      </c>
      <c r="F5" s="10">
        <v>345</v>
      </c>
      <c r="G5" s="11">
        <v>366</v>
      </c>
      <c r="H5" s="12">
        <v>299</v>
      </c>
      <c r="I5" s="10">
        <v>296</v>
      </c>
      <c r="J5" s="11">
        <v>285</v>
      </c>
      <c r="K5" s="12">
        <v>305</v>
      </c>
    </row>
    <row r="6" spans="1:11" x14ac:dyDescent="0.3">
      <c r="A6" s="39"/>
      <c r="B6" s="13">
        <v>3</v>
      </c>
      <c r="C6" s="10">
        <v>265</v>
      </c>
      <c r="D6" s="11">
        <v>260</v>
      </c>
      <c r="E6" s="12">
        <v>267</v>
      </c>
      <c r="F6" s="10">
        <v>294</v>
      </c>
      <c r="G6" s="11">
        <v>276</v>
      </c>
      <c r="H6" s="12">
        <v>297</v>
      </c>
      <c r="I6" s="10">
        <v>265</v>
      </c>
      <c r="J6" s="11">
        <v>260</v>
      </c>
      <c r="K6" s="12">
        <v>269</v>
      </c>
    </row>
    <row r="7" spans="1:11" x14ac:dyDescent="0.3">
      <c r="A7" s="39"/>
      <c r="B7" s="13">
        <v>6</v>
      </c>
      <c r="C7" s="10">
        <v>210</v>
      </c>
      <c r="D7" s="11">
        <v>204</v>
      </c>
      <c r="E7" s="12">
        <v>208</v>
      </c>
      <c r="F7" s="10">
        <v>196</v>
      </c>
      <c r="G7" s="11">
        <v>197</v>
      </c>
      <c r="H7" s="12">
        <v>190</v>
      </c>
      <c r="I7" s="10">
        <v>196</v>
      </c>
      <c r="J7" s="11">
        <v>150</v>
      </c>
      <c r="K7" s="12">
        <v>163</v>
      </c>
    </row>
    <row r="8" spans="1:11" x14ac:dyDescent="0.3">
      <c r="A8" s="39"/>
      <c r="B8" s="13">
        <v>24</v>
      </c>
      <c r="C8" s="10">
        <v>100</v>
      </c>
      <c r="D8" s="11">
        <v>103</v>
      </c>
      <c r="E8" s="12">
        <v>102</v>
      </c>
      <c r="F8" s="10">
        <v>100</v>
      </c>
      <c r="G8" s="11">
        <v>106</v>
      </c>
      <c r="H8" s="12">
        <v>109</v>
      </c>
      <c r="I8" s="10">
        <v>100</v>
      </c>
      <c r="J8" s="11">
        <v>100</v>
      </c>
      <c r="K8" s="12">
        <v>100</v>
      </c>
    </row>
    <row r="9" spans="1:11" x14ac:dyDescent="0.3">
      <c r="A9" s="39"/>
      <c r="B9" s="29">
        <v>48</v>
      </c>
      <c r="C9" s="5">
        <v>89</v>
      </c>
      <c r="D9" s="6">
        <v>85</v>
      </c>
      <c r="E9" s="7">
        <v>81</v>
      </c>
      <c r="F9" s="5">
        <v>89</v>
      </c>
      <c r="G9" s="6">
        <v>87</v>
      </c>
      <c r="H9" s="7">
        <v>89</v>
      </c>
      <c r="I9" s="5">
        <v>98</v>
      </c>
      <c r="J9" s="6">
        <v>93</v>
      </c>
      <c r="K9" s="7">
        <v>90</v>
      </c>
    </row>
    <row r="10" spans="1:11" x14ac:dyDescent="0.3">
      <c r="A10" s="33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x14ac:dyDescent="0.3">
      <c r="A11" s="33"/>
      <c r="B11" s="11"/>
      <c r="C11" s="113" t="s">
        <v>65</v>
      </c>
      <c r="D11" s="114"/>
      <c r="E11" s="115"/>
      <c r="F11" s="113" t="s">
        <v>66</v>
      </c>
      <c r="G11" s="114"/>
      <c r="H11" s="115"/>
      <c r="I11" s="113" t="s">
        <v>67</v>
      </c>
      <c r="J11" s="114"/>
      <c r="K11" s="115"/>
    </row>
    <row r="12" spans="1:11" x14ac:dyDescent="0.3">
      <c r="A12" s="33"/>
      <c r="B12" s="56" t="s">
        <v>31</v>
      </c>
      <c r="C12" s="118">
        <f>(81+83)/2</f>
        <v>82</v>
      </c>
      <c r="D12" s="117"/>
      <c r="E12" s="117"/>
      <c r="F12" s="119">
        <f>(81+83)/2</f>
        <v>82</v>
      </c>
      <c r="G12" s="117"/>
      <c r="H12" s="117"/>
      <c r="I12" s="119">
        <f>(78+77.3)/2</f>
        <v>77.650000000000006</v>
      </c>
      <c r="J12" s="117"/>
      <c r="K12" s="120"/>
    </row>
    <row r="14" spans="1:11" x14ac:dyDescent="0.3">
      <c r="A14" t="s">
        <v>71</v>
      </c>
    </row>
  </sheetData>
  <mergeCells count="10">
    <mergeCell ref="C3:K3"/>
    <mergeCell ref="C12:E12"/>
    <mergeCell ref="C11:E11"/>
    <mergeCell ref="F11:H11"/>
    <mergeCell ref="I11:K11"/>
    <mergeCell ref="F12:H12"/>
    <mergeCell ref="I12:K12"/>
    <mergeCell ref="C4:E4"/>
    <mergeCell ref="F4:H4"/>
    <mergeCell ref="I4:K4"/>
  </mergeCells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rism10.Document" shapeId="3074" r:id="rId4">
          <objectPr defaultSize="0" r:id="rId5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7</xdr:col>
                <xdr:colOff>281940</xdr:colOff>
                <xdr:row>31</xdr:row>
                <xdr:rowOff>45720</xdr:rowOff>
              </to>
            </anchor>
          </objectPr>
        </oleObject>
      </mc:Choice>
      <mc:Fallback>
        <oleObject progId="Prism10.Document" shapeId="3074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DF54-9BEF-406F-BAD2-D1AA892B0874}">
  <dimension ref="A1:Y17"/>
  <sheetViews>
    <sheetView workbookViewId="0">
      <selection activeCell="N17" sqref="N17"/>
    </sheetView>
  </sheetViews>
  <sheetFormatPr defaultRowHeight="14.4" x14ac:dyDescent="0.3"/>
  <cols>
    <col min="1" max="1" width="17.6640625" customWidth="1"/>
  </cols>
  <sheetData>
    <row r="1" spans="1:25" ht="15.6" x14ac:dyDescent="0.35">
      <c r="A1" s="4" t="s">
        <v>33</v>
      </c>
    </row>
    <row r="2" spans="1:25" x14ac:dyDescent="0.3">
      <c r="A2" s="4"/>
    </row>
    <row r="3" spans="1:25" x14ac:dyDescent="0.3">
      <c r="A3" s="4"/>
      <c r="B3" s="116" t="s">
        <v>153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20"/>
      <c r="T3" s="163" t="s">
        <v>154</v>
      </c>
      <c r="U3" s="164"/>
      <c r="V3" s="164"/>
      <c r="W3" s="164"/>
      <c r="X3" s="164"/>
      <c r="Y3" s="164"/>
    </row>
    <row r="4" spans="1:25" ht="27" x14ac:dyDescent="0.3">
      <c r="A4" s="101" t="s">
        <v>32</v>
      </c>
      <c r="B4" s="123" t="s">
        <v>147</v>
      </c>
      <c r="C4" s="121"/>
      <c r="D4" s="121"/>
      <c r="E4" s="121"/>
      <c r="F4" s="121"/>
      <c r="G4" s="122"/>
      <c r="H4" s="123" t="s">
        <v>148</v>
      </c>
      <c r="I4" s="121"/>
      <c r="J4" s="121"/>
      <c r="K4" s="121"/>
      <c r="L4" s="121"/>
      <c r="M4" s="122"/>
      <c r="N4" s="123" t="s">
        <v>149</v>
      </c>
      <c r="O4" s="121"/>
      <c r="P4" s="121"/>
      <c r="Q4" s="121"/>
      <c r="R4" s="121"/>
      <c r="S4" s="122"/>
      <c r="T4" s="123" t="s">
        <v>150</v>
      </c>
      <c r="U4" s="121"/>
      <c r="V4" s="121"/>
      <c r="W4" s="121"/>
      <c r="X4" s="121"/>
      <c r="Y4" s="122"/>
    </row>
    <row r="5" spans="1:25" x14ac:dyDescent="0.3">
      <c r="A5" s="156">
        <v>0</v>
      </c>
      <c r="B5" s="157">
        <v>2300000</v>
      </c>
      <c r="C5" s="158">
        <v>2300000</v>
      </c>
      <c r="D5" s="159">
        <v>2300000</v>
      </c>
      <c r="E5" s="157">
        <v>2500000</v>
      </c>
      <c r="F5" s="158">
        <v>2500000</v>
      </c>
      <c r="G5" s="159">
        <v>2500000</v>
      </c>
      <c r="H5" s="157">
        <v>2300000</v>
      </c>
      <c r="I5" s="158">
        <v>2300000</v>
      </c>
      <c r="J5" s="159">
        <v>2300000</v>
      </c>
      <c r="K5" s="157">
        <v>2500000</v>
      </c>
      <c r="L5" s="158">
        <v>2500000</v>
      </c>
      <c r="M5" s="159">
        <v>2500000</v>
      </c>
      <c r="N5" s="157">
        <v>2300000</v>
      </c>
      <c r="O5" s="158">
        <v>2300000</v>
      </c>
      <c r="P5" s="159">
        <v>2300000</v>
      </c>
      <c r="Q5" s="157">
        <v>2500000</v>
      </c>
      <c r="R5" s="158">
        <v>2500000</v>
      </c>
      <c r="S5" s="159">
        <v>2500000</v>
      </c>
      <c r="T5" s="157">
        <v>1000000</v>
      </c>
      <c r="U5" s="158">
        <v>1000000</v>
      </c>
      <c r="V5" s="159">
        <v>1000000</v>
      </c>
      <c r="W5" s="158">
        <v>1200000</v>
      </c>
      <c r="X5" s="158">
        <v>1200000</v>
      </c>
      <c r="Y5" s="159">
        <v>1200000</v>
      </c>
    </row>
    <row r="6" spans="1:25" x14ac:dyDescent="0.3">
      <c r="A6" s="156">
        <v>62.5</v>
      </c>
      <c r="B6" s="157">
        <v>5800000</v>
      </c>
      <c r="C6" s="158">
        <v>4600000</v>
      </c>
      <c r="D6" s="159">
        <v>3500000</v>
      </c>
      <c r="E6" s="157">
        <v>4700000</v>
      </c>
      <c r="F6" s="158">
        <v>5300000</v>
      </c>
      <c r="G6" s="159">
        <v>4300000</v>
      </c>
      <c r="H6" s="157">
        <v>4700000</v>
      </c>
      <c r="I6" s="158">
        <v>5000000</v>
      </c>
      <c r="J6" s="159">
        <v>4800000</v>
      </c>
      <c r="K6" s="157">
        <v>3300000</v>
      </c>
      <c r="L6" s="158">
        <v>3400000</v>
      </c>
      <c r="M6" s="159">
        <v>3100000</v>
      </c>
      <c r="N6" s="157">
        <v>2600000</v>
      </c>
      <c r="O6" s="158">
        <v>2500000</v>
      </c>
      <c r="P6" s="159">
        <v>2600000</v>
      </c>
      <c r="Q6" s="157">
        <v>2500000</v>
      </c>
      <c r="R6" s="158">
        <v>2600000</v>
      </c>
      <c r="S6" s="159">
        <v>2700000</v>
      </c>
      <c r="T6" s="10"/>
      <c r="U6" s="2"/>
      <c r="V6" s="2"/>
      <c r="W6" s="9"/>
      <c r="X6" s="2"/>
      <c r="Y6" s="18"/>
    </row>
    <row r="7" spans="1:25" x14ac:dyDescent="0.3">
      <c r="A7" s="156">
        <v>125</v>
      </c>
      <c r="B7" s="157">
        <v>7600000</v>
      </c>
      <c r="C7" s="158">
        <v>8000000</v>
      </c>
      <c r="D7" s="159">
        <v>6700000</v>
      </c>
      <c r="E7" s="157">
        <v>6400000</v>
      </c>
      <c r="F7" s="158">
        <v>8900000</v>
      </c>
      <c r="G7" s="159">
        <v>8100000</v>
      </c>
      <c r="H7" s="157">
        <v>8800000</v>
      </c>
      <c r="I7" s="158">
        <v>8300000</v>
      </c>
      <c r="J7" s="159">
        <v>8300000</v>
      </c>
      <c r="K7" s="157">
        <v>8600000</v>
      </c>
      <c r="L7" s="158">
        <v>10000000</v>
      </c>
      <c r="M7" s="159">
        <v>9400000</v>
      </c>
      <c r="N7" s="157">
        <v>2300000</v>
      </c>
      <c r="O7" s="158">
        <v>2300000</v>
      </c>
      <c r="P7" s="159">
        <v>2300000</v>
      </c>
      <c r="Q7" s="157">
        <v>2100000</v>
      </c>
      <c r="R7" s="158">
        <v>2300000</v>
      </c>
      <c r="S7" s="159">
        <v>2300000</v>
      </c>
      <c r="T7" s="10"/>
      <c r="U7" s="2"/>
      <c r="V7" s="2"/>
      <c r="W7" s="10"/>
      <c r="X7" s="2"/>
      <c r="Y7" s="2"/>
    </row>
    <row r="8" spans="1:25" x14ac:dyDescent="0.3">
      <c r="A8" s="156">
        <v>250</v>
      </c>
      <c r="B8" s="157">
        <v>9200000</v>
      </c>
      <c r="C8" s="158">
        <v>9900000</v>
      </c>
      <c r="D8" s="159">
        <v>9900000</v>
      </c>
      <c r="E8" s="157">
        <v>9300000</v>
      </c>
      <c r="F8" s="158">
        <v>9800000</v>
      </c>
      <c r="G8" s="159">
        <v>9000000</v>
      </c>
      <c r="H8" s="157">
        <v>9000000</v>
      </c>
      <c r="I8" s="158">
        <v>10000000</v>
      </c>
      <c r="J8" s="159">
        <v>10000000</v>
      </c>
      <c r="K8" s="157">
        <v>14000000</v>
      </c>
      <c r="L8" s="158">
        <v>14000000</v>
      </c>
      <c r="M8" s="159">
        <v>14000000</v>
      </c>
      <c r="N8" s="157">
        <v>1900000</v>
      </c>
      <c r="O8" s="158">
        <v>2000000</v>
      </c>
      <c r="P8" s="159">
        <v>2100000</v>
      </c>
      <c r="Q8" s="157">
        <v>2000000</v>
      </c>
      <c r="R8" s="158">
        <v>2000000</v>
      </c>
      <c r="S8" s="159">
        <v>2100000</v>
      </c>
      <c r="T8" s="10"/>
      <c r="U8" s="2"/>
      <c r="V8" s="2"/>
      <c r="W8" s="10"/>
      <c r="X8" s="2"/>
      <c r="Y8" s="2"/>
    </row>
    <row r="9" spans="1:25" x14ac:dyDescent="0.3">
      <c r="A9" s="160"/>
      <c r="B9" s="157"/>
      <c r="C9" s="2"/>
      <c r="D9" s="2"/>
      <c r="E9" s="157"/>
      <c r="F9" s="2"/>
      <c r="G9" s="2"/>
      <c r="H9" s="2"/>
      <c r="I9" s="2"/>
      <c r="J9" s="2"/>
      <c r="K9" s="157"/>
      <c r="L9" s="2"/>
      <c r="M9" s="2"/>
      <c r="N9" s="157"/>
      <c r="O9" s="2"/>
      <c r="P9" s="2"/>
      <c r="Q9" s="157"/>
      <c r="R9" s="2"/>
      <c r="S9" s="2"/>
      <c r="T9" s="5"/>
      <c r="U9" s="2"/>
      <c r="V9" s="2"/>
      <c r="W9" s="5"/>
      <c r="X9" s="2"/>
      <c r="Y9" s="2"/>
    </row>
    <row r="10" spans="1:25" ht="46.2" customHeight="1" x14ac:dyDescent="0.3">
      <c r="A10" s="71"/>
      <c r="B10" s="74" t="s">
        <v>151</v>
      </c>
      <c r="C10" s="71"/>
      <c r="D10" s="71"/>
      <c r="E10" s="74" t="s">
        <v>151</v>
      </c>
      <c r="F10" s="71"/>
      <c r="G10" s="161"/>
      <c r="H10" s="74" t="s">
        <v>151</v>
      </c>
      <c r="I10" s="71"/>
      <c r="J10" s="71"/>
      <c r="K10" s="74" t="s">
        <v>151</v>
      </c>
      <c r="L10" s="71"/>
      <c r="M10" s="71"/>
      <c r="N10" s="74" t="s">
        <v>151</v>
      </c>
      <c r="O10" s="71"/>
      <c r="P10" s="71"/>
      <c r="Q10" s="74" t="s">
        <v>151</v>
      </c>
      <c r="R10" s="71"/>
      <c r="S10" s="71"/>
      <c r="T10" s="74" t="s">
        <v>151</v>
      </c>
      <c r="U10" s="71"/>
      <c r="V10" s="71"/>
      <c r="W10" s="74" t="s">
        <v>151</v>
      </c>
      <c r="X10" s="71"/>
      <c r="Y10" s="71"/>
    </row>
    <row r="11" spans="1:25" x14ac:dyDescent="0.3">
      <c r="A11" s="156">
        <v>0</v>
      </c>
      <c r="B11" s="40">
        <f>AVERAGE(B5:D5)</f>
        <v>2300000</v>
      </c>
      <c r="E11" s="40">
        <f>AVERAGE(E5:G5)</f>
        <v>2500000</v>
      </c>
      <c r="G11" s="162"/>
      <c r="H11" s="40">
        <f>AVERAGE(H5:J5)</f>
        <v>2300000</v>
      </c>
      <c r="K11" s="40">
        <f>AVERAGE(K5:M5)</f>
        <v>2500000</v>
      </c>
      <c r="N11" s="40">
        <f>AVERAGE(N5:P5)</f>
        <v>2300000</v>
      </c>
      <c r="Q11" s="40">
        <f>AVERAGE(Q5:S5)</f>
        <v>2500000</v>
      </c>
      <c r="T11" s="40">
        <f>AVERAGE(T5:V5)</f>
        <v>1000000</v>
      </c>
      <c r="W11" s="40">
        <f>AVERAGE(W5:Y5)</f>
        <v>1200000</v>
      </c>
    </row>
    <row r="12" spans="1:25" x14ac:dyDescent="0.3">
      <c r="A12" s="156">
        <v>62.5</v>
      </c>
      <c r="B12" s="40">
        <f t="shared" ref="B12:B14" si="0">AVERAGE(B6:D6)</f>
        <v>4633333.333333333</v>
      </c>
      <c r="E12" s="40">
        <f t="shared" ref="E12:E14" si="1">AVERAGE(E6:G6)</f>
        <v>4766666.666666667</v>
      </c>
      <c r="G12" s="162"/>
      <c r="H12" s="40">
        <f t="shared" ref="H12:H14" si="2">AVERAGE(H6:J6)</f>
        <v>4833333.333333333</v>
      </c>
      <c r="K12" s="40">
        <f t="shared" ref="K12:K14" si="3">AVERAGE(K6:M6)</f>
        <v>3266666.6666666665</v>
      </c>
      <c r="N12" s="40">
        <f t="shared" ref="N12:N14" si="4">AVERAGE(N6:P6)</f>
        <v>2566666.6666666665</v>
      </c>
      <c r="Q12" s="40">
        <f t="shared" ref="Q12:Q14" si="5">AVERAGE(Q6:S6)</f>
        <v>2600000</v>
      </c>
    </row>
    <row r="13" spans="1:25" x14ac:dyDescent="0.3">
      <c r="A13" s="156">
        <v>125</v>
      </c>
      <c r="B13" s="40">
        <f t="shared" si="0"/>
        <v>7433333.333333333</v>
      </c>
      <c r="E13" s="40">
        <f t="shared" si="1"/>
        <v>7800000</v>
      </c>
      <c r="G13" s="162"/>
      <c r="H13" s="40">
        <f t="shared" si="2"/>
        <v>8466666.666666666</v>
      </c>
      <c r="K13" s="40">
        <f t="shared" si="3"/>
        <v>9333333.333333334</v>
      </c>
      <c r="N13" s="40">
        <f t="shared" si="4"/>
        <v>2300000</v>
      </c>
      <c r="Q13" s="40">
        <f t="shared" si="5"/>
        <v>2233333.3333333335</v>
      </c>
    </row>
    <row r="14" spans="1:25" x14ac:dyDescent="0.3">
      <c r="A14" s="156">
        <v>250</v>
      </c>
      <c r="B14" s="40">
        <f t="shared" si="0"/>
        <v>9666666.666666666</v>
      </c>
      <c r="E14" s="40">
        <f t="shared" si="1"/>
        <v>9366666.666666666</v>
      </c>
      <c r="G14" s="162"/>
      <c r="H14" s="40">
        <f t="shared" si="2"/>
        <v>9666666.666666666</v>
      </c>
      <c r="K14" s="40">
        <f t="shared" si="3"/>
        <v>14000000</v>
      </c>
      <c r="N14" s="40">
        <f t="shared" si="4"/>
        <v>2000000</v>
      </c>
      <c r="Q14" s="40">
        <f t="shared" si="5"/>
        <v>2033333.3333333333</v>
      </c>
    </row>
    <row r="17" spans="1:1" x14ac:dyDescent="0.3">
      <c r="A17" t="s">
        <v>152</v>
      </c>
    </row>
  </sheetData>
  <mergeCells count="6">
    <mergeCell ref="B4:G4"/>
    <mergeCell ref="H4:M4"/>
    <mergeCell ref="N4:S4"/>
    <mergeCell ref="T4:Y4"/>
    <mergeCell ref="T3:Y3"/>
    <mergeCell ref="B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647D0-55D2-44B0-9DCB-210BC3FB82DF}">
  <dimension ref="A1:L19"/>
  <sheetViews>
    <sheetView workbookViewId="0">
      <selection activeCell="A2" sqref="A2:XFD2"/>
    </sheetView>
  </sheetViews>
  <sheetFormatPr defaultRowHeight="14.4" x14ac:dyDescent="0.3"/>
  <cols>
    <col min="2" max="2" width="14.77734375" customWidth="1"/>
    <col min="3" max="4" width="11.109375" customWidth="1"/>
    <col min="6" max="6" width="15.109375" customWidth="1"/>
    <col min="7" max="7" width="10.77734375" customWidth="1"/>
    <col min="8" max="8" width="10.44140625" customWidth="1"/>
    <col min="10" max="10" width="13" customWidth="1"/>
  </cols>
  <sheetData>
    <row r="1" spans="1:12" x14ac:dyDescent="0.3">
      <c r="A1" s="4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2" x14ac:dyDescent="0.3">
      <c r="A2" s="4"/>
      <c r="B2" s="1"/>
      <c r="C2" s="1"/>
      <c r="D2" s="1"/>
      <c r="E2" s="1"/>
      <c r="F2" s="1"/>
      <c r="G2" s="1"/>
      <c r="H2" s="1"/>
      <c r="I2" s="1"/>
      <c r="J2" s="1"/>
    </row>
    <row r="3" spans="1:12" x14ac:dyDescent="0.3">
      <c r="A3" s="3"/>
      <c r="B3" s="57" t="s">
        <v>134</v>
      </c>
      <c r="C3" s="22"/>
      <c r="D3" s="22"/>
      <c r="E3" s="22"/>
      <c r="F3" s="22"/>
      <c r="G3" s="22"/>
      <c r="H3" s="22"/>
      <c r="I3" s="22"/>
      <c r="J3" s="22"/>
      <c r="K3" s="22"/>
    </row>
    <row r="4" spans="1:12" x14ac:dyDescent="0.3">
      <c r="A4" s="3"/>
      <c r="C4" s="113" t="s">
        <v>42</v>
      </c>
      <c r="D4" s="124"/>
      <c r="E4" s="22"/>
      <c r="F4" s="57" t="s">
        <v>40</v>
      </c>
      <c r="G4" s="113" t="s">
        <v>42</v>
      </c>
      <c r="H4" s="124"/>
      <c r="I4" s="22"/>
      <c r="J4" s="57" t="s">
        <v>40</v>
      </c>
      <c r="K4" s="113" t="s">
        <v>42</v>
      </c>
      <c r="L4" s="124"/>
    </row>
    <row r="5" spans="1:12" ht="26.4" x14ac:dyDescent="0.3">
      <c r="A5" s="3"/>
      <c r="B5" s="70" t="s">
        <v>41</v>
      </c>
      <c r="C5" s="77" t="s">
        <v>58</v>
      </c>
      <c r="D5" s="77" t="s">
        <v>57</v>
      </c>
      <c r="E5" s="85"/>
      <c r="F5" s="70" t="s">
        <v>41</v>
      </c>
      <c r="G5" s="86" t="s">
        <v>58</v>
      </c>
      <c r="H5" s="77" t="s">
        <v>54</v>
      </c>
      <c r="I5" s="85"/>
      <c r="J5" s="70" t="s">
        <v>41</v>
      </c>
      <c r="K5" s="86" t="s">
        <v>58</v>
      </c>
      <c r="L5" s="77" t="s">
        <v>59</v>
      </c>
    </row>
    <row r="6" spans="1:12" x14ac:dyDescent="0.3">
      <c r="A6" s="3"/>
      <c r="B6" s="36" t="s">
        <v>28</v>
      </c>
      <c r="C6" s="23">
        <v>71</v>
      </c>
      <c r="D6" s="23">
        <v>20</v>
      </c>
      <c r="E6" s="56"/>
      <c r="F6" s="36" t="s">
        <v>28</v>
      </c>
      <c r="G6" s="54">
        <v>71</v>
      </c>
      <c r="H6" s="23">
        <v>4</v>
      </c>
      <c r="I6" s="56"/>
      <c r="J6" s="36" t="s">
        <v>28</v>
      </c>
      <c r="K6" s="54">
        <v>75</v>
      </c>
      <c r="L6" s="23">
        <v>76</v>
      </c>
    </row>
    <row r="7" spans="1:12" x14ac:dyDescent="0.3">
      <c r="A7" s="3"/>
      <c r="B7" s="36" t="s">
        <v>27</v>
      </c>
      <c r="C7" s="23">
        <v>63</v>
      </c>
      <c r="D7" s="23">
        <v>23</v>
      </c>
      <c r="E7" s="56"/>
      <c r="F7" s="36" t="s">
        <v>27</v>
      </c>
      <c r="G7" s="54">
        <v>88</v>
      </c>
      <c r="H7" s="23">
        <v>4</v>
      </c>
      <c r="I7" s="56"/>
      <c r="J7" s="36" t="s">
        <v>27</v>
      </c>
      <c r="K7" s="54">
        <v>80</v>
      </c>
      <c r="L7" s="23">
        <v>79</v>
      </c>
    </row>
    <row r="8" spans="1:12" x14ac:dyDescent="0.3">
      <c r="B8" s="36" t="s">
        <v>27</v>
      </c>
      <c r="C8" s="23">
        <v>89</v>
      </c>
      <c r="D8" s="23">
        <v>34</v>
      </c>
      <c r="E8" s="56"/>
      <c r="F8" s="36" t="s">
        <v>27</v>
      </c>
      <c r="G8" s="54">
        <v>87</v>
      </c>
      <c r="H8" s="23">
        <v>10</v>
      </c>
      <c r="I8" s="56"/>
      <c r="J8" s="36" t="s">
        <v>27</v>
      </c>
      <c r="K8" s="54">
        <v>82</v>
      </c>
      <c r="L8" s="23">
        <v>77</v>
      </c>
    </row>
    <row r="9" spans="1:12" x14ac:dyDescent="0.3">
      <c r="B9" s="36" t="s">
        <v>28</v>
      </c>
      <c r="C9" s="23">
        <v>91</v>
      </c>
      <c r="D9" s="23">
        <v>31</v>
      </c>
      <c r="E9" s="56"/>
      <c r="F9" s="36" t="s">
        <v>28</v>
      </c>
      <c r="G9" s="54">
        <v>80</v>
      </c>
      <c r="H9" s="23">
        <v>11</v>
      </c>
      <c r="I9" s="56"/>
      <c r="J9" s="36" t="s">
        <v>28</v>
      </c>
      <c r="K9" s="54">
        <v>79</v>
      </c>
      <c r="L9" s="23">
        <v>76</v>
      </c>
    </row>
    <row r="10" spans="1:12" x14ac:dyDescent="0.3">
      <c r="B10" s="37" t="s">
        <v>27</v>
      </c>
      <c r="C10" s="24">
        <v>88</v>
      </c>
      <c r="D10" s="24">
        <v>21</v>
      </c>
      <c r="E10" s="56"/>
      <c r="F10" s="37" t="s">
        <v>27</v>
      </c>
      <c r="G10" s="55">
        <v>80</v>
      </c>
      <c r="H10" s="24">
        <v>10</v>
      </c>
      <c r="I10" s="56"/>
      <c r="J10" s="37" t="s">
        <v>27</v>
      </c>
      <c r="K10" s="55">
        <v>78</v>
      </c>
      <c r="L10" s="24">
        <v>77</v>
      </c>
    </row>
    <row r="12" spans="1:12" ht="16.2" x14ac:dyDescent="0.3">
      <c r="B12" s="57" t="s">
        <v>136</v>
      </c>
    </row>
    <row r="13" spans="1:12" ht="16.2" x14ac:dyDescent="0.3">
      <c r="C13" s="113" t="s">
        <v>42</v>
      </c>
      <c r="D13" s="124"/>
      <c r="F13" s="57" t="s">
        <v>43</v>
      </c>
      <c r="G13" s="113" t="s">
        <v>42</v>
      </c>
      <c r="H13" s="124"/>
      <c r="J13" s="57" t="s">
        <v>43</v>
      </c>
      <c r="K13" s="113" t="s">
        <v>42</v>
      </c>
      <c r="L13" s="124"/>
    </row>
    <row r="14" spans="1:12" ht="26.4" x14ac:dyDescent="0.3">
      <c r="B14" s="70" t="s">
        <v>41</v>
      </c>
      <c r="C14" s="77" t="s">
        <v>58</v>
      </c>
      <c r="D14" s="77" t="s">
        <v>57</v>
      </c>
      <c r="E14" s="85"/>
      <c r="F14" s="70" t="s">
        <v>41</v>
      </c>
      <c r="G14" s="86" t="s">
        <v>58</v>
      </c>
      <c r="H14" s="77" t="s">
        <v>54</v>
      </c>
      <c r="I14" s="85"/>
      <c r="J14" s="70" t="s">
        <v>41</v>
      </c>
      <c r="K14" s="86" t="s">
        <v>58</v>
      </c>
      <c r="L14" s="77" t="s">
        <v>59</v>
      </c>
    </row>
    <row r="15" spans="1:12" x14ac:dyDescent="0.3">
      <c r="B15" s="36" t="s">
        <v>27</v>
      </c>
      <c r="C15" s="54">
        <v>85.7</v>
      </c>
      <c r="D15" s="23">
        <v>22</v>
      </c>
      <c r="E15" s="56"/>
      <c r="F15" s="36" t="s">
        <v>27</v>
      </c>
      <c r="G15" s="23">
        <v>70</v>
      </c>
      <c r="H15" s="23">
        <v>14</v>
      </c>
      <c r="I15" s="56"/>
      <c r="J15" s="36" t="s">
        <v>27</v>
      </c>
      <c r="K15" s="54">
        <v>78</v>
      </c>
      <c r="L15" s="23">
        <v>71</v>
      </c>
    </row>
    <row r="16" spans="1:12" x14ac:dyDescent="0.3">
      <c r="B16" s="36" t="s">
        <v>27</v>
      </c>
      <c r="C16" s="54">
        <v>65.5</v>
      </c>
      <c r="D16" s="23">
        <v>32</v>
      </c>
      <c r="E16" s="56"/>
      <c r="F16" s="36" t="s">
        <v>27</v>
      </c>
      <c r="G16" s="23">
        <v>68</v>
      </c>
      <c r="H16" s="23">
        <v>4</v>
      </c>
      <c r="I16" s="56"/>
      <c r="J16" s="36" t="s">
        <v>27</v>
      </c>
      <c r="K16" s="54">
        <v>72</v>
      </c>
      <c r="L16" s="23">
        <v>74</v>
      </c>
    </row>
    <row r="17" spans="2:12" x14ac:dyDescent="0.3">
      <c r="B17" s="36" t="s">
        <v>27</v>
      </c>
      <c r="C17" s="54">
        <v>78</v>
      </c>
      <c r="D17" s="23">
        <v>41</v>
      </c>
      <c r="E17" s="56"/>
      <c r="F17" s="36" t="s">
        <v>27</v>
      </c>
      <c r="G17" s="23">
        <v>69</v>
      </c>
      <c r="H17" s="23">
        <v>10</v>
      </c>
      <c r="I17" s="56"/>
      <c r="J17" s="36" t="s">
        <v>27</v>
      </c>
      <c r="K17" s="54">
        <v>73</v>
      </c>
      <c r="L17" s="23">
        <v>73</v>
      </c>
    </row>
    <row r="18" spans="2:12" x14ac:dyDescent="0.3">
      <c r="B18" s="36" t="s">
        <v>28</v>
      </c>
      <c r="C18" s="54">
        <v>69.36</v>
      </c>
      <c r="D18" s="23">
        <v>20.36</v>
      </c>
      <c r="E18" s="56"/>
      <c r="F18" s="36" t="s">
        <v>28</v>
      </c>
      <c r="G18" s="23">
        <v>77</v>
      </c>
      <c r="H18" s="23">
        <v>11</v>
      </c>
      <c r="I18" s="56"/>
      <c r="J18" s="36" t="s">
        <v>28</v>
      </c>
      <c r="K18" s="54">
        <v>71</v>
      </c>
      <c r="L18" s="23">
        <v>75</v>
      </c>
    </row>
    <row r="19" spans="2:12" x14ac:dyDescent="0.3">
      <c r="B19" s="37" t="s">
        <v>28</v>
      </c>
      <c r="C19" s="55">
        <v>70.36</v>
      </c>
      <c r="D19" s="24">
        <v>16.3</v>
      </c>
      <c r="E19" s="56"/>
      <c r="F19" s="37" t="s">
        <v>28</v>
      </c>
      <c r="G19" s="24">
        <v>72</v>
      </c>
      <c r="H19" s="24">
        <v>10</v>
      </c>
      <c r="I19" s="56"/>
      <c r="J19" s="37" t="s">
        <v>28</v>
      </c>
      <c r="K19" s="55">
        <v>75</v>
      </c>
      <c r="L19" s="24">
        <v>75</v>
      </c>
    </row>
  </sheetData>
  <mergeCells count="6">
    <mergeCell ref="C4:D4"/>
    <mergeCell ref="G4:H4"/>
    <mergeCell ref="K4:L4"/>
    <mergeCell ref="G13:H13"/>
    <mergeCell ref="C13:D13"/>
    <mergeCell ref="K13:L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5784-4767-43EB-ADA1-8476898C2C5F}">
  <dimension ref="A1:K19"/>
  <sheetViews>
    <sheetView workbookViewId="0">
      <selection activeCell="A12" sqref="A12:XFD12"/>
    </sheetView>
  </sheetViews>
  <sheetFormatPr defaultRowHeight="14.4" x14ac:dyDescent="0.3"/>
  <cols>
    <col min="1" max="1" width="14.33203125" customWidth="1"/>
  </cols>
  <sheetData>
    <row r="1" spans="1:11" x14ac:dyDescent="0.3">
      <c r="A1" s="4" t="s">
        <v>29</v>
      </c>
      <c r="B1" s="1"/>
      <c r="C1" s="1"/>
      <c r="D1" s="1"/>
      <c r="E1" s="1"/>
      <c r="F1" s="1"/>
      <c r="G1" s="1"/>
      <c r="H1" s="1"/>
      <c r="I1" s="1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</row>
    <row r="3" spans="1:11" x14ac:dyDescent="0.3">
      <c r="A3" s="57" t="s">
        <v>134</v>
      </c>
      <c r="B3" s="11"/>
      <c r="C3" s="11"/>
      <c r="D3" s="11"/>
      <c r="E3" s="11"/>
      <c r="F3" s="11"/>
      <c r="G3" s="11"/>
      <c r="H3" s="11"/>
      <c r="I3" s="11"/>
      <c r="J3" s="69"/>
      <c r="K3" s="69"/>
    </row>
    <row r="4" spans="1:11" x14ac:dyDescent="0.3">
      <c r="B4" s="127" t="s">
        <v>44</v>
      </c>
      <c r="C4" s="117"/>
      <c r="D4" s="117"/>
      <c r="E4" s="117"/>
      <c r="F4" s="117"/>
      <c r="G4" s="117"/>
      <c r="H4" s="117"/>
      <c r="I4" s="117"/>
      <c r="J4" s="117"/>
      <c r="K4" s="120"/>
    </row>
    <row r="5" spans="1:11" x14ac:dyDescent="0.3">
      <c r="A5" s="28" t="s">
        <v>45</v>
      </c>
      <c r="B5" s="113" t="s">
        <v>60</v>
      </c>
      <c r="C5" s="125"/>
      <c r="D5" s="125"/>
      <c r="E5" s="125"/>
      <c r="F5" s="126"/>
      <c r="G5" s="116" t="s">
        <v>54</v>
      </c>
      <c r="H5" s="117"/>
      <c r="I5" s="117"/>
      <c r="J5" s="117"/>
      <c r="K5" s="120"/>
    </row>
    <row r="6" spans="1:11" x14ac:dyDescent="0.3">
      <c r="A6" s="58">
        <v>1</v>
      </c>
      <c r="B6" s="60">
        <v>22.427</v>
      </c>
      <c r="C6" s="61">
        <v>22.424669999999999</v>
      </c>
      <c r="D6" s="61">
        <v>21.236999999999998</v>
      </c>
      <c r="E6" s="61">
        <v>22.6</v>
      </c>
      <c r="F6" s="62">
        <v>21.3</v>
      </c>
      <c r="G6" s="63">
        <v>14</v>
      </c>
      <c r="H6" s="64">
        <v>6.044333</v>
      </c>
      <c r="I6" s="64">
        <v>6.55</v>
      </c>
      <c r="J6" s="64">
        <v>10.585333</v>
      </c>
      <c r="K6" s="65">
        <v>15.55</v>
      </c>
    </row>
    <row r="7" spans="1:11" x14ac:dyDescent="0.3">
      <c r="A7" s="23">
        <v>0.75</v>
      </c>
      <c r="B7" s="63">
        <v>28.427</v>
      </c>
      <c r="C7" s="64">
        <v>30.59</v>
      </c>
      <c r="D7" s="64">
        <v>25.69</v>
      </c>
      <c r="E7" s="64">
        <v>26.36</v>
      </c>
      <c r="F7" s="65">
        <v>24.36</v>
      </c>
      <c r="G7" s="63">
        <v>20.3</v>
      </c>
      <c r="H7" s="64">
        <v>15</v>
      </c>
      <c r="I7" s="64">
        <v>18</v>
      </c>
      <c r="J7" s="64">
        <v>21</v>
      </c>
      <c r="K7" s="65">
        <v>19</v>
      </c>
    </row>
    <row r="8" spans="1:11" x14ac:dyDescent="0.3">
      <c r="A8" s="23">
        <v>0.5</v>
      </c>
      <c r="B8" s="63">
        <v>40.107999999999997</v>
      </c>
      <c r="C8" s="64">
        <v>48.975000000000001</v>
      </c>
      <c r="D8" s="64">
        <v>47.826999999999998</v>
      </c>
      <c r="E8" s="64">
        <v>57.563000000000002</v>
      </c>
      <c r="F8" s="65">
        <v>49.63</v>
      </c>
      <c r="G8" s="63">
        <v>41</v>
      </c>
      <c r="H8" s="64">
        <v>45</v>
      </c>
      <c r="I8" s="64">
        <v>59</v>
      </c>
      <c r="J8" s="64">
        <v>45</v>
      </c>
      <c r="K8" s="65">
        <v>48</v>
      </c>
    </row>
    <row r="9" spans="1:11" x14ac:dyDescent="0.3">
      <c r="A9" s="23">
        <v>0.25</v>
      </c>
      <c r="B9" s="63">
        <v>71</v>
      </c>
      <c r="C9" s="64">
        <v>74</v>
      </c>
      <c r="D9" s="64">
        <v>75</v>
      </c>
      <c r="E9" s="64">
        <v>80</v>
      </c>
      <c r="F9" s="65">
        <v>82</v>
      </c>
      <c r="G9" s="63">
        <v>82</v>
      </c>
      <c r="H9" s="64">
        <v>72</v>
      </c>
      <c r="I9" s="64">
        <v>91</v>
      </c>
      <c r="J9" s="64">
        <v>72</v>
      </c>
      <c r="K9" s="65">
        <v>89</v>
      </c>
    </row>
    <row r="10" spans="1:11" x14ac:dyDescent="0.3">
      <c r="A10" s="24">
        <v>0</v>
      </c>
      <c r="B10" s="66">
        <v>91</v>
      </c>
      <c r="C10" s="67">
        <v>93</v>
      </c>
      <c r="D10" s="67">
        <v>89</v>
      </c>
      <c r="E10" s="67">
        <v>91</v>
      </c>
      <c r="F10" s="68">
        <v>88</v>
      </c>
      <c r="G10" s="66">
        <v>97</v>
      </c>
      <c r="H10" s="67">
        <v>90</v>
      </c>
      <c r="I10" s="67">
        <v>95</v>
      </c>
      <c r="J10" s="67">
        <v>83.64</v>
      </c>
      <c r="K10" s="68">
        <v>95</v>
      </c>
    </row>
    <row r="12" spans="1:11" ht="16.2" x14ac:dyDescent="0.3">
      <c r="A12" s="57" t="s">
        <v>135</v>
      </c>
    </row>
    <row r="13" spans="1:11" x14ac:dyDescent="0.3">
      <c r="B13" s="127" t="s">
        <v>44</v>
      </c>
      <c r="C13" s="117"/>
      <c r="D13" s="117"/>
      <c r="E13" s="117"/>
      <c r="F13" s="117"/>
      <c r="G13" s="117"/>
      <c r="H13" s="117"/>
      <c r="I13" s="117"/>
      <c r="J13" s="117"/>
      <c r="K13" s="120"/>
    </row>
    <row r="14" spans="1:11" x14ac:dyDescent="0.3">
      <c r="A14" s="28" t="s">
        <v>45</v>
      </c>
      <c r="B14" s="113" t="s">
        <v>60</v>
      </c>
      <c r="C14" s="125"/>
      <c r="D14" s="125"/>
      <c r="E14" s="125"/>
      <c r="F14" s="126"/>
      <c r="G14" s="116" t="s">
        <v>54</v>
      </c>
      <c r="H14" s="117"/>
      <c r="I14" s="117"/>
      <c r="J14" s="117"/>
      <c r="K14" s="120"/>
    </row>
    <row r="15" spans="1:11" x14ac:dyDescent="0.3">
      <c r="A15" s="58">
        <v>1</v>
      </c>
      <c r="B15" s="64">
        <v>22</v>
      </c>
      <c r="C15" s="64">
        <v>22</v>
      </c>
      <c r="D15" s="64">
        <v>21</v>
      </c>
      <c r="E15" s="64">
        <v>20.36</v>
      </c>
      <c r="F15" s="64">
        <v>26.3</v>
      </c>
      <c r="G15" s="60">
        <v>14</v>
      </c>
      <c r="H15" s="61">
        <v>4</v>
      </c>
      <c r="I15" s="61">
        <v>10</v>
      </c>
      <c r="J15" s="61">
        <v>11</v>
      </c>
      <c r="K15" s="62">
        <v>10</v>
      </c>
    </row>
    <row r="16" spans="1:11" x14ac:dyDescent="0.3">
      <c r="A16" s="23">
        <v>0.75</v>
      </c>
      <c r="B16" s="64">
        <v>25</v>
      </c>
      <c r="C16" s="64">
        <v>26.36</v>
      </c>
      <c r="D16" s="64">
        <v>24.36</v>
      </c>
      <c r="E16" s="64">
        <v>25.36</v>
      </c>
      <c r="F16" s="64">
        <v>30</v>
      </c>
      <c r="G16" s="63">
        <v>17.259</v>
      </c>
      <c r="H16" s="64">
        <v>19.23</v>
      </c>
      <c r="I16" s="64">
        <v>24.36</v>
      </c>
      <c r="J16" s="64">
        <v>20.3</v>
      </c>
      <c r="K16" s="65">
        <v>18.36</v>
      </c>
    </row>
    <row r="17" spans="1:11" x14ac:dyDescent="0.3">
      <c r="A17" s="23">
        <v>0.5</v>
      </c>
      <c r="B17" s="64">
        <v>52.444670000000002</v>
      </c>
      <c r="C17" s="64">
        <v>53.36</v>
      </c>
      <c r="D17" s="64">
        <v>54.63</v>
      </c>
      <c r="E17" s="64">
        <v>55.02</v>
      </c>
      <c r="F17" s="64">
        <v>50.62</v>
      </c>
      <c r="G17" s="63">
        <v>52.444670000000002</v>
      </c>
      <c r="H17" s="64">
        <v>46.64</v>
      </c>
      <c r="I17" s="64">
        <v>46.640333329999997</v>
      </c>
      <c r="J17" s="64">
        <v>49.36</v>
      </c>
      <c r="K17" s="65">
        <v>50.62</v>
      </c>
    </row>
    <row r="18" spans="1:11" x14ac:dyDescent="0.3">
      <c r="A18" s="23">
        <v>0.25</v>
      </c>
      <c r="B18" s="64">
        <v>60</v>
      </c>
      <c r="C18" s="64">
        <v>63.2</v>
      </c>
      <c r="D18" s="64">
        <v>73</v>
      </c>
      <c r="E18" s="64">
        <v>70.33</v>
      </c>
      <c r="F18" s="64">
        <v>71.36</v>
      </c>
      <c r="G18" s="63">
        <v>67.179000000000002</v>
      </c>
      <c r="H18" s="64">
        <v>68</v>
      </c>
      <c r="I18" s="64">
        <v>69</v>
      </c>
      <c r="J18" s="64">
        <v>70.33</v>
      </c>
      <c r="K18" s="65">
        <v>71.36</v>
      </c>
    </row>
    <row r="19" spans="1:11" x14ac:dyDescent="0.3">
      <c r="A19" s="24">
        <v>0</v>
      </c>
      <c r="B19" s="66">
        <v>80</v>
      </c>
      <c r="C19" s="67">
        <v>77.489999999999995</v>
      </c>
      <c r="D19" s="67">
        <v>77.206999999999994</v>
      </c>
      <c r="E19" s="67">
        <v>77</v>
      </c>
      <c r="F19" s="67">
        <v>72</v>
      </c>
      <c r="G19" s="66">
        <v>70</v>
      </c>
      <c r="H19" s="67">
        <v>77.489999999999995</v>
      </c>
      <c r="I19" s="67">
        <v>74.206999999999994</v>
      </c>
      <c r="J19" s="67">
        <v>77</v>
      </c>
      <c r="K19" s="68">
        <v>72</v>
      </c>
    </row>
  </sheetData>
  <mergeCells count="6">
    <mergeCell ref="B5:F5"/>
    <mergeCell ref="B14:F14"/>
    <mergeCell ref="B4:K4"/>
    <mergeCell ref="B13:K13"/>
    <mergeCell ref="G5:K5"/>
    <mergeCell ref="G14:K14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7D19-E791-4934-9BD0-2C1FED62FBDD}">
  <dimension ref="A1:J11"/>
  <sheetViews>
    <sheetView workbookViewId="0">
      <selection activeCell="A2" sqref="A2:XFD2"/>
    </sheetView>
  </sheetViews>
  <sheetFormatPr defaultRowHeight="14.4" x14ac:dyDescent="0.3"/>
  <sheetData>
    <row r="1" spans="1:10" x14ac:dyDescent="0.3">
      <c r="A1" s="4" t="s">
        <v>133</v>
      </c>
    </row>
    <row r="2" spans="1:10" x14ac:dyDescent="0.3">
      <c r="A2" s="4"/>
    </row>
    <row r="3" spans="1:10" x14ac:dyDescent="0.3">
      <c r="A3" s="116" t="s">
        <v>8</v>
      </c>
      <c r="B3" s="117"/>
      <c r="C3" s="117"/>
      <c r="D3" s="120"/>
      <c r="F3" s="127" t="s">
        <v>9</v>
      </c>
      <c r="G3" s="117"/>
      <c r="H3" s="117"/>
      <c r="I3" s="120"/>
    </row>
    <row r="4" spans="1:10" ht="26.4" x14ac:dyDescent="0.3">
      <c r="A4" s="70" t="s">
        <v>26</v>
      </c>
      <c r="B4" s="70" t="s">
        <v>56</v>
      </c>
      <c r="C4" s="70" t="s">
        <v>54</v>
      </c>
      <c r="D4" s="77" t="s">
        <v>57</v>
      </c>
      <c r="E4" s="71"/>
      <c r="F4" s="70" t="s">
        <v>26</v>
      </c>
      <c r="G4" s="70" t="s">
        <v>56</v>
      </c>
      <c r="H4" s="70" t="s">
        <v>54</v>
      </c>
      <c r="I4" s="77" t="s">
        <v>57</v>
      </c>
      <c r="J4" s="1"/>
    </row>
    <row r="5" spans="1:10" x14ac:dyDescent="0.3">
      <c r="A5" s="38" t="s">
        <v>27</v>
      </c>
      <c r="B5" s="80">
        <v>95.364999999999995</v>
      </c>
      <c r="C5" s="80">
        <v>8.8390000000000004</v>
      </c>
      <c r="D5" s="44">
        <v>10.3</v>
      </c>
      <c r="E5" s="81"/>
      <c r="F5" s="82" t="s">
        <v>27</v>
      </c>
      <c r="G5" s="80">
        <v>5.7690000000000001</v>
      </c>
      <c r="H5" s="80">
        <v>93.816000000000003</v>
      </c>
      <c r="I5" s="44">
        <v>90.32</v>
      </c>
      <c r="J5" s="2"/>
    </row>
    <row r="6" spans="1:10" x14ac:dyDescent="0.3">
      <c r="A6" s="36" t="s">
        <v>27</v>
      </c>
      <c r="B6" s="78">
        <v>113.46299999999999</v>
      </c>
      <c r="C6" s="78">
        <v>10.007</v>
      </c>
      <c r="D6" s="47">
        <v>5.36</v>
      </c>
      <c r="E6" s="81"/>
      <c r="F6" s="83" t="s">
        <v>27</v>
      </c>
      <c r="G6" s="78">
        <v>6.0860000000000003</v>
      </c>
      <c r="H6" s="78">
        <v>92.325999999999993</v>
      </c>
      <c r="I6" s="47">
        <v>89.32</v>
      </c>
      <c r="J6" s="2"/>
    </row>
    <row r="7" spans="1:10" x14ac:dyDescent="0.3">
      <c r="A7" s="36" t="s">
        <v>27</v>
      </c>
      <c r="B7" s="78">
        <v>100.36545</v>
      </c>
      <c r="C7" s="78">
        <v>12.4475</v>
      </c>
      <c r="D7" s="47">
        <v>8.36</v>
      </c>
      <c r="E7" s="81"/>
      <c r="F7" s="83" t="s">
        <v>27</v>
      </c>
      <c r="G7" s="78">
        <v>5.1980000000000004</v>
      </c>
      <c r="H7" s="78">
        <v>98.365440000000007</v>
      </c>
      <c r="I7" s="47">
        <v>90.36</v>
      </c>
      <c r="J7" s="2"/>
    </row>
    <row r="8" spans="1:10" x14ac:dyDescent="0.3">
      <c r="A8" s="36" t="s">
        <v>28</v>
      </c>
      <c r="B8" s="78">
        <v>92.671999999999997</v>
      </c>
      <c r="C8" s="78">
        <v>8.1577500000000001</v>
      </c>
      <c r="D8" s="47">
        <v>10.36</v>
      </c>
      <c r="E8" s="81"/>
      <c r="F8" s="83" t="s">
        <v>28</v>
      </c>
      <c r="G8" s="78">
        <v>4.3650000000000002</v>
      </c>
      <c r="H8" s="78">
        <v>95.365700000000004</v>
      </c>
      <c r="I8" s="47">
        <v>90.1</v>
      </c>
      <c r="J8" s="2"/>
    </row>
    <row r="9" spans="1:10" x14ac:dyDescent="0.3">
      <c r="A9" s="37" t="s">
        <v>27</v>
      </c>
      <c r="B9" s="79">
        <v>112.36</v>
      </c>
      <c r="C9" s="79">
        <v>6.32</v>
      </c>
      <c r="D9" s="53">
        <v>8</v>
      </c>
      <c r="E9" s="81"/>
      <c r="F9" s="84" t="s">
        <v>27</v>
      </c>
      <c r="G9" s="79">
        <v>4.3600000000000003</v>
      </c>
      <c r="H9" s="79">
        <v>96.32</v>
      </c>
      <c r="I9" s="53">
        <v>91.32</v>
      </c>
      <c r="J9" s="2"/>
    </row>
    <row r="11" spans="1:10" x14ac:dyDescent="0.3">
      <c r="A11" s="3"/>
    </row>
  </sheetData>
  <mergeCells count="2">
    <mergeCell ref="A3:D3"/>
    <mergeCell ref="F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73C9-CC96-4F9F-93DE-723069721AEF}">
  <dimension ref="A1:I9"/>
  <sheetViews>
    <sheetView workbookViewId="0">
      <selection activeCell="A2" sqref="A2:XFD2"/>
    </sheetView>
  </sheetViews>
  <sheetFormatPr defaultRowHeight="14.4" x14ac:dyDescent="0.3"/>
  <cols>
    <col min="2" max="2" width="10.21875" customWidth="1"/>
    <col min="3" max="3" width="10.88671875" customWidth="1"/>
  </cols>
  <sheetData>
    <row r="1" spans="1:9" ht="16.2" x14ac:dyDescent="0.3">
      <c r="A1" s="4" t="s">
        <v>132</v>
      </c>
    </row>
    <row r="2" spans="1:9" x14ac:dyDescent="0.3">
      <c r="A2" s="4"/>
    </row>
    <row r="3" spans="1:9" x14ac:dyDescent="0.3">
      <c r="A3" s="116" t="s">
        <v>8</v>
      </c>
      <c r="B3" s="117"/>
      <c r="C3" s="117"/>
      <c r="D3" s="120"/>
      <c r="F3" s="127" t="s">
        <v>9</v>
      </c>
      <c r="G3" s="117"/>
      <c r="H3" s="117"/>
      <c r="I3" s="120"/>
    </row>
    <row r="4" spans="1:9" ht="34.799999999999997" customHeight="1" x14ac:dyDescent="0.3">
      <c r="A4" s="70" t="s">
        <v>26</v>
      </c>
      <c r="B4" s="70" t="s">
        <v>56</v>
      </c>
      <c r="C4" s="70" t="s">
        <v>54</v>
      </c>
      <c r="D4" s="77" t="s">
        <v>57</v>
      </c>
      <c r="E4" s="71"/>
      <c r="F4" s="70" t="s">
        <v>26</v>
      </c>
      <c r="G4" s="70" t="s">
        <v>56</v>
      </c>
      <c r="H4" s="70" t="s">
        <v>54</v>
      </c>
      <c r="I4" s="77" t="s">
        <v>57</v>
      </c>
    </row>
    <row r="5" spans="1:9" x14ac:dyDescent="0.3">
      <c r="A5" s="36" t="s">
        <v>27</v>
      </c>
      <c r="B5" s="78">
        <v>118.179</v>
      </c>
      <c r="C5" s="78">
        <v>10.8653333</v>
      </c>
      <c r="D5" s="47">
        <v>13.6</v>
      </c>
      <c r="F5" s="36" t="s">
        <v>27</v>
      </c>
      <c r="G5" s="78">
        <v>5.3</v>
      </c>
      <c r="H5" s="78">
        <v>89.12</v>
      </c>
      <c r="I5" s="47">
        <v>90.32</v>
      </c>
    </row>
    <row r="6" spans="1:9" x14ac:dyDescent="0.3">
      <c r="A6" s="36" t="s">
        <v>27</v>
      </c>
      <c r="B6" s="78">
        <v>63.463000000000001</v>
      </c>
      <c r="C6" s="78">
        <v>13.329000000000001</v>
      </c>
      <c r="D6" s="47">
        <v>15.36</v>
      </c>
      <c r="F6" s="36" t="s">
        <v>27</v>
      </c>
      <c r="G6" s="78">
        <v>2.2999999999999998</v>
      </c>
      <c r="H6" s="78">
        <v>83.65</v>
      </c>
      <c r="I6" s="47">
        <v>95</v>
      </c>
    </row>
    <row r="7" spans="1:9" x14ac:dyDescent="0.3">
      <c r="A7" s="36" t="s">
        <v>27</v>
      </c>
      <c r="B7" s="78">
        <v>122.621</v>
      </c>
      <c r="C7" s="78">
        <v>12.4475</v>
      </c>
      <c r="D7" s="47">
        <v>18.36</v>
      </c>
      <c r="F7" s="36" t="s">
        <v>27</v>
      </c>
      <c r="G7" s="78">
        <v>5.36</v>
      </c>
      <c r="H7" s="78">
        <v>93.365399999999994</v>
      </c>
      <c r="I7" s="47">
        <v>86.3</v>
      </c>
    </row>
    <row r="8" spans="1:9" x14ac:dyDescent="0.3">
      <c r="A8" s="36" t="s">
        <v>27</v>
      </c>
      <c r="B8" s="78">
        <v>122.47499999999999</v>
      </c>
      <c r="C8" s="78">
        <v>14.233000000000001</v>
      </c>
      <c r="D8" s="47">
        <v>13.36</v>
      </c>
      <c r="F8" s="36" t="s">
        <v>27</v>
      </c>
      <c r="G8" s="78">
        <v>5.36</v>
      </c>
      <c r="H8" s="78">
        <v>89.321449999999999</v>
      </c>
      <c r="I8" s="47">
        <v>96</v>
      </c>
    </row>
    <row r="9" spans="1:9" x14ac:dyDescent="0.3">
      <c r="A9" s="37" t="s">
        <v>27</v>
      </c>
      <c r="B9" s="79">
        <v>72.671999999999997</v>
      </c>
      <c r="C9" s="79">
        <v>13.722</v>
      </c>
      <c r="D9" s="53">
        <v>12.36</v>
      </c>
      <c r="F9" s="37" t="s">
        <v>27</v>
      </c>
      <c r="G9" s="79">
        <v>2.3654500000000001</v>
      </c>
      <c r="H9" s="79">
        <v>85.36</v>
      </c>
      <c r="I9" s="53">
        <v>99</v>
      </c>
    </row>
  </sheetData>
  <mergeCells count="2">
    <mergeCell ref="A3:D3"/>
    <mergeCell ref="F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5F96-7B9D-4FDC-8B3C-123D947B025F}">
  <dimension ref="A1:T14"/>
  <sheetViews>
    <sheetView workbookViewId="0">
      <selection activeCell="K23" sqref="K23"/>
    </sheetView>
  </sheetViews>
  <sheetFormatPr defaultRowHeight="14.4" x14ac:dyDescent="0.3"/>
  <sheetData>
    <row r="1" spans="1:20" ht="16.2" x14ac:dyDescent="0.3">
      <c r="A1" s="4" t="s">
        <v>131</v>
      </c>
    </row>
    <row r="2" spans="1:20" x14ac:dyDescent="0.3">
      <c r="A2" s="4"/>
    </row>
    <row r="3" spans="1:20" x14ac:dyDescent="0.3">
      <c r="B3" s="1"/>
      <c r="C3" s="128" t="s">
        <v>137</v>
      </c>
      <c r="D3" s="129"/>
      <c r="E3" s="130"/>
      <c r="F3" s="128" t="s">
        <v>98</v>
      </c>
      <c r="G3" s="129"/>
      <c r="H3" s="130"/>
      <c r="I3" s="128" t="s">
        <v>138</v>
      </c>
      <c r="J3" s="129"/>
      <c r="K3" s="130"/>
      <c r="L3" s="128" t="s">
        <v>139</v>
      </c>
      <c r="M3" s="129"/>
      <c r="N3" s="130"/>
      <c r="O3" s="128" t="s">
        <v>95</v>
      </c>
      <c r="P3" s="129"/>
      <c r="Q3" s="130"/>
      <c r="R3" s="128" t="s">
        <v>140</v>
      </c>
      <c r="S3" s="129"/>
      <c r="T3" s="130"/>
    </row>
    <row r="4" spans="1:20" x14ac:dyDescent="0.3">
      <c r="A4" s="131" t="s">
        <v>17</v>
      </c>
      <c r="B4" s="15" t="s">
        <v>2</v>
      </c>
      <c r="C4" s="42">
        <v>53.9</v>
      </c>
      <c r="D4" s="43">
        <v>57.2</v>
      </c>
      <c r="E4" s="44">
        <v>57.8</v>
      </c>
      <c r="F4" s="42">
        <v>33.64</v>
      </c>
      <c r="G4" s="43">
        <v>33.491520000000001</v>
      </c>
      <c r="H4" s="44">
        <v>31.928999999999998</v>
      </c>
      <c r="I4" s="42">
        <v>30.363036000000001</v>
      </c>
      <c r="J4" s="43">
        <v>31.070625</v>
      </c>
      <c r="K4" s="44">
        <v>31.656230999999998</v>
      </c>
      <c r="L4" s="42">
        <v>26.4</v>
      </c>
      <c r="M4" s="43">
        <v>22.8</v>
      </c>
      <c r="N4" s="44">
        <v>25</v>
      </c>
      <c r="O4" s="42">
        <v>22.854320000000001</v>
      </c>
      <c r="P4" s="43">
        <v>21.89152</v>
      </c>
      <c r="Q4" s="44">
        <v>20.329000000000001</v>
      </c>
      <c r="R4" s="42">
        <v>23.055882</v>
      </c>
      <c r="S4" s="43">
        <v>23.354379000000002</v>
      </c>
      <c r="T4" s="44">
        <v>27.000509999999998</v>
      </c>
    </row>
    <row r="5" spans="1:20" x14ac:dyDescent="0.3">
      <c r="A5" s="132"/>
      <c r="B5" s="16" t="s">
        <v>3</v>
      </c>
      <c r="C5" s="45">
        <v>53.9</v>
      </c>
      <c r="D5" s="46">
        <v>57.2</v>
      </c>
      <c r="E5" s="47">
        <v>57.8</v>
      </c>
      <c r="F5" s="45">
        <v>32.944000000000003</v>
      </c>
      <c r="G5" s="46">
        <v>33.64</v>
      </c>
      <c r="H5" s="47">
        <v>28.956837</v>
      </c>
      <c r="I5" s="45">
        <v>29.86065</v>
      </c>
      <c r="J5" s="46">
        <v>29.200146</v>
      </c>
      <c r="K5" s="47">
        <v>29.283366000000001</v>
      </c>
      <c r="L5" s="45">
        <v>26.2</v>
      </c>
      <c r="M5" s="46">
        <v>25.7</v>
      </c>
      <c r="N5" s="47">
        <v>29</v>
      </c>
      <c r="O5" s="45">
        <v>20.926168000000001</v>
      </c>
      <c r="P5" s="46">
        <v>31.32</v>
      </c>
      <c r="Q5" s="47">
        <v>17.787837</v>
      </c>
      <c r="R5" s="45">
        <v>22.381720999999999</v>
      </c>
      <c r="S5" s="46">
        <v>21.827708000000001</v>
      </c>
      <c r="T5" s="47">
        <v>21.588801</v>
      </c>
    </row>
    <row r="6" spans="1:20" x14ac:dyDescent="0.3">
      <c r="A6" s="132"/>
      <c r="B6" s="16" t="s">
        <v>4</v>
      </c>
      <c r="C6" s="45">
        <v>50</v>
      </c>
      <c r="D6" s="46">
        <v>48.8</v>
      </c>
      <c r="E6" s="47">
        <v>57.6</v>
      </c>
      <c r="F6" s="45">
        <v>33.176000000000002</v>
      </c>
      <c r="G6" s="46">
        <v>33.946240000000003</v>
      </c>
      <c r="H6" s="47">
        <v>29.638802999999999</v>
      </c>
      <c r="I6" s="45">
        <v>29.608362</v>
      </c>
      <c r="J6" s="46">
        <v>29.041809000000001</v>
      </c>
      <c r="K6" s="47">
        <v>29.64603</v>
      </c>
      <c r="L6" s="45">
        <v>26.3</v>
      </c>
      <c r="M6" s="46">
        <v>27.6</v>
      </c>
      <c r="N6" s="47">
        <v>23</v>
      </c>
      <c r="O6" s="45">
        <v>23.158239999999999</v>
      </c>
      <c r="P6" s="46">
        <v>22.346240000000002</v>
      </c>
      <c r="Q6" s="47">
        <v>18.688803</v>
      </c>
      <c r="R6" s="45">
        <v>20.456088999999999</v>
      </c>
      <c r="S6" s="46">
        <v>23.741803000000001</v>
      </c>
      <c r="T6" s="47">
        <v>25.371763000000001</v>
      </c>
    </row>
    <row r="7" spans="1:20" x14ac:dyDescent="0.3">
      <c r="A7" s="132"/>
      <c r="B7" s="16" t="s">
        <v>5</v>
      </c>
      <c r="C7" s="45">
        <v>49.4</v>
      </c>
      <c r="D7" s="46">
        <v>48.7</v>
      </c>
      <c r="E7" s="47">
        <v>48.9</v>
      </c>
      <c r="F7" s="45">
        <v>30.8444</v>
      </c>
      <c r="G7" s="46">
        <v>32.563519999999997</v>
      </c>
      <c r="H7" s="47">
        <v>32.307974999999999</v>
      </c>
      <c r="I7" s="45">
        <v>30.577656000000001</v>
      </c>
      <c r="J7" s="46">
        <v>27.620718</v>
      </c>
      <c r="K7" s="47">
        <v>27.336894000000001</v>
      </c>
      <c r="L7" s="45">
        <v>27</v>
      </c>
      <c r="M7" s="46">
        <v>25.9</v>
      </c>
      <c r="N7" s="47">
        <v>27</v>
      </c>
      <c r="O7" s="45">
        <v>21.3324</v>
      </c>
      <c r="P7" s="46">
        <v>20.963519999999999</v>
      </c>
      <c r="Q7" s="47">
        <v>21.357975</v>
      </c>
      <c r="R7" s="45">
        <v>22.480052000000001</v>
      </c>
      <c r="S7" s="46">
        <v>23.681784</v>
      </c>
      <c r="T7" s="47">
        <v>20.727281000000001</v>
      </c>
    </row>
    <row r="8" spans="1:20" x14ac:dyDescent="0.3">
      <c r="A8" s="133"/>
      <c r="B8" s="17" t="s">
        <v>6</v>
      </c>
      <c r="C8" s="51">
        <v>48.1</v>
      </c>
      <c r="D8" s="52">
        <v>49.5</v>
      </c>
      <c r="E8" s="53">
        <v>49</v>
      </c>
      <c r="F8" s="51">
        <v>31.40352</v>
      </c>
      <c r="G8" s="52">
        <v>30.623999999999999</v>
      </c>
      <c r="H8" s="53">
        <v>28.908000000000001</v>
      </c>
      <c r="I8" s="51">
        <v>30.654305999999998</v>
      </c>
      <c r="J8" s="52">
        <v>29.298915000000001</v>
      </c>
      <c r="K8" s="53">
        <v>29.748522000000001</v>
      </c>
      <c r="L8" s="51">
        <v>25.4</v>
      </c>
      <c r="M8" s="52">
        <v>24.3</v>
      </c>
      <c r="N8" s="53">
        <v>27</v>
      </c>
      <c r="O8" s="51">
        <v>22.956399999999999</v>
      </c>
      <c r="P8" s="52">
        <v>19.489391999999999</v>
      </c>
      <c r="Q8" s="53">
        <v>19.711292</v>
      </c>
      <c r="R8" s="51">
        <v>20.063514000000001</v>
      </c>
      <c r="S8" s="52">
        <v>23.549244999999999</v>
      </c>
      <c r="T8" s="53">
        <v>22.856985999999999</v>
      </c>
    </row>
    <row r="9" spans="1:20" x14ac:dyDescent="0.3">
      <c r="A9" s="35"/>
      <c r="B9" s="16" t="s">
        <v>7</v>
      </c>
      <c r="C9" s="45">
        <v>0</v>
      </c>
      <c r="D9" s="46">
        <v>0</v>
      </c>
      <c r="E9" s="47">
        <v>0</v>
      </c>
      <c r="F9" s="45">
        <v>0</v>
      </c>
      <c r="G9" s="46">
        <v>0</v>
      </c>
      <c r="H9" s="47">
        <v>0</v>
      </c>
      <c r="I9" s="45">
        <v>0</v>
      </c>
      <c r="J9" s="46">
        <v>0</v>
      </c>
      <c r="K9" s="47">
        <v>0</v>
      </c>
      <c r="L9" s="45">
        <v>0</v>
      </c>
      <c r="M9" s="46">
        <v>0</v>
      </c>
      <c r="N9" s="47">
        <v>0</v>
      </c>
      <c r="O9" s="45">
        <v>0</v>
      </c>
      <c r="P9" s="46">
        <v>0</v>
      </c>
      <c r="Q9" s="47">
        <v>0</v>
      </c>
      <c r="R9" s="45">
        <v>0</v>
      </c>
      <c r="S9" s="46">
        <v>0</v>
      </c>
      <c r="T9" s="47">
        <v>0</v>
      </c>
    </row>
    <row r="10" spans="1:20" x14ac:dyDescent="0.3">
      <c r="A10" s="131" t="s">
        <v>18</v>
      </c>
      <c r="B10" s="15" t="s">
        <v>6</v>
      </c>
      <c r="C10" s="42">
        <v>46.7</v>
      </c>
      <c r="D10" s="43">
        <v>50</v>
      </c>
      <c r="E10" s="44">
        <v>44.1</v>
      </c>
      <c r="F10" s="42">
        <v>31.207944000000001</v>
      </c>
      <c r="G10" s="43">
        <v>31.905567999999999</v>
      </c>
      <c r="H10" s="44">
        <v>30.625398000000001</v>
      </c>
      <c r="I10" s="42">
        <v>30.443190000000001</v>
      </c>
      <c r="J10" s="43">
        <v>29.653476000000001</v>
      </c>
      <c r="K10" s="44">
        <v>28.520807999999999</v>
      </c>
      <c r="L10" s="42">
        <v>26.5</v>
      </c>
      <c r="M10" s="43">
        <v>26.7</v>
      </c>
      <c r="N10" s="44">
        <v>26</v>
      </c>
      <c r="O10" s="42">
        <v>21.927944</v>
      </c>
      <c r="P10" s="43">
        <v>17.985568000000001</v>
      </c>
      <c r="Q10" s="44">
        <v>17.485398</v>
      </c>
      <c r="R10" s="42">
        <v>22.630583999999999</v>
      </c>
      <c r="S10" s="43">
        <v>23.869029000000001</v>
      </c>
      <c r="T10" s="44">
        <v>23.869029000000001</v>
      </c>
    </row>
    <row r="11" spans="1:20" x14ac:dyDescent="0.3">
      <c r="A11" s="132"/>
      <c r="B11" s="16" t="s">
        <v>5</v>
      </c>
      <c r="C11" s="45">
        <v>50.3</v>
      </c>
      <c r="D11" s="46">
        <v>47</v>
      </c>
      <c r="E11" s="47">
        <v>48.2</v>
      </c>
      <c r="F11" s="45">
        <v>34.020015999999998</v>
      </c>
      <c r="G11" s="46">
        <v>33.491520000000001</v>
      </c>
      <c r="H11" s="47">
        <v>29.96358</v>
      </c>
      <c r="I11" s="45">
        <v>30.344859</v>
      </c>
      <c r="J11" s="46">
        <v>29.021879999999999</v>
      </c>
      <c r="K11" s="47">
        <v>28.520807999999999</v>
      </c>
      <c r="L11" s="45">
        <v>27.6</v>
      </c>
      <c r="M11" s="46">
        <v>27.7</v>
      </c>
      <c r="N11" s="47">
        <v>24</v>
      </c>
      <c r="O11" s="45">
        <v>20.100016</v>
      </c>
      <c r="P11" s="46">
        <v>21.171520000000001</v>
      </c>
      <c r="Q11" s="47">
        <v>16.82358</v>
      </c>
      <c r="R11" s="45">
        <v>22.376982000000002</v>
      </c>
      <c r="S11" s="46">
        <v>24.778535999999999</v>
      </c>
      <c r="T11" s="47">
        <v>24.778535999999999</v>
      </c>
    </row>
    <row r="12" spans="1:20" x14ac:dyDescent="0.3">
      <c r="A12" s="132"/>
      <c r="B12" s="16" t="s">
        <v>4</v>
      </c>
      <c r="C12" s="45">
        <v>49.9</v>
      </c>
      <c r="D12" s="46">
        <v>48.1</v>
      </c>
      <c r="E12" s="47">
        <v>51.8</v>
      </c>
      <c r="F12" s="45">
        <v>31.231839999999998</v>
      </c>
      <c r="G12" s="46">
        <v>33.259520000000002</v>
      </c>
      <c r="H12" s="47">
        <v>30.618608999999999</v>
      </c>
      <c r="I12" s="45">
        <v>29.565000000000001</v>
      </c>
      <c r="J12" s="46">
        <v>28.691628000000001</v>
      </c>
      <c r="K12" s="47">
        <v>29.42484</v>
      </c>
      <c r="L12" s="45">
        <v>25.8</v>
      </c>
      <c r="M12" s="46">
        <v>25.4</v>
      </c>
      <c r="N12" s="47">
        <v>22</v>
      </c>
      <c r="O12" s="45">
        <v>19.63184</v>
      </c>
      <c r="P12" s="46">
        <v>23.979520000000001</v>
      </c>
      <c r="Q12" s="47">
        <v>19.668609</v>
      </c>
      <c r="R12" s="45">
        <v>23.876912999999998</v>
      </c>
      <c r="S12" s="46">
        <v>20.761396999999999</v>
      </c>
      <c r="T12" s="47">
        <v>22.761396999999999</v>
      </c>
    </row>
    <row r="13" spans="1:20" x14ac:dyDescent="0.3">
      <c r="A13" s="132"/>
      <c r="B13" s="16" t="s">
        <v>3</v>
      </c>
      <c r="C13" s="45">
        <v>44.5</v>
      </c>
      <c r="D13" s="46">
        <v>45.9</v>
      </c>
      <c r="E13" s="47">
        <v>45.1</v>
      </c>
      <c r="F13" s="45">
        <v>31.693519999999999</v>
      </c>
      <c r="G13" s="46">
        <v>33.723520000000001</v>
      </c>
      <c r="H13" s="47">
        <v>29.373156000000002</v>
      </c>
      <c r="I13" s="45">
        <v>30.66</v>
      </c>
      <c r="J13" s="46">
        <v>31.332111000000001</v>
      </c>
      <c r="K13" s="47">
        <v>30.7400226</v>
      </c>
      <c r="L13" s="45">
        <v>23.4</v>
      </c>
      <c r="M13" s="46">
        <v>22.3</v>
      </c>
      <c r="N13" s="47">
        <v>23</v>
      </c>
      <c r="O13" s="45">
        <v>22.413519999999998</v>
      </c>
      <c r="P13" s="46">
        <v>22.123519999999999</v>
      </c>
      <c r="Q13" s="47">
        <v>18.423155999999999</v>
      </c>
      <c r="R13" s="45">
        <v>22.612625999999999</v>
      </c>
      <c r="S13" s="46">
        <v>27.710289</v>
      </c>
      <c r="T13" s="47">
        <v>27.710289</v>
      </c>
    </row>
    <row r="14" spans="1:20" x14ac:dyDescent="0.3">
      <c r="A14" s="134"/>
      <c r="B14" s="17" t="s">
        <v>2</v>
      </c>
      <c r="C14" s="51">
        <v>49.9</v>
      </c>
      <c r="D14" s="52">
        <v>48.1</v>
      </c>
      <c r="E14" s="53">
        <v>46.9</v>
      </c>
      <c r="F14" s="51">
        <v>33.336080000000003</v>
      </c>
      <c r="G14" s="52">
        <v>33.027520000000003</v>
      </c>
      <c r="H14" s="53">
        <v>29.85408</v>
      </c>
      <c r="I14" s="51">
        <v>28.797302800000001</v>
      </c>
      <c r="J14" s="52">
        <v>29.844881999999998</v>
      </c>
      <c r="K14" s="53">
        <v>29.927247900000001</v>
      </c>
      <c r="L14" s="51">
        <v>25.5</v>
      </c>
      <c r="M14" s="52">
        <v>16.3</v>
      </c>
      <c r="N14" s="53">
        <v>16</v>
      </c>
      <c r="O14" s="51">
        <v>21.14912</v>
      </c>
      <c r="P14" s="52">
        <v>16.53152</v>
      </c>
      <c r="Q14" s="53">
        <v>18.495645</v>
      </c>
      <c r="R14" s="51">
        <v>23.59506</v>
      </c>
      <c r="S14" s="52">
        <v>25.956537000000001</v>
      </c>
      <c r="T14" s="53">
        <v>25.956537000000001</v>
      </c>
    </row>
  </sheetData>
  <mergeCells count="8">
    <mergeCell ref="L3:N3"/>
    <mergeCell ref="O3:Q3"/>
    <mergeCell ref="R3:T3"/>
    <mergeCell ref="A4:A8"/>
    <mergeCell ref="A10:A14"/>
    <mergeCell ref="C3:E3"/>
    <mergeCell ref="F3:H3"/>
    <mergeCell ref="I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4124-50E6-41E7-89FF-646E88AB5451}">
  <dimension ref="A1:T14"/>
  <sheetViews>
    <sheetView workbookViewId="0">
      <selection activeCell="C4" sqref="C4:T14"/>
    </sheetView>
  </sheetViews>
  <sheetFormatPr defaultRowHeight="14.4" x14ac:dyDescent="0.3"/>
  <sheetData>
    <row r="1" spans="1:20" x14ac:dyDescent="0.3">
      <c r="A1" s="4" t="s">
        <v>130</v>
      </c>
    </row>
    <row r="2" spans="1:20" x14ac:dyDescent="0.3">
      <c r="A2" s="4"/>
    </row>
    <row r="3" spans="1:20" x14ac:dyDescent="0.3">
      <c r="B3" s="1"/>
      <c r="C3" s="128" t="s">
        <v>137</v>
      </c>
      <c r="D3" s="129"/>
      <c r="E3" s="130"/>
      <c r="F3" s="128" t="s">
        <v>98</v>
      </c>
      <c r="G3" s="129"/>
      <c r="H3" s="130"/>
      <c r="I3" s="128" t="s">
        <v>138</v>
      </c>
      <c r="J3" s="129"/>
      <c r="K3" s="130"/>
      <c r="L3" s="128" t="s">
        <v>139</v>
      </c>
      <c r="M3" s="129"/>
      <c r="N3" s="130"/>
      <c r="O3" s="128" t="s">
        <v>95</v>
      </c>
      <c r="P3" s="129"/>
      <c r="Q3" s="130"/>
      <c r="R3" s="128" t="s">
        <v>140</v>
      </c>
      <c r="S3" s="129"/>
      <c r="T3" s="130"/>
    </row>
    <row r="4" spans="1:20" x14ac:dyDescent="0.3">
      <c r="A4" s="131" t="s">
        <v>17</v>
      </c>
      <c r="B4" s="32" t="s">
        <v>2</v>
      </c>
      <c r="C4" s="42">
        <v>53.9</v>
      </c>
      <c r="D4" s="43">
        <v>57.2</v>
      </c>
      <c r="E4" s="44">
        <v>57.8</v>
      </c>
      <c r="F4" s="42">
        <v>47.9</v>
      </c>
      <c r="G4" s="43">
        <v>47.029499999999999</v>
      </c>
      <c r="H4" s="44">
        <v>52.583399999999997</v>
      </c>
      <c r="I4" s="42">
        <v>37.218831000000002</v>
      </c>
      <c r="J4" s="43">
        <v>37.73151</v>
      </c>
      <c r="K4" s="44">
        <v>36.987566999999999</v>
      </c>
      <c r="L4" s="42">
        <v>23.354379000000002</v>
      </c>
      <c r="M4" s="43">
        <v>23.000509999999998</v>
      </c>
      <c r="N4" s="44">
        <v>23.057646999999999</v>
      </c>
      <c r="O4" s="42">
        <v>26.107647</v>
      </c>
      <c r="P4" s="43">
        <v>27.000509999999998</v>
      </c>
      <c r="Q4" s="44">
        <v>23.354379999999999</v>
      </c>
      <c r="R4" s="42">
        <v>20.736014999999998</v>
      </c>
      <c r="S4" s="43">
        <v>18.39</v>
      </c>
      <c r="T4" s="44">
        <v>16.206</v>
      </c>
    </row>
    <row r="5" spans="1:20" x14ac:dyDescent="0.3">
      <c r="A5" s="132"/>
      <c r="B5" s="33" t="s">
        <v>3</v>
      </c>
      <c r="C5" s="45">
        <v>53.9</v>
      </c>
      <c r="D5" s="46">
        <v>57.2</v>
      </c>
      <c r="E5" s="47">
        <v>57.8</v>
      </c>
      <c r="F5" s="45">
        <v>48.8</v>
      </c>
      <c r="G5" s="46">
        <v>44.174399999999999</v>
      </c>
      <c r="H5" s="47">
        <v>49.5777</v>
      </c>
      <c r="I5" s="45">
        <v>35.04</v>
      </c>
      <c r="J5" s="46">
        <v>36.134999999999998</v>
      </c>
      <c r="K5" s="47">
        <v>36.268371000000002</v>
      </c>
      <c r="L5" s="45">
        <v>21.827708000000001</v>
      </c>
      <c r="M5" s="46">
        <v>21.588801</v>
      </c>
      <c r="N5" s="47">
        <v>22.247312000000001</v>
      </c>
      <c r="O5" s="45">
        <v>27.867311999999998</v>
      </c>
      <c r="P5" s="46">
        <v>21.588801</v>
      </c>
      <c r="Q5" s="47">
        <v>31.82771</v>
      </c>
      <c r="R5" s="45">
        <v>19.789935</v>
      </c>
      <c r="S5" s="46">
        <v>20.59</v>
      </c>
      <c r="T5" s="47">
        <v>18.614999999999998</v>
      </c>
    </row>
    <row r="6" spans="1:20" x14ac:dyDescent="0.3">
      <c r="A6" s="132"/>
      <c r="B6" s="33" t="s">
        <v>4</v>
      </c>
      <c r="C6" s="45">
        <v>50</v>
      </c>
      <c r="D6" s="46">
        <v>48.8</v>
      </c>
      <c r="E6" s="47">
        <v>57.6</v>
      </c>
      <c r="F6" s="45">
        <v>57.6</v>
      </c>
      <c r="G6" s="46">
        <v>41.517600000000002</v>
      </c>
      <c r="H6" s="47">
        <v>46.4193</v>
      </c>
      <c r="I6" s="45">
        <v>36.218438999999996</v>
      </c>
      <c r="J6" s="46">
        <v>23.471762999999999</v>
      </c>
      <c r="K6" s="47">
        <v>35.366529</v>
      </c>
      <c r="L6" s="45">
        <v>27.741803000000001</v>
      </c>
      <c r="M6" s="46">
        <v>25.371763000000001</v>
      </c>
      <c r="N6" s="47">
        <v>20.307825999999999</v>
      </c>
      <c r="O6" s="45">
        <v>22.787825999999999</v>
      </c>
      <c r="P6" s="46">
        <v>23.471762999999999</v>
      </c>
      <c r="Q6" s="47">
        <v>22.411799999999999</v>
      </c>
      <c r="R6" s="45">
        <v>19.618238999999999</v>
      </c>
      <c r="S6" s="46">
        <v>20.37</v>
      </c>
      <c r="T6" s="47">
        <v>19.71</v>
      </c>
    </row>
    <row r="7" spans="1:20" x14ac:dyDescent="0.3">
      <c r="A7" s="132"/>
      <c r="B7" s="33" t="s">
        <v>5</v>
      </c>
      <c r="C7" s="45">
        <v>49.4</v>
      </c>
      <c r="D7" s="46">
        <v>48.7</v>
      </c>
      <c r="E7" s="47">
        <v>48.9</v>
      </c>
      <c r="F7" s="45">
        <v>47.5</v>
      </c>
      <c r="G7" s="46">
        <v>45.552</v>
      </c>
      <c r="H7" s="47">
        <v>52.712400000000002</v>
      </c>
      <c r="I7" s="45">
        <v>35.084018999999998</v>
      </c>
      <c r="J7" s="46">
        <v>35.587280999999997</v>
      </c>
      <c r="K7" s="47">
        <v>36.550662000000003</v>
      </c>
      <c r="L7" s="45">
        <v>23.681784</v>
      </c>
      <c r="M7" s="46">
        <v>28.727281000000001</v>
      </c>
      <c r="N7" s="47">
        <v>33.146307</v>
      </c>
      <c r="O7" s="45">
        <v>26.576307</v>
      </c>
      <c r="P7" s="46">
        <v>26.827280999999999</v>
      </c>
      <c r="Q7" s="47">
        <v>23.68178</v>
      </c>
      <c r="R7" s="45">
        <v>18.39162</v>
      </c>
      <c r="S7" s="46">
        <v>21.05</v>
      </c>
      <c r="T7" s="47">
        <v>19.928999999999998</v>
      </c>
    </row>
    <row r="8" spans="1:20" x14ac:dyDescent="0.3">
      <c r="A8" s="133"/>
      <c r="B8" s="34" t="s">
        <v>6</v>
      </c>
      <c r="C8" s="51">
        <v>48.1</v>
      </c>
      <c r="D8" s="52">
        <v>49.5</v>
      </c>
      <c r="E8" s="53">
        <v>49</v>
      </c>
      <c r="F8" s="51">
        <v>46.5</v>
      </c>
      <c r="G8" s="52">
        <v>45.152700000000003</v>
      </c>
      <c r="H8" s="53">
        <v>52.141800000000003</v>
      </c>
      <c r="I8" s="51">
        <v>37.074291000000002</v>
      </c>
      <c r="J8" s="52">
        <v>29.716985999999999</v>
      </c>
      <c r="K8" s="53">
        <v>35.394342000000002</v>
      </c>
      <c r="L8" s="51">
        <v>23.549244999999999</v>
      </c>
      <c r="M8" s="52">
        <v>22.856985999999999</v>
      </c>
      <c r="N8" s="53">
        <v>28.508521999999999</v>
      </c>
      <c r="O8" s="51">
        <v>27.558522</v>
      </c>
      <c r="P8" s="52">
        <v>23.146985999999998</v>
      </c>
      <c r="Q8" s="53">
        <v>23.83925</v>
      </c>
      <c r="R8" s="51">
        <v>20.938590000000001</v>
      </c>
      <c r="S8" s="52">
        <v>19.5</v>
      </c>
      <c r="T8" s="53">
        <v>19.053000000000001</v>
      </c>
    </row>
    <row r="9" spans="1:20" x14ac:dyDescent="0.3">
      <c r="A9" s="35"/>
      <c r="B9" s="3" t="s">
        <v>7</v>
      </c>
      <c r="C9" s="45">
        <v>0</v>
      </c>
      <c r="D9" s="46">
        <v>0</v>
      </c>
      <c r="E9" s="47">
        <v>0</v>
      </c>
      <c r="F9" s="45">
        <v>0</v>
      </c>
      <c r="G9" s="46">
        <v>0</v>
      </c>
      <c r="H9" s="47">
        <v>0</v>
      </c>
      <c r="I9" s="45">
        <v>0</v>
      </c>
      <c r="J9" s="46">
        <v>0</v>
      </c>
      <c r="K9" s="47">
        <v>0</v>
      </c>
      <c r="L9" s="45">
        <v>0</v>
      </c>
      <c r="M9" s="46">
        <v>0</v>
      </c>
      <c r="N9" s="47">
        <v>0</v>
      </c>
      <c r="O9" s="45">
        <v>0</v>
      </c>
      <c r="P9" s="46">
        <v>0</v>
      </c>
      <c r="Q9" s="47">
        <v>0</v>
      </c>
      <c r="R9" s="45">
        <v>0</v>
      </c>
      <c r="S9" s="46">
        <v>0</v>
      </c>
      <c r="T9" s="47">
        <v>0</v>
      </c>
    </row>
    <row r="10" spans="1:20" x14ac:dyDescent="0.3">
      <c r="A10" s="131" t="s">
        <v>18</v>
      </c>
      <c r="B10" s="32" t="s">
        <v>6</v>
      </c>
      <c r="C10" s="42">
        <v>46.7</v>
      </c>
      <c r="D10" s="43">
        <v>50</v>
      </c>
      <c r="E10" s="44">
        <v>44.1</v>
      </c>
      <c r="F10" s="42">
        <v>43.5</v>
      </c>
      <c r="G10" s="43">
        <v>46.868699999999997</v>
      </c>
      <c r="H10" s="44">
        <v>48.653399999999998</v>
      </c>
      <c r="I10" s="42">
        <v>35.589689999999997</v>
      </c>
      <c r="J10" s="43">
        <v>37.009028999999998</v>
      </c>
      <c r="K10" s="44">
        <v>36.342830999999997</v>
      </c>
      <c r="L10" s="42">
        <v>23.869029000000001</v>
      </c>
      <c r="M10" s="43">
        <v>23.869029000000001</v>
      </c>
      <c r="N10" s="44">
        <v>21.365400000000001</v>
      </c>
      <c r="O10" s="42">
        <v>27.582830999999999</v>
      </c>
      <c r="P10" s="43">
        <v>21.679029</v>
      </c>
      <c r="Q10" s="44">
        <v>23.869029999999999</v>
      </c>
      <c r="R10" s="42">
        <v>17.52</v>
      </c>
      <c r="S10" s="43">
        <v>17.420000000000002</v>
      </c>
      <c r="T10" s="44">
        <v>15.111000000000001</v>
      </c>
    </row>
    <row r="11" spans="1:20" x14ac:dyDescent="0.3">
      <c r="A11" s="132"/>
      <c r="B11" s="33" t="s">
        <v>5</v>
      </c>
      <c r="C11" s="45">
        <v>50.3</v>
      </c>
      <c r="D11" s="46">
        <v>47</v>
      </c>
      <c r="E11" s="47">
        <v>48.2</v>
      </c>
      <c r="F11" s="45">
        <v>43.5</v>
      </c>
      <c r="G11" s="46">
        <v>46.868699999999997</v>
      </c>
      <c r="H11" s="47">
        <v>48.653399999999998</v>
      </c>
      <c r="I11" s="45">
        <v>29.348168000000001</v>
      </c>
      <c r="J11" s="46">
        <v>32.298535999999999</v>
      </c>
      <c r="K11" s="47">
        <v>31.660807999999999</v>
      </c>
      <c r="L11" s="45">
        <v>24.778535999999999</v>
      </c>
      <c r="M11" s="46">
        <v>24.778535999999999</v>
      </c>
      <c r="N11" s="47">
        <v>24.660807999999999</v>
      </c>
      <c r="O11" s="45">
        <v>26.330808000000001</v>
      </c>
      <c r="P11" s="46">
        <v>25.045935</v>
      </c>
      <c r="Q11" s="47">
        <v>24.77854</v>
      </c>
      <c r="R11" s="45">
        <v>17.52</v>
      </c>
      <c r="S11" s="46">
        <v>17.3</v>
      </c>
      <c r="T11" s="47">
        <v>15.33</v>
      </c>
    </row>
    <row r="12" spans="1:20" x14ac:dyDescent="0.3">
      <c r="A12" s="132"/>
      <c r="B12" s="33" t="s">
        <v>4</v>
      </c>
      <c r="C12" s="45">
        <v>49.9</v>
      </c>
      <c r="D12" s="46">
        <v>48.1</v>
      </c>
      <c r="E12" s="47">
        <v>51.8</v>
      </c>
      <c r="F12" s="45">
        <v>41.5</v>
      </c>
      <c r="G12" s="46">
        <v>39.856499999999997</v>
      </c>
      <c r="H12" s="47">
        <v>53.708100000000002</v>
      </c>
      <c r="I12" s="45">
        <v>34.965102000000002</v>
      </c>
      <c r="J12" s="46">
        <v>30.761396999999999</v>
      </c>
      <c r="K12" s="47">
        <v>34.716974999999998</v>
      </c>
      <c r="L12" s="45">
        <v>26.761396999999999</v>
      </c>
      <c r="M12" s="46">
        <v>26.761396999999999</v>
      </c>
      <c r="N12" s="47">
        <v>26</v>
      </c>
      <c r="O12" s="45">
        <v>23.284079999999999</v>
      </c>
      <c r="P12" s="46">
        <v>22.635840000000002</v>
      </c>
      <c r="Q12" s="47">
        <v>17.621400000000001</v>
      </c>
      <c r="R12" s="45">
        <v>13.14</v>
      </c>
      <c r="S12" s="46">
        <v>14.234999999999999</v>
      </c>
      <c r="T12" s="47">
        <v>14.234999999999999</v>
      </c>
    </row>
    <row r="13" spans="1:20" x14ac:dyDescent="0.3">
      <c r="A13" s="132"/>
      <c r="B13" s="33" t="s">
        <v>3</v>
      </c>
      <c r="C13" s="45">
        <v>44.5</v>
      </c>
      <c r="D13" s="46">
        <v>45.9</v>
      </c>
      <c r="E13" s="47">
        <v>45.1</v>
      </c>
      <c r="F13" s="45">
        <v>39.4</v>
      </c>
      <c r="G13" s="46">
        <v>41.719499999999996</v>
      </c>
      <c r="H13" s="47">
        <v>42.976199999999999</v>
      </c>
      <c r="I13" s="45">
        <v>31.992626000000001</v>
      </c>
      <c r="J13" s="46">
        <v>37.710289000000003</v>
      </c>
      <c r="K13" s="47">
        <v>34.085379000000003</v>
      </c>
      <c r="L13" s="45">
        <v>23.710289</v>
      </c>
      <c r="M13" s="46">
        <v>27.710289</v>
      </c>
      <c r="N13" s="47">
        <v>22.366499999999998</v>
      </c>
      <c r="O13" s="45">
        <v>27.45384</v>
      </c>
      <c r="P13" s="46">
        <v>26.358840000000001</v>
      </c>
      <c r="Q13" s="47">
        <v>27.710290000000001</v>
      </c>
      <c r="R13" s="45">
        <v>18.834</v>
      </c>
      <c r="S13" s="46">
        <v>17.52</v>
      </c>
      <c r="T13" s="47">
        <v>14.673</v>
      </c>
    </row>
    <row r="14" spans="1:20" x14ac:dyDescent="0.3">
      <c r="A14" s="134"/>
      <c r="B14" s="37" t="s">
        <v>2</v>
      </c>
      <c r="C14" s="67">
        <v>49.9</v>
      </c>
      <c r="D14" s="67">
        <v>48.1</v>
      </c>
      <c r="E14" s="68">
        <v>46.9</v>
      </c>
      <c r="F14" s="66">
        <v>36.9</v>
      </c>
      <c r="G14" s="67">
        <v>36.169199999999996</v>
      </c>
      <c r="H14" s="67">
        <v>39.222000000000001</v>
      </c>
      <c r="I14" s="67">
        <v>30.82206</v>
      </c>
      <c r="J14" s="67">
        <v>32.526536999999998</v>
      </c>
      <c r="K14" s="67">
        <v>31.834278000000001</v>
      </c>
      <c r="L14" s="67">
        <v>21.956537000000001</v>
      </c>
      <c r="M14" s="67">
        <v>25.956537000000001</v>
      </c>
      <c r="N14" s="67">
        <v>20.365400000000001</v>
      </c>
      <c r="O14" s="67">
        <v>27.45384</v>
      </c>
      <c r="P14" s="67">
        <v>24.168839999999999</v>
      </c>
      <c r="Q14" s="67">
        <v>18.523</v>
      </c>
      <c r="R14" s="67">
        <v>17.52</v>
      </c>
      <c r="S14" s="67">
        <v>18.614999999999998</v>
      </c>
      <c r="T14" s="67">
        <v>17.52</v>
      </c>
    </row>
  </sheetData>
  <mergeCells count="8">
    <mergeCell ref="L3:N3"/>
    <mergeCell ref="O3:Q3"/>
    <mergeCell ref="R3:T3"/>
    <mergeCell ref="A4:A8"/>
    <mergeCell ref="A10:A14"/>
    <mergeCell ref="C3:E3"/>
    <mergeCell ref="F3:H3"/>
    <mergeCell ref="I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A453-100F-4105-A277-C616E09A30E5}">
  <dimension ref="A1:V9"/>
  <sheetViews>
    <sheetView workbookViewId="0">
      <selection activeCell="A2" sqref="A2"/>
    </sheetView>
  </sheetViews>
  <sheetFormatPr defaultRowHeight="14.4" x14ac:dyDescent="0.3"/>
  <cols>
    <col min="1" max="1" width="13.77734375" customWidth="1"/>
    <col min="2" max="2" width="13.88671875" customWidth="1"/>
  </cols>
  <sheetData>
    <row r="1" spans="1:22" x14ac:dyDescent="0.3">
      <c r="A1" s="4" t="s">
        <v>127</v>
      </c>
    </row>
    <row r="3" spans="1:22" ht="33.6" customHeight="1" x14ac:dyDescent="0.3">
      <c r="A3" s="70" t="s">
        <v>48</v>
      </c>
      <c r="B3" s="109" t="s">
        <v>125</v>
      </c>
      <c r="C3" s="127" t="s">
        <v>123</v>
      </c>
      <c r="D3" s="135"/>
      <c r="E3" s="135"/>
      <c r="F3" s="135"/>
      <c r="G3" s="136"/>
      <c r="H3" s="127" t="s">
        <v>37</v>
      </c>
      <c r="I3" s="135"/>
      <c r="J3" s="135"/>
      <c r="K3" s="135"/>
      <c r="L3" s="136"/>
      <c r="M3" s="127" t="s">
        <v>46</v>
      </c>
      <c r="N3" s="135"/>
      <c r="O3" s="135"/>
      <c r="P3" s="135"/>
      <c r="Q3" s="136"/>
      <c r="R3" s="135" t="s">
        <v>47</v>
      </c>
      <c r="S3" s="135"/>
      <c r="T3" s="135"/>
      <c r="U3" s="135"/>
      <c r="V3" s="136"/>
    </row>
    <row r="4" spans="1:22" x14ac:dyDescent="0.3">
      <c r="A4" s="25">
        <v>1E-4</v>
      </c>
      <c r="B4" s="72">
        <v>-4</v>
      </c>
      <c r="C4" s="21">
        <v>23.96</v>
      </c>
      <c r="D4" s="21">
        <v>20.100000000000001</v>
      </c>
      <c r="E4" s="21">
        <v>21.04</v>
      </c>
      <c r="F4" s="21">
        <v>18.524999999999999</v>
      </c>
      <c r="G4" s="23">
        <v>26.365400000000001</v>
      </c>
      <c r="H4" s="21">
        <v>24.1</v>
      </c>
      <c r="I4" s="21">
        <v>18.010000000000002</v>
      </c>
      <c r="J4" s="21">
        <v>7.8789999999999996</v>
      </c>
      <c r="K4" s="21">
        <v>11.51</v>
      </c>
      <c r="L4" s="23">
        <v>12.67</v>
      </c>
      <c r="M4" s="21">
        <v>34.340000000000003</v>
      </c>
      <c r="N4" s="21">
        <v>12.98</v>
      </c>
      <c r="O4" s="21">
        <v>6.9489999999999998</v>
      </c>
      <c r="P4" s="21">
        <v>16.45</v>
      </c>
      <c r="Q4" s="23">
        <v>17.679749999999999</v>
      </c>
      <c r="R4" s="21">
        <v>20.74</v>
      </c>
      <c r="S4" s="21">
        <v>24.14</v>
      </c>
      <c r="T4" s="21">
        <v>8.9499999999999993</v>
      </c>
      <c r="U4" s="21">
        <v>4.0270000000000001</v>
      </c>
      <c r="V4" s="23">
        <v>10.1</v>
      </c>
    </row>
    <row r="5" spans="1:22" x14ac:dyDescent="0.3">
      <c r="A5" s="25">
        <v>1E-3</v>
      </c>
      <c r="B5" s="35">
        <v>-3</v>
      </c>
      <c r="C5" s="21">
        <v>36.92</v>
      </c>
      <c r="D5" s="21">
        <v>25.5</v>
      </c>
      <c r="E5" s="21">
        <v>32.72</v>
      </c>
      <c r="F5" s="21">
        <v>39.32</v>
      </c>
      <c r="G5" s="23">
        <v>37.5</v>
      </c>
      <c r="H5" s="21">
        <v>33.359000000000002</v>
      </c>
      <c r="I5" s="21">
        <v>30.42</v>
      </c>
      <c r="J5" s="21">
        <v>34.871000000000002</v>
      </c>
      <c r="K5" s="21">
        <v>27.66</v>
      </c>
      <c r="L5" s="23">
        <v>17.5</v>
      </c>
      <c r="M5" s="21">
        <v>50.78</v>
      </c>
      <c r="N5" s="21">
        <v>40.92</v>
      </c>
      <c r="O5" s="21">
        <v>15.93</v>
      </c>
      <c r="P5" s="21">
        <v>13.61</v>
      </c>
      <c r="Q5" s="23">
        <v>30.31</v>
      </c>
      <c r="R5" s="21">
        <v>44.68</v>
      </c>
      <c r="S5" s="21">
        <v>9.3049999999999997</v>
      </c>
      <c r="T5" s="21">
        <v>2.9220000000000002</v>
      </c>
      <c r="U5" s="21">
        <v>55.28</v>
      </c>
      <c r="V5" s="23">
        <v>15.65</v>
      </c>
    </row>
    <row r="6" spans="1:22" x14ac:dyDescent="0.3">
      <c r="A6" s="25">
        <v>0.01</v>
      </c>
      <c r="B6" s="35">
        <v>-2</v>
      </c>
      <c r="C6" s="21">
        <v>74.3</v>
      </c>
      <c r="D6" s="21">
        <v>64.150000000000006</v>
      </c>
      <c r="E6" s="21">
        <v>70.150000000000006</v>
      </c>
      <c r="F6" s="21">
        <v>71.98</v>
      </c>
      <c r="G6" s="23">
        <v>71.03</v>
      </c>
      <c r="H6" s="21">
        <v>58.715000000000003</v>
      </c>
      <c r="I6" s="21">
        <v>56.24</v>
      </c>
      <c r="J6" s="21">
        <v>55.996000000000002</v>
      </c>
      <c r="K6" s="21">
        <v>52.920999999999999</v>
      </c>
      <c r="L6" s="23">
        <v>53.365409999999997</v>
      </c>
      <c r="M6" s="21">
        <v>44.08</v>
      </c>
      <c r="N6" s="21">
        <v>43.14</v>
      </c>
      <c r="O6" s="21">
        <v>45.73</v>
      </c>
      <c r="P6" s="21">
        <v>34.755000000000003</v>
      </c>
      <c r="Q6" s="23">
        <v>41.926250000000003</v>
      </c>
      <c r="R6" s="21">
        <v>27.1</v>
      </c>
      <c r="S6" s="21">
        <v>22.37</v>
      </c>
      <c r="T6" s="21">
        <v>15.82</v>
      </c>
      <c r="U6" s="21">
        <v>26.84</v>
      </c>
      <c r="V6" s="23">
        <v>5.4260000000000002</v>
      </c>
    </row>
    <row r="7" spans="1:22" x14ac:dyDescent="0.3">
      <c r="A7" s="25">
        <v>0.1</v>
      </c>
      <c r="B7" s="35">
        <v>-1</v>
      </c>
      <c r="C7" s="21">
        <v>87.82</v>
      </c>
      <c r="D7" s="21">
        <v>86.8</v>
      </c>
      <c r="E7" s="21">
        <v>87.7</v>
      </c>
      <c r="F7" s="21">
        <v>85.95</v>
      </c>
      <c r="G7" s="23">
        <v>89.366600000000005</v>
      </c>
      <c r="H7" s="21">
        <v>70.319999999999993</v>
      </c>
      <c r="I7" s="21">
        <v>63.468000000000004</v>
      </c>
      <c r="J7" s="21">
        <v>71.474000000000004</v>
      </c>
      <c r="K7" s="21">
        <v>69.290000000000006</v>
      </c>
      <c r="L7" s="23">
        <v>67.384</v>
      </c>
      <c r="M7" s="21">
        <v>43.6</v>
      </c>
      <c r="N7" s="21">
        <v>46.82</v>
      </c>
      <c r="O7" s="21">
        <v>46.84</v>
      </c>
      <c r="P7" s="21">
        <v>50.534999999999997</v>
      </c>
      <c r="Q7" s="23">
        <v>47.753999999999998</v>
      </c>
      <c r="R7" s="21">
        <v>28.241</v>
      </c>
      <c r="S7" s="21">
        <v>31.96</v>
      </c>
      <c r="T7" s="21">
        <v>12.36</v>
      </c>
      <c r="U7" s="21">
        <v>44.8</v>
      </c>
      <c r="V7" s="23">
        <v>16.66</v>
      </c>
    </row>
    <row r="8" spans="1:22" x14ac:dyDescent="0.3">
      <c r="A8" s="25">
        <v>1</v>
      </c>
      <c r="B8" s="35">
        <v>0</v>
      </c>
      <c r="C8" s="21">
        <v>86.63</v>
      </c>
      <c r="D8" s="21">
        <v>101.5</v>
      </c>
      <c r="E8" s="21">
        <v>93.43</v>
      </c>
      <c r="F8" s="21">
        <v>90.59</v>
      </c>
      <c r="G8" s="23">
        <v>94.365399999999994</v>
      </c>
      <c r="H8" s="21">
        <v>66.63</v>
      </c>
      <c r="I8" s="21">
        <v>71.5</v>
      </c>
      <c r="J8" s="21">
        <v>73.430000000000007</v>
      </c>
      <c r="K8" s="21">
        <v>70.59</v>
      </c>
      <c r="L8" s="23">
        <v>69.36</v>
      </c>
      <c r="M8" s="21">
        <v>50.42</v>
      </c>
      <c r="N8" s="21">
        <v>50.76</v>
      </c>
      <c r="O8" s="21">
        <v>57.62</v>
      </c>
      <c r="P8" s="21">
        <v>58.741</v>
      </c>
      <c r="Q8" s="23">
        <v>54.385249999999999</v>
      </c>
      <c r="R8" s="21">
        <v>32.700000000000003</v>
      </c>
      <c r="S8" s="21">
        <v>30.58</v>
      </c>
      <c r="T8" s="21">
        <v>34.387999999999998</v>
      </c>
      <c r="U8" s="21">
        <v>35.450000000000003</v>
      </c>
      <c r="V8" s="23">
        <v>34.140999999999998</v>
      </c>
    </row>
    <row r="9" spans="1:22" x14ac:dyDescent="0.3">
      <c r="A9" s="26">
        <v>10</v>
      </c>
      <c r="B9" s="73">
        <v>1</v>
      </c>
      <c r="C9" s="59">
        <v>97.56</v>
      </c>
      <c r="D9" s="59">
        <v>98.36</v>
      </c>
      <c r="E9" s="59">
        <v>101.4</v>
      </c>
      <c r="F9" s="59">
        <v>98.56</v>
      </c>
      <c r="G9" s="24">
        <v>99.65</v>
      </c>
      <c r="H9" s="59">
        <v>85.5</v>
      </c>
      <c r="I9" s="59">
        <v>95.784000000000006</v>
      </c>
      <c r="J9" s="59">
        <v>93.090999999999994</v>
      </c>
      <c r="K9" s="59">
        <v>90.17</v>
      </c>
      <c r="L9" s="24">
        <v>97.21</v>
      </c>
      <c r="M9" s="59">
        <v>60.07</v>
      </c>
      <c r="N9" s="59">
        <v>60.05</v>
      </c>
      <c r="O9" s="59">
        <v>61.802999999999997</v>
      </c>
      <c r="P9" s="59">
        <v>61.954000000000001</v>
      </c>
      <c r="Q9" s="24">
        <v>62.365409999999997</v>
      </c>
      <c r="R9" s="59">
        <v>32.32</v>
      </c>
      <c r="S9" s="59">
        <v>32.104999999999997</v>
      </c>
      <c r="T9" s="59">
        <v>44.55</v>
      </c>
      <c r="U9" s="59">
        <v>36.994999999999997</v>
      </c>
      <c r="V9" s="24">
        <v>36.4925</v>
      </c>
    </row>
  </sheetData>
  <mergeCells count="5">
    <mergeCell ref="C3:G3"/>
    <mergeCell ref="H3:L3"/>
    <mergeCell ref="M3:Q3"/>
    <mergeCell ref="R3:T3"/>
    <mergeCell ref="U3:V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2546-D806-4263-8CC3-6625C0E97A21}">
  <dimension ref="A1:V9"/>
  <sheetViews>
    <sheetView workbookViewId="0">
      <selection activeCell="A2" sqref="A2:XFD2"/>
    </sheetView>
  </sheetViews>
  <sheetFormatPr defaultRowHeight="14.4" x14ac:dyDescent="0.3"/>
  <cols>
    <col min="1" max="1" width="12.33203125" customWidth="1"/>
    <col min="2" max="2" width="13.33203125" customWidth="1"/>
  </cols>
  <sheetData>
    <row r="1" spans="1:22" ht="16.2" x14ac:dyDescent="0.3">
      <c r="A1" s="4" t="s">
        <v>128</v>
      </c>
    </row>
    <row r="3" spans="1:22" ht="36.6" customHeight="1" x14ac:dyDescent="0.3">
      <c r="A3" s="70" t="s">
        <v>48</v>
      </c>
      <c r="B3" s="109" t="s">
        <v>125</v>
      </c>
      <c r="C3" s="127" t="s">
        <v>123</v>
      </c>
      <c r="D3" s="135"/>
      <c r="E3" s="135"/>
      <c r="F3" s="135"/>
      <c r="G3" s="136"/>
      <c r="H3" s="127" t="s">
        <v>54</v>
      </c>
      <c r="I3" s="135"/>
      <c r="J3" s="135"/>
      <c r="K3" s="135"/>
      <c r="L3" s="136"/>
      <c r="M3" s="127" t="s">
        <v>60</v>
      </c>
      <c r="N3" s="135"/>
      <c r="O3" s="135"/>
      <c r="P3" s="135"/>
      <c r="Q3" s="136"/>
      <c r="R3" s="127" t="s">
        <v>124</v>
      </c>
      <c r="S3" s="135"/>
      <c r="T3" s="135"/>
      <c r="U3" s="117"/>
      <c r="V3" s="120"/>
    </row>
    <row r="4" spans="1:22" ht="14.4" customHeight="1" x14ac:dyDescent="0.3">
      <c r="A4" s="25">
        <v>1E-4</v>
      </c>
      <c r="B4" s="72">
        <v>-4</v>
      </c>
      <c r="C4" s="64">
        <v>14.919</v>
      </c>
      <c r="D4" s="64">
        <v>14.93</v>
      </c>
      <c r="E4" s="64">
        <v>16.234000000000002</v>
      </c>
      <c r="F4" s="64">
        <v>15.361000000000001</v>
      </c>
      <c r="G4" s="65">
        <v>15.36</v>
      </c>
      <c r="H4" s="64">
        <v>17.420000000000002</v>
      </c>
      <c r="I4" s="64">
        <v>12.94</v>
      </c>
      <c r="J4" s="64">
        <v>17.23</v>
      </c>
      <c r="K4" s="64">
        <v>10.94</v>
      </c>
      <c r="L4" s="65">
        <v>10.63</v>
      </c>
      <c r="M4" s="64">
        <v>23.96</v>
      </c>
      <c r="N4" s="64">
        <v>20.100000000000001</v>
      </c>
      <c r="O4" s="64">
        <v>21.04</v>
      </c>
      <c r="P4" s="64">
        <v>18.524999999999999</v>
      </c>
      <c r="Q4" s="65">
        <v>26.365400000000001</v>
      </c>
      <c r="R4" s="64">
        <v>34.340000000000003</v>
      </c>
      <c r="S4" s="64">
        <v>12.98</v>
      </c>
      <c r="T4" s="64">
        <v>16.949000000000002</v>
      </c>
      <c r="U4" s="64">
        <v>16.45</v>
      </c>
      <c r="V4" s="65">
        <v>20.179749999999999</v>
      </c>
    </row>
    <row r="5" spans="1:22" x14ac:dyDescent="0.3">
      <c r="A5" s="25">
        <v>1E-3</v>
      </c>
      <c r="B5" s="35">
        <v>-3</v>
      </c>
      <c r="C5" s="64">
        <v>21.321000000000002</v>
      </c>
      <c r="D5" s="64">
        <v>20.45</v>
      </c>
      <c r="E5" s="64">
        <v>20.321000000000002</v>
      </c>
      <c r="F5" s="64">
        <v>21.81</v>
      </c>
      <c r="G5" s="65">
        <v>22.36</v>
      </c>
      <c r="H5" s="64">
        <v>15.33</v>
      </c>
      <c r="I5" s="64">
        <v>16.809999999999999</v>
      </c>
      <c r="J5" s="64">
        <v>16.329999999999998</v>
      </c>
      <c r="K5" s="64">
        <v>16.809999999999999</v>
      </c>
      <c r="L5" s="65">
        <v>16.36</v>
      </c>
      <c r="M5" s="64">
        <v>36.92</v>
      </c>
      <c r="N5" s="64">
        <v>25.5</v>
      </c>
      <c r="O5" s="64">
        <v>32.72</v>
      </c>
      <c r="P5" s="64">
        <v>39.32</v>
      </c>
      <c r="Q5" s="65">
        <v>37.5</v>
      </c>
      <c r="R5" s="64">
        <v>50.78</v>
      </c>
      <c r="S5" s="64">
        <v>40.92</v>
      </c>
      <c r="T5" s="64">
        <v>15.93</v>
      </c>
      <c r="U5" s="64">
        <v>13.61</v>
      </c>
      <c r="V5" s="65">
        <v>30.31</v>
      </c>
    </row>
    <row r="6" spans="1:22" x14ac:dyDescent="0.3">
      <c r="A6" s="25">
        <v>0.01</v>
      </c>
      <c r="B6" s="35">
        <v>-2</v>
      </c>
      <c r="C6" s="64">
        <v>32.03</v>
      </c>
      <c r="D6" s="64">
        <v>38.29</v>
      </c>
      <c r="E6" s="64">
        <v>39.450000000000003</v>
      </c>
      <c r="F6" s="64">
        <v>40.840000000000003</v>
      </c>
      <c r="G6" s="65">
        <v>41.36</v>
      </c>
      <c r="H6" s="64">
        <v>25.091000000000001</v>
      </c>
      <c r="I6" s="64">
        <v>19.68</v>
      </c>
      <c r="J6" s="64">
        <v>24.443000000000001</v>
      </c>
      <c r="K6" s="64">
        <v>26.03</v>
      </c>
      <c r="L6" s="65">
        <v>26.36</v>
      </c>
      <c r="M6" s="64">
        <v>74.3</v>
      </c>
      <c r="N6" s="64">
        <v>64.150000000000006</v>
      </c>
      <c r="O6" s="64">
        <v>70.150000000000006</v>
      </c>
      <c r="P6" s="64">
        <v>71.98</v>
      </c>
      <c r="Q6" s="65">
        <v>71.03</v>
      </c>
      <c r="R6" s="64">
        <v>44.08</v>
      </c>
      <c r="S6" s="64">
        <v>43.14</v>
      </c>
      <c r="T6" s="64">
        <v>45.73</v>
      </c>
      <c r="U6" s="64">
        <v>34.755000000000003</v>
      </c>
      <c r="V6" s="65">
        <v>41.926250000000003</v>
      </c>
    </row>
    <row r="7" spans="1:22" x14ac:dyDescent="0.3">
      <c r="A7" s="25">
        <v>0.1</v>
      </c>
      <c r="B7" s="35">
        <v>-1</v>
      </c>
      <c r="C7" s="64">
        <v>44.66</v>
      </c>
      <c r="D7" s="64">
        <v>43.4</v>
      </c>
      <c r="E7" s="64">
        <v>48.87</v>
      </c>
      <c r="F7" s="64">
        <v>40.340000000000003</v>
      </c>
      <c r="G7" s="65">
        <v>45.36</v>
      </c>
      <c r="H7" s="64">
        <v>21.59</v>
      </c>
      <c r="I7" s="64">
        <v>15.08</v>
      </c>
      <c r="J7" s="64">
        <v>21.25</v>
      </c>
      <c r="K7" s="64">
        <v>36.53</v>
      </c>
      <c r="L7" s="65">
        <v>36.56</v>
      </c>
      <c r="M7" s="64">
        <v>87.82</v>
      </c>
      <c r="N7" s="64">
        <v>86.8</v>
      </c>
      <c r="O7" s="64">
        <v>87.7</v>
      </c>
      <c r="P7" s="64">
        <v>85.95</v>
      </c>
      <c r="Q7" s="65">
        <v>89.366600000000005</v>
      </c>
      <c r="R7" s="64">
        <v>35.76</v>
      </c>
      <c r="S7" s="64">
        <v>44.22</v>
      </c>
      <c r="T7" s="64">
        <v>37.537999999999997</v>
      </c>
      <c r="U7" s="64">
        <v>33.497999999999998</v>
      </c>
      <c r="V7" s="65">
        <v>37.753999999999998</v>
      </c>
    </row>
    <row r="8" spans="1:22" x14ac:dyDescent="0.3">
      <c r="A8" s="25">
        <v>1</v>
      </c>
      <c r="B8" s="35">
        <v>0</v>
      </c>
      <c r="C8" s="64">
        <v>56.75</v>
      </c>
      <c r="D8" s="64">
        <v>52.7</v>
      </c>
      <c r="E8" s="64">
        <v>50.05</v>
      </c>
      <c r="F8" s="64">
        <v>50.71</v>
      </c>
      <c r="G8" s="65">
        <v>52.36</v>
      </c>
      <c r="H8" s="64">
        <v>25.201000000000001</v>
      </c>
      <c r="I8" s="64">
        <v>30.58</v>
      </c>
      <c r="J8" s="64">
        <v>27.978999999999999</v>
      </c>
      <c r="K8" s="64">
        <v>23.4</v>
      </c>
      <c r="L8" s="65">
        <v>23</v>
      </c>
      <c r="M8" s="64">
        <v>86.63</v>
      </c>
      <c r="N8" s="64">
        <v>101.5</v>
      </c>
      <c r="O8" s="64">
        <v>93.43</v>
      </c>
      <c r="P8" s="64">
        <v>90.59</v>
      </c>
      <c r="Q8" s="65">
        <v>94.365399999999994</v>
      </c>
      <c r="R8" s="64">
        <v>50.42</v>
      </c>
      <c r="S8" s="64">
        <v>50.76</v>
      </c>
      <c r="T8" s="64">
        <v>57.62</v>
      </c>
      <c r="U8" s="64">
        <v>58.741</v>
      </c>
      <c r="V8" s="65">
        <v>54.385249999999999</v>
      </c>
    </row>
    <row r="9" spans="1:22" x14ac:dyDescent="0.3">
      <c r="A9" s="26">
        <v>10</v>
      </c>
      <c r="B9" s="73">
        <v>1</v>
      </c>
      <c r="C9" s="66">
        <v>62.143000000000001</v>
      </c>
      <c r="D9" s="67">
        <v>69.959999999999994</v>
      </c>
      <c r="E9" s="67">
        <v>68.099999999999994</v>
      </c>
      <c r="F9" s="67">
        <v>63.96</v>
      </c>
      <c r="G9" s="68">
        <v>65.36</v>
      </c>
      <c r="H9" s="67">
        <v>44.66</v>
      </c>
      <c r="I9" s="67">
        <v>43.4</v>
      </c>
      <c r="J9" s="67">
        <v>48.87</v>
      </c>
      <c r="K9" s="67">
        <v>40.340000000000003</v>
      </c>
      <c r="L9" s="68">
        <v>41.365099999999998</v>
      </c>
      <c r="M9" s="67">
        <v>97.56</v>
      </c>
      <c r="N9" s="67">
        <v>98.36</v>
      </c>
      <c r="O9" s="67">
        <v>101.4</v>
      </c>
      <c r="P9" s="67">
        <v>98.56</v>
      </c>
      <c r="Q9" s="68">
        <v>99.65</v>
      </c>
      <c r="R9" s="67">
        <v>60.07</v>
      </c>
      <c r="S9" s="67">
        <v>60.05</v>
      </c>
      <c r="T9" s="67">
        <v>61.802999999999997</v>
      </c>
      <c r="U9" s="67">
        <v>61.954000000000001</v>
      </c>
      <c r="V9" s="68">
        <v>62.36</v>
      </c>
    </row>
  </sheetData>
  <mergeCells count="4">
    <mergeCell ref="C3:G3"/>
    <mergeCell ref="H3:L3"/>
    <mergeCell ref="M3:Q3"/>
    <mergeCell ref="R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74AB8-0335-49DA-96AB-05A5B517E57D}">
  <dimension ref="A1:V9"/>
  <sheetViews>
    <sheetView workbookViewId="0">
      <selection activeCell="A2" sqref="A2:XFD2"/>
    </sheetView>
  </sheetViews>
  <sheetFormatPr defaultRowHeight="14.4" x14ac:dyDescent="0.3"/>
  <cols>
    <col min="1" max="1" width="12.44140625" customWidth="1"/>
    <col min="2" max="2" width="12.5546875" customWidth="1"/>
  </cols>
  <sheetData>
    <row r="1" spans="1:22" x14ac:dyDescent="0.3">
      <c r="A1" s="4" t="s">
        <v>126</v>
      </c>
    </row>
    <row r="3" spans="1:22" ht="35.4" customHeight="1" x14ac:dyDescent="0.3">
      <c r="A3" s="70" t="s">
        <v>48</v>
      </c>
      <c r="B3" s="109" t="s">
        <v>125</v>
      </c>
      <c r="C3" s="127" t="s">
        <v>123</v>
      </c>
      <c r="D3" s="135"/>
      <c r="E3" s="135"/>
      <c r="F3" s="135"/>
      <c r="G3" s="136"/>
      <c r="H3" s="127" t="s">
        <v>54</v>
      </c>
      <c r="I3" s="135"/>
      <c r="J3" s="135"/>
      <c r="K3" s="135"/>
      <c r="L3" s="136"/>
      <c r="M3" s="127" t="s">
        <v>57</v>
      </c>
      <c r="N3" s="135"/>
      <c r="O3" s="135"/>
      <c r="P3" s="135"/>
      <c r="Q3" s="136"/>
      <c r="R3" s="127" t="s">
        <v>124</v>
      </c>
      <c r="S3" s="135"/>
      <c r="T3" s="135"/>
      <c r="U3" s="117"/>
      <c r="V3" s="120"/>
    </row>
    <row r="4" spans="1:22" ht="14.4" customHeight="1" x14ac:dyDescent="0.3">
      <c r="A4" s="25">
        <v>1E-4</v>
      </c>
      <c r="B4" s="72">
        <v>-4</v>
      </c>
      <c r="C4" s="60">
        <v>10.16</v>
      </c>
      <c r="D4" s="61">
        <v>16.2</v>
      </c>
      <c r="E4" s="61">
        <v>18.8</v>
      </c>
      <c r="F4" s="61">
        <v>4.6630000000000003</v>
      </c>
      <c r="G4" s="62">
        <v>11.47</v>
      </c>
      <c r="H4" s="61">
        <v>31.12</v>
      </c>
      <c r="I4" s="61">
        <v>10.25</v>
      </c>
      <c r="J4" s="61">
        <v>32.090000000000003</v>
      </c>
      <c r="K4" s="61">
        <v>64.45</v>
      </c>
      <c r="L4" s="62">
        <v>35.630000000000003</v>
      </c>
      <c r="M4" s="61">
        <v>13.6</v>
      </c>
      <c r="N4" s="61">
        <v>16.07</v>
      </c>
      <c r="O4" s="61">
        <v>12.45</v>
      </c>
      <c r="P4" s="61">
        <v>10.210000000000001</v>
      </c>
      <c r="Q4" s="62">
        <v>15.5</v>
      </c>
      <c r="R4" s="61">
        <v>21.54</v>
      </c>
      <c r="S4" s="61">
        <v>26.41</v>
      </c>
      <c r="T4" s="61">
        <v>10.62</v>
      </c>
      <c r="U4" s="61">
        <v>12.12</v>
      </c>
      <c r="V4" s="62">
        <v>16.085999999999999</v>
      </c>
    </row>
    <row r="5" spans="1:22" x14ac:dyDescent="0.3">
      <c r="A5" s="25">
        <v>1E-3</v>
      </c>
      <c r="B5" s="35">
        <v>-3</v>
      </c>
      <c r="C5" s="63">
        <v>20.2</v>
      </c>
      <c r="D5" s="75">
        <v>22.1</v>
      </c>
      <c r="E5" s="75">
        <v>26.6</v>
      </c>
      <c r="F5" s="75">
        <v>30.05</v>
      </c>
      <c r="G5" s="65">
        <v>22.16</v>
      </c>
      <c r="H5" s="75">
        <v>14.02</v>
      </c>
      <c r="I5" s="75">
        <v>8.984</v>
      </c>
      <c r="J5" s="75">
        <v>15.89</v>
      </c>
      <c r="K5" s="75">
        <v>10.16</v>
      </c>
      <c r="L5" s="65">
        <v>12.78</v>
      </c>
      <c r="M5" s="75">
        <v>8.0030000000000001</v>
      </c>
      <c r="N5" s="75">
        <v>11.99</v>
      </c>
      <c r="O5" s="75">
        <v>12.57</v>
      </c>
      <c r="P5" s="75">
        <v>89.63</v>
      </c>
      <c r="Q5" s="65">
        <v>21</v>
      </c>
      <c r="R5" s="75">
        <v>49.38</v>
      </c>
      <c r="S5" s="75">
        <v>36.28</v>
      </c>
      <c r="T5" s="75">
        <v>34.72</v>
      </c>
      <c r="U5" s="75">
        <v>22.77</v>
      </c>
      <c r="V5" s="65">
        <v>35.787500000000001</v>
      </c>
    </row>
    <row r="6" spans="1:22" x14ac:dyDescent="0.3">
      <c r="A6" s="25">
        <v>0.01</v>
      </c>
      <c r="B6" s="35">
        <v>-2</v>
      </c>
      <c r="C6" s="63">
        <v>99.87</v>
      </c>
      <c r="D6" s="75">
        <v>96.78</v>
      </c>
      <c r="E6" s="75">
        <v>211.2</v>
      </c>
      <c r="F6" s="75">
        <v>89.56</v>
      </c>
      <c r="G6" s="65">
        <v>121.2</v>
      </c>
      <c r="H6" s="75">
        <v>12.36</v>
      </c>
      <c r="I6" s="75">
        <v>53.66</v>
      </c>
      <c r="J6" s="75">
        <v>56.52</v>
      </c>
      <c r="K6" s="75">
        <v>51.06</v>
      </c>
      <c r="L6" s="65">
        <v>26.6</v>
      </c>
      <c r="M6" s="75">
        <v>92.36</v>
      </c>
      <c r="N6" s="75">
        <v>83.66</v>
      </c>
      <c r="O6" s="75">
        <v>86.52</v>
      </c>
      <c r="P6" s="75">
        <v>81.06</v>
      </c>
      <c r="Q6" s="65">
        <v>86.6</v>
      </c>
      <c r="R6" s="75">
        <v>92.36</v>
      </c>
      <c r="S6" s="75">
        <v>83.66</v>
      </c>
      <c r="T6" s="75">
        <v>86.52</v>
      </c>
      <c r="U6" s="75">
        <v>81.06</v>
      </c>
      <c r="V6" s="65">
        <v>86.6</v>
      </c>
    </row>
    <row r="7" spans="1:22" x14ac:dyDescent="0.3">
      <c r="A7" s="25">
        <v>0.1</v>
      </c>
      <c r="B7" s="35">
        <v>-1</v>
      </c>
      <c r="C7" s="63">
        <v>141.63</v>
      </c>
      <c r="D7" s="75">
        <v>139.6</v>
      </c>
      <c r="E7" s="75">
        <v>238.1</v>
      </c>
      <c r="F7" s="75">
        <v>143.6</v>
      </c>
      <c r="G7" s="65">
        <v>178</v>
      </c>
      <c r="H7" s="75">
        <v>27.1</v>
      </c>
      <c r="I7" s="75">
        <v>22.37</v>
      </c>
      <c r="J7" s="75">
        <v>50.81</v>
      </c>
      <c r="K7" s="75">
        <v>26.84</v>
      </c>
      <c r="L7" s="65">
        <v>42.07</v>
      </c>
      <c r="M7" s="75">
        <v>189.9</v>
      </c>
      <c r="N7" s="75">
        <v>122.43</v>
      </c>
      <c r="O7" s="75">
        <v>134.34</v>
      </c>
      <c r="P7" s="75">
        <v>127.7</v>
      </c>
      <c r="Q7" s="65">
        <v>138.69999999999999</v>
      </c>
      <c r="R7" s="75">
        <v>87.96</v>
      </c>
      <c r="S7" s="75">
        <v>82.37</v>
      </c>
      <c r="T7" s="75">
        <v>81.55</v>
      </c>
      <c r="U7" s="75">
        <v>87.88</v>
      </c>
      <c r="V7" s="65">
        <v>84.94</v>
      </c>
    </row>
    <row r="8" spans="1:22" x14ac:dyDescent="0.3">
      <c r="A8" s="25">
        <v>1</v>
      </c>
      <c r="B8" s="35">
        <v>0</v>
      </c>
      <c r="C8" s="63">
        <v>248.78</v>
      </c>
      <c r="D8" s="75">
        <v>238.78</v>
      </c>
      <c r="E8" s="75">
        <v>291.60000000000002</v>
      </c>
      <c r="F8" s="75">
        <v>249</v>
      </c>
      <c r="G8" s="65">
        <v>209.5</v>
      </c>
      <c r="H8" s="75">
        <v>73.75</v>
      </c>
      <c r="I8" s="75">
        <v>65.611999999999995</v>
      </c>
      <c r="J8" s="75">
        <v>85.3</v>
      </c>
      <c r="K8" s="75">
        <v>58.48</v>
      </c>
      <c r="L8" s="65">
        <v>43.46</v>
      </c>
      <c r="M8" s="75">
        <v>185.36</v>
      </c>
      <c r="N8" s="75">
        <v>166.33199999999999</v>
      </c>
      <c r="O8" s="75">
        <v>150.80000000000001</v>
      </c>
      <c r="P8" s="75">
        <v>147.36000000000001</v>
      </c>
      <c r="Q8" s="65">
        <v>170.3365</v>
      </c>
      <c r="R8" s="75">
        <v>111.85</v>
      </c>
      <c r="S8" s="75">
        <v>113.57</v>
      </c>
      <c r="T8" s="75">
        <v>112.36</v>
      </c>
      <c r="U8" s="75">
        <v>122.38800000000001</v>
      </c>
      <c r="V8" s="65">
        <v>115.042</v>
      </c>
    </row>
    <row r="9" spans="1:22" x14ac:dyDescent="0.3">
      <c r="A9" s="26">
        <v>10</v>
      </c>
      <c r="B9" s="73">
        <v>1</v>
      </c>
      <c r="C9" s="66">
        <v>245.7</v>
      </c>
      <c r="D9" s="67">
        <v>244.69</v>
      </c>
      <c r="E9" s="67">
        <v>249.69</v>
      </c>
      <c r="F9" s="67">
        <v>246</v>
      </c>
      <c r="G9" s="68">
        <v>245</v>
      </c>
      <c r="H9" s="67">
        <v>52.32</v>
      </c>
      <c r="I9" s="67">
        <v>46.27</v>
      </c>
      <c r="J9" s="67">
        <v>50.445999999999998</v>
      </c>
      <c r="K9" s="67">
        <v>70.66</v>
      </c>
      <c r="L9" s="68">
        <v>73.366</v>
      </c>
      <c r="M9" s="67">
        <v>200.36</v>
      </c>
      <c r="N9" s="67">
        <v>201.06</v>
      </c>
      <c r="O9" s="67">
        <v>200.8</v>
      </c>
      <c r="P9" s="67">
        <v>199.2</v>
      </c>
      <c r="Q9" s="68">
        <v>204.6</v>
      </c>
      <c r="R9" s="67">
        <v>170.19</v>
      </c>
      <c r="S9" s="67">
        <v>151.94</v>
      </c>
      <c r="T9" s="67">
        <v>150.11000000000001</v>
      </c>
      <c r="U9" s="67">
        <v>152.69</v>
      </c>
      <c r="V9" s="68">
        <v>153.6</v>
      </c>
    </row>
  </sheetData>
  <mergeCells count="4">
    <mergeCell ref="C3:G3"/>
    <mergeCell ref="H3:L3"/>
    <mergeCell ref="M3:Q3"/>
    <mergeCell ref="R3:V3"/>
  </mergeCells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E2BA-2ED1-4B83-A010-8FCC46ABCCF4}">
  <dimension ref="A1:V9"/>
  <sheetViews>
    <sheetView workbookViewId="0">
      <selection activeCell="A2" sqref="A2:XFD2"/>
    </sheetView>
  </sheetViews>
  <sheetFormatPr defaultRowHeight="14.4" x14ac:dyDescent="0.3"/>
  <cols>
    <col min="2" max="2" width="11.21875" customWidth="1"/>
  </cols>
  <sheetData>
    <row r="1" spans="1:22" ht="16.2" x14ac:dyDescent="0.3">
      <c r="A1" s="4" t="s">
        <v>129</v>
      </c>
    </row>
    <row r="3" spans="1:22" ht="42.6" customHeight="1" x14ac:dyDescent="0.3">
      <c r="A3" s="70" t="s">
        <v>48</v>
      </c>
      <c r="B3" s="109" t="s">
        <v>125</v>
      </c>
      <c r="C3" s="127" t="s">
        <v>123</v>
      </c>
      <c r="D3" s="135"/>
      <c r="E3" s="135"/>
      <c r="F3" s="135"/>
      <c r="G3" s="136"/>
      <c r="H3" s="127" t="s">
        <v>54</v>
      </c>
      <c r="I3" s="135"/>
      <c r="J3" s="135"/>
      <c r="K3" s="135"/>
      <c r="L3" s="136"/>
      <c r="M3" s="127" t="s">
        <v>60</v>
      </c>
      <c r="N3" s="135"/>
      <c r="O3" s="135"/>
      <c r="P3" s="135"/>
      <c r="Q3" s="136"/>
      <c r="R3" s="127" t="s">
        <v>124</v>
      </c>
      <c r="S3" s="135"/>
      <c r="T3" s="135"/>
      <c r="U3" s="117"/>
      <c r="V3" s="120"/>
    </row>
    <row r="4" spans="1:22" x14ac:dyDescent="0.3">
      <c r="A4" s="25">
        <v>1E-4</v>
      </c>
      <c r="B4" s="72">
        <v>-4</v>
      </c>
      <c r="C4" s="60">
        <v>10.16</v>
      </c>
      <c r="D4" s="61">
        <v>16.2</v>
      </c>
      <c r="E4" s="61">
        <v>18.8</v>
      </c>
      <c r="F4" s="61">
        <v>4.6630000000000003</v>
      </c>
      <c r="G4" s="62">
        <v>11.47</v>
      </c>
      <c r="H4" s="64">
        <v>21.54</v>
      </c>
      <c r="I4" s="64">
        <v>26.41</v>
      </c>
      <c r="J4" s="64">
        <v>70.62</v>
      </c>
      <c r="K4" s="64">
        <v>12.12</v>
      </c>
      <c r="L4" s="65">
        <v>32.672499999999999</v>
      </c>
      <c r="M4" s="64">
        <v>16.085999999999999</v>
      </c>
      <c r="N4" s="64">
        <v>13.345000000000001</v>
      </c>
      <c r="O4" s="64">
        <v>11.893000000000001</v>
      </c>
      <c r="P4" s="64">
        <v>13.77467</v>
      </c>
      <c r="Q4" s="62">
        <v>15.36</v>
      </c>
      <c r="R4" s="64">
        <v>32.909999999999997</v>
      </c>
      <c r="S4" s="64">
        <v>27.6</v>
      </c>
      <c r="T4" s="64">
        <v>34.409999999999997</v>
      </c>
      <c r="U4" s="64">
        <v>31.64</v>
      </c>
      <c r="V4" s="65">
        <v>30.36</v>
      </c>
    </row>
    <row r="5" spans="1:22" x14ac:dyDescent="0.3">
      <c r="A5" s="25">
        <v>1E-3</v>
      </c>
      <c r="B5" s="35">
        <v>-3</v>
      </c>
      <c r="C5" s="63">
        <v>20.2</v>
      </c>
      <c r="D5" s="75">
        <v>22.1</v>
      </c>
      <c r="E5" s="75">
        <v>26.6</v>
      </c>
      <c r="F5" s="75">
        <v>30.05</v>
      </c>
      <c r="G5" s="65">
        <v>22.16</v>
      </c>
      <c r="H5" s="64">
        <v>49.38</v>
      </c>
      <c r="I5" s="64">
        <v>36.28</v>
      </c>
      <c r="J5" s="64">
        <v>34.72</v>
      </c>
      <c r="K5" s="64">
        <v>22.77</v>
      </c>
      <c r="L5" s="65">
        <v>35.787500000000001</v>
      </c>
      <c r="M5" s="64">
        <v>22.436</v>
      </c>
      <c r="N5" s="64">
        <v>28.91</v>
      </c>
      <c r="O5" s="64">
        <v>22.436</v>
      </c>
      <c r="P5" s="64">
        <v>22.66</v>
      </c>
      <c r="Q5" s="65">
        <v>22.36</v>
      </c>
      <c r="R5" s="64">
        <v>45.84</v>
      </c>
      <c r="S5" s="64">
        <v>41.4</v>
      </c>
      <c r="T5" s="64">
        <v>45.84</v>
      </c>
      <c r="U5" s="64">
        <v>48.06</v>
      </c>
      <c r="V5" s="65">
        <v>49.36</v>
      </c>
    </row>
    <row r="6" spans="1:22" x14ac:dyDescent="0.3">
      <c r="A6" s="25">
        <v>0.01</v>
      </c>
      <c r="B6" s="35">
        <v>-2</v>
      </c>
      <c r="C6" s="63">
        <v>99.87</v>
      </c>
      <c r="D6" s="75">
        <v>96.78</v>
      </c>
      <c r="E6" s="75">
        <v>211.2</v>
      </c>
      <c r="F6" s="75">
        <v>89.56</v>
      </c>
      <c r="G6" s="65">
        <v>121.2</v>
      </c>
      <c r="H6" s="64">
        <v>44.08</v>
      </c>
      <c r="I6" s="64">
        <v>43.14</v>
      </c>
      <c r="J6" s="64">
        <v>55.73</v>
      </c>
      <c r="K6" s="64">
        <v>54.755000000000003</v>
      </c>
      <c r="L6" s="65">
        <v>49.426250000000003</v>
      </c>
      <c r="M6" s="64">
        <v>46.08</v>
      </c>
      <c r="N6" s="64">
        <v>42.8</v>
      </c>
      <c r="O6" s="64">
        <v>44.27</v>
      </c>
      <c r="P6" s="64">
        <v>32.770000000000003</v>
      </c>
      <c r="Q6" s="65">
        <v>45.668999999999997</v>
      </c>
      <c r="R6" s="64">
        <v>46.08</v>
      </c>
      <c r="S6" s="64">
        <v>42.8</v>
      </c>
      <c r="T6" s="64">
        <v>44.27</v>
      </c>
      <c r="U6" s="64">
        <v>32.770000000000003</v>
      </c>
      <c r="V6" s="65">
        <v>45.668999999999997</v>
      </c>
    </row>
    <row r="7" spans="1:22" x14ac:dyDescent="0.3">
      <c r="A7" s="25">
        <v>0.1</v>
      </c>
      <c r="B7" s="35">
        <v>-1</v>
      </c>
      <c r="C7" s="63">
        <v>141.63</v>
      </c>
      <c r="D7" s="75">
        <v>139.6</v>
      </c>
      <c r="E7" s="75">
        <v>238.1</v>
      </c>
      <c r="F7" s="75">
        <v>143.6</v>
      </c>
      <c r="G7" s="65">
        <v>178</v>
      </c>
      <c r="H7" s="64">
        <v>61.85</v>
      </c>
      <c r="I7" s="64">
        <v>68.569999999999993</v>
      </c>
      <c r="J7" s="64">
        <v>62</v>
      </c>
      <c r="K7" s="64">
        <v>63.387999999999998</v>
      </c>
      <c r="L7" s="65">
        <v>63.951999999999998</v>
      </c>
      <c r="M7" s="64">
        <v>42.77</v>
      </c>
      <c r="N7" s="64">
        <v>42.892000000000003</v>
      </c>
      <c r="O7" s="64">
        <v>56.4</v>
      </c>
      <c r="P7" s="64">
        <v>32.21</v>
      </c>
      <c r="Q7" s="65">
        <v>41.365139999999997</v>
      </c>
      <c r="R7" s="64">
        <v>80.39</v>
      </c>
      <c r="S7" s="64">
        <v>83.4</v>
      </c>
      <c r="T7" s="64">
        <v>88.05</v>
      </c>
      <c r="U7" s="64">
        <v>81.47</v>
      </c>
      <c r="V7" s="65">
        <v>81.36</v>
      </c>
    </row>
    <row r="8" spans="1:22" x14ac:dyDescent="0.3">
      <c r="A8" s="25">
        <v>1</v>
      </c>
      <c r="B8" s="35">
        <v>0</v>
      </c>
      <c r="C8" s="63">
        <v>248.78</v>
      </c>
      <c r="D8" s="75">
        <v>238.78</v>
      </c>
      <c r="E8" s="75">
        <v>291.60000000000002</v>
      </c>
      <c r="F8" s="75">
        <v>249</v>
      </c>
      <c r="G8" s="65">
        <v>209.5</v>
      </c>
      <c r="H8" s="64">
        <v>91.09</v>
      </c>
      <c r="I8" s="64">
        <v>85.3</v>
      </c>
      <c r="J8" s="64">
        <v>92.19</v>
      </c>
      <c r="K8" s="64">
        <v>95.92</v>
      </c>
      <c r="L8" s="65">
        <v>91.125</v>
      </c>
      <c r="M8" s="64">
        <v>48.98</v>
      </c>
      <c r="N8" s="64">
        <v>66.650000000000006</v>
      </c>
      <c r="O8" s="64">
        <v>85.62</v>
      </c>
      <c r="P8" s="64">
        <v>69.78</v>
      </c>
      <c r="Q8" s="65">
        <v>81.364999999999995</v>
      </c>
      <c r="R8" s="64">
        <v>118.48</v>
      </c>
      <c r="S8" s="64">
        <v>119.1</v>
      </c>
      <c r="T8" s="64">
        <v>101.34</v>
      </c>
      <c r="U8" s="64">
        <v>118.02</v>
      </c>
      <c r="V8" s="65">
        <v>115.36</v>
      </c>
    </row>
    <row r="9" spans="1:22" x14ac:dyDescent="0.3">
      <c r="A9" s="26">
        <v>10</v>
      </c>
      <c r="B9" s="73">
        <v>1</v>
      </c>
      <c r="C9" s="66">
        <v>245.7</v>
      </c>
      <c r="D9" s="67">
        <v>244.69</v>
      </c>
      <c r="E9" s="67">
        <v>249.69</v>
      </c>
      <c r="F9" s="67">
        <v>246</v>
      </c>
      <c r="G9" s="68">
        <v>245</v>
      </c>
      <c r="H9" s="67">
        <v>90.19</v>
      </c>
      <c r="I9" s="67">
        <v>91.94</v>
      </c>
      <c r="J9" s="67">
        <v>90.11</v>
      </c>
      <c r="K9" s="67">
        <v>92.69</v>
      </c>
      <c r="L9" s="68">
        <v>92.364999999999995</v>
      </c>
      <c r="M9" s="67">
        <v>91.36</v>
      </c>
      <c r="N9" s="67">
        <v>90.36</v>
      </c>
      <c r="O9" s="67">
        <v>92.364000000000004</v>
      </c>
      <c r="P9" s="67">
        <v>91.325000000000003</v>
      </c>
      <c r="Q9" s="68">
        <v>90.215000000000003</v>
      </c>
      <c r="R9" s="67">
        <v>134.25</v>
      </c>
      <c r="S9" s="67">
        <v>129.5</v>
      </c>
      <c r="T9" s="67">
        <v>139.19</v>
      </c>
      <c r="U9" s="67">
        <v>133.4</v>
      </c>
      <c r="V9" s="68">
        <v>133.23599999999999</v>
      </c>
    </row>
  </sheetData>
  <mergeCells count="4">
    <mergeCell ref="C3:G3"/>
    <mergeCell ref="H3:L3"/>
    <mergeCell ref="M3:Q3"/>
    <mergeCell ref="R3:V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4244-CEA9-4D4C-8AD4-B705D4B5E5D8}">
  <dimension ref="A1:F9"/>
  <sheetViews>
    <sheetView workbookViewId="0">
      <selection activeCell="A2" sqref="A2:XFD2"/>
    </sheetView>
  </sheetViews>
  <sheetFormatPr defaultRowHeight="14.4" x14ac:dyDescent="0.3"/>
  <sheetData>
    <row r="1" spans="1:6" x14ac:dyDescent="0.3">
      <c r="A1" s="4" t="s">
        <v>25</v>
      </c>
    </row>
    <row r="2" spans="1:6" x14ac:dyDescent="0.3">
      <c r="A2" s="4"/>
    </row>
    <row r="3" spans="1:6" x14ac:dyDescent="0.3">
      <c r="B3" s="116" t="s">
        <v>121</v>
      </c>
      <c r="C3" s="120"/>
      <c r="E3" s="116" t="s">
        <v>122</v>
      </c>
      <c r="F3" s="120"/>
    </row>
    <row r="4" spans="1:6" x14ac:dyDescent="0.3">
      <c r="B4" s="14" t="s">
        <v>1</v>
      </c>
      <c r="C4" s="30" t="s">
        <v>0</v>
      </c>
      <c r="E4" s="14" t="s">
        <v>1</v>
      </c>
      <c r="F4" s="30" t="s">
        <v>0</v>
      </c>
    </row>
    <row r="5" spans="1:6" x14ac:dyDescent="0.3">
      <c r="B5" s="78">
        <v>30.09</v>
      </c>
      <c r="C5" s="47">
        <v>12.65</v>
      </c>
      <c r="D5" s="108"/>
      <c r="E5" s="78">
        <v>10.23</v>
      </c>
      <c r="F5" s="47">
        <v>43.97</v>
      </c>
    </row>
    <row r="6" spans="1:6" x14ac:dyDescent="0.3">
      <c r="B6" s="78">
        <v>29.45</v>
      </c>
      <c r="C6" s="47">
        <v>13.65</v>
      </c>
      <c r="D6" s="108"/>
      <c r="E6" s="78">
        <v>9.36</v>
      </c>
      <c r="F6" s="47">
        <v>39.729999999999997</v>
      </c>
    </row>
    <row r="7" spans="1:6" x14ac:dyDescent="0.3">
      <c r="B7" s="78">
        <v>31.23</v>
      </c>
      <c r="C7" s="47">
        <v>10.23</v>
      </c>
      <c r="D7" s="108"/>
      <c r="E7" s="78">
        <v>10.25</v>
      </c>
      <c r="F7" s="47">
        <v>43.29</v>
      </c>
    </row>
    <row r="8" spans="1:6" x14ac:dyDescent="0.3">
      <c r="B8" s="78">
        <v>34</v>
      </c>
      <c r="C8" s="47">
        <v>12.45</v>
      </c>
      <c r="D8" s="108"/>
      <c r="E8" s="78">
        <v>11.36</v>
      </c>
      <c r="F8" s="47">
        <v>43.73</v>
      </c>
    </row>
    <row r="9" spans="1:6" x14ac:dyDescent="0.3">
      <c r="B9" s="79">
        <v>30.23</v>
      </c>
      <c r="C9" s="53">
        <v>12.48</v>
      </c>
      <c r="D9" s="108"/>
      <c r="E9" s="79">
        <v>9.65</v>
      </c>
      <c r="F9" s="53">
        <v>44.23</v>
      </c>
    </row>
  </sheetData>
  <mergeCells count="2">
    <mergeCell ref="B3:C3"/>
    <mergeCell ref="E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A775-807C-442A-A6E7-034EA3B9EFD1}">
  <dimension ref="A1:AX17"/>
  <sheetViews>
    <sheetView workbookViewId="0">
      <selection activeCell="N22" sqref="N22"/>
    </sheetView>
  </sheetViews>
  <sheetFormatPr defaultRowHeight="14.4" x14ac:dyDescent="0.3"/>
  <sheetData>
    <row r="1" spans="1:50" x14ac:dyDescent="0.3">
      <c r="A1" s="31" t="s">
        <v>24</v>
      </c>
    </row>
    <row r="2" spans="1:50" x14ac:dyDescent="0.3">
      <c r="A2" s="31"/>
    </row>
    <row r="3" spans="1:50" x14ac:dyDescent="0.3">
      <c r="B3" s="76"/>
      <c r="C3" s="128" t="s">
        <v>118</v>
      </c>
      <c r="D3" s="129"/>
      <c r="E3" s="129"/>
      <c r="F3" s="129"/>
      <c r="G3" s="129"/>
      <c r="H3" s="129"/>
      <c r="I3" s="129"/>
      <c r="J3" s="129"/>
      <c r="K3" s="129"/>
      <c r="L3" s="128" t="s">
        <v>119</v>
      </c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8" t="s">
        <v>120</v>
      </c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30"/>
    </row>
    <row r="4" spans="1:50" x14ac:dyDescent="0.3">
      <c r="A4" s="131" t="s">
        <v>17</v>
      </c>
      <c r="B4" s="32" t="s">
        <v>2</v>
      </c>
      <c r="C4" s="42">
        <v>46.534999999999997</v>
      </c>
      <c r="D4" s="43">
        <v>34.049999999999997</v>
      </c>
      <c r="E4" s="43">
        <v>40.008749999999999</v>
      </c>
      <c r="F4" s="43">
        <v>32.631250000000001</v>
      </c>
      <c r="G4" s="43">
        <v>43.13</v>
      </c>
      <c r="H4" s="43">
        <v>40.29251</v>
      </c>
      <c r="I4" s="43">
        <v>43.697490000000002</v>
      </c>
      <c r="J4" s="43">
        <v>38.590009999999999</v>
      </c>
      <c r="K4" s="43">
        <v>45</v>
      </c>
      <c r="L4" s="42">
        <v>43.13</v>
      </c>
      <c r="M4" s="43">
        <v>35.752499999999998</v>
      </c>
      <c r="N4" s="43">
        <v>39.157499999999999</v>
      </c>
      <c r="O4" s="43">
        <v>44.832500000000003</v>
      </c>
      <c r="P4" s="43"/>
      <c r="Q4" s="43">
        <v>45.967500000000001</v>
      </c>
      <c r="R4" s="43">
        <v>43.697490000000002</v>
      </c>
      <c r="S4" s="43">
        <v>37.454999999999998</v>
      </c>
      <c r="T4" s="43">
        <v>47.102490000000003</v>
      </c>
      <c r="U4" s="43">
        <v>42.5625</v>
      </c>
      <c r="V4" s="43">
        <v>28.375</v>
      </c>
      <c r="W4" s="43">
        <v>44.265000000000001</v>
      </c>
      <c r="X4" s="43">
        <v>49.940010000000001</v>
      </c>
      <c r="Y4" s="43">
        <v>49.65625</v>
      </c>
      <c r="Z4" s="43">
        <v>43.981250000000003</v>
      </c>
      <c r="AA4" s="42">
        <v>42.5625</v>
      </c>
      <c r="AB4" s="43">
        <v>42.5625</v>
      </c>
      <c r="AC4" s="43">
        <v>44.265009999999997</v>
      </c>
      <c r="AD4" s="43">
        <v>40.86</v>
      </c>
      <c r="AE4" s="43">
        <v>47.102510000000002</v>
      </c>
      <c r="AF4" s="43">
        <v>45.400010000000002</v>
      </c>
      <c r="AG4" s="43">
        <v>42.5625</v>
      </c>
      <c r="AH4" s="43">
        <v>46.534999999999997</v>
      </c>
      <c r="AI4" s="43">
        <v>43.129989999999999</v>
      </c>
      <c r="AJ4" s="43">
        <v>37.454999999999998</v>
      </c>
      <c r="AK4" s="43">
        <v>38.590000000000003</v>
      </c>
      <c r="AL4" s="43">
        <v>31.623699999999999</v>
      </c>
      <c r="AM4" s="43">
        <v>39.724989999999998</v>
      </c>
      <c r="AN4" s="43">
        <v>41.994999999999997</v>
      </c>
      <c r="AO4" s="43">
        <v>36.887512000000001</v>
      </c>
      <c r="AP4" s="43">
        <v>38.590007999999997</v>
      </c>
      <c r="AQ4" s="43">
        <v>44.832504</v>
      </c>
      <c r="AR4" s="43">
        <v>46.534992000000003</v>
      </c>
      <c r="AS4" s="43">
        <v>38.589995999999999</v>
      </c>
      <c r="AT4" s="43">
        <v>35.185012999999998</v>
      </c>
      <c r="AU4" s="43">
        <v>36.320006999999997</v>
      </c>
      <c r="AV4" s="43">
        <v>37.455002</v>
      </c>
      <c r="AW4" s="43">
        <v>38.590012000000002</v>
      </c>
      <c r="AX4" s="44">
        <v>40.860000999999997</v>
      </c>
    </row>
    <row r="5" spans="1:50" x14ac:dyDescent="0.3">
      <c r="A5" s="132"/>
      <c r="B5" s="33" t="s">
        <v>3</v>
      </c>
      <c r="C5" s="45">
        <v>44.265000000000001</v>
      </c>
      <c r="D5" s="46">
        <v>41.994999999999997</v>
      </c>
      <c r="E5" s="46">
        <v>40.86</v>
      </c>
      <c r="F5" s="46">
        <v>43.981250000000003</v>
      </c>
      <c r="G5" s="46">
        <v>44.265000000000001</v>
      </c>
      <c r="H5" s="46">
        <v>40.86</v>
      </c>
      <c r="I5" s="46">
        <v>42.5625</v>
      </c>
      <c r="J5" s="46">
        <v>45.4</v>
      </c>
      <c r="K5" s="46">
        <v>47.67</v>
      </c>
      <c r="L5" s="45">
        <v>42.5625</v>
      </c>
      <c r="M5" s="46">
        <v>39.157499999999999</v>
      </c>
      <c r="N5" s="46">
        <v>40.86</v>
      </c>
      <c r="O5" s="46">
        <v>45.967500000000001</v>
      </c>
      <c r="P5" s="46"/>
      <c r="Q5" s="46">
        <v>46.534990000000001</v>
      </c>
      <c r="R5" s="46">
        <v>43.697490000000002</v>
      </c>
      <c r="S5" s="46">
        <v>45.399990000000003</v>
      </c>
      <c r="T5" s="46">
        <v>45.967500000000001</v>
      </c>
      <c r="U5" s="46">
        <v>44.832500000000003</v>
      </c>
      <c r="V5" s="46">
        <v>37.454999999999998</v>
      </c>
      <c r="W5" s="46">
        <v>45.4</v>
      </c>
      <c r="X5" s="46">
        <v>46.534999999999997</v>
      </c>
      <c r="Y5" s="46">
        <v>48.805</v>
      </c>
      <c r="Z5" s="46">
        <v>46.534999999999997</v>
      </c>
      <c r="AA5" s="45">
        <v>51.075000000000003</v>
      </c>
      <c r="AB5" s="46">
        <v>41.427509999999998</v>
      </c>
      <c r="AC5" s="46">
        <v>49.372509999999998</v>
      </c>
      <c r="AD5" s="46">
        <v>45.967500000000001</v>
      </c>
      <c r="AE5" s="46">
        <v>53.345010000000002</v>
      </c>
      <c r="AF5" s="46">
        <v>44.832500000000003</v>
      </c>
      <c r="AG5" s="46">
        <v>44.265000000000001</v>
      </c>
      <c r="AH5" s="46">
        <v>43.697490000000002</v>
      </c>
      <c r="AI5" s="46">
        <v>46.534999999999997</v>
      </c>
      <c r="AJ5" s="46">
        <v>34.617510000000003</v>
      </c>
      <c r="AK5" s="46">
        <v>42.562510000000003</v>
      </c>
      <c r="AL5" s="46">
        <v>47.19708</v>
      </c>
      <c r="AM5" s="46">
        <v>39.725009999999997</v>
      </c>
      <c r="AN5" s="46">
        <v>39.725009999999997</v>
      </c>
      <c r="AO5" s="46">
        <v>38.022506999999997</v>
      </c>
      <c r="AP5" s="46">
        <v>41.427498</v>
      </c>
      <c r="AQ5" s="46">
        <v>43.130004999999997</v>
      </c>
      <c r="AR5" s="46">
        <v>46.534996</v>
      </c>
      <c r="AS5" s="46">
        <v>39.724997999999999</v>
      </c>
      <c r="AT5" s="46">
        <v>39.724991000000003</v>
      </c>
      <c r="AU5" s="46">
        <v>36.320006999999997</v>
      </c>
      <c r="AV5" s="46">
        <v>41.994995000000003</v>
      </c>
      <c r="AW5" s="46">
        <v>55.614998</v>
      </c>
      <c r="AX5" s="47">
        <v>48.805008000000001</v>
      </c>
    </row>
    <row r="6" spans="1:50" x14ac:dyDescent="0.3">
      <c r="A6" s="132"/>
      <c r="B6" s="33" t="s">
        <v>4</v>
      </c>
      <c r="C6" s="45">
        <v>43.13</v>
      </c>
      <c r="D6" s="46">
        <v>41.995010000000001</v>
      </c>
      <c r="E6" s="46">
        <v>42.5625</v>
      </c>
      <c r="F6" s="46">
        <v>40.86</v>
      </c>
      <c r="G6" s="46">
        <v>44.265000000000001</v>
      </c>
      <c r="H6" s="46">
        <v>41.427489999999999</v>
      </c>
      <c r="I6" s="46">
        <v>44.265000000000001</v>
      </c>
      <c r="J6" s="46">
        <v>46.534999999999997</v>
      </c>
      <c r="K6" s="46">
        <v>45.399990000000003</v>
      </c>
      <c r="L6" s="45">
        <v>47.102499999999999</v>
      </c>
      <c r="M6" s="46">
        <v>40.86</v>
      </c>
      <c r="N6" s="46">
        <v>41.995010000000001</v>
      </c>
      <c r="O6" s="46">
        <v>48.237499999999997</v>
      </c>
      <c r="P6" s="46">
        <v>43.697510000000001</v>
      </c>
      <c r="Q6" s="46">
        <v>45.967500000000001</v>
      </c>
      <c r="R6" s="46">
        <v>45.399990000000003</v>
      </c>
      <c r="S6" s="46">
        <v>44.265000000000001</v>
      </c>
      <c r="T6" s="46">
        <v>43.13</v>
      </c>
      <c r="U6" s="46">
        <v>41.427509999999998</v>
      </c>
      <c r="V6" s="46">
        <v>39.725009999999997</v>
      </c>
      <c r="W6" s="46">
        <v>52.209989999999998</v>
      </c>
      <c r="X6" s="46">
        <v>51.075000000000003</v>
      </c>
      <c r="Y6" s="46">
        <v>46.534999999999997</v>
      </c>
      <c r="Z6" s="46">
        <v>47.67</v>
      </c>
      <c r="AA6" s="45">
        <v>48.805</v>
      </c>
      <c r="AB6" s="46">
        <v>40.86</v>
      </c>
      <c r="AC6" s="46">
        <v>47.102499999999999</v>
      </c>
      <c r="AD6" s="46">
        <v>43.13</v>
      </c>
      <c r="AE6" s="46">
        <v>57.317500000000003</v>
      </c>
      <c r="AF6" s="46">
        <v>43.13</v>
      </c>
      <c r="AG6" s="46">
        <v>43.13</v>
      </c>
      <c r="AH6" s="46">
        <v>41.994999999999997</v>
      </c>
      <c r="AI6" s="46">
        <v>48.804989999999997</v>
      </c>
      <c r="AJ6" s="46">
        <v>38.590000000000003</v>
      </c>
      <c r="AK6" s="46">
        <v>41.427509999999998</v>
      </c>
      <c r="AL6" s="46">
        <v>46.118830000000003</v>
      </c>
      <c r="AM6" s="46">
        <v>41.427489999999999</v>
      </c>
      <c r="AN6" s="46">
        <v>53.912509999999997</v>
      </c>
      <c r="AO6" s="46">
        <v>45.967498999999997</v>
      </c>
      <c r="AP6" s="46">
        <v>43.129997000000003</v>
      </c>
      <c r="AQ6" s="46">
        <v>41.994995000000003</v>
      </c>
      <c r="AR6" s="46">
        <v>44.264999000000003</v>
      </c>
      <c r="AS6" s="46">
        <v>39.724991000000003</v>
      </c>
      <c r="AT6" s="46">
        <v>38.589995999999999</v>
      </c>
      <c r="AU6" s="46">
        <v>36.319991999999999</v>
      </c>
      <c r="AV6" s="46">
        <v>38.590004</v>
      </c>
      <c r="AW6" s="46">
        <v>53.344994</v>
      </c>
      <c r="AX6" s="47">
        <v>44.264999000000003</v>
      </c>
    </row>
    <row r="7" spans="1:50" x14ac:dyDescent="0.3">
      <c r="A7" s="132"/>
      <c r="B7" s="33" t="s">
        <v>5</v>
      </c>
      <c r="C7" s="45">
        <v>43.697510000000001</v>
      </c>
      <c r="D7" s="46">
        <v>44.832500000000003</v>
      </c>
      <c r="E7" s="46">
        <v>41.995010000000001</v>
      </c>
      <c r="F7" s="46">
        <v>41.427489999999999</v>
      </c>
      <c r="G7" s="46">
        <v>45.967500000000001</v>
      </c>
      <c r="H7" s="46">
        <v>41.995010000000001</v>
      </c>
      <c r="I7" s="46">
        <v>44.832500000000003</v>
      </c>
      <c r="J7" s="46">
        <v>44.265000000000001</v>
      </c>
      <c r="K7" s="46">
        <v>44.265000000000001</v>
      </c>
      <c r="L7" s="45">
        <v>41.427509999999998</v>
      </c>
      <c r="M7" s="46">
        <v>42.5625</v>
      </c>
      <c r="N7" s="46">
        <v>44.265000000000001</v>
      </c>
      <c r="O7" s="46">
        <v>47.102499999999999</v>
      </c>
      <c r="P7" s="46">
        <v>46.818750000000001</v>
      </c>
      <c r="Q7" s="46">
        <v>48.804989999999997</v>
      </c>
      <c r="R7" s="46">
        <v>45.967500000000001</v>
      </c>
      <c r="S7" s="46">
        <v>43.697510000000001</v>
      </c>
      <c r="T7" s="46">
        <v>45.967489999999998</v>
      </c>
      <c r="U7" s="46">
        <v>43.697490000000002</v>
      </c>
      <c r="V7" s="46">
        <v>48.805010000000003</v>
      </c>
      <c r="W7" s="46">
        <v>52.209989999999998</v>
      </c>
      <c r="X7" s="46">
        <v>54.48001</v>
      </c>
      <c r="Y7" s="46">
        <v>47.670009999999998</v>
      </c>
      <c r="Z7" s="46">
        <v>46.534999999999997</v>
      </c>
      <c r="AA7" s="45">
        <v>47.67</v>
      </c>
      <c r="AB7" s="46">
        <v>41.427509999999998</v>
      </c>
      <c r="AC7" s="46">
        <v>45.967509999999997</v>
      </c>
      <c r="AD7" s="46">
        <v>44.832500000000003</v>
      </c>
      <c r="AE7" s="46">
        <v>55.615000000000002</v>
      </c>
      <c r="AF7" s="46">
        <v>44.832500000000003</v>
      </c>
      <c r="AG7" s="46">
        <v>47.102510000000002</v>
      </c>
      <c r="AH7" s="46">
        <v>41.994999999999997</v>
      </c>
      <c r="AI7" s="46">
        <v>45.967509999999997</v>
      </c>
      <c r="AJ7" s="46">
        <v>41.143749999999997</v>
      </c>
      <c r="AK7" s="46">
        <v>42.5625</v>
      </c>
      <c r="AL7" s="46">
        <v>43.489420000000003</v>
      </c>
      <c r="AM7" s="46">
        <v>42.5625</v>
      </c>
      <c r="AN7" s="46">
        <v>53.344990000000003</v>
      </c>
      <c r="AO7" s="46">
        <v>43.697495000000004</v>
      </c>
      <c r="AP7" s="46">
        <v>41.995010000000001</v>
      </c>
      <c r="AQ7" s="46">
        <v>39.724991000000003</v>
      </c>
      <c r="AR7" s="46">
        <v>43.130004999999997</v>
      </c>
      <c r="AS7" s="46">
        <v>40.860000999999997</v>
      </c>
      <c r="AT7" s="46">
        <v>40.860000999999997</v>
      </c>
      <c r="AU7" s="46">
        <v>35.185012999999998</v>
      </c>
      <c r="AV7" s="46">
        <v>57.885002</v>
      </c>
      <c r="AW7" s="46">
        <v>46.535004000000001</v>
      </c>
      <c r="AX7" s="47">
        <v>40.860000999999997</v>
      </c>
    </row>
    <row r="8" spans="1:50" x14ac:dyDescent="0.3">
      <c r="A8" s="134"/>
      <c r="B8" s="34" t="s">
        <v>6</v>
      </c>
      <c r="C8" s="51">
        <v>36.887500000000003</v>
      </c>
      <c r="D8" s="52">
        <v>38.022509999999997</v>
      </c>
      <c r="E8" s="52">
        <v>35.185000000000002</v>
      </c>
      <c r="F8" s="52">
        <v>42.5625</v>
      </c>
      <c r="G8" s="52">
        <v>37.454999999999998</v>
      </c>
      <c r="H8" s="52">
        <v>38.590000000000003</v>
      </c>
      <c r="I8" s="52">
        <v>35.185000000000002</v>
      </c>
      <c r="J8" s="52">
        <v>36.887500000000003</v>
      </c>
      <c r="K8" s="52">
        <v>43.13</v>
      </c>
      <c r="L8" s="51">
        <v>33.482500000000002</v>
      </c>
      <c r="M8" s="52">
        <v>39.157499999999999</v>
      </c>
      <c r="N8" s="52">
        <v>41.427489999999999</v>
      </c>
      <c r="O8" s="52">
        <v>38.022509999999997</v>
      </c>
      <c r="P8" s="52">
        <v>38.306249999999999</v>
      </c>
      <c r="Q8" s="52">
        <v>40.292499999999997</v>
      </c>
      <c r="R8" s="52">
        <v>37.454999999999998</v>
      </c>
      <c r="S8" s="52">
        <v>35.185000000000002</v>
      </c>
      <c r="T8" s="52">
        <v>38.590009999999999</v>
      </c>
      <c r="U8" s="52">
        <v>34.617489999999997</v>
      </c>
      <c r="V8" s="52">
        <v>38.590009999999999</v>
      </c>
      <c r="W8" s="52">
        <v>41.994999999999997</v>
      </c>
      <c r="X8" s="52">
        <v>41.427500000000002</v>
      </c>
      <c r="Y8" s="52">
        <v>43.13</v>
      </c>
      <c r="Z8" s="52">
        <v>40.86</v>
      </c>
      <c r="AA8" s="51">
        <v>41.994999999999997</v>
      </c>
      <c r="AB8" s="52">
        <v>30.928750000000001</v>
      </c>
      <c r="AC8" s="52">
        <v>40.86</v>
      </c>
      <c r="AD8" s="52">
        <v>40.859990000000003</v>
      </c>
      <c r="AE8" s="52">
        <v>44.832500000000003</v>
      </c>
      <c r="AF8" s="52">
        <v>31.212510000000002</v>
      </c>
      <c r="AG8" s="52">
        <v>41.427509999999998</v>
      </c>
      <c r="AH8" s="52">
        <v>38.022489999999998</v>
      </c>
      <c r="AI8" s="52">
        <v>43.13</v>
      </c>
      <c r="AJ8" s="52">
        <v>32.914990000000003</v>
      </c>
      <c r="AK8" s="52">
        <v>36.887500000000003</v>
      </c>
      <c r="AL8" s="52">
        <v>36.263249999999999</v>
      </c>
      <c r="AM8" s="52">
        <v>35.185000000000002</v>
      </c>
      <c r="AN8" s="52">
        <v>48.237499999999997</v>
      </c>
      <c r="AO8" s="52">
        <v>39.157485999999999</v>
      </c>
      <c r="AP8" s="52">
        <v>31.212509000000001</v>
      </c>
      <c r="AQ8" s="52">
        <v>43.130004999999997</v>
      </c>
      <c r="AR8" s="52">
        <v>38.589995999999999</v>
      </c>
      <c r="AS8" s="52">
        <v>44.264999000000003</v>
      </c>
      <c r="AT8" s="52">
        <v>37.454987000000003</v>
      </c>
      <c r="AU8" s="52">
        <v>38.589995999999999</v>
      </c>
      <c r="AV8" s="52">
        <v>39.725006</v>
      </c>
      <c r="AW8" s="52">
        <v>43.130004999999997</v>
      </c>
      <c r="AX8" s="53">
        <v>36.319991999999999</v>
      </c>
    </row>
    <row r="9" spans="1:50" x14ac:dyDescent="0.3">
      <c r="A9" s="35"/>
      <c r="B9" s="3" t="s">
        <v>7</v>
      </c>
      <c r="C9" s="45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5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5">
        <v>0</v>
      </c>
      <c r="AB9" s="46">
        <v>0</v>
      </c>
      <c r="AC9" s="46">
        <v>0</v>
      </c>
      <c r="AD9" s="46">
        <v>0</v>
      </c>
      <c r="AE9" s="46">
        <v>0</v>
      </c>
      <c r="AF9" s="46">
        <v>0</v>
      </c>
      <c r="AG9" s="46">
        <v>0</v>
      </c>
      <c r="AH9" s="46">
        <v>0</v>
      </c>
      <c r="AI9" s="46">
        <v>0</v>
      </c>
      <c r="AJ9" s="46">
        <v>0</v>
      </c>
      <c r="AK9" s="46">
        <v>0</v>
      </c>
      <c r="AL9" s="46">
        <v>0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46">
        <v>0</v>
      </c>
      <c r="AS9" s="46">
        <v>0</v>
      </c>
      <c r="AT9" s="46">
        <v>0</v>
      </c>
      <c r="AU9" s="46">
        <v>0</v>
      </c>
      <c r="AV9" s="46">
        <v>0</v>
      </c>
      <c r="AW9" s="46">
        <v>0</v>
      </c>
      <c r="AX9" s="47">
        <v>0</v>
      </c>
    </row>
    <row r="10" spans="1:50" x14ac:dyDescent="0.3">
      <c r="A10" s="131" t="s">
        <v>18</v>
      </c>
      <c r="B10" s="32" t="s">
        <v>6</v>
      </c>
      <c r="C10" s="42">
        <v>38.590000000000003</v>
      </c>
      <c r="D10" s="43">
        <v>36.603749999999998</v>
      </c>
      <c r="E10" s="43">
        <v>36.320010000000003</v>
      </c>
      <c r="F10" s="43">
        <v>39.157499999999999</v>
      </c>
      <c r="G10" s="43">
        <v>34.901249999999997</v>
      </c>
      <c r="H10" s="43">
        <v>39.725009999999997</v>
      </c>
      <c r="I10" s="43">
        <v>41.994999999999997</v>
      </c>
      <c r="J10" s="43">
        <v>33.198749999999997</v>
      </c>
      <c r="K10" s="43">
        <v>42.5625</v>
      </c>
      <c r="L10" s="42">
        <v>39.157490000000003</v>
      </c>
      <c r="M10" s="43">
        <v>32.347499999999997</v>
      </c>
      <c r="N10" s="43">
        <v>34.617510000000003</v>
      </c>
      <c r="O10" s="43">
        <v>40.292499999999997</v>
      </c>
      <c r="P10" s="43">
        <v>36.320010000000003</v>
      </c>
      <c r="Q10" s="43">
        <v>38.022489999999998</v>
      </c>
      <c r="R10" s="43">
        <v>32.347499999999997</v>
      </c>
      <c r="S10" s="43">
        <v>27.240010000000002</v>
      </c>
      <c r="T10" s="43">
        <v>37.454999999999998</v>
      </c>
      <c r="U10" s="43">
        <v>37.738750000000003</v>
      </c>
      <c r="V10" s="43">
        <v>39.724989999999998</v>
      </c>
      <c r="W10" s="43">
        <v>40.86</v>
      </c>
      <c r="X10" s="43">
        <v>45.4</v>
      </c>
      <c r="Y10" s="43">
        <v>41.994999999999997</v>
      </c>
      <c r="Z10" s="43">
        <v>52.210009999999997</v>
      </c>
      <c r="AA10" s="42">
        <v>39.157499999999999</v>
      </c>
      <c r="AB10" s="43">
        <v>28.091259999999998</v>
      </c>
      <c r="AC10" s="43">
        <v>35.185000000000002</v>
      </c>
      <c r="AD10" s="43">
        <v>38.022509999999997</v>
      </c>
      <c r="AE10" s="43">
        <v>38.590009999999999</v>
      </c>
      <c r="AF10" s="43">
        <v>32.914999999999999</v>
      </c>
      <c r="AG10" s="43">
        <v>44.832500000000003</v>
      </c>
      <c r="AH10" s="43">
        <v>38.022509999999997</v>
      </c>
      <c r="AI10" s="43">
        <v>39.157499999999999</v>
      </c>
      <c r="AJ10" s="43">
        <v>30.645</v>
      </c>
      <c r="AK10" s="43">
        <v>37.454990000000002</v>
      </c>
      <c r="AL10" s="43">
        <v>39.238840000000003</v>
      </c>
      <c r="AM10" s="43">
        <v>37.454999999999998</v>
      </c>
      <c r="AN10" s="43">
        <v>44.265000000000001</v>
      </c>
      <c r="AO10" s="43">
        <v>31.780006</v>
      </c>
      <c r="AP10" s="43">
        <v>33.482512999999997</v>
      </c>
      <c r="AQ10" s="43">
        <v>40.860008000000001</v>
      </c>
      <c r="AR10" s="43">
        <v>44.832504</v>
      </c>
      <c r="AS10" s="43">
        <v>43.130004999999997</v>
      </c>
      <c r="AT10" s="43">
        <v>38.589995999999999</v>
      </c>
      <c r="AU10" s="43">
        <v>38.589995999999999</v>
      </c>
      <c r="AV10" s="43">
        <v>38.590012000000002</v>
      </c>
      <c r="AW10" s="43">
        <v>35.185004999999997</v>
      </c>
      <c r="AX10" s="44">
        <v>40.860000999999997</v>
      </c>
    </row>
    <row r="11" spans="1:50" x14ac:dyDescent="0.3">
      <c r="A11" s="132"/>
      <c r="B11" s="33" t="s">
        <v>5</v>
      </c>
      <c r="C11" s="45">
        <v>44.83249</v>
      </c>
      <c r="D11" s="46">
        <v>39.725009999999997</v>
      </c>
      <c r="E11" s="46">
        <v>44.265000000000001</v>
      </c>
      <c r="F11" s="46">
        <v>41.994999999999997</v>
      </c>
      <c r="G11" s="46">
        <v>43.129989999999999</v>
      </c>
      <c r="H11" s="46">
        <v>45.967500000000001</v>
      </c>
      <c r="I11" s="46">
        <v>39.724989999999998</v>
      </c>
      <c r="J11" s="46">
        <v>41.994999999999997</v>
      </c>
      <c r="K11" s="46">
        <v>41.427509999999998</v>
      </c>
      <c r="L11" s="45">
        <v>44.265000000000001</v>
      </c>
      <c r="M11" s="46">
        <v>42.5625</v>
      </c>
      <c r="N11" s="46">
        <v>43.697499999999998</v>
      </c>
      <c r="O11" s="46">
        <v>43.13</v>
      </c>
      <c r="P11" s="46">
        <v>43.13</v>
      </c>
      <c r="Q11" s="46">
        <v>46.534999999999997</v>
      </c>
      <c r="R11" s="46">
        <v>43.129989999999999</v>
      </c>
      <c r="S11" s="46">
        <v>27.807510000000001</v>
      </c>
      <c r="T11" s="46">
        <v>43.13</v>
      </c>
      <c r="U11" s="46">
        <v>39.725000000000001</v>
      </c>
      <c r="V11" s="46">
        <v>40.86</v>
      </c>
      <c r="W11" s="46">
        <v>48.805010000000003</v>
      </c>
      <c r="X11" s="46">
        <v>47.67</v>
      </c>
      <c r="Y11" s="46">
        <v>49.939990000000002</v>
      </c>
      <c r="Z11" s="46">
        <v>45.400010000000002</v>
      </c>
      <c r="AA11" s="45">
        <v>44.265009999999997</v>
      </c>
      <c r="AB11" s="46">
        <v>42.5625</v>
      </c>
      <c r="AC11" s="46">
        <v>48.805</v>
      </c>
      <c r="AD11" s="46">
        <v>46.534999999999997</v>
      </c>
      <c r="AE11" s="46">
        <v>44.265000000000001</v>
      </c>
      <c r="AF11" s="46">
        <v>42.5625</v>
      </c>
      <c r="AG11" s="46">
        <v>44.832500000000003</v>
      </c>
      <c r="AH11" s="46">
        <v>42.5625</v>
      </c>
      <c r="AI11" s="46">
        <v>40.86</v>
      </c>
      <c r="AJ11" s="46">
        <v>36.887509999999999</v>
      </c>
      <c r="AK11" s="46">
        <v>39.157499999999999</v>
      </c>
      <c r="AL11" s="46">
        <v>47.730530000000002</v>
      </c>
      <c r="AM11" s="46">
        <v>41.994999999999997</v>
      </c>
      <c r="AN11" s="46">
        <v>46.534999999999997</v>
      </c>
      <c r="AO11" s="46">
        <v>43.697510000000001</v>
      </c>
      <c r="AP11" s="46">
        <v>38.022506999999997</v>
      </c>
      <c r="AQ11" s="46">
        <v>45.400008999999997</v>
      </c>
      <c r="AR11" s="46">
        <v>41.995002999999997</v>
      </c>
      <c r="AS11" s="46">
        <v>38.589995999999999</v>
      </c>
      <c r="AT11" s="46">
        <v>44.264999000000003</v>
      </c>
      <c r="AU11" s="46">
        <v>26.104996</v>
      </c>
      <c r="AV11" s="46">
        <v>39.724991000000003</v>
      </c>
      <c r="AW11" s="46">
        <v>49.940002</v>
      </c>
      <c r="AX11" s="47">
        <v>38.589995999999999</v>
      </c>
    </row>
    <row r="12" spans="1:50" x14ac:dyDescent="0.3">
      <c r="A12" s="132"/>
      <c r="B12" s="33" t="s">
        <v>4</v>
      </c>
      <c r="C12" s="45">
        <v>41.994999999999997</v>
      </c>
      <c r="D12" s="46">
        <v>39.724989999999998</v>
      </c>
      <c r="E12" s="46">
        <v>37.171239999999997</v>
      </c>
      <c r="F12" s="46">
        <v>33.482500000000002</v>
      </c>
      <c r="G12" s="46">
        <v>41.427509999999998</v>
      </c>
      <c r="H12" s="46">
        <v>34.333750000000002</v>
      </c>
      <c r="I12" s="46">
        <v>28.443750000000001</v>
      </c>
      <c r="J12" s="46">
        <v>44.548749999999998</v>
      </c>
      <c r="K12" s="46">
        <v>42.562510000000003</v>
      </c>
      <c r="L12" s="45">
        <v>43.13</v>
      </c>
      <c r="M12" s="46">
        <v>41.427500000000002</v>
      </c>
      <c r="N12" s="46">
        <v>39.724989999999998</v>
      </c>
      <c r="O12" s="46">
        <v>40.86</v>
      </c>
      <c r="P12" s="46">
        <v>38.022489999999998</v>
      </c>
      <c r="Q12" s="46">
        <v>44.265000000000001</v>
      </c>
      <c r="R12" s="46">
        <v>41.427509999999998</v>
      </c>
      <c r="S12" s="46">
        <v>24.118749999999999</v>
      </c>
      <c r="T12" s="46">
        <v>41.427489999999999</v>
      </c>
      <c r="U12" s="46">
        <v>38.590000000000003</v>
      </c>
      <c r="V12" s="46">
        <v>39.725009999999997</v>
      </c>
      <c r="W12" s="46">
        <v>43.13</v>
      </c>
      <c r="X12" s="46">
        <v>40.86</v>
      </c>
      <c r="Y12" s="46">
        <v>46.534999999999997</v>
      </c>
      <c r="Z12" s="46">
        <v>41.995010000000001</v>
      </c>
      <c r="AA12" s="45">
        <v>43.13</v>
      </c>
      <c r="AB12" s="46">
        <v>44.264989999999997</v>
      </c>
      <c r="AC12" s="46">
        <v>44.265000000000001</v>
      </c>
      <c r="AD12" s="46">
        <v>39.724989999999998</v>
      </c>
      <c r="AE12" s="46">
        <v>49.372489999999999</v>
      </c>
      <c r="AF12" s="46">
        <v>41.427509999999998</v>
      </c>
      <c r="AG12" s="46">
        <v>44.265000000000001</v>
      </c>
      <c r="AH12" s="46">
        <v>41.994999999999997</v>
      </c>
      <c r="AI12" s="46">
        <v>58.452500000000001</v>
      </c>
      <c r="AJ12" s="46">
        <v>35.752499999999998</v>
      </c>
      <c r="AK12" s="46">
        <v>40.292499999999997</v>
      </c>
      <c r="AL12" s="46">
        <v>45.727260000000001</v>
      </c>
      <c r="AM12" s="46">
        <v>40.86</v>
      </c>
      <c r="AN12" s="46">
        <v>44.265000000000001</v>
      </c>
      <c r="AO12" s="46">
        <v>40.292496</v>
      </c>
      <c r="AP12" s="46">
        <v>40.859993000000003</v>
      </c>
      <c r="AQ12" s="46">
        <v>40.292496</v>
      </c>
      <c r="AR12" s="46">
        <v>47.669998</v>
      </c>
      <c r="AS12" s="46">
        <v>40.859993000000003</v>
      </c>
      <c r="AT12" s="46">
        <v>44.264999000000003</v>
      </c>
      <c r="AU12" s="46">
        <v>28.375</v>
      </c>
      <c r="AV12" s="46">
        <v>41.995010000000001</v>
      </c>
      <c r="AW12" s="46">
        <v>46.535004000000001</v>
      </c>
      <c r="AX12" s="47">
        <v>35.184998</v>
      </c>
    </row>
    <row r="13" spans="1:50" x14ac:dyDescent="0.3">
      <c r="A13" s="132"/>
      <c r="B13" s="33" t="s">
        <v>3</v>
      </c>
      <c r="C13" s="45">
        <v>41.995010000000001</v>
      </c>
      <c r="D13" s="46">
        <v>38.590000000000003</v>
      </c>
      <c r="E13" s="46">
        <v>37.454999999999998</v>
      </c>
      <c r="F13" s="46">
        <v>30.077500000000001</v>
      </c>
      <c r="G13" s="46">
        <v>40.292499999999997</v>
      </c>
      <c r="H13" s="46">
        <v>30.430009999999999</v>
      </c>
      <c r="I13" s="46">
        <v>22.768750000000001</v>
      </c>
      <c r="J13" s="46">
        <v>42.5625</v>
      </c>
      <c r="K13" s="46">
        <v>38.022489999999998</v>
      </c>
      <c r="L13" s="45">
        <v>33.237499999999997</v>
      </c>
      <c r="M13" s="46">
        <v>41.994999999999997</v>
      </c>
      <c r="N13" s="46">
        <v>37.454999999999998</v>
      </c>
      <c r="O13" s="46">
        <v>38.590000000000003</v>
      </c>
      <c r="P13" s="46">
        <v>36.887500000000003</v>
      </c>
      <c r="Q13" s="46">
        <v>44.832500000000003</v>
      </c>
      <c r="R13" s="46">
        <v>39.724989999999998</v>
      </c>
      <c r="S13" s="46">
        <v>35.185000000000002</v>
      </c>
      <c r="T13" s="46">
        <v>39.724989999999998</v>
      </c>
      <c r="U13" s="46">
        <v>40.292499999999997</v>
      </c>
      <c r="V13" s="46">
        <v>37.454999999999998</v>
      </c>
      <c r="W13" s="46">
        <v>38.590000000000003</v>
      </c>
      <c r="X13" s="46">
        <v>38.237499999999997</v>
      </c>
      <c r="Y13" s="46">
        <v>43.13</v>
      </c>
      <c r="Z13" s="46">
        <v>38.590000000000003</v>
      </c>
      <c r="AA13" s="45">
        <v>47.102499999999999</v>
      </c>
      <c r="AB13" s="46">
        <v>45.399990000000003</v>
      </c>
      <c r="AC13" s="46">
        <v>49.94</v>
      </c>
      <c r="AD13" s="46">
        <v>43.697499999999998</v>
      </c>
      <c r="AE13" s="46">
        <v>46.534999999999997</v>
      </c>
      <c r="AF13" s="46">
        <v>41.994999999999997</v>
      </c>
      <c r="AG13" s="46">
        <v>44.265000000000001</v>
      </c>
      <c r="AH13" s="46">
        <v>45.399990000000003</v>
      </c>
      <c r="AI13" s="46">
        <v>35.752499999999998</v>
      </c>
      <c r="AJ13" s="46">
        <v>35.752499999999998</v>
      </c>
      <c r="AK13" s="46">
        <v>40.86</v>
      </c>
      <c r="AL13" s="46">
        <v>39.566099999999999</v>
      </c>
      <c r="AM13" s="46">
        <v>41.427489999999999</v>
      </c>
      <c r="AN13" s="46">
        <v>40.86</v>
      </c>
      <c r="AO13" s="46">
        <v>37.455002</v>
      </c>
      <c r="AP13" s="46">
        <v>41.995010000000001</v>
      </c>
      <c r="AQ13" s="46">
        <v>40.292496</v>
      </c>
      <c r="AR13" s="46">
        <v>41.427504999999996</v>
      </c>
      <c r="AS13" s="46">
        <v>46.534992000000003</v>
      </c>
      <c r="AT13" s="46">
        <v>40.860000999999997</v>
      </c>
      <c r="AU13" s="46">
        <v>38.590012000000002</v>
      </c>
      <c r="AV13" s="46">
        <v>40.860000999999997</v>
      </c>
      <c r="AW13" s="46">
        <v>39.724991000000003</v>
      </c>
      <c r="AX13" s="47">
        <v>31.780014000000001</v>
      </c>
    </row>
    <row r="14" spans="1:50" x14ac:dyDescent="0.3">
      <c r="A14" s="134"/>
      <c r="B14" s="37" t="s">
        <v>2</v>
      </c>
      <c r="C14" s="51">
        <v>39.725009999999997</v>
      </c>
      <c r="D14" s="52">
        <v>34.97</v>
      </c>
      <c r="E14" s="52">
        <v>32.914990000000003</v>
      </c>
      <c r="F14" s="52">
        <v>26.105</v>
      </c>
      <c r="G14" s="52">
        <v>38.590000000000003</v>
      </c>
      <c r="H14" s="52">
        <v>36.887500000000003</v>
      </c>
      <c r="I14" s="52">
        <v>22.768750000000001</v>
      </c>
      <c r="J14" s="52">
        <v>40.29251</v>
      </c>
      <c r="K14" s="52">
        <v>32.914990000000003</v>
      </c>
      <c r="L14" s="51">
        <v>33.344990000000003</v>
      </c>
      <c r="M14" s="52">
        <v>38.022509999999997</v>
      </c>
      <c r="N14" s="52">
        <v>37.454999999999998</v>
      </c>
      <c r="O14" s="52">
        <v>35.185009999999998</v>
      </c>
      <c r="P14" s="52">
        <v>38.022509999999997</v>
      </c>
      <c r="Q14" s="52">
        <v>47.102510000000002</v>
      </c>
      <c r="R14" s="52">
        <v>41.994999999999997</v>
      </c>
      <c r="S14" s="52">
        <v>35.185000000000002</v>
      </c>
      <c r="T14" s="52">
        <v>39.157499999999999</v>
      </c>
      <c r="U14" s="52">
        <v>30.07751</v>
      </c>
      <c r="V14" s="52">
        <v>35.185000000000002</v>
      </c>
      <c r="W14" s="52">
        <v>43.129989999999999</v>
      </c>
      <c r="X14" s="52">
        <v>35.185000000000002</v>
      </c>
      <c r="Y14" s="52">
        <v>38.590000000000003</v>
      </c>
      <c r="Z14" s="52">
        <v>35.185000000000002</v>
      </c>
      <c r="AA14" s="51">
        <v>44.265000000000001</v>
      </c>
      <c r="AB14" s="52">
        <v>38.590009999999999</v>
      </c>
      <c r="AC14" s="52">
        <v>47.102490000000003</v>
      </c>
      <c r="AD14" s="52">
        <v>43.13</v>
      </c>
      <c r="AE14" s="52">
        <v>41.427509999999998</v>
      </c>
      <c r="AF14" s="52">
        <v>41.427509999999998</v>
      </c>
      <c r="AG14" s="52">
        <v>41.427509999999998</v>
      </c>
      <c r="AH14" s="52">
        <v>42.5625</v>
      </c>
      <c r="AI14" s="52">
        <v>41.994999999999997</v>
      </c>
      <c r="AJ14" s="52">
        <v>32.915010000000002</v>
      </c>
      <c r="AK14" s="52">
        <v>39.157510000000002</v>
      </c>
      <c r="AL14" s="52">
        <v>39.437469999999998</v>
      </c>
      <c r="AM14" s="52">
        <v>35.752499999999998</v>
      </c>
      <c r="AN14" s="52">
        <v>38.590000000000003</v>
      </c>
      <c r="AO14" s="52">
        <v>36.887497000000003</v>
      </c>
      <c r="AP14" s="52">
        <v>42.5625</v>
      </c>
      <c r="AQ14" s="52">
        <v>35.821250999999997</v>
      </c>
      <c r="AR14" s="52">
        <v>40.576248</v>
      </c>
      <c r="AS14" s="52">
        <v>46.535004000000001</v>
      </c>
      <c r="AT14" s="52">
        <v>38.375</v>
      </c>
      <c r="AU14" s="52">
        <v>35.184998</v>
      </c>
      <c r="AV14" s="52">
        <v>41.994995000000003</v>
      </c>
      <c r="AW14" s="52">
        <v>33.834999000000003</v>
      </c>
      <c r="AX14" s="53">
        <v>31.779999</v>
      </c>
    </row>
    <row r="17" spans="2:2" x14ac:dyDescent="0.3">
      <c r="B17" s="31"/>
    </row>
  </sheetData>
  <mergeCells count="5">
    <mergeCell ref="C3:K3"/>
    <mergeCell ref="L3:Z3"/>
    <mergeCell ref="AA3:AX3"/>
    <mergeCell ref="A4:A8"/>
    <mergeCell ref="A10:A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085C-28C9-4422-B97C-F0C81157A9BF}">
  <dimension ref="A1:D12"/>
  <sheetViews>
    <sheetView workbookViewId="0">
      <selection activeCell="E18" sqref="E18"/>
    </sheetView>
  </sheetViews>
  <sheetFormatPr defaultRowHeight="14.4" x14ac:dyDescent="0.3"/>
  <cols>
    <col min="2" max="2" width="13.109375" customWidth="1"/>
    <col min="3" max="3" width="10.5546875" customWidth="1"/>
    <col min="4" max="4" width="11.109375" customWidth="1"/>
  </cols>
  <sheetData>
    <row r="1" spans="1:4" x14ac:dyDescent="0.3">
      <c r="A1" s="4" t="s">
        <v>23</v>
      </c>
    </row>
    <row r="2" spans="1:4" x14ac:dyDescent="0.3">
      <c r="A2" s="4"/>
    </row>
    <row r="3" spans="1:4" ht="27" x14ac:dyDescent="0.3">
      <c r="B3" s="101" t="s">
        <v>115</v>
      </c>
      <c r="C3" s="101" t="s">
        <v>116</v>
      </c>
      <c r="D3" s="107" t="s">
        <v>117</v>
      </c>
    </row>
    <row r="4" spans="1:4" x14ac:dyDescent="0.3">
      <c r="B4" s="78">
        <v>14.10413</v>
      </c>
      <c r="C4" s="78">
        <v>14.60214</v>
      </c>
      <c r="D4" s="47">
        <v>11.745850000000001</v>
      </c>
    </row>
    <row r="5" spans="1:4" x14ac:dyDescent="0.3">
      <c r="B5" s="78">
        <v>10.40286</v>
      </c>
      <c r="C5" s="78">
        <v>11.108829999999999</v>
      </c>
      <c r="D5" s="47">
        <v>16.58867</v>
      </c>
    </row>
    <row r="6" spans="1:4" x14ac:dyDescent="0.3">
      <c r="B6" s="78">
        <v>14.038539999999999</v>
      </c>
      <c r="C6" s="78">
        <v>16.069880000000001</v>
      </c>
      <c r="D6" s="47">
        <v>12.83347</v>
      </c>
    </row>
    <row r="7" spans="1:4" x14ac:dyDescent="0.3">
      <c r="B7" s="78">
        <v>14.54857</v>
      </c>
      <c r="C7" s="78">
        <v>15.543979999999999</v>
      </c>
      <c r="D7" s="47">
        <v>10.903090000000001</v>
      </c>
    </row>
    <row r="8" spans="1:4" x14ac:dyDescent="0.3">
      <c r="B8" s="78">
        <v>12.732889</v>
      </c>
      <c r="C8" s="78">
        <v>14.536960000000001</v>
      </c>
      <c r="D8" s="47">
        <v>12.04988</v>
      </c>
    </row>
    <row r="9" spans="1:4" x14ac:dyDescent="0.3">
      <c r="B9" s="78">
        <v>11.36754</v>
      </c>
      <c r="C9" s="78">
        <v>14.63564</v>
      </c>
      <c r="D9" s="47">
        <v>9.5331740000000007</v>
      </c>
    </row>
    <row r="10" spans="1:4" x14ac:dyDescent="0.3">
      <c r="B10" s="78">
        <v>10.67651</v>
      </c>
      <c r="C10" s="78">
        <v>12.419790000000001</v>
      </c>
      <c r="D10" s="47">
        <v>10.561260000000001</v>
      </c>
    </row>
    <row r="11" spans="1:4" x14ac:dyDescent="0.3">
      <c r="B11" s="78">
        <v>7.6186299999999996</v>
      </c>
      <c r="C11" s="78">
        <v>20.70815</v>
      </c>
      <c r="D11" s="47">
        <v>9.8561840000000007</v>
      </c>
    </row>
    <row r="12" spans="1:4" x14ac:dyDescent="0.3">
      <c r="B12" s="79">
        <v>14.32155</v>
      </c>
      <c r="C12" s="79">
        <v>16.501200000000001</v>
      </c>
      <c r="D12" s="53">
        <v>11.36037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E6C1-9770-4A98-A335-C0EAFBA54105}">
  <dimension ref="A1:D8"/>
  <sheetViews>
    <sheetView workbookViewId="0">
      <selection activeCell="D14" sqref="D14"/>
    </sheetView>
  </sheetViews>
  <sheetFormatPr defaultRowHeight="14.4" x14ac:dyDescent="0.3"/>
  <cols>
    <col min="1" max="1" width="9.77734375" customWidth="1"/>
    <col min="2" max="2" width="13.21875" customWidth="1"/>
    <col min="3" max="3" width="13.44140625" customWidth="1"/>
    <col min="4" max="4" width="11.109375" customWidth="1"/>
  </cols>
  <sheetData>
    <row r="1" spans="1:4" ht="16.2" x14ac:dyDescent="0.3">
      <c r="A1" s="4" t="s">
        <v>22</v>
      </c>
    </row>
    <row r="2" spans="1:4" x14ac:dyDescent="0.3">
      <c r="A2" s="4"/>
    </row>
    <row r="3" spans="1:4" ht="26.4" x14ac:dyDescent="0.3">
      <c r="B3" s="70" t="s">
        <v>114</v>
      </c>
      <c r="C3" s="77" t="s">
        <v>110</v>
      </c>
      <c r="D3" s="77" t="s">
        <v>113</v>
      </c>
    </row>
    <row r="4" spans="1:4" x14ac:dyDescent="0.3">
      <c r="B4" s="13">
        <v>255</v>
      </c>
      <c r="C4" s="12">
        <v>271</v>
      </c>
      <c r="D4" s="12">
        <v>129</v>
      </c>
    </row>
    <row r="5" spans="1:4" x14ac:dyDescent="0.3">
      <c r="B5" s="13">
        <v>365</v>
      </c>
      <c r="C5" s="12">
        <v>301</v>
      </c>
      <c r="D5" s="12">
        <v>189</v>
      </c>
    </row>
    <row r="6" spans="1:4" x14ac:dyDescent="0.3">
      <c r="B6" s="13">
        <v>520</v>
      </c>
      <c r="C6" s="12">
        <v>673</v>
      </c>
      <c r="D6" s="12">
        <v>162</v>
      </c>
    </row>
    <row r="7" spans="1:4" x14ac:dyDescent="0.3">
      <c r="B7" s="13">
        <v>266</v>
      </c>
      <c r="C7" s="12">
        <v>386</v>
      </c>
      <c r="D7" s="12">
        <v>187</v>
      </c>
    </row>
    <row r="8" spans="1:4" x14ac:dyDescent="0.3">
      <c r="B8" s="29">
        <v>607</v>
      </c>
      <c r="C8" s="7">
        <v>411</v>
      </c>
      <c r="D8" s="7">
        <v>66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EED92-D3BD-4820-99E1-00F4CCA91118}">
  <dimension ref="A1:F9"/>
  <sheetViews>
    <sheetView zoomScaleNormal="100" workbookViewId="0">
      <selection activeCell="I18" sqref="I18"/>
    </sheetView>
  </sheetViews>
  <sheetFormatPr defaultRowHeight="14.4" x14ac:dyDescent="0.3"/>
  <cols>
    <col min="2" max="2" width="9.33203125" customWidth="1"/>
    <col min="3" max="3" width="10.77734375" customWidth="1"/>
    <col min="5" max="5" width="8.88671875" customWidth="1"/>
    <col min="6" max="6" width="10.5546875" customWidth="1"/>
  </cols>
  <sheetData>
    <row r="1" spans="1:6" x14ac:dyDescent="0.3">
      <c r="A1" s="4" t="s">
        <v>38</v>
      </c>
    </row>
    <row r="2" spans="1:6" x14ac:dyDescent="0.3">
      <c r="A2" s="4"/>
    </row>
    <row r="3" spans="1:6" x14ac:dyDescent="0.3">
      <c r="B3" s="137" t="s">
        <v>8</v>
      </c>
      <c r="C3" s="138"/>
      <c r="E3" s="137" t="s">
        <v>9</v>
      </c>
      <c r="F3" s="138"/>
    </row>
    <row r="4" spans="1:6" ht="27" x14ac:dyDescent="0.3">
      <c r="B4" s="101" t="s">
        <v>53</v>
      </c>
      <c r="C4" s="107" t="s">
        <v>54</v>
      </c>
      <c r="D4" s="89"/>
      <c r="E4" s="101" t="s">
        <v>55</v>
      </c>
      <c r="F4" s="107" t="s">
        <v>54</v>
      </c>
    </row>
    <row r="5" spans="1:6" x14ac:dyDescent="0.3">
      <c r="B5" s="78">
        <v>46</v>
      </c>
      <c r="C5" s="47">
        <v>8</v>
      </c>
      <c r="E5" s="78">
        <v>8.65</v>
      </c>
      <c r="F5" s="47">
        <v>39.926121924</v>
      </c>
    </row>
    <row r="6" spans="1:6" x14ac:dyDescent="0.3">
      <c r="B6" s="78">
        <v>41</v>
      </c>
      <c r="C6" s="47">
        <v>6</v>
      </c>
      <c r="E6" s="78">
        <v>7.65</v>
      </c>
      <c r="F6" s="47">
        <v>29.277136979000002</v>
      </c>
    </row>
    <row r="7" spans="1:6" x14ac:dyDescent="0.3">
      <c r="B7" s="78">
        <v>42</v>
      </c>
      <c r="C7" s="47">
        <v>4</v>
      </c>
      <c r="E7" s="78">
        <v>5.23</v>
      </c>
      <c r="F7" s="47">
        <v>29.277136979000002</v>
      </c>
    </row>
    <row r="8" spans="1:6" x14ac:dyDescent="0.3">
      <c r="B8" s="78">
        <v>43</v>
      </c>
      <c r="C8" s="47">
        <v>5</v>
      </c>
      <c r="E8" s="78">
        <v>6.35</v>
      </c>
      <c r="F8" s="47">
        <v>44.657629843999999</v>
      </c>
    </row>
    <row r="9" spans="1:6" x14ac:dyDescent="0.3">
      <c r="B9" s="79"/>
      <c r="C9" s="53">
        <v>4</v>
      </c>
      <c r="E9" s="79">
        <v>4.3600000000000003</v>
      </c>
      <c r="F9" s="53">
        <v>91.365210000000005</v>
      </c>
    </row>
  </sheetData>
  <mergeCells count="2">
    <mergeCell ref="B3:C3"/>
    <mergeCell ref="E3:F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9CBA-7811-473B-A976-1468F28F2669}">
  <dimension ref="A1:D10"/>
  <sheetViews>
    <sheetView workbookViewId="0">
      <selection activeCell="F16" sqref="F16"/>
    </sheetView>
  </sheetViews>
  <sheetFormatPr defaultRowHeight="14.4" x14ac:dyDescent="0.3"/>
  <cols>
    <col min="2" max="2" width="13.21875" customWidth="1"/>
    <col min="3" max="3" width="15" customWidth="1"/>
    <col min="4" max="4" width="13.33203125" customWidth="1"/>
  </cols>
  <sheetData>
    <row r="1" spans="1:4" x14ac:dyDescent="0.3">
      <c r="A1" s="4" t="s">
        <v>21</v>
      </c>
    </row>
    <row r="2" spans="1:4" x14ac:dyDescent="0.3">
      <c r="A2" s="4"/>
    </row>
    <row r="3" spans="1:4" ht="27" x14ac:dyDescent="0.3">
      <c r="B3" s="101" t="s">
        <v>50</v>
      </c>
      <c r="C3" s="101" t="s">
        <v>51</v>
      </c>
      <c r="D3" s="107" t="s">
        <v>52</v>
      </c>
    </row>
    <row r="4" spans="1:4" x14ac:dyDescent="0.3">
      <c r="B4" s="110">
        <v>2.957608</v>
      </c>
      <c r="C4" s="110">
        <v>0.78247299999999997</v>
      </c>
      <c r="D4" s="65">
        <v>2.8333189999999999</v>
      </c>
    </row>
    <row r="5" spans="1:4" x14ac:dyDescent="0.3">
      <c r="B5" s="110">
        <v>3.7318750000000001</v>
      </c>
      <c r="C5" s="110">
        <v>0.98923499999999998</v>
      </c>
      <c r="D5" s="65">
        <v>2.0860690000000002</v>
      </c>
    </row>
    <row r="6" spans="1:4" x14ac:dyDescent="0.3">
      <c r="B6" s="110">
        <v>2.684564</v>
      </c>
      <c r="C6" s="110">
        <v>1.0649169999999999</v>
      </c>
      <c r="D6" s="65">
        <v>3.025023</v>
      </c>
    </row>
    <row r="7" spans="1:4" x14ac:dyDescent="0.3">
      <c r="B7" s="110">
        <v>2.3347609999999999</v>
      </c>
      <c r="C7" s="110">
        <v>0.65117599999999998</v>
      </c>
      <c r="D7" s="65">
        <v>3.298257</v>
      </c>
    </row>
    <row r="8" spans="1:4" x14ac:dyDescent="0.3">
      <c r="B8" s="110">
        <v>3.389081</v>
      </c>
      <c r="C8" s="110">
        <v>1.668364</v>
      </c>
      <c r="D8" s="65">
        <v>3.3642029999999998</v>
      </c>
    </row>
    <row r="9" spans="1:4" x14ac:dyDescent="0.3">
      <c r="B9" s="110">
        <v>3.5449299999999999</v>
      </c>
      <c r="C9" s="110">
        <v>1.729058</v>
      </c>
      <c r="D9" s="65">
        <v>3.229365</v>
      </c>
    </row>
    <row r="10" spans="1:4" x14ac:dyDescent="0.3">
      <c r="B10" s="111"/>
      <c r="C10" s="111">
        <v>2.076451</v>
      </c>
      <c r="D10" s="68">
        <v>4.207414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69137-3C45-4F25-9196-BCDCB5877DFC}">
  <dimension ref="A1:X14"/>
  <sheetViews>
    <sheetView workbookViewId="0">
      <selection activeCell="A2" sqref="A2:XFD2"/>
    </sheetView>
  </sheetViews>
  <sheetFormatPr defaultRowHeight="14.4" x14ac:dyDescent="0.3"/>
  <sheetData>
    <row r="1" spans="1:24" x14ac:dyDescent="0.3">
      <c r="A1" s="4" t="s">
        <v>20</v>
      </c>
    </row>
    <row r="2" spans="1:24" x14ac:dyDescent="0.3">
      <c r="A2" s="4"/>
    </row>
    <row r="3" spans="1:24" x14ac:dyDescent="0.3">
      <c r="B3" s="1"/>
      <c r="C3" s="128" t="s">
        <v>111</v>
      </c>
      <c r="D3" s="129"/>
      <c r="E3" s="129"/>
      <c r="F3" s="129"/>
      <c r="G3" s="129"/>
      <c r="H3" s="129"/>
      <c r="I3" s="129"/>
      <c r="J3" s="129"/>
      <c r="K3" s="129"/>
      <c r="L3" s="129"/>
      <c r="M3" s="130"/>
      <c r="N3" s="128" t="s">
        <v>112</v>
      </c>
      <c r="O3" s="129"/>
      <c r="P3" s="129"/>
      <c r="Q3" s="129"/>
      <c r="R3" s="129"/>
      <c r="S3" s="129"/>
      <c r="T3" s="129"/>
      <c r="U3" s="129"/>
      <c r="V3" s="129"/>
      <c r="W3" s="129"/>
      <c r="X3" s="130"/>
    </row>
    <row r="4" spans="1:24" x14ac:dyDescent="0.3">
      <c r="A4" s="139" t="s">
        <v>17</v>
      </c>
      <c r="B4" s="15" t="s">
        <v>2</v>
      </c>
      <c r="C4" s="42">
        <v>41.994999999999997</v>
      </c>
      <c r="D4" s="43">
        <v>36.320010000000003</v>
      </c>
      <c r="E4" s="43">
        <v>39.724989999999998</v>
      </c>
      <c r="F4" s="43">
        <v>51.075000000000003</v>
      </c>
      <c r="G4" s="43">
        <v>30.07751</v>
      </c>
      <c r="H4" s="43">
        <v>34.049990000000001</v>
      </c>
      <c r="I4" s="43">
        <v>46.544379999999997</v>
      </c>
      <c r="J4" s="43">
        <v>42.517310000000002</v>
      </c>
      <c r="K4" s="43">
        <v>47.743729999999999</v>
      </c>
      <c r="L4" s="43">
        <v>37.986579999999996</v>
      </c>
      <c r="M4" s="44">
        <v>37.841850000000001</v>
      </c>
      <c r="N4" s="42">
        <v>34.049999999999997</v>
      </c>
      <c r="O4" s="43">
        <v>38.589996300000003</v>
      </c>
      <c r="P4" s="43">
        <v>41.994995099999997</v>
      </c>
      <c r="Q4" s="43">
        <v>28.375</v>
      </c>
      <c r="R4" s="43">
        <v>34.050003099999998</v>
      </c>
      <c r="S4" s="43">
        <v>40.860000599999999</v>
      </c>
      <c r="T4" s="43">
        <v>42.668469999999999</v>
      </c>
      <c r="U4" s="43">
        <v>36.166510000000002</v>
      </c>
      <c r="V4" s="43">
        <v>39.270189999999999</v>
      </c>
      <c r="W4" s="43">
        <v>27.508330000000001</v>
      </c>
      <c r="X4" s="44">
        <v>36.380049999999997</v>
      </c>
    </row>
    <row r="5" spans="1:24" x14ac:dyDescent="0.3">
      <c r="A5" s="140"/>
      <c r="B5" s="16" t="s">
        <v>3</v>
      </c>
      <c r="C5" s="45">
        <v>45.967500000000001</v>
      </c>
      <c r="D5" s="46">
        <v>34.049999999999997</v>
      </c>
      <c r="E5" s="46">
        <v>45.399990000000003</v>
      </c>
      <c r="F5" s="46">
        <v>48.805010000000003</v>
      </c>
      <c r="G5" s="46">
        <v>48.805</v>
      </c>
      <c r="H5" s="46">
        <v>37.454990000000002</v>
      </c>
      <c r="I5" s="46">
        <v>46.671010000000003</v>
      </c>
      <c r="J5" s="46">
        <v>43.133479999999999</v>
      </c>
      <c r="K5" s="46">
        <v>55.927599999999998</v>
      </c>
      <c r="L5" s="46">
        <v>32.537759999999999</v>
      </c>
      <c r="M5" s="47">
        <v>45.18929</v>
      </c>
      <c r="N5" s="45">
        <v>36.319989999999997</v>
      </c>
      <c r="O5" s="46">
        <v>43.129989600000002</v>
      </c>
      <c r="P5" s="46">
        <v>43.129989600000002</v>
      </c>
      <c r="Q5" s="46">
        <v>31.779998800000001</v>
      </c>
      <c r="R5" s="46">
        <v>40.860000599999999</v>
      </c>
      <c r="S5" s="46">
        <v>31.779998800000001</v>
      </c>
      <c r="T5" s="46">
        <v>44.775959999999998</v>
      </c>
      <c r="U5" s="46">
        <v>42.069760000000002</v>
      </c>
      <c r="V5" s="46">
        <v>41.937629999999999</v>
      </c>
      <c r="W5" s="46">
        <v>36.66722</v>
      </c>
      <c r="X5" s="47">
        <v>37.458089999999999</v>
      </c>
    </row>
    <row r="6" spans="1:24" x14ac:dyDescent="0.3">
      <c r="A6" s="140"/>
      <c r="B6" s="16" t="s">
        <v>4</v>
      </c>
      <c r="C6" s="45">
        <v>43.13</v>
      </c>
      <c r="D6" s="46">
        <v>34.617510000000003</v>
      </c>
      <c r="E6" s="46">
        <v>45.399990000000003</v>
      </c>
      <c r="F6" s="46">
        <v>48.805010000000003</v>
      </c>
      <c r="G6" s="46">
        <v>49.939990000000002</v>
      </c>
      <c r="H6" s="46">
        <v>35.185000000000002</v>
      </c>
      <c r="I6" s="46">
        <v>46.811369999999997</v>
      </c>
      <c r="J6" s="46">
        <v>42.68918</v>
      </c>
      <c r="K6" s="46">
        <v>59.674500000000002</v>
      </c>
      <c r="L6" s="46">
        <v>30.37865</v>
      </c>
      <c r="M6" s="47">
        <v>49.867600000000003</v>
      </c>
      <c r="N6" s="45">
        <v>38.590000000000003</v>
      </c>
      <c r="O6" s="46">
        <v>47.669998200000002</v>
      </c>
      <c r="P6" s="46">
        <v>41.995010399999998</v>
      </c>
      <c r="Q6" s="46">
        <v>23.835006700000001</v>
      </c>
      <c r="R6" s="46">
        <v>33.482498200000002</v>
      </c>
      <c r="S6" s="46">
        <v>37.455001799999998</v>
      </c>
      <c r="T6" s="46">
        <v>42.989579999999997</v>
      </c>
      <c r="U6" s="46">
        <v>41.220570000000002</v>
      </c>
      <c r="V6" s="46">
        <v>37.003329999999998</v>
      </c>
      <c r="W6" s="46">
        <v>37.960439999999998</v>
      </c>
      <c r="X6" s="47">
        <v>38.661949999999997</v>
      </c>
    </row>
    <row r="7" spans="1:24" x14ac:dyDescent="0.3">
      <c r="A7" s="140"/>
      <c r="B7" s="16" t="s">
        <v>5</v>
      </c>
      <c r="C7" s="45">
        <v>44.265000000000001</v>
      </c>
      <c r="D7" s="46">
        <v>36.319989999999997</v>
      </c>
      <c r="E7" s="46">
        <v>44.832500000000003</v>
      </c>
      <c r="F7" s="46">
        <v>49.94</v>
      </c>
      <c r="G7" s="46">
        <v>50.5075</v>
      </c>
      <c r="H7" s="46">
        <v>36.319989999999997</v>
      </c>
      <c r="I7" s="46">
        <v>43.604390000000002</v>
      </c>
      <c r="J7" s="46">
        <v>39.743360000000003</v>
      </c>
      <c r="K7" s="46">
        <v>48.906590000000001</v>
      </c>
      <c r="L7" s="46">
        <v>30.68488</v>
      </c>
      <c r="M7" s="47">
        <v>46.178040000000003</v>
      </c>
      <c r="N7" s="45">
        <v>38.590000000000003</v>
      </c>
      <c r="O7" s="46">
        <v>37.455001799999998</v>
      </c>
      <c r="P7" s="46">
        <v>39.725006100000002</v>
      </c>
      <c r="Q7" s="46">
        <v>35.185012800000003</v>
      </c>
      <c r="R7" s="46">
        <v>44.264999400000001</v>
      </c>
      <c r="S7" s="46">
        <v>41.994995099999997</v>
      </c>
      <c r="T7" s="46">
        <v>44.93318</v>
      </c>
      <c r="U7" s="46">
        <v>42.173520000000003</v>
      </c>
      <c r="V7" s="46">
        <v>36.552129999999998</v>
      </c>
      <c r="W7" s="46">
        <v>36.619970000000002</v>
      </c>
      <c r="X7" s="47">
        <v>33.593049999999998</v>
      </c>
    </row>
    <row r="8" spans="1:24" x14ac:dyDescent="0.3">
      <c r="A8" s="140"/>
      <c r="B8" s="16">
        <v>0</v>
      </c>
      <c r="C8" s="45">
        <v>38.022489999999998</v>
      </c>
      <c r="D8" s="46">
        <v>39.724989999999998</v>
      </c>
      <c r="E8" s="46">
        <v>35.752499999999998</v>
      </c>
      <c r="F8" s="46">
        <v>35.752490000000002</v>
      </c>
      <c r="G8" s="46">
        <v>50.507489999999997</v>
      </c>
      <c r="H8" s="46">
        <v>29.510010000000001</v>
      </c>
      <c r="I8" s="46">
        <v>43.604390000000002</v>
      </c>
      <c r="J8" s="46">
        <v>39.743360000000003</v>
      </c>
      <c r="K8" s="46">
        <v>48.906590000000001</v>
      </c>
      <c r="L8" s="46">
        <v>30.68488</v>
      </c>
      <c r="M8" s="47">
        <v>46.178040000000003</v>
      </c>
      <c r="N8" s="45">
        <v>34.049999999999997</v>
      </c>
      <c r="O8" s="46">
        <v>29.509994500000001</v>
      </c>
      <c r="P8" s="46">
        <v>39.7249908</v>
      </c>
      <c r="Q8" s="46">
        <v>28.375</v>
      </c>
      <c r="R8" s="46">
        <v>38.589996300000003</v>
      </c>
      <c r="S8" s="46">
        <v>31.779998800000001</v>
      </c>
      <c r="T8" s="46">
        <v>44.93318</v>
      </c>
      <c r="U8" s="46">
        <v>42.173520000000003</v>
      </c>
      <c r="V8" s="46">
        <v>36.552129999999998</v>
      </c>
      <c r="W8" s="46">
        <v>36.619970000000002</v>
      </c>
      <c r="X8" s="47">
        <v>33.593049999999998</v>
      </c>
    </row>
    <row r="9" spans="1:24" x14ac:dyDescent="0.3">
      <c r="A9" s="19"/>
      <c r="B9" s="20" t="s">
        <v>10</v>
      </c>
      <c r="C9" s="48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50">
        <v>0</v>
      </c>
      <c r="N9" s="48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50">
        <v>0</v>
      </c>
    </row>
    <row r="10" spans="1:24" x14ac:dyDescent="0.3">
      <c r="A10" s="140" t="s">
        <v>18</v>
      </c>
      <c r="B10" s="16">
        <v>0</v>
      </c>
      <c r="C10" s="45">
        <v>36.887500000000003</v>
      </c>
      <c r="D10" s="46">
        <v>35.46875</v>
      </c>
      <c r="E10" s="46">
        <v>32.631250000000001</v>
      </c>
      <c r="F10" s="46">
        <v>45.967500000000001</v>
      </c>
      <c r="G10" s="46">
        <v>51.075000000000003</v>
      </c>
      <c r="H10" s="46">
        <v>34.049990000000001</v>
      </c>
      <c r="I10" s="46">
        <v>36.269530000000003</v>
      </c>
      <c r="J10" s="46">
        <v>29.135290000000001</v>
      </c>
      <c r="K10" s="46">
        <v>35.544919999999998</v>
      </c>
      <c r="L10" s="46">
        <v>26.532489999999999</v>
      </c>
      <c r="M10" s="47">
        <v>38.308549999999997</v>
      </c>
      <c r="N10" s="45">
        <v>34.049999999999997</v>
      </c>
      <c r="O10" s="46">
        <v>30.6450043</v>
      </c>
      <c r="P10" s="46">
        <v>40.860000599999999</v>
      </c>
      <c r="Q10" s="46">
        <v>28.375</v>
      </c>
      <c r="R10" s="46">
        <v>34.050003099999998</v>
      </c>
      <c r="S10" s="46">
        <v>37.455001799999998</v>
      </c>
      <c r="T10" s="46">
        <v>39.969439999999999</v>
      </c>
      <c r="U10" s="46">
        <v>31.176290000000002</v>
      </c>
      <c r="V10" s="46">
        <v>34.451909999999998</v>
      </c>
      <c r="W10" s="46">
        <v>22.734159999999999</v>
      </c>
      <c r="X10" s="47">
        <v>30.802890000000001</v>
      </c>
    </row>
    <row r="11" spans="1:24" x14ac:dyDescent="0.3">
      <c r="A11" s="140"/>
      <c r="B11" s="16" t="s">
        <v>5</v>
      </c>
      <c r="C11" s="45">
        <v>44.832500000000003</v>
      </c>
      <c r="D11" s="46">
        <v>33.198749999999997</v>
      </c>
      <c r="E11" s="46">
        <v>41.994999999999997</v>
      </c>
      <c r="F11" s="46">
        <v>40.86</v>
      </c>
      <c r="G11" s="46">
        <v>51.075000000000003</v>
      </c>
      <c r="H11" s="46">
        <v>35.185000000000002</v>
      </c>
      <c r="I11" s="46">
        <v>44.492190000000001</v>
      </c>
      <c r="J11" s="46">
        <v>37.143659999999997</v>
      </c>
      <c r="K11" s="46">
        <v>37.787660000000002</v>
      </c>
      <c r="L11" s="46">
        <v>31.643889999999999</v>
      </c>
      <c r="M11" s="47">
        <v>45.255270000000003</v>
      </c>
      <c r="N11" s="45">
        <v>34.049990000000001</v>
      </c>
      <c r="O11" s="46">
        <v>34.050003099999998</v>
      </c>
      <c r="P11" s="46">
        <v>41.994995099999997</v>
      </c>
      <c r="Q11" s="46">
        <v>28.375</v>
      </c>
      <c r="R11" s="46">
        <v>35.184997600000003</v>
      </c>
      <c r="S11" s="46">
        <v>40.860008200000003</v>
      </c>
      <c r="T11" s="46">
        <v>40.258220000000001</v>
      </c>
      <c r="U11" s="46">
        <v>35.262320000000003</v>
      </c>
      <c r="V11" s="46">
        <v>33.773800000000001</v>
      </c>
      <c r="W11" s="46">
        <v>32.915680000000002</v>
      </c>
      <c r="X11" s="47">
        <v>39.739089999999997</v>
      </c>
    </row>
    <row r="12" spans="1:24" x14ac:dyDescent="0.3">
      <c r="A12" s="140"/>
      <c r="B12" s="16" t="s">
        <v>4</v>
      </c>
      <c r="C12" s="45">
        <v>44.265000000000001</v>
      </c>
      <c r="D12" s="46">
        <v>42.5625</v>
      </c>
      <c r="E12" s="46">
        <v>34.049990000000001</v>
      </c>
      <c r="F12" s="46">
        <v>37.454999999999998</v>
      </c>
      <c r="G12" s="46">
        <v>55.614989999999999</v>
      </c>
      <c r="H12" s="46">
        <v>32.914990000000003</v>
      </c>
      <c r="I12" s="46">
        <v>46.695729999999998</v>
      </c>
      <c r="J12" s="46">
        <v>41.157739999999997</v>
      </c>
      <c r="K12" s="46">
        <v>42.121090000000002</v>
      </c>
      <c r="L12" s="46">
        <v>33.225070000000002</v>
      </c>
      <c r="M12" s="47">
        <v>40.844839999999998</v>
      </c>
      <c r="N12" s="45">
        <v>36.319989999999997</v>
      </c>
      <c r="O12" s="46">
        <v>31.779998800000001</v>
      </c>
      <c r="P12" s="46">
        <v>36.3200073</v>
      </c>
      <c r="Q12" s="46">
        <v>34.049987799999997</v>
      </c>
      <c r="R12" s="46">
        <v>32.915008499999999</v>
      </c>
      <c r="S12" s="46">
        <v>40.860000599999999</v>
      </c>
      <c r="T12" s="46">
        <v>32.737050000000004</v>
      </c>
      <c r="U12" s="46">
        <v>35.188429999999997</v>
      </c>
      <c r="V12" s="46">
        <v>33.967149999999997</v>
      </c>
      <c r="W12" s="46">
        <v>24.098130000000001</v>
      </c>
      <c r="X12" s="47">
        <v>36.382849999999998</v>
      </c>
    </row>
    <row r="13" spans="1:24" x14ac:dyDescent="0.3">
      <c r="A13" s="140"/>
      <c r="B13" s="16" t="s">
        <v>3</v>
      </c>
      <c r="C13" s="45">
        <v>43.129989999999999</v>
      </c>
      <c r="D13" s="46">
        <v>40.86</v>
      </c>
      <c r="E13" s="46">
        <v>38.590000000000003</v>
      </c>
      <c r="F13" s="46">
        <v>34.617510000000003</v>
      </c>
      <c r="G13" s="46">
        <v>48.237499999999997</v>
      </c>
      <c r="H13" s="46">
        <v>36.319989999999997</v>
      </c>
      <c r="I13" s="46">
        <v>43.162689999999998</v>
      </c>
      <c r="J13" s="46">
        <v>39.834989999999998</v>
      </c>
      <c r="K13" s="46">
        <v>46.190759999999997</v>
      </c>
      <c r="L13" s="46">
        <v>40.875520000000002</v>
      </c>
      <c r="M13" s="47">
        <v>41.143970000000003</v>
      </c>
      <c r="N13" s="45">
        <v>34.049999999999997</v>
      </c>
      <c r="O13" s="46">
        <v>30.644988999999999</v>
      </c>
      <c r="P13" s="46">
        <v>36.3199921</v>
      </c>
      <c r="Q13" s="46">
        <v>29.509994500000001</v>
      </c>
      <c r="R13" s="46">
        <v>36.319999699999997</v>
      </c>
      <c r="S13" s="46">
        <v>26.1049957</v>
      </c>
      <c r="T13" s="46">
        <v>38.904209999999999</v>
      </c>
      <c r="U13" s="46">
        <v>35.983060000000002</v>
      </c>
      <c r="V13" s="46">
        <v>33.537439999999997</v>
      </c>
      <c r="W13" s="46">
        <v>24.748609999999999</v>
      </c>
      <c r="X13" s="47">
        <v>33.501669999999997</v>
      </c>
    </row>
    <row r="14" spans="1:24" x14ac:dyDescent="0.3">
      <c r="A14" s="141"/>
      <c r="B14" s="17" t="s">
        <v>2</v>
      </c>
      <c r="C14" s="51">
        <v>44.97</v>
      </c>
      <c r="D14" s="52">
        <v>33.482509999999998</v>
      </c>
      <c r="E14" s="52">
        <v>43.560009999999998</v>
      </c>
      <c r="F14" s="52">
        <v>32.914990000000003</v>
      </c>
      <c r="G14" s="52">
        <v>36.887500000000003</v>
      </c>
      <c r="H14" s="52">
        <v>38.590000000000003</v>
      </c>
      <c r="I14" s="52">
        <v>41.544719999999998</v>
      </c>
      <c r="J14" s="52">
        <v>27.487300000000001</v>
      </c>
      <c r="K14" s="52">
        <v>50.850250000000003</v>
      </c>
      <c r="L14" s="52">
        <v>38.544280000000001</v>
      </c>
      <c r="M14" s="53">
        <v>42.56682</v>
      </c>
      <c r="N14" s="51">
        <v>32.914990000000003</v>
      </c>
      <c r="O14" s="52">
        <v>32.915008499999999</v>
      </c>
      <c r="P14" s="52">
        <v>36.3199921</v>
      </c>
      <c r="Q14" s="52">
        <v>30.6450043</v>
      </c>
      <c r="R14" s="52">
        <v>35.184997600000003</v>
      </c>
      <c r="S14" s="52">
        <v>27.240005499999999</v>
      </c>
      <c r="T14" s="52">
        <v>39.303049999999999</v>
      </c>
      <c r="U14" s="52">
        <v>34.091079999999998</v>
      </c>
      <c r="V14" s="52">
        <v>30.646190000000001</v>
      </c>
      <c r="W14" s="52">
        <v>27.922000000000001</v>
      </c>
      <c r="X14" s="53">
        <v>36.181559999999998</v>
      </c>
    </row>
  </sheetData>
  <mergeCells count="4">
    <mergeCell ref="C3:M3"/>
    <mergeCell ref="N3:X3"/>
    <mergeCell ref="A4:A8"/>
    <mergeCell ref="A10:A1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FB6F-F9E3-469A-8465-DCAD4D5B1873}">
  <dimension ref="A1:L14"/>
  <sheetViews>
    <sheetView workbookViewId="0">
      <selection activeCell="A2" sqref="A2:XFD2"/>
    </sheetView>
  </sheetViews>
  <sheetFormatPr defaultRowHeight="14.4" x14ac:dyDescent="0.3"/>
  <sheetData>
    <row r="1" spans="1:12" x14ac:dyDescent="0.3">
      <c r="A1" s="4" t="s">
        <v>19</v>
      </c>
    </row>
    <row r="2" spans="1:12" x14ac:dyDescent="0.3">
      <c r="A2" s="4"/>
    </row>
    <row r="3" spans="1:12" x14ac:dyDescent="0.3">
      <c r="B3" s="1"/>
      <c r="C3" s="142" t="s">
        <v>109</v>
      </c>
      <c r="D3" s="129"/>
      <c r="E3" s="129"/>
      <c r="F3" s="129"/>
      <c r="G3" s="130"/>
      <c r="H3" s="142" t="s">
        <v>110</v>
      </c>
      <c r="I3" s="129"/>
      <c r="J3" s="129"/>
      <c r="K3" s="129"/>
      <c r="L3" s="130"/>
    </row>
    <row r="4" spans="1:12" x14ac:dyDescent="0.3">
      <c r="A4" s="143" t="s">
        <v>17</v>
      </c>
      <c r="B4" s="15" t="s">
        <v>2</v>
      </c>
      <c r="C4" s="9">
        <v>11.7</v>
      </c>
      <c r="D4" s="18">
        <v>11.1</v>
      </c>
      <c r="E4" s="18">
        <v>9.6</v>
      </c>
      <c r="F4" s="18">
        <v>13.6</v>
      </c>
      <c r="G4" s="8">
        <v>20</v>
      </c>
      <c r="H4" s="9">
        <v>14.1</v>
      </c>
      <c r="I4" s="18">
        <v>15.6</v>
      </c>
      <c r="J4" s="18">
        <v>10.8</v>
      </c>
      <c r="K4" s="18">
        <v>12.8</v>
      </c>
      <c r="L4" s="8">
        <v>13.5</v>
      </c>
    </row>
    <row r="5" spans="1:12" x14ac:dyDescent="0.3">
      <c r="A5" s="144"/>
      <c r="B5" s="16" t="s">
        <v>3</v>
      </c>
      <c r="C5" s="10">
        <v>25.1</v>
      </c>
      <c r="D5" s="11">
        <v>11.5</v>
      </c>
      <c r="E5" s="11">
        <v>14.3</v>
      </c>
      <c r="F5" s="11">
        <v>16.2</v>
      </c>
      <c r="G5" s="12">
        <v>26.2</v>
      </c>
      <c r="H5" s="10">
        <v>11</v>
      </c>
      <c r="I5" s="11">
        <v>16.5</v>
      </c>
      <c r="J5" s="11">
        <v>13.3</v>
      </c>
      <c r="K5" s="11">
        <v>12.2</v>
      </c>
      <c r="L5" s="12">
        <v>14.8</v>
      </c>
    </row>
    <row r="6" spans="1:12" x14ac:dyDescent="0.3">
      <c r="A6" s="144"/>
      <c r="B6" s="16" t="s">
        <v>4</v>
      </c>
      <c r="C6" s="10">
        <v>16.8</v>
      </c>
      <c r="D6" s="11">
        <v>10.7</v>
      </c>
      <c r="E6" s="11">
        <v>11.4</v>
      </c>
      <c r="F6" s="11">
        <v>11.9</v>
      </c>
      <c r="G6" s="12">
        <v>13</v>
      </c>
      <c r="H6" s="10">
        <v>8.1999999999999993</v>
      </c>
      <c r="I6" s="11">
        <v>5.7</v>
      </c>
      <c r="J6" s="11">
        <v>9.3000000000000007</v>
      </c>
      <c r="K6" s="11">
        <v>4.3</v>
      </c>
      <c r="L6" s="12">
        <v>9.1999999999999993</v>
      </c>
    </row>
    <row r="7" spans="1:12" x14ac:dyDescent="0.3">
      <c r="A7" s="144"/>
      <c r="B7" s="16" t="s">
        <v>5</v>
      </c>
      <c r="C7" s="10">
        <v>7.8</v>
      </c>
      <c r="D7" s="11">
        <v>10.6</v>
      </c>
      <c r="E7" s="11">
        <v>6.5</v>
      </c>
      <c r="F7" s="11">
        <v>6.8</v>
      </c>
      <c r="G7" s="12">
        <v>9.1</v>
      </c>
      <c r="H7" s="10">
        <v>4.5999999999999996</v>
      </c>
      <c r="I7" s="11">
        <v>3.9</v>
      </c>
      <c r="J7" s="11">
        <v>5.5</v>
      </c>
      <c r="K7" s="11">
        <v>4.9000000000000004</v>
      </c>
      <c r="L7" s="12">
        <v>5.0999999999999996</v>
      </c>
    </row>
    <row r="8" spans="1:12" x14ac:dyDescent="0.3">
      <c r="A8" s="145"/>
      <c r="B8" s="17" t="s">
        <v>6</v>
      </c>
      <c r="C8" s="5">
        <v>2.9</v>
      </c>
      <c r="D8" s="6">
        <v>9</v>
      </c>
      <c r="E8" s="6">
        <v>6.4</v>
      </c>
      <c r="F8" s="6">
        <v>7.8</v>
      </c>
      <c r="G8" s="7">
        <v>12.8</v>
      </c>
      <c r="H8" s="5">
        <v>4.8</v>
      </c>
      <c r="I8" s="6">
        <v>3.8</v>
      </c>
      <c r="J8" s="6">
        <v>3.4</v>
      </c>
      <c r="K8" s="6">
        <v>1.4</v>
      </c>
      <c r="L8" s="7">
        <v>4.5999999999999996</v>
      </c>
    </row>
    <row r="9" spans="1:12" x14ac:dyDescent="0.3">
      <c r="B9" s="16" t="s">
        <v>7</v>
      </c>
      <c r="C9" s="10">
        <v>0</v>
      </c>
      <c r="D9" s="11">
        <v>0</v>
      </c>
      <c r="E9" s="11">
        <v>0</v>
      </c>
      <c r="F9" s="11">
        <v>0</v>
      </c>
      <c r="G9" s="12">
        <v>0</v>
      </c>
      <c r="H9" s="10">
        <v>0</v>
      </c>
      <c r="I9" s="11">
        <v>0</v>
      </c>
      <c r="J9" s="11">
        <v>0</v>
      </c>
      <c r="K9" s="11">
        <v>0</v>
      </c>
      <c r="L9" s="12">
        <v>0</v>
      </c>
    </row>
    <row r="10" spans="1:12" x14ac:dyDescent="0.3">
      <c r="A10" s="143" t="s">
        <v>18</v>
      </c>
      <c r="B10" s="15" t="s">
        <v>6</v>
      </c>
      <c r="C10" s="9">
        <v>2.5</v>
      </c>
      <c r="D10" s="18">
        <v>2.6</v>
      </c>
      <c r="E10" s="18">
        <v>3.6</v>
      </c>
      <c r="F10" s="18">
        <v>5.0999999999999996</v>
      </c>
      <c r="G10" s="8">
        <v>8.1</v>
      </c>
      <c r="H10" s="9">
        <v>1.9</v>
      </c>
      <c r="I10" s="18">
        <v>3.2</v>
      </c>
      <c r="J10" s="18">
        <v>2.6</v>
      </c>
      <c r="K10" s="18">
        <v>1.5</v>
      </c>
      <c r="L10" s="8">
        <v>4.5</v>
      </c>
    </row>
    <row r="11" spans="1:12" x14ac:dyDescent="0.3">
      <c r="A11" s="144"/>
      <c r="B11" s="16" t="s">
        <v>5</v>
      </c>
      <c r="C11" s="10">
        <v>6.8</v>
      </c>
      <c r="D11" s="11">
        <v>4.3</v>
      </c>
      <c r="E11" s="11">
        <v>6.4</v>
      </c>
      <c r="F11" s="11">
        <v>9.1999999999999993</v>
      </c>
      <c r="G11" s="12">
        <v>9.6999999999999993</v>
      </c>
      <c r="H11" s="10">
        <v>3.1</v>
      </c>
      <c r="I11" s="11">
        <v>5.8</v>
      </c>
      <c r="J11" s="11">
        <v>4.4000000000000004</v>
      </c>
      <c r="K11" s="11">
        <v>7.8</v>
      </c>
      <c r="L11" s="12">
        <v>9.4</v>
      </c>
    </row>
    <row r="12" spans="1:12" x14ac:dyDescent="0.3">
      <c r="A12" s="144"/>
      <c r="B12" s="16" t="s">
        <v>4</v>
      </c>
      <c r="C12" s="10">
        <v>14.9</v>
      </c>
      <c r="D12" s="11">
        <v>6.7</v>
      </c>
      <c r="E12" s="11">
        <v>9.4</v>
      </c>
      <c r="F12" s="11">
        <v>3.9</v>
      </c>
      <c r="G12" s="12">
        <v>11.4</v>
      </c>
      <c r="H12" s="10">
        <v>3.8</v>
      </c>
      <c r="I12" s="11">
        <v>3.9</v>
      </c>
      <c r="J12" s="11">
        <v>4</v>
      </c>
      <c r="K12" s="11">
        <v>7.2</v>
      </c>
      <c r="L12" s="12">
        <v>8</v>
      </c>
    </row>
    <row r="13" spans="1:12" x14ac:dyDescent="0.3">
      <c r="A13" s="144"/>
      <c r="B13" s="16" t="s">
        <v>3</v>
      </c>
      <c r="C13" s="10">
        <v>7.4</v>
      </c>
      <c r="D13" s="11">
        <v>7</v>
      </c>
      <c r="E13" s="11">
        <v>9.8000000000000007</v>
      </c>
      <c r="F13" s="11">
        <v>7.5</v>
      </c>
      <c r="G13" s="12">
        <v>11.6</v>
      </c>
      <c r="H13" s="10">
        <v>11.5</v>
      </c>
      <c r="I13" s="11">
        <v>9.6999999999999993</v>
      </c>
      <c r="J13" s="11">
        <v>9.6999999999999993</v>
      </c>
      <c r="K13" s="11">
        <v>7</v>
      </c>
      <c r="L13" s="12">
        <v>11.2</v>
      </c>
    </row>
    <row r="14" spans="1:12" x14ac:dyDescent="0.3">
      <c r="A14" s="145"/>
      <c r="B14" s="17" t="s">
        <v>2</v>
      </c>
      <c r="C14" s="5">
        <v>12.2</v>
      </c>
      <c r="D14" s="6">
        <v>8.3000000000000007</v>
      </c>
      <c r="E14" s="6">
        <v>10.4</v>
      </c>
      <c r="F14" s="6">
        <v>6</v>
      </c>
      <c r="G14" s="7">
        <v>12.9</v>
      </c>
      <c r="H14" s="5">
        <v>10.5</v>
      </c>
      <c r="I14" s="6">
        <v>4.4000000000000004</v>
      </c>
      <c r="J14" s="6">
        <v>12.2</v>
      </c>
      <c r="K14" s="6">
        <v>8.8000000000000007</v>
      </c>
      <c r="L14" s="7">
        <v>12.6</v>
      </c>
    </row>
  </sheetData>
  <mergeCells count="4">
    <mergeCell ref="C3:G3"/>
    <mergeCell ref="H3:L3"/>
    <mergeCell ref="A4:A8"/>
    <mergeCell ref="A10:A1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FBE2-CC9E-41FC-8EE1-8EA5892953F9}">
  <dimension ref="A1:AG10"/>
  <sheetViews>
    <sheetView workbookViewId="0">
      <selection activeCell="K17" sqref="K17"/>
    </sheetView>
  </sheetViews>
  <sheetFormatPr defaultRowHeight="14.4" x14ac:dyDescent="0.3"/>
  <cols>
    <col min="1" max="1" width="10" customWidth="1"/>
  </cols>
  <sheetData>
    <row r="1" spans="1:33" x14ac:dyDescent="0.3">
      <c r="A1" s="4" t="s">
        <v>16</v>
      </c>
    </row>
    <row r="3" spans="1:33" ht="16.2" x14ac:dyDescent="0.3">
      <c r="A3" s="14" t="s">
        <v>11</v>
      </c>
      <c r="B3" s="113" t="s">
        <v>107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5"/>
      <c r="W3" s="113" t="s">
        <v>108</v>
      </c>
      <c r="X3" s="114"/>
      <c r="Y3" s="114"/>
      <c r="Z3" s="114"/>
      <c r="AA3" s="114"/>
      <c r="AB3" s="114"/>
      <c r="AC3" s="114"/>
      <c r="AD3" s="114"/>
      <c r="AE3" s="114"/>
      <c r="AF3" s="114"/>
      <c r="AG3" s="115"/>
    </row>
    <row r="4" spans="1:33" x14ac:dyDescent="0.3">
      <c r="A4" s="13">
        <v>1.6E-2</v>
      </c>
      <c r="B4" s="45">
        <v>0</v>
      </c>
      <c r="C4" s="46">
        <v>0</v>
      </c>
      <c r="D4" s="46">
        <v>0</v>
      </c>
      <c r="E4" s="46">
        <v>0</v>
      </c>
      <c r="F4" s="46">
        <v>0</v>
      </c>
      <c r="G4" s="46">
        <v>0</v>
      </c>
      <c r="H4" s="46">
        <v>0</v>
      </c>
      <c r="I4" s="46">
        <v>0</v>
      </c>
      <c r="J4" s="46">
        <v>0</v>
      </c>
      <c r="K4" s="46">
        <v>0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7">
        <v>0</v>
      </c>
      <c r="W4" s="45">
        <v>0</v>
      </c>
      <c r="X4" s="46">
        <v>0</v>
      </c>
      <c r="Y4" s="46">
        <v>0</v>
      </c>
      <c r="Z4" s="46">
        <v>0</v>
      </c>
      <c r="AA4" s="46">
        <v>0</v>
      </c>
      <c r="AB4" s="46">
        <v>0</v>
      </c>
      <c r="AC4" s="46">
        <v>0</v>
      </c>
      <c r="AD4" s="46">
        <v>0</v>
      </c>
      <c r="AE4" s="46">
        <v>0</v>
      </c>
      <c r="AF4" s="46">
        <v>97.251800000000003</v>
      </c>
      <c r="AG4" s="47">
        <v>0</v>
      </c>
    </row>
    <row r="5" spans="1:33" x14ac:dyDescent="0.3">
      <c r="A5" s="13">
        <v>0.09</v>
      </c>
      <c r="B5" s="45">
        <v>0</v>
      </c>
      <c r="C5" s="46">
        <v>0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6">
        <v>48.628300000000003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7">
        <v>0</v>
      </c>
      <c r="W5" s="45">
        <v>0</v>
      </c>
      <c r="X5" s="46">
        <v>0</v>
      </c>
      <c r="Y5" s="46">
        <v>0</v>
      </c>
      <c r="Z5" s="46">
        <v>51.911999999999999</v>
      </c>
      <c r="AA5" s="46">
        <v>49.223799999999997</v>
      </c>
      <c r="AB5" s="46">
        <v>0</v>
      </c>
      <c r="AC5" s="46">
        <v>0</v>
      </c>
      <c r="AD5" s="46">
        <v>0</v>
      </c>
      <c r="AE5" s="46">
        <v>0</v>
      </c>
      <c r="AF5" s="46">
        <v>143.8031</v>
      </c>
      <c r="AG5" s="47">
        <v>198.09379999999999</v>
      </c>
    </row>
    <row r="6" spans="1:33" x14ac:dyDescent="0.3">
      <c r="A6" s="13">
        <v>0.36</v>
      </c>
      <c r="B6" s="45">
        <v>0</v>
      </c>
      <c r="C6" s="46">
        <v>0</v>
      </c>
      <c r="D6" s="46">
        <v>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65.218299999999999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7">
        <v>0</v>
      </c>
      <c r="W6" s="45">
        <v>0</v>
      </c>
      <c r="X6" s="46">
        <v>0</v>
      </c>
      <c r="Y6" s="46">
        <v>0</v>
      </c>
      <c r="Z6" s="46">
        <v>112.2598</v>
      </c>
      <c r="AA6" s="46">
        <v>79.786600000000007</v>
      </c>
      <c r="AB6" s="46">
        <v>93.841549999999998</v>
      </c>
      <c r="AC6" s="46">
        <v>0</v>
      </c>
      <c r="AD6" s="46">
        <v>0</v>
      </c>
      <c r="AE6" s="46">
        <v>0</v>
      </c>
      <c r="AF6" s="46">
        <v>116.18210000000001</v>
      </c>
      <c r="AG6" s="47">
        <v>210.56280000000001</v>
      </c>
    </row>
    <row r="7" spans="1:33" x14ac:dyDescent="0.3">
      <c r="A7" s="13">
        <v>1.29</v>
      </c>
      <c r="B7" s="45">
        <v>0</v>
      </c>
      <c r="C7" s="46">
        <v>161.74</v>
      </c>
      <c r="D7" s="46">
        <v>279.55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72.974999999999994</v>
      </c>
      <c r="P7" s="46">
        <v>64.655000000000001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7">
        <v>141.5059</v>
      </c>
      <c r="W7" s="45">
        <v>0</v>
      </c>
      <c r="X7" s="46">
        <v>104.64</v>
      </c>
      <c r="Y7" s="46">
        <v>184.68700000000001</v>
      </c>
      <c r="Z7" s="46">
        <v>67.314999999999998</v>
      </c>
      <c r="AA7" s="46">
        <v>59.542700000000004</v>
      </c>
      <c r="AB7" s="46">
        <v>99.632329999999996</v>
      </c>
      <c r="AC7" s="46">
        <v>44.764000000000003</v>
      </c>
      <c r="AD7" s="46">
        <v>0</v>
      </c>
      <c r="AE7" s="46">
        <v>198.69040000000001</v>
      </c>
      <c r="AF7" s="46">
        <v>108.8715</v>
      </c>
      <c r="AG7" s="47">
        <v>194.9693</v>
      </c>
    </row>
    <row r="8" spans="1:33" x14ac:dyDescent="0.3">
      <c r="A8" s="13">
        <v>5.12</v>
      </c>
      <c r="B8" s="45">
        <v>0</v>
      </c>
      <c r="C8" s="46">
        <v>213.58</v>
      </c>
      <c r="D8" s="46">
        <v>182.17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63.402000000000001</v>
      </c>
      <c r="N8" s="46">
        <v>0</v>
      </c>
      <c r="O8" s="46">
        <v>129.5719</v>
      </c>
      <c r="P8" s="46">
        <v>152.93665999999999</v>
      </c>
      <c r="Q8" s="46">
        <v>12.633900000000001</v>
      </c>
      <c r="R8" s="46">
        <v>84.106350000000006</v>
      </c>
      <c r="S8" s="46">
        <v>0</v>
      </c>
      <c r="T8" s="46">
        <v>0</v>
      </c>
      <c r="U8" s="46">
        <v>88.519210000000001</v>
      </c>
      <c r="V8" s="47">
        <v>179.40173999999999</v>
      </c>
      <c r="W8" s="45">
        <v>0</v>
      </c>
      <c r="X8" s="46">
        <v>124.23</v>
      </c>
      <c r="Y8" s="46">
        <v>200.73169999999999</v>
      </c>
      <c r="Z8" s="46">
        <v>136.73025000000001</v>
      </c>
      <c r="AA8" s="46">
        <v>136.1574</v>
      </c>
      <c r="AB8" s="46">
        <v>215.92177000000001</v>
      </c>
      <c r="AC8" s="46">
        <v>10.888999999999999</v>
      </c>
      <c r="AD8" s="46">
        <v>62.1751</v>
      </c>
      <c r="AE8" s="46">
        <v>176.53574</v>
      </c>
      <c r="AF8" s="46">
        <v>121.51009999999999</v>
      </c>
      <c r="AG8" s="47">
        <v>260.46753000000001</v>
      </c>
    </row>
    <row r="9" spans="1:33" x14ac:dyDescent="0.3">
      <c r="A9" s="13">
        <v>21.2</v>
      </c>
      <c r="B9" s="45">
        <v>0</v>
      </c>
      <c r="C9" s="46">
        <v>214.31</v>
      </c>
      <c r="D9" s="46">
        <v>275.19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153.60439</v>
      </c>
      <c r="N9" s="46">
        <v>105.11364</v>
      </c>
      <c r="O9" s="46">
        <v>116.03615000000001</v>
      </c>
      <c r="P9" s="46">
        <v>134.30905000000001</v>
      </c>
      <c r="Q9" s="46">
        <v>149.02287999999999</v>
      </c>
      <c r="R9" s="46">
        <v>131.15669</v>
      </c>
      <c r="S9" s="46">
        <v>0</v>
      </c>
      <c r="T9" s="46">
        <v>0</v>
      </c>
      <c r="U9" s="46">
        <v>96.649529999999999</v>
      </c>
      <c r="V9" s="47">
        <v>206.61589000000001</v>
      </c>
      <c r="W9" s="45">
        <v>0</v>
      </c>
      <c r="X9" s="46">
        <v>119.55</v>
      </c>
      <c r="Y9" s="46">
        <v>249.3398</v>
      </c>
      <c r="Z9" s="46">
        <v>138.37144000000001</v>
      </c>
      <c r="AA9" s="46">
        <v>120.82187</v>
      </c>
      <c r="AB9" s="46">
        <v>191.15894</v>
      </c>
      <c r="AC9" s="46">
        <v>183.17482999999999</v>
      </c>
      <c r="AD9" s="46">
        <v>151.46429000000001</v>
      </c>
      <c r="AE9" s="46">
        <v>242.08911000000001</v>
      </c>
      <c r="AF9" s="46">
        <v>161.34089</v>
      </c>
      <c r="AG9" s="47">
        <v>258.58296999999999</v>
      </c>
    </row>
    <row r="10" spans="1:33" x14ac:dyDescent="0.3">
      <c r="A10" s="29">
        <v>83.7</v>
      </c>
      <c r="B10" s="51">
        <v>113.36</v>
      </c>
      <c r="C10" s="52">
        <v>188.63</v>
      </c>
      <c r="D10" s="52">
        <v>272.35000000000002</v>
      </c>
      <c r="E10" s="52">
        <v>70.3</v>
      </c>
      <c r="F10" s="52">
        <v>0</v>
      </c>
      <c r="G10" s="52">
        <v>139.34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220.16235</v>
      </c>
      <c r="N10" s="52">
        <v>115.94459999999999</v>
      </c>
      <c r="O10" s="52">
        <v>144.33427</v>
      </c>
      <c r="P10" s="52">
        <v>139.65953999999999</v>
      </c>
      <c r="Q10" s="52">
        <v>112.92891</v>
      </c>
      <c r="R10" s="52">
        <v>104.43606</v>
      </c>
      <c r="S10" s="52">
        <v>0</v>
      </c>
      <c r="T10" s="52">
        <v>0</v>
      </c>
      <c r="U10" s="52">
        <v>104.12127</v>
      </c>
      <c r="V10" s="53">
        <v>183.99324999999999</v>
      </c>
      <c r="W10" s="51">
        <v>0</v>
      </c>
      <c r="X10" s="52">
        <v>86.93</v>
      </c>
      <c r="Y10" s="52">
        <v>263.4325</v>
      </c>
      <c r="Z10" s="52">
        <v>187.98505</v>
      </c>
      <c r="AA10" s="52">
        <v>142.65581</v>
      </c>
      <c r="AB10" s="52">
        <v>202.06798000000001</v>
      </c>
      <c r="AC10" s="52">
        <v>133.01503</v>
      </c>
      <c r="AD10" s="52">
        <v>132.59888000000001</v>
      </c>
      <c r="AE10" s="52">
        <v>184.7346</v>
      </c>
      <c r="AF10" s="52">
        <v>204.39841999999999</v>
      </c>
      <c r="AG10" s="53">
        <v>257.60007000000002</v>
      </c>
    </row>
  </sheetData>
  <mergeCells count="2">
    <mergeCell ref="B3:V3"/>
    <mergeCell ref="W3:AG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01942-9312-4889-B651-DCE7B69169F1}">
  <dimension ref="A1:AV10"/>
  <sheetViews>
    <sheetView workbookViewId="0">
      <selection activeCell="A3" sqref="A3"/>
    </sheetView>
  </sheetViews>
  <sheetFormatPr defaultRowHeight="14.4" x14ac:dyDescent="0.3"/>
  <cols>
    <col min="1" max="1" width="10.6640625" customWidth="1"/>
  </cols>
  <sheetData>
    <row r="1" spans="1:48" x14ac:dyDescent="0.3">
      <c r="A1" s="4" t="s">
        <v>15</v>
      </c>
    </row>
    <row r="3" spans="1:48" ht="16.2" x14ac:dyDescent="0.3">
      <c r="A3" s="27" t="s">
        <v>11</v>
      </c>
      <c r="B3" s="113" t="s">
        <v>105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5"/>
      <c r="AF3" s="113" t="s">
        <v>106</v>
      </c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5"/>
    </row>
    <row r="4" spans="1:48" x14ac:dyDescent="0.3">
      <c r="A4" s="13">
        <v>1.6E-2</v>
      </c>
      <c r="B4" s="45">
        <v>0</v>
      </c>
      <c r="C4" s="46">
        <v>0</v>
      </c>
      <c r="D4" s="46">
        <v>0</v>
      </c>
      <c r="E4" s="46">
        <v>0</v>
      </c>
      <c r="F4" s="46">
        <v>0</v>
      </c>
      <c r="G4" s="46">
        <v>0</v>
      </c>
      <c r="H4" s="46">
        <v>0</v>
      </c>
      <c r="I4" s="46">
        <v>0</v>
      </c>
      <c r="J4" s="46">
        <v>0</v>
      </c>
      <c r="K4" s="46">
        <v>0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  <c r="Z4" s="46">
        <v>0</v>
      </c>
      <c r="AA4" s="46">
        <v>0</v>
      </c>
      <c r="AB4" s="46">
        <v>0</v>
      </c>
      <c r="AC4" s="46">
        <v>0</v>
      </c>
      <c r="AD4" s="46">
        <v>0</v>
      </c>
      <c r="AE4" s="47">
        <v>0</v>
      </c>
      <c r="AF4" s="45">
        <v>0</v>
      </c>
      <c r="AG4" s="46">
        <v>0</v>
      </c>
      <c r="AH4" s="46">
        <v>0</v>
      </c>
      <c r="AI4" s="46">
        <v>0</v>
      </c>
      <c r="AJ4" s="46">
        <v>0</v>
      </c>
      <c r="AK4" s="46">
        <v>0</v>
      </c>
      <c r="AL4" s="46">
        <v>0</v>
      </c>
      <c r="AM4" s="46">
        <v>0</v>
      </c>
      <c r="AN4" s="46">
        <v>0</v>
      </c>
      <c r="AO4" s="46">
        <v>0</v>
      </c>
      <c r="AP4" s="46">
        <v>0</v>
      </c>
      <c r="AQ4" s="46">
        <v>0</v>
      </c>
      <c r="AR4" s="46">
        <v>0</v>
      </c>
      <c r="AS4" s="46">
        <v>0</v>
      </c>
      <c r="AT4" s="46">
        <v>0</v>
      </c>
      <c r="AU4" s="46">
        <v>0</v>
      </c>
      <c r="AV4" s="47">
        <v>0</v>
      </c>
    </row>
    <row r="5" spans="1:48" x14ac:dyDescent="0.3">
      <c r="A5" s="13">
        <v>0.09</v>
      </c>
      <c r="B5" s="45">
        <v>0</v>
      </c>
      <c r="C5" s="46">
        <v>0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  <c r="Z5" s="46">
        <v>0</v>
      </c>
      <c r="AA5" s="46">
        <v>0</v>
      </c>
      <c r="AB5" s="46">
        <v>0</v>
      </c>
      <c r="AC5" s="46">
        <v>0</v>
      </c>
      <c r="AD5" s="46">
        <v>0</v>
      </c>
      <c r="AE5" s="47">
        <v>0</v>
      </c>
      <c r="AF5" s="45">
        <v>0</v>
      </c>
      <c r="AG5" s="46">
        <v>0</v>
      </c>
      <c r="AH5" s="46">
        <v>0</v>
      </c>
      <c r="AI5" s="46">
        <v>0</v>
      </c>
      <c r="AJ5" s="46">
        <v>0</v>
      </c>
      <c r="AK5" s="46">
        <v>0</v>
      </c>
      <c r="AL5" s="46">
        <v>0</v>
      </c>
      <c r="AM5" s="46">
        <v>0</v>
      </c>
      <c r="AN5" s="46">
        <v>0</v>
      </c>
      <c r="AO5" s="46">
        <v>0</v>
      </c>
      <c r="AP5" s="46">
        <v>0</v>
      </c>
      <c r="AQ5" s="46">
        <v>0</v>
      </c>
      <c r="AR5" s="46">
        <v>0</v>
      </c>
      <c r="AS5" s="46">
        <v>0</v>
      </c>
      <c r="AT5" s="46">
        <v>0</v>
      </c>
      <c r="AU5" s="46">
        <v>0</v>
      </c>
      <c r="AV5" s="47">
        <v>0</v>
      </c>
    </row>
    <row r="6" spans="1:48" x14ac:dyDescent="0.3">
      <c r="A6" s="13">
        <v>0.36</v>
      </c>
      <c r="B6" s="45">
        <v>0</v>
      </c>
      <c r="C6" s="46">
        <v>0</v>
      </c>
      <c r="D6" s="46">
        <v>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  <c r="Z6" s="46">
        <v>0</v>
      </c>
      <c r="AA6" s="46">
        <v>0</v>
      </c>
      <c r="AB6" s="46">
        <v>0</v>
      </c>
      <c r="AC6" s="46">
        <v>0</v>
      </c>
      <c r="AD6" s="46">
        <v>0</v>
      </c>
      <c r="AE6" s="47">
        <v>0</v>
      </c>
      <c r="AF6" s="45">
        <v>0</v>
      </c>
      <c r="AG6" s="46">
        <v>0</v>
      </c>
      <c r="AH6" s="46">
        <v>0</v>
      </c>
      <c r="AI6" s="46">
        <v>0</v>
      </c>
      <c r="AJ6" s="46">
        <v>0</v>
      </c>
      <c r="AK6" s="46">
        <v>0</v>
      </c>
      <c r="AL6" s="46">
        <v>0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46">
        <v>0</v>
      </c>
      <c r="AS6" s="46">
        <v>0</v>
      </c>
      <c r="AT6" s="46">
        <v>0</v>
      </c>
      <c r="AU6" s="46">
        <v>0</v>
      </c>
      <c r="AV6" s="47">
        <v>0</v>
      </c>
    </row>
    <row r="7" spans="1:48" x14ac:dyDescent="0.3">
      <c r="A7" s="13">
        <v>1.29</v>
      </c>
      <c r="B7" s="45">
        <v>0</v>
      </c>
      <c r="C7" s="46">
        <v>0</v>
      </c>
      <c r="D7" s="46">
        <v>0</v>
      </c>
      <c r="E7" s="46">
        <v>102.2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58.22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83.72148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74.5184</v>
      </c>
      <c r="Y7" s="46">
        <v>0</v>
      </c>
      <c r="Z7" s="46">
        <v>0</v>
      </c>
      <c r="AA7" s="46">
        <v>0</v>
      </c>
      <c r="AB7" s="46">
        <v>0</v>
      </c>
      <c r="AC7" s="46">
        <v>0</v>
      </c>
      <c r="AD7" s="46">
        <v>0</v>
      </c>
      <c r="AE7" s="47">
        <v>0</v>
      </c>
      <c r="AF7" s="45">
        <v>0</v>
      </c>
      <c r="AG7" s="46">
        <v>0</v>
      </c>
      <c r="AH7" s="46">
        <v>0</v>
      </c>
      <c r="AI7" s="46">
        <v>0</v>
      </c>
      <c r="AJ7" s="46">
        <v>0</v>
      </c>
      <c r="AK7" s="46">
        <v>97.231759999999994</v>
      </c>
      <c r="AL7" s="46">
        <v>107.59</v>
      </c>
      <c r="AM7" s="46">
        <v>0</v>
      </c>
      <c r="AN7" s="46">
        <v>0</v>
      </c>
      <c r="AO7" s="46">
        <v>97.905940000000001</v>
      </c>
      <c r="AP7" s="46">
        <v>0</v>
      </c>
      <c r="AQ7" s="46">
        <v>0</v>
      </c>
      <c r="AR7" s="46">
        <v>0</v>
      </c>
      <c r="AS7" s="46">
        <v>0</v>
      </c>
      <c r="AT7" s="46">
        <v>0</v>
      </c>
      <c r="AU7" s="46">
        <v>0</v>
      </c>
      <c r="AV7" s="47">
        <v>201.82820000000001</v>
      </c>
    </row>
    <row r="8" spans="1:48" x14ac:dyDescent="0.3">
      <c r="A8" s="13">
        <v>5.12</v>
      </c>
      <c r="B8" s="45">
        <v>71.5</v>
      </c>
      <c r="C8" s="46">
        <v>0</v>
      </c>
      <c r="D8" s="46">
        <v>47.7</v>
      </c>
      <c r="E8" s="46">
        <v>93.7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81.62</v>
      </c>
      <c r="L8" s="46">
        <v>0</v>
      </c>
      <c r="M8" s="46">
        <v>0</v>
      </c>
      <c r="N8" s="46">
        <v>0</v>
      </c>
      <c r="O8" s="46">
        <v>54.78</v>
      </c>
      <c r="P8" s="46">
        <v>0</v>
      </c>
      <c r="Q8" s="46">
        <v>166.98748000000001</v>
      </c>
      <c r="R8" s="46">
        <v>0</v>
      </c>
      <c r="S8" s="46">
        <v>0</v>
      </c>
      <c r="T8" s="46">
        <v>26.585999999999999</v>
      </c>
      <c r="U8" s="46">
        <v>58.901000000000003</v>
      </c>
      <c r="V8" s="46">
        <v>0</v>
      </c>
      <c r="W8" s="46">
        <v>0</v>
      </c>
      <c r="X8" s="46">
        <v>106.215</v>
      </c>
      <c r="Y8" s="46">
        <v>84.131420000000006</v>
      </c>
      <c r="Z8" s="46">
        <v>0</v>
      </c>
      <c r="AA8" s="46">
        <v>0</v>
      </c>
      <c r="AB8" s="46">
        <v>0</v>
      </c>
      <c r="AC8" s="46">
        <v>0</v>
      </c>
      <c r="AD8" s="46">
        <v>0</v>
      </c>
      <c r="AE8" s="47">
        <v>0</v>
      </c>
      <c r="AF8" s="45">
        <v>0</v>
      </c>
      <c r="AG8" s="46">
        <v>0</v>
      </c>
      <c r="AH8" s="46">
        <v>0</v>
      </c>
      <c r="AI8" s="46">
        <v>24.6</v>
      </c>
      <c r="AJ8" s="46">
        <v>0</v>
      </c>
      <c r="AK8" s="46">
        <v>129.54080999999999</v>
      </c>
      <c r="AL8" s="46">
        <v>80.991</v>
      </c>
      <c r="AM8" s="46">
        <v>0</v>
      </c>
      <c r="AN8" s="46">
        <v>0</v>
      </c>
      <c r="AO8" s="46">
        <v>144.01522</v>
      </c>
      <c r="AP8" s="46">
        <v>105.32726</v>
      </c>
      <c r="AQ8" s="46">
        <v>0</v>
      </c>
      <c r="AR8" s="46">
        <v>0</v>
      </c>
      <c r="AS8" s="46">
        <v>0</v>
      </c>
      <c r="AT8" s="46">
        <v>0</v>
      </c>
      <c r="AU8" s="46">
        <v>148.84254999999999</v>
      </c>
      <c r="AV8" s="47">
        <v>155.84309999999999</v>
      </c>
    </row>
    <row r="9" spans="1:48" x14ac:dyDescent="0.3">
      <c r="A9" s="13">
        <v>21.2</v>
      </c>
      <c r="B9" s="45">
        <v>76.900000000000006</v>
      </c>
      <c r="C9" s="46">
        <v>0</v>
      </c>
      <c r="D9" s="46">
        <v>216.3</v>
      </c>
      <c r="E9" s="46">
        <v>104.3</v>
      </c>
      <c r="F9" s="46">
        <v>0</v>
      </c>
      <c r="G9" s="46">
        <v>0</v>
      </c>
      <c r="H9" s="46">
        <v>0</v>
      </c>
      <c r="I9" s="46">
        <v>0</v>
      </c>
      <c r="J9" s="46">
        <v>71.632620000000003</v>
      </c>
      <c r="K9" s="46">
        <v>83.3</v>
      </c>
      <c r="L9" s="46">
        <v>0</v>
      </c>
      <c r="M9" s="46">
        <v>0</v>
      </c>
      <c r="N9" s="46">
        <v>0</v>
      </c>
      <c r="O9" s="46">
        <v>75.17</v>
      </c>
      <c r="P9" s="46">
        <v>0</v>
      </c>
      <c r="Q9" s="46">
        <v>159.19119000000001</v>
      </c>
      <c r="R9" s="46">
        <v>0</v>
      </c>
      <c r="S9" s="46">
        <v>0</v>
      </c>
      <c r="T9" s="46">
        <v>72.144000000000005</v>
      </c>
      <c r="U9" s="46">
        <v>64.302000000000007</v>
      </c>
      <c r="V9" s="46">
        <v>0</v>
      </c>
      <c r="W9" s="46">
        <v>0</v>
      </c>
      <c r="X9" s="46">
        <v>91.093000000000004</v>
      </c>
      <c r="Y9" s="46">
        <v>129.35290000000001</v>
      </c>
      <c r="Z9" s="46">
        <v>54.043860000000002</v>
      </c>
      <c r="AA9" s="46">
        <v>70.556209999999993</v>
      </c>
      <c r="AB9" s="46">
        <v>99.424880000000002</v>
      </c>
      <c r="AC9" s="46">
        <v>66.734740000000002</v>
      </c>
      <c r="AD9" s="46">
        <v>122.79164</v>
      </c>
      <c r="AE9" s="47">
        <v>0</v>
      </c>
      <c r="AF9" s="45">
        <v>0</v>
      </c>
      <c r="AG9" s="46">
        <v>0</v>
      </c>
      <c r="AH9" s="46">
        <v>97.082899999999995</v>
      </c>
      <c r="AI9" s="46">
        <v>64.73</v>
      </c>
      <c r="AJ9" s="46">
        <v>0</v>
      </c>
      <c r="AK9" s="46">
        <v>117.57147000000001</v>
      </c>
      <c r="AL9" s="46">
        <v>109.553</v>
      </c>
      <c r="AM9" s="46">
        <v>113.59699999999999</v>
      </c>
      <c r="AN9" s="46">
        <v>10.834</v>
      </c>
      <c r="AO9" s="46">
        <v>122.29226</v>
      </c>
      <c r="AP9" s="46">
        <v>160.78602000000001</v>
      </c>
      <c r="AQ9" s="46">
        <v>81.648390000000006</v>
      </c>
      <c r="AR9" s="46">
        <v>0</v>
      </c>
      <c r="AS9" s="46">
        <v>0</v>
      </c>
      <c r="AT9" s="46">
        <v>80.441559999999996</v>
      </c>
      <c r="AU9" s="46">
        <v>175.15702999999999</v>
      </c>
      <c r="AV9" s="47">
        <v>235.3262</v>
      </c>
    </row>
    <row r="10" spans="1:48" x14ac:dyDescent="0.3">
      <c r="A10" s="29">
        <v>83.7</v>
      </c>
      <c r="B10" s="51">
        <v>72.7</v>
      </c>
      <c r="C10" s="52">
        <v>76.599999999999994</v>
      </c>
      <c r="D10" s="52">
        <v>159.5</v>
      </c>
      <c r="E10" s="52">
        <v>67.17</v>
      </c>
      <c r="F10" s="52">
        <v>0</v>
      </c>
      <c r="G10" s="52">
        <v>39.4</v>
      </c>
      <c r="H10" s="52">
        <v>0</v>
      </c>
      <c r="I10" s="52">
        <v>65.88</v>
      </c>
      <c r="J10" s="52">
        <v>79.5</v>
      </c>
      <c r="K10" s="52">
        <v>46.9</v>
      </c>
      <c r="L10" s="52">
        <v>0</v>
      </c>
      <c r="M10" s="52">
        <v>84.16</v>
      </c>
      <c r="N10" s="52">
        <v>49.83</v>
      </c>
      <c r="O10" s="52">
        <v>100.94</v>
      </c>
      <c r="P10" s="52">
        <v>0</v>
      </c>
      <c r="Q10" s="52">
        <v>104.13437999999999</v>
      </c>
      <c r="R10" s="52">
        <v>108.48</v>
      </c>
      <c r="S10" s="52">
        <v>81.162999999999997</v>
      </c>
      <c r="T10" s="52">
        <v>68.225999999999999</v>
      </c>
      <c r="U10" s="52">
        <v>87.710999999999999</v>
      </c>
      <c r="V10" s="52">
        <v>0</v>
      </c>
      <c r="W10" s="52">
        <v>32.853520000000003</v>
      </c>
      <c r="X10" s="52">
        <v>100.389</v>
      </c>
      <c r="Y10" s="52">
        <v>77.570130000000006</v>
      </c>
      <c r="Z10" s="52">
        <v>79.928309999999996</v>
      </c>
      <c r="AA10" s="52">
        <v>70.162329999999997</v>
      </c>
      <c r="AB10" s="52">
        <v>96.144030000000001</v>
      </c>
      <c r="AC10" s="52">
        <v>96.686400000000006</v>
      </c>
      <c r="AD10" s="52">
        <v>139.02144000000001</v>
      </c>
      <c r="AE10" s="53">
        <v>63.150060000000003</v>
      </c>
      <c r="AF10" s="51">
        <v>0</v>
      </c>
      <c r="AG10" s="52">
        <v>0</v>
      </c>
      <c r="AH10" s="52">
        <v>50.575299999999999</v>
      </c>
      <c r="AI10" s="52">
        <v>109.33</v>
      </c>
      <c r="AJ10" s="52">
        <v>0</v>
      </c>
      <c r="AK10" s="52">
        <v>168.81594000000001</v>
      </c>
      <c r="AL10" s="52">
        <v>102.863</v>
      </c>
      <c r="AM10" s="52">
        <v>100.732</v>
      </c>
      <c r="AN10" s="52">
        <v>31</v>
      </c>
      <c r="AO10" s="52">
        <v>133.54214999999999</v>
      </c>
      <c r="AP10" s="52">
        <v>89.707809999999995</v>
      </c>
      <c r="AQ10" s="52">
        <v>125.31627</v>
      </c>
      <c r="AR10" s="52">
        <v>82.161640000000006</v>
      </c>
      <c r="AS10" s="52">
        <v>88.310130000000001</v>
      </c>
      <c r="AT10" s="52">
        <v>112.01338</v>
      </c>
      <c r="AU10" s="52">
        <v>172.23011</v>
      </c>
      <c r="AV10" s="53">
        <v>147.77444</v>
      </c>
    </row>
  </sheetData>
  <mergeCells count="2">
    <mergeCell ref="B3:AE3"/>
    <mergeCell ref="AF3:AV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5E95-32F6-4399-9FB0-69A83E592832}">
  <dimension ref="A1:F27"/>
  <sheetViews>
    <sheetView workbookViewId="0">
      <selection activeCell="J7" sqref="J7"/>
    </sheetView>
  </sheetViews>
  <sheetFormatPr defaultRowHeight="14.4" x14ac:dyDescent="0.3"/>
  <cols>
    <col min="2" max="2" width="14.33203125" customWidth="1"/>
    <col min="3" max="3" width="12.109375" customWidth="1"/>
    <col min="4" max="4" width="13" customWidth="1"/>
    <col min="5" max="5" width="16.44140625" customWidth="1"/>
    <col min="6" max="6" width="17.44140625" customWidth="1"/>
  </cols>
  <sheetData>
    <row r="1" spans="1:6" x14ac:dyDescent="0.3">
      <c r="A1" s="4" t="s">
        <v>14</v>
      </c>
    </row>
    <row r="2" spans="1:6" x14ac:dyDescent="0.3">
      <c r="A2" s="4"/>
    </row>
    <row r="3" spans="1:6" s="89" customFormat="1" ht="28.8" x14ac:dyDescent="0.3">
      <c r="B3" s="74" t="s">
        <v>145</v>
      </c>
      <c r="C3" s="74" t="s">
        <v>146</v>
      </c>
      <c r="D3" s="74" t="s">
        <v>72</v>
      </c>
      <c r="E3" s="74" t="s">
        <v>73</v>
      </c>
      <c r="F3" s="74" t="s">
        <v>74</v>
      </c>
    </row>
    <row r="4" spans="1:6" x14ac:dyDescent="0.3">
      <c r="B4" s="45">
        <v>8594</v>
      </c>
      <c r="C4" s="78">
        <v>11186</v>
      </c>
      <c r="D4" s="45">
        <v>8457</v>
      </c>
      <c r="E4" s="45">
        <v>7398</v>
      </c>
      <c r="F4" s="78">
        <v>7509</v>
      </c>
    </row>
    <row r="5" spans="1:6" x14ac:dyDescent="0.3">
      <c r="B5" s="78">
        <v>6518</v>
      </c>
      <c r="C5" s="78">
        <v>9223</v>
      </c>
      <c r="D5" s="78">
        <v>8233</v>
      </c>
      <c r="E5" s="78">
        <v>8052</v>
      </c>
      <c r="F5" s="78">
        <v>7388</v>
      </c>
    </row>
    <row r="6" spans="1:6" x14ac:dyDescent="0.3">
      <c r="B6" s="78">
        <v>5951</v>
      </c>
      <c r="C6" s="78">
        <v>7071</v>
      </c>
      <c r="D6" s="78">
        <v>9993</v>
      </c>
      <c r="E6" s="78">
        <v>6408</v>
      </c>
      <c r="F6" s="78">
        <v>8013</v>
      </c>
    </row>
    <row r="7" spans="1:6" x14ac:dyDescent="0.3">
      <c r="B7" s="78">
        <v>7962</v>
      </c>
      <c r="C7" s="78">
        <v>7741</v>
      </c>
      <c r="D7" s="78">
        <v>9230</v>
      </c>
      <c r="E7" s="78">
        <v>6156</v>
      </c>
      <c r="F7" s="78">
        <v>5527</v>
      </c>
    </row>
    <row r="8" spans="1:6" x14ac:dyDescent="0.3">
      <c r="B8" s="78">
        <v>7559</v>
      </c>
      <c r="C8" s="78">
        <v>10016</v>
      </c>
      <c r="D8" s="78">
        <v>10028</v>
      </c>
      <c r="E8" s="78">
        <v>5865</v>
      </c>
      <c r="F8" s="78">
        <v>5076</v>
      </c>
    </row>
    <row r="9" spans="1:6" x14ac:dyDescent="0.3">
      <c r="B9" s="78">
        <v>9609</v>
      </c>
      <c r="C9" s="78">
        <v>9425</v>
      </c>
      <c r="D9" s="78">
        <v>9018</v>
      </c>
      <c r="E9" s="78">
        <v>5554</v>
      </c>
      <c r="F9" s="78">
        <v>7116</v>
      </c>
    </row>
    <row r="10" spans="1:6" x14ac:dyDescent="0.3">
      <c r="B10" s="78">
        <v>9282</v>
      </c>
      <c r="C10" s="78">
        <v>12139</v>
      </c>
      <c r="D10" s="78">
        <v>10663</v>
      </c>
      <c r="E10" s="78">
        <v>4092</v>
      </c>
      <c r="F10" s="78">
        <v>9082</v>
      </c>
    </row>
    <row r="11" spans="1:6" x14ac:dyDescent="0.3">
      <c r="B11" s="78">
        <v>8088</v>
      </c>
      <c r="C11" s="78">
        <v>10347.1</v>
      </c>
      <c r="D11" s="78">
        <v>8100.4</v>
      </c>
      <c r="E11" s="78">
        <v>7201</v>
      </c>
      <c r="F11" s="78">
        <v>9447</v>
      </c>
    </row>
    <row r="12" spans="1:6" x14ac:dyDescent="0.3">
      <c r="B12" s="78">
        <v>6628</v>
      </c>
      <c r="C12" s="78">
        <v>11950.1</v>
      </c>
      <c r="D12" s="78">
        <v>7861.4</v>
      </c>
      <c r="E12" s="78">
        <v>4689.3999999999996</v>
      </c>
      <c r="F12" s="78">
        <v>6310</v>
      </c>
    </row>
    <row r="13" spans="1:6" x14ac:dyDescent="0.3">
      <c r="B13" s="78">
        <v>6266</v>
      </c>
      <c r="C13" s="78">
        <v>10578.1</v>
      </c>
      <c r="D13" s="78">
        <v>8059.4</v>
      </c>
      <c r="E13" s="78">
        <v>4891.3999999999996</v>
      </c>
      <c r="F13" s="78">
        <v>4582.2</v>
      </c>
    </row>
    <row r="14" spans="1:6" x14ac:dyDescent="0.3">
      <c r="B14" s="78">
        <v>6749</v>
      </c>
      <c r="C14" s="78">
        <v>12792.1</v>
      </c>
      <c r="D14" s="78">
        <v>5505.4</v>
      </c>
      <c r="E14" s="78">
        <v>4655.3999999999996</v>
      </c>
      <c r="F14" s="78">
        <v>4330.2</v>
      </c>
    </row>
    <row r="15" spans="1:6" x14ac:dyDescent="0.3">
      <c r="B15" s="78">
        <v>8173</v>
      </c>
      <c r="C15" s="78">
        <v>10362.1</v>
      </c>
      <c r="D15" s="78">
        <v>6728.4</v>
      </c>
      <c r="E15" s="78">
        <v>2575.4</v>
      </c>
      <c r="F15" s="78">
        <v>6708.2</v>
      </c>
    </row>
    <row r="16" spans="1:6" x14ac:dyDescent="0.3">
      <c r="B16" s="78">
        <v>5011</v>
      </c>
      <c r="C16" s="78">
        <v>7981.5</v>
      </c>
      <c r="D16" s="78">
        <v>6198.4</v>
      </c>
      <c r="E16" s="78">
        <v>5138.3999999999996</v>
      </c>
      <c r="F16" s="78">
        <v>6140.2</v>
      </c>
    </row>
    <row r="17" spans="2:6" x14ac:dyDescent="0.3">
      <c r="B17" s="78">
        <v>7954</v>
      </c>
      <c r="C17" s="78">
        <v>9219.5</v>
      </c>
      <c r="D17" s="78">
        <v>6169.4</v>
      </c>
      <c r="E17" s="78">
        <v>5070.3999999999996</v>
      </c>
      <c r="F17" s="78">
        <v>6206.2</v>
      </c>
    </row>
    <row r="18" spans="2:6" x14ac:dyDescent="0.3">
      <c r="B18" s="78">
        <v>7643</v>
      </c>
      <c r="C18" s="78">
        <v>8561.5</v>
      </c>
      <c r="D18" s="78">
        <v>6549.4</v>
      </c>
      <c r="E18" s="78">
        <v>5619.4</v>
      </c>
      <c r="F18" s="78">
        <v>5842.2</v>
      </c>
    </row>
    <row r="19" spans="2:6" x14ac:dyDescent="0.3">
      <c r="B19" s="78">
        <v>6486.9269999999997</v>
      </c>
      <c r="C19" s="78">
        <v>8906.5</v>
      </c>
      <c r="D19" s="78">
        <v>7514.4</v>
      </c>
      <c r="E19" s="78">
        <v>4604.3999999999996</v>
      </c>
      <c r="F19" s="78">
        <v>5681.2</v>
      </c>
    </row>
    <row r="20" spans="2:6" x14ac:dyDescent="0.3">
      <c r="B20" s="78">
        <v>6786.7380000000003</v>
      </c>
      <c r="C20" s="78">
        <v>7881.5</v>
      </c>
      <c r="D20" s="78">
        <v>6726.4</v>
      </c>
      <c r="E20" s="78">
        <v>4642.8</v>
      </c>
      <c r="F20" s="78">
        <v>5803.2</v>
      </c>
    </row>
    <row r="21" spans="2:6" x14ac:dyDescent="0.3">
      <c r="B21" s="78">
        <v>8005.915</v>
      </c>
      <c r="C21" s="78">
        <v>7982.5</v>
      </c>
      <c r="D21" s="78">
        <v>8944.7999999999993</v>
      </c>
      <c r="E21" s="78">
        <v>6177.8</v>
      </c>
      <c r="F21" s="78">
        <v>6437.2</v>
      </c>
    </row>
    <row r="22" spans="2:6" x14ac:dyDescent="0.3">
      <c r="B22" s="78">
        <v>3909.056</v>
      </c>
      <c r="C22" s="78">
        <v>7921.5</v>
      </c>
      <c r="D22" s="78">
        <v>8215.7999999999993</v>
      </c>
      <c r="E22" s="78">
        <v>3892.8</v>
      </c>
      <c r="F22" s="78">
        <v>5798.2</v>
      </c>
    </row>
    <row r="23" spans="2:6" x14ac:dyDescent="0.3">
      <c r="B23" s="78"/>
      <c r="C23" s="112"/>
      <c r="D23" s="78">
        <v>8889.7999999999993</v>
      </c>
      <c r="E23" s="78">
        <v>4594.8</v>
      </c>
      <c r="F23" s="78">
        <v>5869.2</v>
      </c>
    </row>
    <row r="24" spans="2:6" x14ac:dyDescent="0.3">
      <c r="B24" s="78"/>
      <c r="C24" s="112"/>
      <c r="D24" s="78">
        <v>8196.7999999999993</v>
      </c>
      <c r="E24" s="78">
        <v>4890.8</v>
      </c>
      <c r="F24" s="78">
        <v>4649.2</v>
      </c>
    </row>
    <row r="25" spans="2:6" x14ac:dyDescent="0.3">
      <c r="B25" s="78"/>
      <c r="C25" s="112"/>
      <c r="D25" s="78">
        <v>8037.8</v>
      </c>
      <c r="E25" s="78">
        <v>3155.8</v>
      </c>
      <c r="F25" s="78">
        <v>6050.2</v>
      </c>
    </row>
    <row r="26" spans="2:6" x14ac:dyDescent="0.3">
      <c r="B26" s="78"/>
      <c r="C26" s="112"/>
      <c r="D26" s="78">
        <v>8309.7999999999993</v>
      </c>
      <c r="E26" s="78">
        <v>6011.8</v>
      </c>
      <c r="F26" s="78">
        <v>6900.2</v>
      </c>
    </row>
    <row r="27" spans="2:6" x14ac:dyDescent="0.3">
      <c r="B27" s="79"/>
      <c r="C27" s="79"/>
      <c r="D27" s="79">
        <v>9070.7999999999993</v>
      </c>
      <c r="E27" s="79">
        <v>3106.8</v>
      </c>
      <c r="F27" s="79">
        <v>5760.2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9068-27D3-43F4-A031-2E22D7D14662}">
  <dimension ref="A1:F17"/>
  <sheetViews>
    <sheetView workbookViewId="0">
      <selection activeCell="J12" sqref="J12"/>
    </sheetView>
  </sheetViews>
  <sheetFormatPr defaultRowHeight="14.4" x14ac:dyDescent="0.3"/>
  <cols>
    <col min="2" max="2" width="10.88671875" customWidth="1"/>
    <col min="3" max="3" width="11" customWidth="1"/>
    <col min="4" max="4" width="10.33203125" customWidth="1"/>
    <col min="5" max="5" width="14.88671875" customWidth="1"/>
    <col min="6" max="6" width="16.109375" customWidth="1"/>
  </cols>
  <sheetData>
    <row r="1" spans="1:6" x14ac:dyDescent="0.3">
      <c r="A1" s="4" t="s">
        <v>13</v>
      </c>
    </row>
    <row r="2" spans="1:6" x14ac:dyDescent="0.3">
      <c r="A2" s="4"/>
    </row>
    <row r="3" spans="1:6" ht="28.8" x14ac:dyDescent="0.3">
      <c r="B3" s="90" t="s">
        <v>143</v>
      </c>
      <c r="C3" s="90" t="s">
        <v>144</v>
      </c>
      <c r="D3" s="90" t="s">
        <v>75</v>
      </c>
      <c r="E3" s="90" t="s">
        <v>76</v>
      </c>
      <c r="F3" s="90" t="s">
        <v>77</v>
      </c>
    </row>
    <row r="4" spans="1:6" x14ac:dyDescent="0.3">
      <c r="B4" s="88">
        <v>339.4</v>
      </c>
      <c r="C4" s="88">
        <v>1320.6</v>
      </c>
      <c r="D4" s="88">
        <v>1477.11</v>
      </c>
      <c r="E4" s="88">
        <v>520.77</v>
      </c>
      <c r="F4" s="88">
        <v>987.11</v>
      </c>
    </row>
    <row r="5" spans="1:6" x14ac:dyDescent="0.3">
      <c r="B5" s="13">
        <v>397.4</v>
      </c>
      <c r="C5" s="13">
        <v>1839.6</v>
      </c>
      <c r="D5" s="13">
        <v>1445.11</v>
      </c>
      <c r="E5" s="13">
        <v>586.77</v>
      </c>
      <c r="F5" s="13">
        <v>654.11</v>
      </c>
    </row>
    <row r="6" spans="1:6" x14ac:dyDescent="0.3">
      <c r="B6" s="13">
        <v>333.4</v>
      </c>
      <c r="C6" s="13">
        <v>1181.5999999999999</v>
      </c>
      <c r="D6" s="13">
        <v>1372.11</v>
      </c>
      <c r="E6" s="13">
        <v>644.77</v>
      </c>
      <c r="F6" s="13">
        <v>965.11</v>
      </c>
    </row>
    <row r="7" spans="1:6" x14ac:dyDescent="0.3">
      <c r="B7" s="13">
        <v>315.39999999999998</v>
      </c>
      <c r="C7" s="13">
        <v>1817.6</v>
      </c>
      <c r="D7" s="13">
        <v>1248.1099999999999</v>
      </c>
      <c r="E7" s="13">
        <v>840.77</v>
      </c>
      <c r="F7" s="13">
        <v>605.11</v>
      </c>
    </row>
    <row r="8" spans="1:6" x14ac:dyDescent="0.3">
      <c r="B8" s="13">
        <v>236.4</v>
      </c>
      <c r="C8" s="13">
        <v>1256.5999999999999</v>
      </c>
      <c r="D8" s="13">
        <v>1972.11</v>
      </c>
      <c r="E8" s="13">
        <v>832.77</v>
      </c>
      <c r="F8" s="13">
        <v>789.11</v>
      </c>
    </row>
    <row r="9" spans="1:6" x14ac:dyDescent="0.3">
      <c r="B9" s="13">
        <v>241.4</v>
      </c>
      <c r="C9" s="13">
        <v>1270.5999999999999</v>
      </c>
      <c r="D9" s="13">
        <v>1240.1099999999999</v>
      </c>
      <c r="E9" s="13">
        <v>775.77</v>
      </c>
      <c r="F9" s="13">
        <v>818.11</v>
      </c>
    </row>
    <row r="10" spans="1:6" x14ac:dyDescent="0.3">
      <c r="B10" s="13">
        <v>326.3</v>
      </c>
      <c r="C10" s="13"/>
      <c r="D10" s="13">
        <v>1092.5999999999999</v>
      </c>
      <c r="E10" s="13">
        <v>743.77</v>
      </c>
      <c r="F10" s="13">
        <v>865.11</v>
      </c>
    </row>
    <row r="11" spans="1:6" x14ac:dyDescent="0.3">
      <c r="B11" s="13">
        <v>283.3</v>
      </c>
      <c r="C11" s="35"/>
      <c r="D11" s="13">
        <v>1286.5999999999999</v>
      </c>
      <c r="E11" s="13">
        <v>1092.8</v>
      </c>
      <c r="F11" s="13">
        <v>1150.5</v>
      </c>
    </row>
    <row r="12" spans="1:6" x14ac:dyDescent="0.3">
      <c r="B12" s="13">
        <v>252.3</v>
      </c>
      <c r="C12" s="35"/>
      <c r="D12" s="13">
        <v>1127.5999999999999</v>
      </c>
      <c r="E12" s="13">
        <v>1168.8</v>
      </c>
      <c r="F12" s="13">
        <v>874.5</v>
      </c>
    </row>
    <row r="13" spans="1:6" x14ac:dyDescent="0.3">
      <c r="B13" s="13">
        <v>293.3</v>
      </c>
      <c r="C13" s="35"/>
      <c r="D13" s="13">
        <v>958.6</v>
      </c>
      <c r="E13" s="13">
        <v>1031.8</v>
      </c>
      <c r="F13" s="13">
        <v>1187.5</v>
      </c>
    </row>
    <row r="14" spans="1:6" x14ac:dyDescent="0.3">
      <c r="B14" s="13">
        <v>217.3</v>
      </c>
      <c r="C14" s="35"/>
      <c r="D14" s="13">
        <v>1423.6</v>
      </c>
      <c r="E14" s="13">
        <v>1043.8</v>
      </c>
      <c r="F14" s="13">
        <v>1034.5</v>
      </c>
    </row>
    <row r="15" spans="1:6" x14ac:dyDescent="0.3">
      <c r="B15" s="13">
        <v>214.3</v>
      </c>
      <c r="C15" s="35"/>
      <c r="D15" s="13">
        <v>1144.5999999999999</v>
      </c>
      <c r="E15" s="13">
        <v>811.8</v>
      </c>
      <c r="F15" s="13">
        <v>846.5</v>
      </c>
    </row>
    <row r="16" spans="1:6" x14ac:dyDescent="0.3">
      <c r="B16" s="13">
        <v>316.3</v>
      </c>
      <c r="C16" s="35"/>
      <c r="D16" s="13">
        <v>1118.5999999999999</v>
      </c>
      <c r="E16" s="13">
        <v>885.8</v>
      </c>
      <c r="F16" s="13">
        <v>1017.5</v>
      </c>
    </row>
    <row r="17" spans="2:6" x14ac:dyDescent="0.3">
      <c r="B17" s="29"/>
      <c r="C17" s="29"/>
      <c r="D17" s="29">
        <v>1058.5999999999999</v>
      </c>
      <c r="E17" s="29">
        <v>903.8</v>
      </c>
      <c r="F17" s="29">
        <v>1074.5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62A99-4357-4796-AE1F-976EDF21D047}">
  <dimension ref="A1:F8"/>
  <sheetViews>
    <sheetView workbookViewId="0">
      <selection activeCell="F14" sqref="F14"/>
    </sheetView>
  </sheetViews>
  <sheetFormatPr defaultRowHeight="14.4" x14ac:dyDescent="0.3"/>
  <cols>
    <col min="2" max="2" width="13" customWidth="1"/>
    <col min="3" max="3" width="11.88671875" customWidth="1"/>
    <col min="4" max="4" width="12.88671875" customWidth="1"/>
    <col min="5" max="5" width="16.109375" customWidth="1"/>
    <col min="6" max="6" width="17" customWidth="1"/>
  </cols>
  <sheetData>
    <row r="1" spans="1:6" x14ac:dyDescent="0.3">
      <c r="A1" s="4" t="s">
        <v>12</v>
      </c>
    </row>
    <row r="2" spans="1:6" x14ac:dyDescent="0.3">
      <c r="A2" s="4"/>
    </row>
    <row r="3" spans="1:6" ht="28.8" x14ac:dyDescent="0.3">
      <c r="B3" s="74" t="s">
        <v>141</v>
      </c>
      <c r="C3" s="74" t="s">
        <v>142</v>
      </c>
      <c r="D3" s="74" t="s">
        <v>78</v>
      </c>
      <c r="E3" s="74" t="s">
        <v>79</v>
      </c>
      <c r="F3" s="91" t="s">
        <v>80</v>
      </c>
    </row>
    <row r="4" spans="1:6" x14ac:dyDescent="0.3">
      <c r="B4" s="78">
        <v>3.3565670000000001</v>
      </c>
      <c r="C4" s="78">
        <v>6.5145520000000001</v>
      </c>
      <c r="D4" s="78">
        <v>4.8708369999999999</v>
      </c>
      <c r="E4" s="78">
        <v>2.1574209999999998</v>
      </c>
      <c r="F4" s="47">
        <v>1.750213</v>
      </c>
    </row>
    <row r="5" spans="1:6" x14ac:dyDescent="0.3">
      <c r="B5" s="78">
        <v>2.3229259999999998</v>
      </c>
      <c r="C5" s="78">
        <v>8.0152619999999999</v>
      </c>
      <c r="D5" s="78">
        <v>4.896299</v>
      </c>
      <c r="E5" s="78">
        <v>2.7840280000000002</v>
      </c>
      <c r="F5" s="47">
        <v>2.6641680000000001</v>
      </c>
    </row>
    <row r="6" spans="1:6" x14ac:dyDescent="0.3">
      <c r="B6" s="78">
        <v>1.435975</v>
      </c>
      <c r="C6" s="78">
        <v>7.5119809999999996</v>
      </c>
      <c r="D6" s="78">
        <v>3.8127070000000001</v>
      </c>
      <c r="E6" s="78">
        <v>3.6761339999999998</v>
      </c>
      <c r="F6" s="47">
        <v>2.526373</v>
      </c>
    </row>
    <row r="7" spans="1:6" x14ac:dyDescent="0.3">
      <c r="B7" s="78">
        <v>1.453827</v>
      </c>
      <c r="C7" s="78">
        <v>7.5258180000000001</v>
      </c>
      <c r="D7" s="78">
        <v>6.3494320000000002</v>
      </c>
      <c r="E7" s="78">
        <v>2.7024689999999998</v>
      </c>
      <c r="F7" s="47">
        <v>2.9369519999999998</v>
      </c>
    </row>
    <row r="8" spans="1:6" x14ac:dyDescent="0.3">
      <c r="B8" s="79">
        <v>2.6946970000000001</v>
      </c>
      <c r="C8" s="79">
        <v>7.2246709999999998</v>
      </c>
      <c r="D8" s="79">
        <v>6.4216499999999996</v>
      </c>
      <c r="E8" s="79">
        <v>2.5436239999999999</v>
      </c>
      <c r="F8" s="53">
        <v>1.868099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4AE06-F330-42B4-B22E-F2A856B94DA6}">
  <dimension ref="A1:P7"/>
  <sheetViews>
    <sheetView workbookViewId="0">
      <selection activeCell="H12" sqref="H12"/>
    </sheetView>
  </sheetViews>
  <sheetFormatPr defaultRowHeight="14.4" x14ac:dyDescent="0.3"/>
  <cols>
    <col min="1" max="1" width="13.77734375" customWidth="1"/>
  </cols>
  <sheetData>
    <row r="1" spans="1:16" x14ac:dyDescent="0.3">
      <c r="A1" s="4" t="s">
        <v>85</v>
      </c>
    </row>
    <row r="2" spans="1:16" x14ac:dyDescent="0.3">
      <c r="B2" s="146"/>
      <c r="C2" s="147"/>
      <c r="D2" s="147"/>
      <c r="E2" s="147"/>
      <c r="F2" s="147"/>
      <c r="G2" s="146"/>
      <c r="H2" s="147"/>
      <c r="I2" s="147"/>
      <c r="J2" s="147"/>
      <c r="K2" s="147"/>
      <c r="L2" s="146"/>
      <c r="M2" s="147"/>
      <c r="N2" s="147"/>
      <c r="O2" s="147"/>
      <c r="P2" s="147"/>
    </row>
    <row r="3" spans="1:16" x14ac:dyDescent="0.3">
      <c r="A3" s="27" t="s">
        <v>81</v>
      </c>
      <c r="B3" s="148" t="s">
        <v>82</v>
      </c>
      <c r="C3" s="117"/>
      <c r="D3" s="117"/>
      <c r="E3" s="117"/>
      <c r="F3" s="120"/>
      <c r="G3" s="149" t="s">
        <v>83</v>
      </c>
      <c r="H3" s="117"/>
      <c r="I3" s="117"/>
      <c r="J3" s="117"/>
      <c r="K3" s="120"/>
      <c r="L3" s="127" t="s">
        <v>84</v>
      </c>
      <c r="M3" s="117"/>
      <c r="N3" s="117"/>
      <c r="O3" s="117"/>
      <c r="P3" s="120"/>
    </row>
    <row r="4" spans="1:16" x14ac:dyDescent="0.3">
      <c r="A4" s="92">
        <v>17</v>
      </c>
      <c r="B4" s="94">
        <v>104</v>
      </c>
      <c r="C4" s="95">
        <v>108</v>
      </c>
      <c r="D4" s="95">
        <v>76</v>
      </c>
      <c r="E4" s="95">
        <v>89</v>
      </c>
      <c r="F4" s="96">
        <v>102</v>
      </c>
      <c r="G4" s="95">
        <v>75</v>
      </c>
      <c r="H4" s="95">
        <v>62</v>
      </c>
      <c r="I4" s="95">
        <v>58</v>
      </c>
      <c r="J4" s="95">
        <v>55</v>
      </c>
      <c r="K4" s="96">
        <v>58</v>
      </c>
      <c r="L4" s="95">
        <v>2</v>
      </c>
      <c r="M4" s="95">
        <v>3</v>
      </c>
      <c r="N4" s="95">
        <v>5</v>
      </c>
      <c r="O4" s="95">
        <v>6</v>
      </c>
      <c r="P4" s="96">
        <v>5</v>
      </c>
    </row>
    <row r="5" spans="1:16" x14ac:dyDescent="0.3">
      <c r="A5" s="92">
        <v>21</v>
      </c>
      <c r="B5" s="94">
        <v>87</v>
      </c>
      <c r="C5" s="95">
        <v>88</v>
      </c>
      <c r="D5" s="95">
        <v>77</v>
      </c>
      <c r="E5" s="95">
        <v>83</v>
      </c>
      <c r="F5" s="96">
        <v>84</v>
      </c>
      <c r="G5" s="95">
        <v>49</v>
      </c>
      <c r="H5" s="95">
        <v>42.4</v>
      </c>
      <c r="I5" s="95">
        <v>40</v>
      </c>
      <c r="J5" s="95">
        <v>54</v>
      </c>
      <c r="K5" s="96">
        <v>46</v>
      </c>
      <c r="L5" s="95">
        <v>6</v>
      </c>
      <c r="M5" s="95">
        <v>4</v>
      </c>
      <c r="N5" s="95">
        <v>3</v>
      </c>
      <c r="O5" s="95">
        <v>2</v>
      </c>
      <c r="P5" s="96">
        <v>1</v>
      </c>
    </row>
    <row r="6" spans="1:16" x14ac:dyDescent="0.3">
      <c r="A6" s="92">
        <v>23</v>
      </c>
      <c r="B6" s="94">
        <v>53</v>
      </c>
      <c r="C6" s="95">
        <v>70</v>
      </c>
      <c r="D6" s="95">
        <v>63</v>
      </c>
      <c r="E6" s="95">
        <v>73</v>
      </c>
      <c r="F6" s="96">
        <v>72</v>
      </c>
      <c r="G6" s="95">
        <v>43.3</v>
      </c>
      <c r="H6" s="95">
        <v>35.5</v>
      </c>
      <c r="I6" s="95">
        <v>30</v>
      </c>
      <c r="J6" s="95">
        <v>33</v>
      </c>
      <c r="K6" s="96">
        <v>39</v>
      </c>
      <c r="L6" s="95">
        <v>6</v>
      </c>
      <c r="M6" s="95">
        <v>3</v>
      </c>
      <c r="N6" s="95">
        <v>2</v>
      </c>
      <c r="O6" s="95">
        <v>4</v>
      </c>
      <c r="P6" s="96">
        <v>3</v>
      </c>
    </row>
    <row r="7" spans="1:16" x14ac:dyDescent="0.3">
      <c r="A7" s="93">
        <v>25</v>
      </c>
      <c r="B7" s="97">
        <v>0.69</v>
      </c>
      <c r="C7" s="98">
        <v>4</v>
      </c>
      <c r="D7" s="98">
        <v>1</v>
      </c>
      <c r="E7" s="98">
        <v>1</v>
      </c>
      <c r="F7" s="99">
        <v>4</v>
      </c>
      <c r="G7" s="98">
        <v>18</v>
      </c>
      <c r="H7" s="98">
        <v>10</v>
      </c>
      <c r="I7" s="98">
        <v>9</v>
      </c>
      <c r="J7" s="98">
        <v>17</v>
      </c>
      <c r="K7" s="99">
        <v>16</v>
      </c>
      <c r="L7" s="98">
        <v>4</v>
      </c>
      <c r="M7" s="98">
        <v>4</v>
      </c>
      <c r="N7" s="98">
        <v>3</v>
      </c>
      <c r="O7" s="98">
        <v>5</v>
      </c>
      <c r="P7" s="99">
        <v>9</v>
      </c>
    </row>
  </sheetData>
  <mergeCells count="6">
    <mergeCell ref="B2:F2"/>
    <mergeCell ref="G2:K2"/>
    <mergeCell ref="L2:P2"/>
    <mergeCell ref="B3:F3"/>
    <mergeCell ref="G3:K3"/>
    <mergeCell ref="L3:P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5860-18AB-47E4-B8EE-C546344A72CB}">
  <dimension ref="A1:G9"/>
  <sheetViews>
    <sheetView workbookViewId="0">
      <selection activeCell="B3" sqref="B3:G3"/>
    </sheetView>
  </sheetViews>
  <sheetFormatPr defaultRowHeight="14.4" x14ac:dyDescent="0.3"/>
  <sheetData>
    <row r="1" spans="1:7" x14ac:dyDescent="0.3">
      <c r="A1" s="4" t="s">
        <v>86</v>
      </c>
      <c r="B1" s="4"/>
      <c r="C1" s="4"/>
      <c r="D1" s="4"/>
      <c r="E1" s="4"/>
      <c r="F1" s="4"/>
      <c r="G1" s="4"/>
    </row>
    <row r="2" spans="1:7" x14ac:dyDescent="0.3">
      <c r="A2" s="89"/>
    </row>
    <row r="3" spans="1:7" ht="27" x14ac:dyDescent="0.3">
      <c r="A3" s="101" t="s">
        <v>87</v>
      </c>
      <c r="B3" s="150" t="s">
        <v>88</v>
      </c>
      <c r="C3" s="151"/>
      <c r="D3" s="152" t="s">
        <v>89</v>
      </c>
      <c r="E3" s="151"/>
      <c r="F3" s="152" t="s">
        <v>90</v>
      </c>
      <c r="G3" s="151"/>
    </row>
    <row r="4" spans="1:7" x14ac:dyDescent="0.3">
      <c r="A4" s="23">
        <v>6.25E-2</v>
      </c>
      <c r="B4" s="63">
        <v>0.99</v>
      </c>
      <c r="C4" s="65">
        <v>0.97458999999999996</v>
      </c>
      <c r="D4" s="64">
        <v>0.99299999999999999</v>
      </c>
      <c r="E4" s="65">
        <v>0.98740000000000006</v>
      </c>
      <c r="F4" s="64">
        <v>0.89400000000000002</v>
      </c>
      <c r="G4" s="65">
        <v>0.874</v>
      </c>
    </row>
    <row r="5" spans="1:7" x14ac:dyDescent="0.3">
      <c r="A5" s="23">
        <v>3.1199999999999999E-2</v>
      </c>
      <c r="B5" s="63">
        <v>0.85599999999999998</v>
      </c>
      <c r="C5" s="65">
        <v>0.87458999999999998</v>
      </c>
      <c r="D5" s="64">
        <v>0.86399999999999999</v>
      </c>
      <c r="E5" s="65">
        <v>0.86799999999999999</v>
      </c>
      <c r="F5" s="64">
        <v>0.75</v>
      </c>
      <c r="G5" s="65">
        <v>0.74099999999999999</v>
      </c>
    </row>
    <row r="6" spans="1:7" x14ac:dyDescent="0.3">
      <c r="A6" s="23">
        <v>2.0799999999999999E-2</v>
      </c>
      <c r="B6" s="63">
        <v>0.7</v>
      </c>
      <c r="C6" s="65">
        <v>0.69874000000000003</v>
      </c>
      <c r="D6" s="64">
        <v>0.73199999999999998</v>
      </c>
      <c r="E6" s="65">
        <v>0.73009999999999997</v>
      </c>
      <c r="F6" s="64">
        <v>0.65</v>
      </c>
      <c r="G6" s="65">
        <v>0.65400000000000003</v>
      </c>
    </row>
    <row r="7" spans="1:7" x14ac:dyDescent="0.3">
      <c r="A7" s="23">
        <v>6.4000000000000003E-3</v>
      </c>
      <c r="B7" s="63">
        <v>0.435</v>
      </c>
      <c r="C7" s="65">
        <v>0.4148</v>
      </c>
      <c r="D7" s="64">
        <v>0.5</v>
      </c>
      <c r="E7" s="65">
        <v>0.56399999999999995</v>
      </c>
      <c r="F7" s="64">
        <v>0.36499999999999999</v>
      </c>
      <c r="G7" s="65">
        <v>0.32400000000000001</v>
      </c>
    </row>
    <row r="8" spans="1:7" x14ac:dyDescent="0.3">
      <c r="A8" s="23">
        <v>2.3E-3</v>
      </c>
      <c r="B8" s="63">
        <v>0.29299999999999998</v>
      </c>
      <c r="C8" s="65">
        <v>0.2369</v>
      </c>
      <c r="D8" s="64">
        <v>0.3</v>
      </c>
      <c r="E8" s="65">
        <v>0.29899999999999999</v>
      </c>
      <c r="F8" s="64">
        <v>0.21099999999999999</v>
      </c>
      <c r="G8" s="65">
        <v>0.21429999999999999</v>
      </c>
    </row>
    <row r="9" spans="1:7" x14ac:dyDescent="0.3">
      <c r="A9" s="24">
        <v>0</v>
      </c>
      <c r="B9" s="66">
        <v>0</v>
      </c>
      <c r="C9" s="68">
        <v>0</v>
      </c>
      <c r="D9" s="67">
        <v>0</v>
      </c>
      <c r="E9" s="68">
        <v>0</v>
      </c>
      <c r="F9" s="67">
        <v>0</v>
      </c>
      <c r="G9" s="68">
        <v>0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F39B-8122-4D59-A24F-64FEAC3EBB86}">
  <dimension ref="A1:N19"/>
  <sheetViews>
    <sheetView workbookViewId="0">
      <selection activeCell="C14" sqref="C14:N19"/>
    </sheetView>
  </sheetViews>
  <sheetFormatPr defaultRowHeight="14.4" x14ac:dyDescent="0.3"/>
  <cols>
    <col min="1" max="1" width="13.77734375" customWidth="1"/>
    <col min="2" max="2" width="13.88671875" customWidth="1"/>
  </cols>
  <sheetData>
    <row r="1" spans="1:14" x14ac:dyDescent="0.3">
      <c r="A1" s="4" t="s">
        <v>101</v>
      </c>
    </row>
    <row r="2" spans="1:14" x14ac:dyDescent="0.3">
      <c r="A2" s="4"/>
    </row>
    <row r="3" spans="1:14" x14ac:dyDescent="0.3">
      <c r="A3" s="4" t="s">
        <v>91</v>
      </c>
    </row>
    <row r="4" spans="1:14" ht="33" customHeight="1" x14ac:dyDescent="0.3">
      <c r="A4" s="70" t="s">
        <v>48</v>
      </c>
      <c r="B4" s="74" t="s">
        <v>49</v>
      </c>
      <c r="C4" s="116" t="s">
        <v>93</v>
      </c>
      <c r="D4" s="117"/>
      <c r="E4" s="120"/>
      <c r="F4" s="116" t="s">
        <v>94</v>
      </c>
      <c r="G4" s="117"/>
      <c r="H4" s="120"/>
      <c r="I4" s="116" t="s">
        <v>95</v>
      </c>
      <c r="J4" s="117"/>
      <c r="K4" s="120"/>
      <c r="L4" s="116" t="s">
        <v>96</v>
      </c>
      <c r="M4" s="117"/>
      <c r="N4" s="120"/>
    </row>
    <row r="5" spans="1:14" x14ac:dyDescent="0.3">
      <c r="A5" s="25">
        <v>1E-4</v>
      </c>
      <c r="B5" s="72">
        <v>-4</v>
      </c>
      <c r="C5" s="61">
        <v>6.8</v>
      </c>
      <c r="D5" s="61">
        <v>7.6180000000000003</v>
      </c>
      <c r="E5" s="62">
        <v>4.7530000000000001</v>
      </c>
      <c r="F5" s="61">
        <v>6.8</v>
      </c>
      <c r="G5" s="61">
        <v>7.6180000000000003</v>
      </c>
      <c r="H5" s="62">
        <v>8.4499999999999993</v>
      </c>
      <c r="I5" s="61">
        <v>3.7749999999999999</v>
      </c>
      <c r="J5" s="61">
        <v>3.5230000000000001</v>
      </c>
      <c r="K5" s="62">
        <v>3.9660000000000002</v>
      </c>
      <c r="L5" s="61">
        <v>7.6</v>
      </c>
      <c r="M5" s="61">
        <v>7.55</v>
      </c>
      <c r="N5" s="62">
        <v>8.4499999999999993</v>
      </c>
    </row>
    <row r="6" spans="1:14" x14ac:dyDescent="0.3">
      <c r="A6" s="25">
        <v>1E-3</v>
      </c>
      <c r="B6" s="35">
        <v>-3</v>
      </c>
      <c r="C6" s="64">
        <v>18.98</v>
      </c>
      <c r="D6" s="64">
        <v>18.7</v>
      </c>
      <c r="E6" s="65">
        <v>22.6</v>
      </c>
      <c r="F6" s="64">
        <v>13.775</v>
      </c>
      <c r="G6" s="64">
        <v>13.523</v>
      </c>
      <c r="H6" s="65">
        <v>13.965999999999999</v>
      </c>
      <c r="I6" s="64">
        <v>9.8970000000000002</v>
      </c>
      <c r="J6" s="64">
        <v>3.0110000000000001</v>
      </c>
      <c r="K6" s="65">
        <v>5.2709999999999999</v>
      </c>
      <c r="L6" s="64">
        <v>26.12</v>
      </c>
      <c r="M6" s="64">
        <v>26.84</v>
      </c>
      <c r="N6" s="65">
        <v>23.966000000000001</v>
      </c>
    </row>
    <row r="7" spans="1:14" x14ac:dyDescent="0.3">
      <c r="A7" s="25">
        <v>0.01</v>
      </c>
      <c r="B7" s="35">
        <v>-2</v>
      </c>
      <c r="C7" s="64">
        <v>34.53</v>
      </c>
      <c r="D7" s="64">
        <v>37.32</v>
      </c>
      <c r="E7" s="65">
        <v>37.299999999999997</v>
      </c>
      <c r="F7" s="64">
        <v>14.53</v>
      </c>
      <c r="G7" s="64">
        <v>37.32</v>
      </c>
      <c r="H7" s="65">
        <v>12.23</v>
      </c>
      <c r="I7" s="64">
        <v>13.345000000000001</v>
      </c>
      <c r="J7" s="64">
        <v>16.579999999999998</v>
      </c>
      <c r="K7" s="65">
        <v>13.65</v>
      </c>
      <c r="L7" s="64">
        <v>49.37</v>
      </c>
      <c r="M7" s="64">
        <v>45.86</v>
      </c>
      <c r="N7" s="65">
        <v>49.23</v>
      </c>
    </row>
    <row r="8" spans="1:14" x14ac:dyDescent="0.3">
      <c r="A8" s="25">
        <v>0.1</v>
      </c>
      <c r="B8" s="35">
        <v>-1</v>
      </c>
      <c r="C8" s="64">
        <v>39</v>
      </c>
      <c r="D8" s="64">
        <v>41.082000000000001</v>
      </c>
      <c r="E8" s="65">
        <v>45.29</v>
      </c>
      <c r="F8" s="64">
        <v>19.66</v>
      </c>
      <c r="G8" s="64">
        <v>20.257000000000001</v>
      </c>
      <c r="H8" s="65">
        <v>26.64</v>
      </c>
      <c r="I8" s="64">
        <v>19.66</v>
      </c>
      <c r="J8" s="64">
        <v>10.257</v>
      </c>
      <c r="K8" s="65">
        <v>26.64</v>
      </c>
      <c r="L8" s="64">
        <v>57.12</v>
      </c>
      <c r="M8" s="64">
        <v>55.36</v>
      </c>
      <c r="N8" s="65">
        <v>57.837000000000003</v>
      </c>
    </row>
    <row r="9" spans="1:14" x14ac:dyDescent="0.3">
      <c r="A9" s="25">
        <v>1</v>
      </c>
      <c r="B9" s="35">
        <v>0</v>
      </c>
      <c r="C9" s="64">
        <v>49.238</v>
      </c>
      <c r="D9" s="64">
        <v>47.353000000000002</v>
      </c>
      <c r="E9" s="65">
        <v>36.909999999999997</v>
      </c>
      <c r="F9" s="64">
        <v>18.248999999999999</v>
      </c>
      <c r="G9" s="64">
        <v>15.29</v>
      </c>
      <c r="H9" s="65">
        <v>24.06</v>
      </c>
      <c r="I9" s="64">
        <v>9.0190000000000001</v>
      </c>
      <c r="J9" s="64">
        <v>2.1749999999999998</v>
      </c>
      <c r="K9" s="65">
        <v>13.91</v>
      </c>
      <c r="L9" s="64">
        <v>64.034999999999997</v>
      </c>
      <c r="M9" s="64">
        <v>58.25</v>
      </c>
      <c r="N9" s="65">
        <v>56.91</v>
      </c>
    </row>
    <row r="10" spans="1:14" x14ac:dyDescent="0.3">
      <c r="A10" s="26">
        <v>10</v>
      </c>
      <c r="B10" s="73">
        <v>1</v>
      </c>
      <c r="C10" s="67">
        <v>68.248999999999995</v>
      </c>
      <c r="D10" s="67">
        <v>65.290000000000006</v>
      </c>
      <c r="E10" s="68">
        <v>64.06</v>
      </c>
      <c r="F10" s="67">
        <v>29.238</v>
      </c>
      <c r="G10" s="67">
        <v>17.353000000000002</v>
      </c>
      <c r="H10" s="68">
        <v>36.909999999999997</v>
      </c>
      <c r="I10" s="67">
        <v>15.17</v>
      </c>
      <c r="J10" s="67">
        <v>13.2</v>
      </c>
      <c r="K10" s="68">
        <v>24.751999999999999</v>
      </c>
      <c r="L10" s="67">
        <v>96.710999999999999</v>
      </c>
      <c r="M10" s="67">
        <v>91.84</v>
      </c>
      <c r="N10" s="68">
        <v>97.06</v>
      </c>
    </row>
    <row r="12" spans="1:14" x14ac:dyDescent="0.3">
      <c r="A12" s="4" t="s">
        <v>92</v>
      </c>
    </row>
    <row r="13" spans="1:14" ht="31.8" customHeight="1" x14ac:dyDescent="0.3">
      <c r="A13" s="70" t="s">
        <v>48</v>
      </c>
      <c r="B13" s="74" t="s">
        <v>49</v>
      </c>
      <c r="C13" s="116" t="s">
        <v>93</v>
      </c>
      <c r="D13" s="117"/>
      <c r="E13" s="120"/>
      <c r="F13" s="116" t="s">
        <v>94</v>
      </c>
      <c r="G13" s="117"/>
      <c r="H13" s="120"/>
      <c r="I13" s="116" t="s">
        <v>95</v>
      </c>
      <c r="J13" s="117"/>
      <c r="K13" s="120"/>
      <c r="L13" s="116" t="s">
        <v>96</v>
      </c>
      <c r="M13" s="117"/>
      <c r="N13" s="120"/>
    </row>
    <row r="14" spans="1:14" x14ac:dyDescent="0.3">
      <c r="A14" s="25">
        <v>1E-4</v>
      </c>
      <c r="B14" s="72">
        <v>-4</v>
      </c>
      <c r="C14" s="64">
        <v>9.2059999999999995</v>
      </c>
      <c r="D14" s="64">
        <v>10.6</v>
      </c>
      <c r="E14" s="62">
        <v>8.4499999999999993</v>
      </c>
      <c r="F14" s="64">
        <v>9.2059999999999995</v>
      </c>
      <c r="G14" s="64">
        <v>23.6</v>
      </c>
      <c r="H14" s="62">
        <v>4.7530000000000001</v>
      </c>
      <c r="I14" s="64">
        <v>17.05</v>
      </c>
      <c r="J14" s="64">
        <v>1.0529999999999999</v>
      </c>
      <c r="K14" s="62">
        <v>17.059999999999999</v>
      </c>
      <c r="L14" s="64">
        <v>8.5</v>
      </c>
      <c r="M14" s="64">
        <v>8.9930000000000003</v>
      </c>
      <c r="N14" s="62">
        <v>8.7530000000000001</v>
      </c>
    </row>
    <row r="15" spans="1:14" x14ac:dyDescent="0.3">
      <c r="A15" s="25">
        <v>1E-3</v>
      </c>
      <c r="B15" s="35">
        <v>-3</v>
      </c>
      <c r="C15" s="64">
        <v>42.05</v>
      </c>
      <c r="D15" s="64">
        <v>35.32</v>
      </c>
      <c r="E15" s="65">
        <v>47.44</v>
      </c>
      <c r="F15" s="64">
        <v>42.05</v>
      </c>
      <c r="G15" s="64">
        <v>35.32</v>
      </c>
      <c r="H15" s="65">
        <v>47.44</v>
      </c>
      <c r="I15" s="64">
        <v>14.53</v>
      </c>
      <c r="J15" s="64">
        <v>37.32</v>
      </c>
      <c r="K15" s="65">
        <v>12.23</v>
      </c>
      <c r="L15" s="64">
        <v>46.56</v>
      </c>
      <c r="M15" s="64">
        <v>41.76</v>
      </c>
      <c r="N15" s="65">
        <v>47.44</v>
      </c>
    </row>
    <row r="16" spans="1:14" x14ac:dyDescent="0.3">
      <c r="A16" s="25">
        <v>0.01</v>
      </c>
      <c r="B16" s="35">
        <v>-2</v>
      </c>
      <c r="C16" s="64">
        <v>42.34</v>
      </c>
      <c r="D16" s="64">
        <v>44.95</v>
      </c>
      <c r="E16" s="65">
        <v>44.36</v>
      </c>
      <c r="F16" s="64">
        <v>42.34</v>
      </c>
      <c r="G16" s="64">
        <v>34.950000000000003</v>
      </c>
      <c r="H16" s="65">
        <v>38.9</v>
      </c>
      <c r="I16" s="64">
        <v>34.909999999999997</v>
      </c>
      <c r="J16" s="64">
        <v>43.195999999999998</v>
      </c>
      <c r="K16" s="65">
        <v>36.47</v>
      </c>
      <c r="L16" s="64">
        <v>68.73</v>
      </c>
      <c r="M16" s="64">
        <v>65.92</v>
      </c>
      <c r="N16" s="65">
        <v>62.9</v>
      </c>
    </row>
    <row r="17" spans="1:14" x14ac:dyDescent="0.3">
      <c r="A17" s="25">
        <v>0.1</v>
      </c>
      <c r="B17" s="35">
        <v>-1</v>
      </c>
      <c r="C17" s="64">
        <v>53.7</v>
      </c>
      <c r="D17" s="64">
        <v>59.41</v>
      </c>
      <c r="E17" s="65">
        <v>58.63</v>
      </c>
      <c r="F17" s="64">
        <v>22.45</v>
      </c>
      <c r="G17" s="64">
        <v>35.82</v>
      </c>
      <c r="H17" s="65">
        <v>37.94</v>
      </c>
      <c r="I17" s="64">
        <v>43.7</v>
      </c>
      <c r="J17" s="64">
        <v>39.409999999999997</v>
      </c>
      <c r="K17" s="65">
        <v>38.630000000000003</v>
      </c>
      <c r="L17" s="64">
        <v>76.41</v>
      </c>
      <c r="M17" s="64">
        <v>76.900000000000006</v>
      </c>
      <c r="N17" s="65">
        <v>75.94</v>
      </c>
    </row>
    <row r="18" spans="1:14" x14ac:dyDescent="0.3">
      <c r="A18" s="25">
        <v>1</v>
      </c>
      <c r="B18" s="35">
        <v>0</v>
      </c>
      <c r="C18" s="64">
        <v>66.7</v>
      </c>
      <c r="D18" s="64">
        <v>60.02</v>
      </c>
      <c r="E18" s="65">
        <v>67.400000000000006</v>
      </c>
      <c r="F18" s="64">
        <v>49.7</v>
      </c>
      <c r="G18" s="64">
        <v>40.020000000000003</v>
      </c>
      <c r="H18" s="65">
        <v>47.4</v>
      </c>
      <c r="I18" s="64">
        <v>42.36</v>
      </c>
      <c r="J18" s="64">
        <v>40.57</v>
      </c>
      <c r="K18" s="65">
        <v>53.44</v>
      </c>
      <c r="L18" s="64">
        <v>83.72</v>
      </c>
      <c r="M18" s="64">
        <v>87.54</v>
      </c>
      <c r="N18" s="65">
        <v>87.4</v>
      </c>
    </row>
    <row r="19" spans="1:14" x14ac:dyDescent="0.3">
      <c r="A19" s="26">
        <v>10</v>
      </c>
      <c r="B19" s="73">
        <v>1</v>
      </c>
      <c r="C19" s="66">
        <v>71.95</v>
      </c>
      <c r="D19" s="67">
        <v>76.08</v>
      </c>
      <c r="E19" s="68">
        <v>70.75</v>
      </c>
      <c r="F19" s="67">
        <v>51.95</v>
      </c>
      <c r="G19" s="67">
        <v>56.08</v>
      </c>
      <c r="H19" s="68">
        <v>50.75</v>
      </c>
      <c r="I19" s="67">
        <v>48.63</v>
      </c>
      <c r="J19" s="67">
        <v>49.38</v>
      </c>
      <c r="K19" s="68">
        <v>59.33</v>
      </c>
      <c r="L19" s="67">
        <v>98.97</v>
      </c>
      <c r="M19" s="67">
        <v>97.42</v>
      </c>
      <c r="N19" s="68">
        <v>90.75</v>
      </c>
    </row>
  </sheetData>
  <mergeCells count="8">
    <mergeCell ref="C4:E4"/>
    <mergeCell ref="F4:H4"/>
    <mergeCell ref="I4:K4"/>
    <mergeCell ref="L4:N4"/>
    <mergeCell ref="C13:E13"/>
    <mergeCell ref="F13:H13"/>
    <mergeCell ref="I13:K13"/>
    <mergeCell ref="L13:N1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E894F-5619-41AB-909F-EFF0B6A83C95}">
  <dimension ref="A1:H15"/>
  <sheetViews>
    <sheetView workbookViewId="0">
      <selection activeCell="K13" sqref="K13"/>
    </sheetView>
  </sheetViews>
  <sheetFormatPr defaultRowHeight="14.4" x14ac:dyDescent="0.3"/>
  <sheetData>
    <row r="1" spans="1:8" x14ac:dyDescent="0.3">
      <c r="A1" s="4" t="s">
        <v>100</v>
      </c>
    </row>
    <row r="2" spans="1:8" x14ac:dyDescent="0.3">
      <c r="A2" s="4"/>
    </row>
    <row r="3" spans="1:8" x14ac:dyDescent="0.3">
      <c r="A3" s="4" t="s">
        <v>97</v>
      </c>
    </row>
    <row r="4" spans="1:8" x14ac:dyDescent="0.3">
      <c r="A4" s="106"/>
      <c r="B4" s="100"/>
      <c r="C4" s="128" t="s">
        <v>95</v>
      </c>
      <c r="D4" s="153"/>
      <c r="E4" s="154"/>
      <c r="F4" s="125" t="s">
        <v>98</v>
      </c>
      <c r="G4" s="125"/>
      <c r="H4" s="126"/>
    </row>
    <row r="5" spans="1:8" x14ac:dyDescent="0.3">
      <c r="A5" s="131" t="s">
        <v>17</v>
      </c>
      <c r="B5" s="38" t="s">
        <v>2</v>
      </c>
      <c r="C5" s="60">
        <v>27.5</v>
      </c>
      <c r="D5" s="61">
        <v>26</v>
      </c>
      <c r="E5" s="62">
        <v>26.3</v>
      </c>
      <c r="F5" s="61">
        <v>17.52</v>
      </c>
      <c r="G5" s="61">
        <v>18.39</v>
      </c>
      <c r="H5" s="62">
        <v>16.206</v>
      </c>
    </row>
    <row r="6" spans="1:8" x14ac:dyDescent="0.3">
      <c r="A6" s="132"/>
      <c r="B6" s="36" t="s">
        <v>3</v>
      </c>
      <c r="C6" s="63">
        <v>27.6</v>
      </c>
      <c r="D6" s="75">
        <v>25.5</v>
      </c>
      <c r="E6" s="65">
        <v>26.5</v>
      </c>
      <c r="F6" s="64">
        <v>17.739000000000001</v>
      </c>
      <c r="G6" s="64">
        <v>20.59</v>
      </c>
      <c r="H6" s="65">
        <v>18.614999999999998</v>
      </c>
    </row>
    <row r="7" spans="1:8" x14ac:dyDescent="0.3">
      <c r="A7" s="132"/>
      <c r="B7" s="36" t="s">
        <v>4</v>
      </c>
      <c r="C7" s="63">
        <v>27.4</v>
      </c>
      <c r="D7" s="75">
        <v>27.4</v>
      </c>
      <c r="E7" s="65">
        <v>27.6</v>
      </c>
      <c r="F7" s="64">
        <v>18.177</v>
      </c>
      <c r="G7" s="64">
        <v>20.37</v>
      </c>
      <c r="H7" s="65">
        <v>19.71</v>
      </c>
    </row>
    <row r="8" spans="1:8" x14ac:dyDescent="0.3">
      <c r="A8" s="132"/>
      <c r="B8" s="36" t="s">
        <v>5</v>
      </c>
      <c r="C8" s="63">
        <v>30</v>
      </c>
      <c r="D8" s="75">
        <v>28.4</v>
      </c>
      <c r="E8" s="65">
        <v>28.5</v>
      </c>
      <c r="F8" s="64">
        <v>21.024000000000001</v>
      </c>
      <c r="G8" s="64">
        <v>21.05</v>
      </c>
      <c r="H8" s="65">
        <v>19.928999999999998</v>
      </c>
    </row>
    <row r="9" spans="1:8" x14ac:dyDescent="0.3">
      <c r="A9" s="155"/>
      <c r="B9" s="37" t="s">
        <v>6</v>
      </c>
      <c r="C9" s="63">
        <v>32.9</v>
      </c>
      <c r="D9" s="75">
        <v>35</v>
      </c>
      <c r="E9" s="65">
        <v>28.9</v>
      </c>
      <c r="F9" s="64">
        <v>19.71</v>
      </c>
      <c r="G9" s="64">
        <v>19.5</v>
      </c>
      <c r="H9" s="65">
        <v>19.053000000000001</v>
      </c>
    </row>
    <row r="10" spans="1:8" x14ac:dyDescent="0.3">
      <c r="A10" s="35"/>
      <c r="B10" s="36" t="s">
        <v>7</v>
      </c>
      <c r="C10" s="103">
        <v>0</v>
      </c>
      <c r="D10" s="104">
        <v>0</v>
      </c>
      <c r="E10" s="105">
        <v>0</v>
      </c>
      <c r="F10" s="104">
        <v>0</v>
      </c>
      <c r="G10" s="104">
        <v>0</v>
      </c>
      <c r="H10" s="105">
        <v>0</v>
      </c>
    </row>
    <row r="11" spans="1:8" x14ac:dyDescent="0.3">
      <c r="A11" s="131" t="s">
        <v>18</v>
      </c>
      <c r="B11" s="38" t="s">
        <v>6</v>
      </c>
      <c r="C11" s="63">
        <v>30.9</v>
      </c>
      <c r="D11" s="75">
        <v>28.3</v>
      </c>
      <c r="E11" s="65">
        <v>28.5</v>
      </c>
      <c r="F11" s="64">
        <v>17.52</v>
      </c>
      <c r="G11" s="64">
        <v>17.420000000000002</v>
      </c>
      <c r="H11" s="65">
        <v>15.111000000000001</v>
      </c>
    </row>
    <row r="12" spans="1:8" x14ac:dyDescent="0.3">
      <c r="A12" s="132"/>
      <c r="B12" s="36" t="s">
        <v>5</v>
      </c>
      <c r="C12" s="63">
        <v>29.4</v>
      </c>
      <c r="D12" s="75">
        <v>26</v>
      </c>
      <c r="E12" s="65">
        <v>28.7</v>
      </c>
      <c r="F12" s="64">
        <v>17.52</v>
      </c>
      <c r="G12" s="64">
        <v>17.3</v>
      </c>
      <c r="H12" s="65">
        <v>15.33</v>
      </c>
    </row>
    <row r="13" spans="1:8" x14ac:dyDescent="0.3">
      <c r="A13" s="132"/>
      <c r="B13" s="36" t="s">
        <v>4</v>
      </c>
      <c r="C13" s="63">
        <v>27.3</v>
      </c>
      <c r="D13" s="75">
        <v>29.6</v>
      </c>
      <c r="E13" s="65">
        <v>28.251000000000001</v>
      </c>
      <c r="F13" s="64">
        <v>13.14</v>
      </c>
      <c r="G13" s="64">
        <v>14.234999999999999</v>
      </c>
      <c r="H13" s="65">
        <v>14.234999999999999</v>
      </c>
    </row>
    <row r="14" spans="1:8" x14ac:dyDescent="0.3">
      <c r="A14" s="132"/>
      <c r="B14" s="36" t="s">
        <v>3</v>
      </c>
      <c r="C14" s="63">
        <v>30.3</v>
      </c>
      <c r="D14" s="75">
        <v>30.7</v>
      </c>
      <c r="E14" s="65">
        <v>26.28</v>
      </c>
      <c r="F14" s="64">
        <v>18.834</v>
      </c>
      <c r="G14" s="64">
        <v>17.52</v>
      </c>
      <c r="H14" s="65">
        <v>14.673</v>
      </c>
    </row>
    <row r="15" spans="1:8" x14ac:dyDescent="0.3">
      <c r="A15" s="134"/>
      <c r="B15" s="37" t="s">
        <v>2</v>
      </c>
      <c r="C15" s="66">
        <v>31.23</v>
      </c>
      <c r="D15" s="67">
        <v>30.36</v>
      </c>
      <c r="E15" s="68">
        <v>27.36</v>
      </c>
      <c r="F15" s="67">
        <v>17.52</v>
      </c>
      <c r="G15" s="67">
        <v>18.614999999999998</v>
      </c>
      <c r="H15" s="68">
        <v>17.52</v>
      </c>
    </row>
  </sheetData>
  <mergeCells count="4">
    <mergeCell ref="C4:E4"/>
    <mergeCell ref="F4:H4"/>
    <mergeCell ref="A5:A9"/>
    <mergeCell ref="A11:A1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DB29A-5D57-46E6-8543-ACCE5C2DC267}">
  <dimension ref="A1:J19"/>
  <sheetViews>
    <sheetView workbookViewId="0">
      <selection activeCell="L15" sqref="L15"/>
    </sheetView>
  </sheetViews>
  <sheetFormatPr defaultRowHeight="14.4" x14ac:dyDescent="0.3"/>
  <cols>
    <col min="1" max="1" width="13.44140625" customWidth="1"/>
    <col min="2" max="2" width="13.33203125" customWidth="1"/>
  </cols>
  <sheetData>
    <row r="1" spans="1:10" x14ac:dyDescent="0.3">
      <c r="A1" s="4" t="s">
        <v>99</v>
      </c>
    </row>
    <row r="2" spans="1:10" x14ac:dyDescent="0.3">
      <c r="A2" s="4"/>
    </row>
    <row r="3" spans="1:10" x14ac:dyDescent="0.3">
      <c r="A3" s="4" t="s">
        <v>91</v>
      </c>
    </row>
    <row r="4" spans="1:10" ht="31.2" customHeight="1" x14ac:dyDescent="0.3">
      <c r="A4" s="70" t="s">
        <v>48</v>
      </c>
      <c r="B4" s="74" t="s">
        <v>49</v>
      </c>
      <c r="C4" s="127" t="s">
        <v>102</v>
      </c>
      <c r="D4" s="135"/>
      <c r="E4" s="135"/>
      <c r="F4" s="135"/>
      <c r="G4" s="127" t="s">
        <v>98</v>
      </c>
      <c r="H4" s="135"/>
      <c r="I4" s="136"/>
    </row>
    <row r="5" spans="1:10" x14ac:dyDescent="0.3">
      <c r="A5" s="25">
        <v>1E-4</v>
      </c>
      <c r="B5" s="72">
        <v>-4</v>
      </c>
      <c r="C5" s="60">
        <v>9.343</v>
      </c>
      <c r="D5" s="61">
        <v>2.9870000000000001</v>
      </c>
      <c r="E5" s="61">
        <v>9.8810000000000002</v>
      </c>
      <c r="F5" s="62">
        <v>3.9910000000000001</v>
      </c>
      <c r="G5" s="64">
        <v>1.899</v>
      </c>
      <c r="H5" s="64">
        <v>15.11</v>
      </c>
      <c r="I5" s="65">
        <v>10.45</v>
      </c>
    </row>
    <row r="6" spans="1:10" x14ac:dyDescent="0.3">
      <c r="A6" s="25">
        <v>1E-3</v>
      </c>
      <c r="B6" s="35">
        <v>-3</v>
      </c>
      <c r="C6" s="63">
        <v>12.31</v>
      </c>
      <c r="D6" s="75">
        <v>26.884</v>
      </c>
      <c r="E6" s="75">
        <v>19.43</v>
      </c>
      <c r="F6" s="65">
        <v>6.1559999999999997</v>
      </c>
      <c r="G6" s="64">
        <v>30.975000000000001</v>
      </c>
      <c r="H6" s="64">
        <v>36.06</v>
      </c>
      <c r="I6" s="65">
        <v>9.4510000000000005</v>
      </c>
    </row>
    <row r="7" spans="1:10" x14ac:dyDescent="0.3">
      <c r="A7" s="25">
        <v>0.01</v>
      </c>
      <c r="B7" s="35">
        <v>-2</v>
      </c>
      <c r="C7" s="63">
        <v>34.43</v>
      </c>
      <c r="D7" s="75">
        <v>19.86</v>
      </c>
      <c r="E7" s="75">
        <v>20.14</v>
      </c>
      <c r="F7" s="65">
        <v>27.61</v>
      </c>
      <c r="G7" s="64">
        <v>12.36</v>
      </c>
      <c r="H7" s="64">
        <v>41.15</v>
      </c>
      <c r="I7" s="65">
        <v>25.45</v>
      </c>
    </row>
    <row r="8" spans="1:10" x14ac:dyDescent="0.3">
      <c r="A8" s="25">
        <v>0.1</v>
      </c>
      <c r="B8" s="35">
        <v>-1</v>
      </c>
      <c r="C8" s="63">
        <v>10.29</v>
      </c>
      <c r="D8" s="75">
        <v>14.34</v>
      </c>
      <c r="E8" s="75">
        <v>15.79</v>
      </c>
      <c r="F8" s="65">
        <v>3.2919999999999998</v>
      </c>
      <c r="G8" s="64">
        <v>52.024000000000001</v>
      </c>
      <c r="H8" s="64">
        <v>59.579000000000001</v>
      </c>
      <c r="I8" s="65">
        <v>61.857999999999997</v>
      </c>
    </row>
    <row r="9" spans="1:10" x14ac:dyDescent="0.3">
      <c r="A9" s="25">
        <v>1</v>
      </c>
      <c r="B9" s="35">
        <v>0</v>
      </c>
      <c r="C9" s="63">
        <v>20.149999999999999</v>
      </c>
      <c r="D9" s="75">
        <v>4.6459999999999999</v>
      </c>
      <c r="E9" s="75">
        <v>14.04</v>
      </c>
      <c r="F9" s="65">
        <v>25.18</v>
      </c>
      <c r="G9" s="64">
        <v>69.34</v>
      </c>
      <c r="H9" s="64">
        <v>60.9</v>
      </c>
      <c r="I9" s="65">
        <v>43.585000000000001</v>
      </c>
    </row>
    <row r="10" spans="1:10" x14ac:dyDescent="0.3">
      <c r="A10" s="26">
        <v>10</v>
      </c>
      <c r="B10" s="73">
        <v>1</v>
      </c>
      <c r="C10" s="66">
        <v>14.74</v>
      </c>
      <c r="D10" s="67">
        <v>19.149000000000001</v>
      </c>
      <c r="E10" s="67">
        <v>18.850000000000001</v>
      </c>
      <c r="F10" s="68">
        <v>18.41</v>
      </c>
      <c r="G10" s="67">
        <v>58.95</v>
      </c>
      <c r="H10" s="67">
        <v>60.35</v>
      </c>
      <c r="I10" s="68">
        <v>55.43</v>
      </c>
    </row>
    <row r="12" spans="1:10" x14ac:dyDescent="0.3">
      <c r="A12" s="4" t="s">
        <v>92</v>
      </c>
    </row>
    <row r="13" spans="1:10" ht="31.2" customHeight="1" x14ac:dyDescent="0.3">
      <c r="A13" s="70" t="s">
        <v>48</v>
      </c>
      <c r="B13" s="74" t="s">
        <v>49</v>
      </c>
      <c r="C13" s="127" t="s">
        <v>102</v>
      </c>
      <c r="D13" s="135"/>
      <c r="E13" s="135"/>
      <c r="F13" s="136"/>
      <c r="G13" s="135" t="s">
        <v>98</v>
      </c>
      <c r="H13" s="135"/>
      <c r="I13" s="135"/>
      <c r="J13" s="120"/>
    </row>
    <row r="14" spans="1:10" x14ac:dyDescent="0.3">
      <c r="A14" s="25">
        <v>1E-4</v>
      </c>
      <c r="B14" s="72">
        <v>-4</v>
      </c>
      <c r="C14" s="60">
        <v>19.73</v>
      </c>
      <c r="D14" s="61">
        <v>15.71</v>
      </c>
      <c r="E14" s="61">
        <v>48.14</v>
      </c>
      <c r="F14" s="62">
        <v>8.5709999999999997</v>
      </c>
      <c r="G14" s="61">
        <v>16.059999999999999</v>
      </c>
      <c r="H14" s="61">
        <v>21.74</v>
      </c>
      <c r="I14" s="61">
        <v>23.69</v>
      </c>
      <c r="J14" s="62">
        <v>26.1</v>
      </c>
    </row>
    <row r="15" spans="1:10" x14ac:dyDescent="0.3">
      <c r="A15" s="25">
        <v>1E-3</v>
      </c>
      <c r="B15" s="35">
        <v>-3</v>
      </c>
      <c r="C15" s="63">
        <v>59.9</v>
      </c>
      <c r="D15" s="64">
        <v>33.619999999999997</v>
      </c>
      <c r="E15" s="64">
        <v>19.43</v>
      </c>
      <c r="F15" s="65">
        <v>6.1559999999999997</v>
      </c>
      <c r="G15" s="64">
        <v>67.819999999999993</v>
      </c>
      <c r="H15" s="64">
        <v>39.090000000000003</v>
      </c>
      <c r="I15" s="64">
        <v>35.28</v>
      </c>
      <c r="J15" s="65">
        <v>42.99</v>
      </c>
    </row>
    <row r="16" spans="1:10" x14ac:dyDescent="0.3">
      <c r="A16" s="25">
        <v>0.01</v>
      </c>
      <c r="B16" s="35">
        <v>-2</v>
      </c>
      <c r="C16" s="63">
        <v>46.13</v>
      </c>
      <c r="D16" s="64">
        <v>40.19</v>
      </c>
      <c r="E16" s="64">
        <v>50.19</v>
      </c>
      <c r="F16" s="65">
        <v>59.13</v>
      </c>
      <c r="G16" s="64">
        <v>59.71</v>
      </c>
      <c r="H16" s="64">
        <v>61.63</v>
      </c>
      <c r="I16" s="64">
        <v>55.08</v>
      </c>
      <c r="J16" s="65">
        <v>54.35</v>
      </c>
    </row>
    <row r="17" spans="1:10" x14ac:dyDescent="0.3">
      <c r="A17" s="25">
        <v>0.1</v>
      </c>
      <c r="B17" s="35">
        <v>-1</v>
      </c>
      <c r="C17" s="63">
        <v>51.84</v>
      </c>
      <c r="D17" s="64">
        <v>41.8</v>
      </c>
      <c r="E17" s="64">
        <v>57.6</v>
      </c>
      <c r="F17" s="65">
        <v>43.1</v>
      </c>
      <c r="G17" s="64">
        <v>76.87</v>
      </c>
      <c r="H17" s="64">
        <v>44.65</v>
      </c>
      <c r="I17" s="64">
        <v>72.92</v>
      </c>
      <c r="J17" s="65">
        <v>72.45</v>
      </c>
    </row>
    <row r="18" spans="1:10" x14ac:dyDescent="0.3">
      <c r="A18" s="25">
        <v>1</v>
      </c>
      <c r="B18" s="35">
        <v>0</v>
      </c>
      <c r="C18" s="63">
        <v>67.27</v>
      </c>
      <c r="D18" s="64">
        <v>60.73</v>
      </c>
      <c r="E18" s="64">
        <v>98.85</v>
      </c>
      <c r="F18" s="65">
        <v>63.8</v>
      </c>
      <c r="G18" s="64">
        <v>137.4</v>
      </c>
      <c r="H18" s="64">
        <v>165.8</v>
      </c>
      <c r="I18" s="64">
        <v>150.35</v>
      </c>
      <c r="J18" s="65">
        <v>163.15</v>
      </c>
    </row>
    <row r="19" spans="1:10" x14ac:dyDescent="0.3">
      <c r="A19" s="26">
        <v>10</v>
      </c>
      <c r="B19" s="73">
        <v>1</v>
      </c>
      <c r="C19" s="66">
        <v>57.27</v>
      </c>
      <c r="D19" s="67">
        <v>77.17</v>
      </c>
      <c r="E19" s="67">
        <v>78.7</v>
      </c>
      <c r="F19" s="68">
        <v>74.2</v>
      </c>
      <c r="G19" s="67">
        <v>146.30000000000001</v>
      </c>
      <c r="H19" s="67">
        <v>228</v>
      </c>
      <c r="I19" s="67">
        <v>136.61000000000001</v>
      </c>
      <c r="J19" s="68">
        <v>184.24</v>
      </c>
    </row>
  </sheetData>
  <mergeCells count="4">
    <mergeCell ref="C4:F4"/>
    <mergeCell ref="G4:I4"/>
    <mergeCell ref="C13:F13"/>
    <mergeCell ref="G13:J1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CDB58-A421-4D6A-B795-A5F3012A88E4}">
  <dimension ref="A1:H15"/>
  <sheetViews>
    <sheetView workbookViewId="0">
      <selection activeCell="M18" sqref="M18"/>
    </sheetView>
  </sheetViews>
  <sheetFormatPr defaultRowHeight="14.4" x14ac:dyDescent="0.3"/>
  <sheetData>
    <row r="1" spans="1:8" x14ac:dyDescent="0.3">
      <c r="A1" s="4" t="s">
        <v>104</v>
      </c>
    </row>
    <row r="3" spans="1:8" x14ac:dyDescent="0.3">
      <c r="A3" s="4" t="s">
        <v>103</v>
      </c>
    </row>
    <row r="4" spans="1:8" x14ac:dyDescent="0.3">
      <c r="A4" s="102"/>
      <c r="B4" s="87"/>
      <c r="C4" s="113" t="s">
        <v>95</v>
      </c>
      <c r="D4" s="114"/>
      <c r="E4" s="115"/>
      <c r="F4" s="125" t="s">
        <v>98</v>
      </c>
      <c r="G4" s="114"/>
      <c r="H4" s="115"/>
    </row>
    <row r="5" spans="1:8" x14ac:dyDescent="0.3">
      <c r="A5" s="131" t="s">
        <v>17</v>
      </c>
      <c r="B5" s="15" t="s">
        <v>2</v>
      </c>
      <c r="C5" s="60">
        <v>31.1</v>
      </c>
      <c r="D5" s="61">
        <v>26</v>
      </c>
      <c r="E5" s="62">
        <v>26.3</v>
      </c>
      <c r="F5" s="61">
        <v>10.52</v>
      </c>
      <c r="G5" s="61">
        <v>10.254</v>
      </c>
      <c r="H5" s="62">
        <v>16.206</v>
      </c>
    </row>
    <row r="6" spans="1:8" x14ac:dyDescent="0.3">
      <c r="A6" s="132"/>
      <c r="B6" s="16" t="s">
        <v>3</v>
      </c>
      <c r="C6" s="63">
        <v>27.6</v>
      </c>
      <c r="D6" s="75">
        <v>25.5</v>
      </c>
      <c r="E6" s="65">
        <v>26.5</v>
      </c>
      <c r="F6" s="64">
        <v>17.739000000000001</v>
      </c>
      <c r="G6" s="64">
        <v>20.59</v>
      </c>
      <c r="H6" s="65">
        <v>18.614999999999998</v>
      </c>
    </row>
    <row r="7" spans="1:8" x14ac:dyDescent="0.3">
      <c r="A7" s="132"/>
      <c r="B7" s="16" t="s">
        <v>4</v>
      </c>
      <c r="C7" s="63">
        <v>27.9</v>
      </c>
      <c r="D7" s="75">
        <v>27.4</v>
      </c>
      <c r="E7" s="65">
        <v>27.6</v>
      </c>
      <c r="F7" s="64">
        <v>11.177</v>
      </c>
      <c r="G7" s="64">
        <v>10.37</v>
      </c>
      <c r="H7" s="65">
        <v>19.71</v>
      </c>
    </row>
    <row r="8" spans="1:8" x14ac:dyDescent="0.3">
      <c r="A8" s="132"/>
      <c r="B8" s="16" t="s">
        <v>5</v>
      </c>
      <c r="C8" s="63">
        <v>32.4</v>
      </c>
      <c r="D8" s="75">
        <v>28.4</v>
      </c>
      <c r="E8" s="65">
        <v>28.5</v>
      </c>
      <c r="F8" s="64">
        <v>21.024000000000001</v>
      </c>
      <c r="G8" s="64">
        <v>21.05</v>
      </c>
      <c r="H8" s="65">
        <v>19.928999999999998</v>
      </c>
    </row>
    <row r="9" spans="1:8" x14ac:dyDescent="0.3">
      <c r="A9" s="155"/>
      <c r="B9" s="17" t="s">
        <v>6</v>
      </c>
      <c r="C9" s="63">
        <v>26.6</v>
      </c>
      <c r="D9" s="75">
        <v>35</v>
      </c>
      <c r="E9" s="65">
        <v>28.9</v>
      </c>
      <c r="F9" s="64">
        <v>15.71</v>
      </c>
      <c r="G9" s="64">
        <v>17.5</v>
      </c>
      <c r="H9" s="65">
        <v>19.053000000000001</v>
      </c>
    </row>
    <row r="10" spans="1:8" x14ac:dyDescent="0.3">
      <c r="A10" s="35"/>
      <c r="B10" s="16" t="s">
        <v>7</v>
      </c>
      <c r="C10" s="103">
        <v>0</v>
      </c>
      <c r="D10" s="104">
        <v>0</v>
      </c>
      <c r="E10" s="105">
        <v>0</v>
      </c>
      <c r="F10" s="104">
        <v>0</v>
      </c>
      <c r="G10" s="104">
        <v>0</v>
      </c>
      <c r="H10" s="105">
        <v>0</v>
      </c>
    </row>
    <row r="11" spans="1:8" x14ac:dyDescent="0.3">
      <c r="A11" s="131" t="s">
        <v>18</v>
      </c>
      <c r="B11" s="15" t="s">
        <v>6</v>
      </c>
      <c r="C11" s="63">
        <v>29.9</v>
      </c>
      <c r="D11" s="75">
        <v>28.3</v>
      </c>
      <c r="E11" s="65">
        <v>28.5</v>
      </c>
      <c r="F11" s="64">
        <v>12.52</v>
      </c>
      <c r="G11" s="64">
        <v>11.42</v>
      </c>
      <c r="H11" s="65">
        <v>12.111000000000001</v>
      </c>
    </row>
    <row r="12" spans="1:8" x14ac:dyDescent="0.3">
      <c r="A12" s="132"/>
      <c r="B12" s="16" t="s">
        <v>5</v>
      </c>
      <c r="C12" s="63">
        <v>30.7</v>
      </c>
      <c r="D12" s="75">
        <v>26</v>
      </c>
      <c r="E12" s="65">
        <v>28.7</v>
      </c>
      <c r="F12" s="64">
        <v>17.52</v>
      </c>
      <c r="G12" s="64">
        <v>17.3</v>
      </c>
      <c r="H12" s="65">
        <v>15.33</v>
      </c>
    </row>
    <row r="13" spans="1:8" x14ac:dyDescent="0.3">
      <c r="A13" s="132"/>
      <c r="B13" s="16" t="s">
        <v>4</v>
      </c>
      <c r="C13" s="63">
        <v>28.5</v>
      </c>
      <c r="D13" s="75">
        <v>29.6</v>
      </c>
      <c r="E13" s="65">
        <v>28.251000000000001</v>
      </c>
      <c r="F13" s="64">
        <v>13.14</v>
      </c>
      <c r="G13" s="64">
        <v>14.234999999999999</v>
      </c>
      <c r="H13" s="65">
        <v>14.234999999999999</v>
      </c>
    </row>
    <row r="14" spans="1:8" x14ac:dyDescent="0.3">
      <c r="A14" s="132"/>
      <c r="B14" s="16" t="s">
        <v>3</v>
      </c>
      <c r="C14" s="63">
        <v>30.4</v>
      </c>
      <c r="D14" s="75">
        <v>30.7</v>
      </c>
      <c r="E14" s="65">
        <v>26.28</v>
      </c>
      <c r="F14" s="64">
        <v>18.834</v>
      </c>
      <c r="G14" s="64">
        <v>17.52</v>
      </c>
      <c r="H14" s="65">
        <v>14.673</v>
      </c>
    </row>
    <row r="15" spans="1:8" x14ac:dyDescent="0.3">
      <c r="A15" s="134"/>
      <c r="B15" s="17" t="s">
        <v>2</v>
      </c>
      <c r="C15" s="66">
        <v>31.23</v>
      </c>
      <c r="D15" s="67">
        <v>30.36</v>
      </c>
      <c r="E15" s="68">
        <v>27.36</v>
      </c>
      <c r="F15" s="67">
        <v>15.52</v>
      </c>
      <c r="G15" s="67">
        <v>10.615</v>
      </c>
      <c r="H15" s="68">
        <v>15.52</v>
      </c>
    </row>
  </sheetData>
  <mergeCells count="4">
    <mergeCell ref="C4:E4"/>
    <mergeCell ref="F4:H4"/>
    <mergeCell ref="A5:A9"/>
    <mergeCell ref="A11:A1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Figure 1b</vt:lpstr>
      <vt:lpstr>Figure 1c</vt:lpstr>
      <vt:lpstr>Figure 1f</vt:lpstr>
      <vt:lpstr>Figure 2b</vt:lpstr>
      <vt:lpstr>Figure 2c</vt:lpstr>
      <vt:lpstr>Figure 3b</vt:lpstr>
      <vt:lpstr>Figure 3c</vt:lpstr>
      <vt:lpstr>Figure 4e</vt:lpstr>
      <vt:lpstr>Figure 4d</vt:lpstr>
      <vt:lpstr>Figure 5d</vt:lpstr>
      <vt:lpstr>Figure 5e</vt:lpstr>
      <vt:lpstr>Figure 5f</vt:lpstr>
      <vt:lpstr>Figure 5g</vt:lpstr>
      <vt:lpstr>Figure 6b</vt:lpstr>
      <vt:lpstr>Figure 6d</vt:lpstr>
      <vt:lpstr>Figure 6e</vt:lpstr>
      <vt:lpstr>Figure 7b</vt:lpstr>
      <vt:lpstr>Figure 7c</vt:lpstr>
      <vt:lpstr>Figure 7d</vt:lpstr>
      <vt:lpstr>Figure 7e</vt:lpstr>
      <vt:lpstr>Figure 7f</vt:lpstr>
      <vt:lpstr>Figure 7g</vt:lpstr>
      <vt:lpstr>Figure 7h</vt:lpstr>
      <vt:lpstr>Figure 8c</vt:lpstr>
      <vt:lpstr>Figure 8d</vt:lpstr>
      <vt:lpstr>Figure 8f</vt:lpstr>
      <vt:lpstr>Supplemental Figure 1b</vt:lpstr>
      <vt:lpstr>Suplemental Figure 6a</vt:lpstr>
      <vt:lpstr>Supplemental Figure 6b</vt:lpstr>
      <vt:lpstr>Supplemental Figure 7b</vt:lpstr>
      <vt:lpstr>Supplemental Figure 7c</vt:lpstr>
      <vt:lpstr>Supplemental 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Becerra, Patricia (NIH/NEI) [E]</dc:creator>
  <cp:lastModifiedBy>Becerra, Patricia (NIH/NEI) [E]</cp:lastModifiedBy>
  <dcterms:created xsi:type="dcterms:W3CDTF">2025-02-21T22:25:44Z</dcterms:created>
  <dcterms:modified xsi:type="dcterms:W3CDTF">2025-02-25T20:38:50Z</dcterms:modified>
</cp:coreProperties>
</file>