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likai/Desktop/发表文章/AMI-CS文献综述/4. Communications Medicine/0218修改/"/>
    </mc:Choice>
  </mc:AlternateContent>
  <xr:revisionPtr revIDLastSave="0" documentId="13_ncr:1_{D7E89E56-6050-1846-AED5-6AF6AB6C0708}" xr6:coauthVersionLast="47" xr6:coauthVersionMax="47" xr10:uidLastSave="{00000000-0000-0000-0000-000000000000}"/>
  <bookViews>
    <workbookView xWindow="440" yWindow="720" windowWidth="21680" windowHeight="15620" xr2:uid="{FCD7DA36-415C-2545-AC92-DCF5598DEB80}"/>
  </bookViews>
  <sheets>
    <sheet name="female" sheetId="1" r:id="rId1"/>
    <sheet name="age" sheetId="3" r:id="rId2"/>
    <sheet name="smoking" sheetId="4" r:id="rId3"/>
    <sheet name="bp" sheetId="7" r:id="rId4"/>
    <sheet name="diabetes" sheetId="5" r:id="rId5"/>
    <sheet name="STEMI" sheetId="8" r:id="rId6"/>
  </sheets>
  <definedNames>
    <definedName name="OLE_LINK116" localSheetId="0">female!#REF!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3" i="1"/>
  <c r="A9" i="3"/>
  <c r="A16" i="3"/>
  <c r="A17" i="3"/>
  <c r="A6" i="3"/>
  <c r="A4" i="3"/>
  <c r="A7" i="8" l="1"/>
  <c r="A10" i="8"/>
  <c r="A5" i="8"/>
  <c r="A9" i="8"/>
  <c r="A4" i="8"/>
  <c r="A3" i="8"/>
  <c r="A8" i="8"/>
  <c r="A6" i="8"/>
  <c r="A9" i="7"/>
  <c r="A3" i="7"/>
  <c r="A6" i="7"/>
  <c r="A7" i="7"/>
  <c r="A7" i="5"/>
  <c r="A6" i="5"/>
  <c r="A11" i="7"/>
  <c r="A5" i="7"/>
  <c r="A10" i="5"/>
  <c r="A4" i="5"/>
  <c r="A10" i="7"/>
  <c r="A4" i="7"/>
  <c r="A9" i="5"/>
  <c r="A3" i="5"/>
  <c r="A2" i="5"/>
  <c r="A5" i="5"/>
  <c r="A9" i="4"/>
  <c r="A4" i="4"/>
  <c r="A7" i="4"/>
  <c r="A3" i="4"/>
  <c r="A6" i="4"/>
  <c r="A2" i="4"/>
  <c r="A5" i="3"/>
  <c r="A8" i="3"/>
  <c r="A10" i="3"/>
  <c r="A11" i="3"/>
  <c r="A12" i="3"/>
  <c r="A13" i="3"/>
  <c r="A15" i="3"/>
  <c r="A20" i="3"/>
  <c r="A21" i="3"/>
  <c r="A22" i="3"/>
  <c r="A23" i="3"/>
  <c r="A25" i="3"/>
  <c r="A26" i="3"/>
  <c r="A7" i="3"/>
  <c r="A19" i="1"/>
  <c r="A21" i="1"/>
  <c r="A18" i="1"/>
  <c r="A4" i="1"/>
  <c r="A5" i="1"/>
  <c r="A6" i="1"/>
  <c r="A11" i="1"/>
  <c r="A7" i="1"/>
  <c r="A8" i="1"/>
  <c r="A9" i="1"/>
  <c r="A10" i="1"/>
  <c r="A12" i="1"/>
  <c r="A13" i="1"/>
  <c r="A14" i="1"/>
  <c r="A15" i="1"/>
  <c r="A16" i="1"/>
  <c r="A17" i="1"/>
  <c r="A2" i="1"/>
</calcChain>
</file>

<file path=xl/sharedStrings.xml><?xml version="1.0" encoding="utf-8"?>
<sst xmlns="http://schemas.openxmlformats.org/spreadsheetml/2006/main" count="400" uniqueCount="62">
  <si>
    <t xml:space="preserve">study </t>
    <phoneticPr fontId="1" type="noConversion"/>
  </si>
  <si>
    <t>year</t>
    <phoneticPr fontId="1" type="noConversion"/>
  </si>
  <si>
    <t>design</t>
    <phoneticPr fontId="1" type="noConversion"/>
  </si>
  <si>
    <t>Abdel-Qadir</t>
    <phoneticPr fontId="1" type="noConversion"/>
  </si>
  <si>
    <t>Retrospective cohort study</t>
    <phoneticPr fontId="1" type="noConversion"/>
  </si>
  <si>
    <t>Canada</t>
    <phoneticPr fontId="1" type="noConversion"/>
  </si>
  <si>
    <t>lci</t>
    <phoneticPr fontId="1" type="noConversion"/>
  </si>
  <si>
    <t>uci</t>
    <phoneticPr fontId="1" type="noConversion"/>
  </si>
  <si>
    <t xml:space="preserve">or </t>
    <phoneticPr fontId="1" type="noConversion"/>
  </si>
  <si>
    <t>country</t>
    <phoneticPr fontId="1" type="noConversion"/>
  </si>
  <si>
    <t>outcome</t>
    <phoneticPr fontId="1" type="noConversion"/>
  </si>
  <si>
    <t>cs development</t>
    <phoneticPr fontId="1" type="noConversion"/>
  </si>
  <si>
    <t>Germany</t>
    <phoneticPr fontId="1" type="noConversion"/>
  </si>
  <si>
    <t xml:space="preserve">Case-control study </t>
    <phoneticPr fontId="1" type="noConversion"/>
  </si>
  <si>
    <t>in-hospital death</t>
    <phoneticPr fontId="1" type="noConversion"/>
  </si>
  <si>
    <t>1yr death</t>
    <phoneticPr fontId="1" type="noConversion"/>
  </si>
  <si>
    <t>Elgendy</t>
    <phoneticPr fontId="1" type="noConversion"/>
  </si>
  <si>
    <t>Cross-sectional study</t>
    <phoneticPr fontId="1" type="noConversion"/>
  </si>
  <si>
    <t>Fang</t>
    <phoneticPr fontId="1" type="noConversion"/>
  </si>
  <si>
    <t>America</t>
    <phoneticPr fontId="1" type="noConversion"/>
  </si>
  <si>
    <t xml:space="preserve">Czech </t>
    <phoneticPr fontId="1" type="noConversion"/>
  </si>
  <si>
    <t>China</t>
    <phoneticPr fontId="1" type="noConversion"/>
  </si>
  <si>
    <t>Jiang</t>
    <phoneticPr fontId="1" type="noConversion"/>
  </si>
  <si>
    <t>30d death</t>
    <phoneticPr fontId="1" type="noConversion"/>
  </si>
  <si>
    <t>Spain</t>
    <phoneticPr fontId="1" type="noConversion"/>
  </si>
  <si>
    <t>Nguyen</t>
    <phoneticPr fontId="1" type="noConversion"/>
  </si>
  <si>
    <t>Denmark</t>
    <phoneticPr fontId="1" type="noConversion"/>
  </si>
  <si>
    <t>Redfors</t>
    <phoneticPr fontId="1" type="noConversion"/>
  </si>
  <si>
    <t>Sweden</t>
    <phoneticPr fontId="1" type="noConversion"/>
  </si>
  <si>
    <t>Shah</t>
    <phoneticPr fontId="1" type="noConversion"/>
  </si>
  <si>
    <t>Mutiple countries</t>
    <phoneticPr fontId="1" type="noConversion"/>
  </si>
  <si>
    <t>Wong</t>
    <phoneticPr fontId="1" type="noConversion"/>
  </si>
  <si>
    <t>Obling</t>
    <phoneticPr fontId="1" type="noConversion"/>
  </si>
  <si>
    <t>Beermann</t>
    <phoneticPr fontId="1" type="noConversion"/>
  </si>
  <si>
    <t>Sambola</t>
    <phoneticPr fontId="1" type="noConversion"/>
  </si>
  <si>
    <t>Vallabhajosyula</t>
    <phoneticPr fontId="1" type="noConversion"/>
  </si>
  <si>
    <t>Martínez</t>
    <phoneticPr fontId="1" type="noConversion"/>
  </si>
  <si>
    <t>Jakl</t>
    <phoneticPr fontId="1" type="noConversion"/>
  </si>
  <si>
    <t>Study ID</t>
    <phoneticPr fontId="1" type="noConversion"/>
  </si>
  <si>
    <t>Aissaoui</t>
  </si>
  <si>
    <t>France</t>
    <phoneticPr fontId="1" type="noConversion"/>
  </si>
  <si>
    <t>Italy</t>
    <phoneticPr fontId="1" type="noConversion"/>
  </si>
  <si>
    <t>De Luca</t>
    <phoneticPr fontId="1" type="noConversion"/>
  </si>
  <si>
    <t xml:space="preserve">Mexico </t>
    <phoneticPr fontId="1" type="noConversion"/>
  </si>
  <si>
    <t>Switzerland</t>
    <phoneticPr fontId="1" type="noConversion"/>
  </si>
  <si>
    <t>Isorni</t>
    <phoneticPr fontId="1" type="noConversion"/>
  </si>
  <si>
    <t>González-Pacheco</t>
    <phoneticPr fontId="1" type="noConversion"/>
  </si>
  <si>
    <t>Hunziker</t>
    <phoneticPr fontId="1" type="noConversion"/>
  </si>
  <si>
    <t>Singh</t>
    <phoneticPr fontId="1" type="noConversion"/>
  </si>
  <si>
    <t>Aissaoui</t>
    <phoneticPr fontId="1" type="noConversion"/>
  </si>
  <si>
    <t>France</t>
  </si>
  <si>
    <t>Saad</t>
  </si>
  <si>
    <t>Aissaoui 2012</t>
    <phoneticPr fontId="1" type="noConversion"/>
  </si>
  <si>
    <t>Saad 2016</t>
    <phoneticPr fontId="1" type="noConversion"/>
  </si>
  <si>
    <t>Aissaoui 2016</t>
  </si>
  <si>
    <t>Aissaoui 2016</t>
    <phoneticPr fontId="1" type="noConversion"/>
  </si>
  <si>
    <t>Aissaoui 2020</t>
    <phoneticPr fontId="1" type="noConversion"/>
  </si>
  <si>
    <t>Cross-sectional study</t>
  </si>
  <si>
    <t>Mayich</t>
  </si>
  <si>
    <t>Mayich 2006</t>
    <phoneticPr fontId="1" type="noConversion"/>
  </si>
  <si>
    <t>Bataille</t>
  </si>
  <si>
    <t>Bataille 2012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</si>
</sst>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8"/>
      <color rgb="FF1A1718"/>
      <name val="Helvetica"/>
      <family val="2"/>
    </font>
    <font>
      <sz val="11"/>
      <color rgb="FF000000"/>
      <name val="Times New Roman"/>
      <family val="1"/>
    </font>
    <font>
      <sz val="8"/>
      <color rgb="FF141413"/>
      <name val="Helvetica"/>
      <family val="2"/>
    </font>
    <font>
      <sz val="8"/>
      <color rgb="FF000000"/>
      <name val="Helvetica"/>
      <family val="2"/>
    </font>
    <font>
      <sz val="7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4013-0D9A-3A44-A308-CFFB53E50AE7}">
  <dimension ref="A1:I23"/>
  <sheetViews>
    <sheetView tabSelected="1" zoomScale="110" workbookViewId="0">
      <pane ySplit="1" topLeftCell="A2" activePane="bottomLeft" state="frozen"/>
      <selection pane="bottomLeft" activeCell="F22" sqref="F22"/>
    </sheetView>
  </sheetViews>
  <sheetFormatPr baseColWidth="10" defaultRowHeight="16"/>
  <cols>
    <col min="1" max="1" width="18.1640625" style="1" customWidth="1"/>
    <col min="2" max="2" width="14.83203125" style="1" customWidth="1"/>
    <col min="3" max="3" width="8.33203125" style="2" customWidth="1"/>
    <col min="4" max="4" width="15.6640625" style="1" customWidth="1"/>
    <col min="5" max="5" width="24" style="1" customWidth="1"/>
    <col min="6" max="6" width="17.1640625" style="1" customWidth="1"/>
    <col min="7" max="9" width="10.83203125" style="2"/>
    <col min="10" max="16384" width="10.83203125" style="1"/>
  </cols>
  <sheetData>
    <row r="1" spans="1:9" s="4" customFormat="1" ht="17" thickBot="1">
      <c r="A1" s="4" t="s">
        <v>38</v>
      </c>
      <c r="B1" s="4" t="s">
        <v>0</v>
      </c>
      <c r="C1" s="4" t="s">
        <v>1</v>
      </c>
      <c r="D1" s="4" t="s">
        <v>9</v>
      </c>
      <c r="E1" s="4" t="s">
        <v>2</v>
      </c>
      <c r="F1" s="4" t="s">
        <v>10</v>
      </c>
      <c r="G1" s="4" t="s">
        <v>8</v>
      </c>
      <c r="H1" s="4" t="s">
        <v>6</v>
      </c>
      <c r="I1" s="4" t="s">
        <v>7</v>
      </c>
    </row>
    <row r="2" spans="1:9">
      <c r="A2" s="3" t="str">
        <f t="shared" ref="A2:A21" si="0">B2&amp;" "&amp;C2</f>
        <v>Fang 2006</v>
      </c>
      <c r="B2" s="3" t="s">
        <v>18</v>
      </c>
      <c r="C2" s="3">
        <v>2006</v>
      </c>
      <c r="D2" s="3" t="s">
        <v>19</v>
      </c>
      <c r="E2" s="3" t="s">
        <v>17</v>
      </c>
      <c r="F2" s="3" t="s">
        <v>11</v>
      </c>
      <c r="G2" s="2">
        <v>1.1000000000000001</v>
      </c>
      <c r="H2" s="2">
        <v>1.0900000000000001</v>
      </c>
      <c r="I2" s="2">
        <v>1.1100000000000001</v>
      </c>
    </row>
    <row r="3" spans="1:9">
      <c r="A3" s="3" t="str">
        <f t="shared" si="0"/>
        <v>Isorni 2018</v>
      </c>
      <c r="B3" s="3" t="s">
        <v>45</v>
      </c>
      <c r="C3" s="3">
        <v>2018</v>
      </c>
      <c r="D3" s="3" t="s">
        <v>40</v>
      </c>
      <c r="E3" s="3" t="s">
        <v>17</v>
      </c>
      <c r="F3" s="5" t="s">
        <v>11</v>
      </c>
      <c r="G3" s="2">
        <v>1.2</v>
      </c>
      <c r="H3" s="2">
        <v>1</v>
      </c>
      <c r="I3" s="2">
        <v>1.45</v>
      </c>
    </row>
    <row r="4" spans="1:9">
      <c r="A4" s="3" t="str">
        <f t="shared" si="0"/>
        <v>Nguyen 2017</v>
      </c>
      <c r="B4" s="3" t="s">
        <v>25</v>
      </c>
      <c r="C4" s="3">
        <v>2017</v>
      </c>
      <c r="D4" s="3" t="s">
        <v>19</v>
      </c>
      <c r="E4" s="3" t="s">
        <v>17</v>
      </c>
      <c r="F4" s="3" t="s">
        <v>11</v>
      </c>
      <c r="G4" s="2">
        <v>0.97</v>
      </c>
      <c r="H4" s="2">
        <v>0.57999999999999996</v>
      </c>
      <c r="I4" s="2">
        <v>1.64</v>
      </c>
    </row>
    <row r="5" spans="1:9">
      <c r="A5" s="3" t="str">
        <f t="shared" si="0"/>
        <v>Obling 2018</v>
      </c>
      <c r="B5" s="3" t="s">
        <v>32</v>
      </c>
      <c r="C5" s="3">
        <v>2018</v>
      </c>
      <c r="D5" s="3" t="s">
        <v>26</v>
      </c>
      <c r="E5" s="3" t="s">
        <v>17</v>
      </c>
      <c r="F5" s="3" t="s">
        <v>11</v>
      </c>
      <c r="G5" s="2">
        <v>1.39</v>
      </c>
      <c r="H5" s="2">
        <v>1.01</v>
      </c>
      <c r="I5" s="2">
        <v>1.89</v>
      </c>
    </row>
    <row r="6" spans="1:9">
      <c r="A6" s="3" t="str">
        <f t="shared" si="0"/>
        <v>Redfors 2015</v>
      </c>
      <c r="B6" s="3" t="s">
        <v>27</v>
      </c>
      <c r="C6" s="3">
        <v>2015</v>
      </c>
      <c r="D6" s="3" t="s">
        <v>28</v>
      </c>
      <c r="E6" s="3" t="s">
        <v>17</v>
      </c>
      <c r="F6" s="3" t="s">
        <v>11</v>
      </c>
      <c r="G6" s="2">
        <v>1.1100000000000001</v>
      </c>
      <c r="H6" s="2">
        <v>1.03</v>
      </c>
      <c r="I6" s="2">
        <v>1.19</v>
      </c>
    </row>
    <row r="7" spans="1:9">
      <c r="A7" s="3" t="str">
        <f t="shared" si="0"/>
        <v>Beermann 1999</v>
      </c>
      <c r="B7" s="3" t="s">
        <v>33</v>
      </c>
      <c r="C7" s="3">
        <v>1999</v>
      </c>
      <c r="D7" s="3" t="s">
        <v>12</v>
      </c>
      <c r="E7" s="3" t="s">
        <v>13</v>
      </c>
      <c r="F7" s="3" t="s">
        <v>14</v>
      </c>
      <c r="G7" s="2">
        <v>2.5</v>
      </c>
      <c r="H7" s="2">
        <v>1.04</v>
      </c>
      <c r="I7" s="2">
        <v>6</v>
      </c>
    </row>
    <row r="8" spans="1:9">
      <c r="A8" s="3" t="str">
        <f t="shared" si="0"/>
        <v>Elgendy 2022</v>
      </c>
      <c r="B8" s="3" t="s">
        <v>16</v>
      </c>
      <c r="C8" s="3">
        <v>2022</v>
      </c>
      <c r="D8" s="3" t="s">
        <v>19</v>
      </c>
      <c r="E8" s="3" t="s">
        <v>4</v>
      </c>
      <c r="F8" s="3" t="s">
        <v>14</v>
      </c>
      <c r="G8" s="2">
        <v>1.1000000000000001</v>
      </c>
      <c r="H8" s="2">
        <v>1.02</v>
      </c>
      <c r="I8" s="2">
        <v>1.19</v>
      </c>
    </row>
    <row r="9" spans="1:9">
      <c r="A9" s="3" t="str">
        <f t="shared" si="0"/>
        <v>Fang 2006</v>
      </c>
      <c r="B9" s="3" t="s">
        <v>18</v>
      </c>
      <c r="C9" s="3">
        <v>2006</v>
      </c>
      <c r="D9" s="3" t="s">
        <v>19</v>
      </c>
      <c r="E9" s="3" t="s">
        <v>17</v>
      </c>
      <c r="F9" s="3" t="s">
        <v>14</v>
      </c>
      <c r="G9" s="2">
        <v>1.1599999999999999</v>
      </c>
      <c r="H9" s="2">
        <v>1.1399999999999999</v>
      </c>
      <c r="I9" s="2">
        <v>1.18</v>
      </c>
    </row>
    <row r="10" spans="1:9">
      <c r="A10" s="3" t="str">
        <f t="shared" si="0"/>
        <v>Sambola 2021</v>
      </c>
      <c r="B10" s="3" t="s">
        <v>34</v>
      </c>
      <c r="C10" s="3">
        <v>2021</v>
      </c>
      <c r="D10" s="3" t="s">
        <v>24</v>
      </c>
      <c r="E10" s="3" t="s">
        <v>4</v>
      </c>
      <c r="F10" s="3" t="s">
        <v>14</v>
      </c>
      <c r="G10" s="2">
        <v>1.18</v>
      </c>
      <c r="H10" s="2">
        <v>1.1000000000000001</v>
      </c>
      <c r="I10" s="2">
        <v>1.27</v>
      </c>
    </row>
    <row r="11" spans="1:9">
      <c r="A11" s="3" t="str">
        <f>B11&amp;" "&amp;C11</f>
        <v>Shah 2019</v>
      </c>
      <c r="B11" s="3" t="s">
        <v>29</v>
      </c>
      <c r="C11" s="3">
        <v>2019</v>
      </c>
      <c r="D11" s="3" t="s">
        <v>19</v>
      </c>
      <c r="E11" s="3" t="s">
        <v>4</v>
      </c>
      <c r="F11" s="3" t="s">
        <v>14</v>
      </c>
      <c r="G11" s="2">
        <v>1.1599999999999999</v>
      </c>
      <c r="H11" s="2">
        <v>1.1100000000000001</v>
      </c>
      <c r="I11" s="2">
        <v>1.21</v>
      </c>
    </row>
    <row r="12" spans="1:9">
      <c r="A12" s="3" t="str">
        <f t="shared" si="0"/>
        <v>Vallabhajosyula 2022</v>
      </c>
      <c r="B12" s="3" t="s">
        <v>35</v>
      </c>
      <c r="C12" s="3">
        <v>2022</v>
      </c>
      <c r="D12" s="3" t="s">
        <v>19</v>
      </c>
      <c r="E12" s="3" t="s">
        <v>17</v>
      </c>
      <c r="F12" s="3" t="s">
        <v>14</v>
      </c>
      <c r="G12" s="2">
        <v>1.1599999999999999</v>
      </c>
      <c r="H12" s="2">
        <v>1.1399999999999999</v>
      </c>
      <c r="I12" s="2">
        <v>1.18</v>
      </c>
    </row>
    <row r="13" spans="1:9">
      <c r="A13" s="3" t="str">
        <f t="shared" si="0"/>
        <v>Wong 2001</v>
      </c>
      <c r="B13" s="3" t="s">
        <v>31</v>
      </c>
      <c r="C13" s="3">
        <v>2001</v>
      </c>
      <c r="D13" s="3" t="s">
        <v>30</v>
      </c>
      <c r="E13" s="3" t="s">
        <v>4</v>
      </c>
      <c r="F13" s="3" t="s">
        <v>14</v>
      </c>
      <c r="G13" s="2">
        <v>1.03</v>
      </c>
      <c r="H13" s="2">
        <v>0.73</v>
      </c>
      <c r="I13" s="2">
        <v>1.43</v>
      </c>
    </row>
    <row r="14" spans="1:9">
      <c r="A14" s="3" t="str">
        <f t="shared" si="0"/>
        <v>Jiang 2022</v>
      </c>
      <c r="B14" s="3" t="s">
        <v>22</v>
      </c>
      <c r="C14" s="3">
        <v>2022</v>
      </c>
      <c r="D14" s="3" t="s">
        <v>21</v>
      </c>
      <c r="E14" s="3" t="s">
        <v>17</v>
      </c>
      <c r="F14" s="3" t="s">
        <v>23</v>
      </c>
      <c r="G14" s="2">
        <v>1.61</v>
      </c>
      <c r="H14" s="2">
        <v>1.0900000000000001</v>
      </c>
      <c r="I14" s="2">
        <v>2.38</v>
      </c>
    </row>
    <row r="15" spans="1:9">
      <c r="A15" s="3" t="str">
        <f t="shared" si="0"/>
        <v>Martínez 2022</v>
      </c>
      <c r="B15" s="3" t="s">
        <v>36</v>
      </c>
      <c r="C15" s="3">
        <v>2022</v>
      </c>
      <c r="D15" s="3" t="s">
        <v>24</v>
      </c>
      <c r="E15" s="3" t="s">
        <v>13</v>
      </c>
      <c r="F15" s="3" t="s">
        <v>23</v>
      </c>
      <c r="G15" s="2">
        <v>1.35</v>
      </c>
      <c r="H15" s="2">
        <v>0.82</v>
      </c>
      <c r="I15" s="2">
        <v>2.2200000000000002</v>
      </c>
    </row>
    <row r="16" spans="1:9">
      <c r="A16" s="3" t="str">
        <f t="shared" si="0"/>
        <v>Obling 2018</v>
      </c>
      <c r="B16" s="3" t="s">
        <v>32</v>
      </c>
      <c r="C16" s="3">
        <v>2018</v>
      </c>
      <c r="D16" s="3" t="s">
        <v>26</v>
      </c>
      <c r="E16" s="3" t="s">
        <v>17</v>
      </c>
      <c r="F16" s="3" t="s">
        <v>23</v>
      </c>
      <c r="G16" s="2">
        <v>1.27</v>
      </c>
      <c r="H16" s="2">
        <v>0.74</v>
      </c>
      <c r="I16" s="2">
        <v>2.13</v>
      </c>
    </row>
    <row r="17" spans="1:9">
      <c r="A17" s="3" t="str">
        <f t="shared" si="0"/>
        <v>Redfors 2015</v>
      </c>
      <c r="B17" s="3" t="s">
        <v>27</v>
      </c>
      <c r="C17" s="3">
        <v>2015</v>
      </c>
      <c r="D17" s="3" t="s">
        <v>28</v>
      </c>
      <c r="E17" s="3" t="s">
        <v>17</v>
      </c>
      <c r="F17" s="3" t="s">
        <v>23</v>
      </c>
      <c r="G17" s="2">
        <v>0.92</v>
      </c>
      <c r="H17" s="2">
        <v>0.79</v>
      </c>
      <c r="I17" s="2">
        <v>1.08</v>
      </c>
    </row>
    <row r="18" spans="1:9">
      <c r="A18" s="3" t="str">
        <f>B18&amp;" "&amp;C18</f>
        <v>Abdel-Qadir 2013</v>
      </c>
      <c r="B18" s="3" t="s">
        <v>3</v>
      </c>
      <c r="C18" s="3">
        <v>2013</v>
      </c>
      <c r="D18" s="3" t="s">
        <v>5</v>
      </c>
      <c r="E18" s="3" t="s">
        <v>4</v>
      </c>
      <c r="F18" s="3" t="s">
        <v>15</v>
      </c>
      <c r="G18" s="2">
        <v>1.32</v>
      </c>
      <c r="H18" s="2">
        <v>1.2</v>
      </c>
      <c r="I18" s="2">
        <v>1.46</v>
      </c>
    </row>
    <row r="19" spans="1:9">
      <c r="A19" s="3" t="str">
        <f t="shared" si="0"/>
        <v>Elgendy 2022</v>
      </c>
      <c r="B19" s="3" t="s">
        <v>16</v>
      </c>
      <c r="C19" s="3">
        <v>2022</v>
      </c>
      <c r="D19" s="3" t="s">
        <v>19</v>
      </c>
      <c r="E19" s="3" t="s">
        <v>4</v>
      </c>
      <c r="F19" s="3" t="s">
        <v>15</v>
      </c>
      <c r="G19" s="2">
        <v>0.98</v>
      </c>
      <c r="H19" s="2">
        <v>0.88</v>
      </c>
      <c r="I19" s="2">
        <v>1.0900000000000001</v>
      </c>
    </row>
    <row r="20" spans="1:9">
      <c r="A20" s="3" t="str">
        <f t="shared" ref="A20" si="1">B20&amp;" "&amp;C20</f>
        <v>Isorni 2018</v>
      </c>
      <c r="B20" s="3" t="s">
        <v>45</v>
      </c>
      <c r="C20" s="3">
        <v>2018</v>
      </c>
      <c r="D20" s="3" t="s">
        <v>40</v>
      </c>
      <c r="E20" s="3" t="s">
        <v>17</v>
      </c>
      <c r="F20" s="3" t="s">
        <v>15</v>
      </c>
      <c r="G20" s="2">
        <v>0.98</v>
      </c>
      <c r="H20" s="2">
        <v>0.78</v>
      </c>
      <c r="I20" s="2">
        <v>1.22</v>
      </c>
    </row>
    <row r="21" spans="1:9">
      <c r="A21" s="3" t="str">
        <f t="shared" si="0"/>
        <v>Jakl 2014</v>
      </c>
      <c r="B21" s="3" t="s">
        <v>37</v>
      </c>
      <c r="C21" s="3">
        <v>2014</v>
      </c>
      <c r="D21" s="3" t="s">
        <v>20</v>
      </c>
      <c r="E21" s="3" t="s">
        <v>4</v>
      </c>
      <c r="F21" s="3" t="s">
        <v>15</v>
      </c>
      <c r="G21" s="2">
        <v>0.76</v>
      </c>
      <c r="H21" s="2">
        <v>0.3</v>
      </c>
      <c r="I21" s="2">
        <v>1.96</v>
      </c>
    </row>
    <row r="23" spans="1:9">
      <c r="B23" s="3"/>
      <c r="C23" s="3"/>
      <c r="D23" s="3"/>
      <c r="E23" s="3"/>
      <c r="F23" s="3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AEDD-1B91-BC4C-9571-E3781E260909}">
  <dimension ref="A1:L36"/>
  <sheetViews>
    <sheetView zoomScale="117" zoomScaleNormal="130" workbookViewId="0">
      <selection activeCell="E21" sqref="E21"/>
    </sheetView>
  </sheetViews>
  <sheetFormatPr baseColWidth="10" defaultRowHeight="15"/>
  <cols>
    <col min="1" max="1" width="19.6640625" style="7" customWidth="1"/>
    <col min="2" max="2" width="11.1640625" style="7" customWidth="1"/>
    <col min="3" max="3" width="7.1640625" style="7" customWidth="1"/>
    <col min="4" max="4" width="10.83203125" style="7"/>
    <col min="5" max="5" width="23.33203125" style="7" customWidth="1"/>
    <col min="6" max="6" width="15.1640625" style="7" customWidth="1"/>
    <col min="7" max="8" width="10.83203125" style="8"/>
    <col min="9" max="9" width="10" style="8" customWidth="1"/>
    <col min="10" max="10" width="10.83203125" style="7"/>
    <col min="11" max="11" width="15.83203125" style="7" customWidth="1"/>
    <col min="12" max="16384" width="10.83203125" style="7"/>
  </cols>
  <sheetData>
    <row r="1" spans="1:12" s="6" customFormat="1" thickBot="1">
      <c r="A1" s="6" t="s">
        <v>38</v>
      </c>
      <c r="B1" s="6" t="s">
        <v>0</v>
      </c>
      <c r="C1" s="6" t="s">
        <v>1</v>
      </c>
      <c r="D1" s="6" t="s">
        <v>9</v>
      </c>
      <c r="E1" s="6" t="s">
        <v>2</v>
      </c>
      <c r="F1" s="6" t="s">
        <v>10</v>
      </c>
      <c r="G1" s="6" t="s">
        <v>8</v>
      </c>
      <c r="H1" s="6" t="s">
        <v>6</v>
      </c>
      <c r="I1" s="6" t="s">
        <v>7</v>
      </c>
    </row>
    <row r="2" spans="1:12" s="9" customFormat="1" ht="14">
      <c r="A2" s="5" t="s">
        <v>56</v>
      </c>
      <c r="B2" s="5" t="s">
        <v>49</v>
      </c>
      <c r="C2" s="5">
        <v>2020</v>
      </c>
      <c r="D2" s="5" t="s">
        <v>40</v>
      </c>
      <c r="E2" s="5" t="s">
        <v>17</v>
      </c>
      <c r="F2" s="5" t="s">
        <v>11</v>
      </c>
      <c r="G2" s="5">
        <v>3.07</v>
      </c>
      <c r="H2" s="5">
        <v>2.2200000000000002</v>
      </c>
      <c r="I2" s="5">
        <v>4.2300000000000004</v>
      </c>
      <c r="L2" s="12"/>
    </row>
    <row r="3" spans="1:12" s="9" customFormat="1" ht="14">
      <c r="A3" s="5" t="s">
        <v>55</v>
      </c>
      <c r="B3" s="5" t="s">
        <v>49</v>
      </c>
      <c r="C3" s="5">
        <v>2016</v>
      </c>
      <c r="D3" s="5" t="s">
        <v>40</v>
      </c>
      <c r="E3" s="5" t="s">
        <v>17</v>
      </c>
      <c r="F3" s="5" t="s">
        <v>11</v>
      </c>
      <c r="G3" s="5">
        <v>1.04</v>
      </c>
      <c r="H3" s="5">
        <v>1.01</v>
      </c>
      <c r="I3" s="5">
        <v>1.06</v>
      </c>
      <c r="K3" s="11"/>
    </row>
    <row r="4" spans="1:12" s="9" customFormat="1">
      <c r="A4" s="3" t="str">
        <f t="shared" ref="A4" si="0">B4&amp;" "&amp;C4</f>
        <v>Beermann 1999</v>
      </c>
      <c r="B4" s="3" t="s">
        <v>33</v>
      </c>
      <c r="C4" s="3">
        <v>1999</v>
      </c>
      <c r="D4" s="3" t="s">
        <v>12</v>
      </c>
      <c r="E4" s="3" t="s">
        <v>13</v>
      </c>
      <c r="F4" s="5" t="s">
        <v>11</v>
      </c>
      <c r="G4" s="5">
        <v>1.9</v>
      </c>
      <c r="H4" s="5">
        <v>1.4</v>
      </c>
      <c r="I4" s="5">
        <v>2.5</v>
      </c>
    </row>
    <row r="5" spans="1:12">
      <c r="A5" s="3" t="str">
        <f t="shared" ref="A5:A26" si="1">B5&amp;" "&amp;C5</f>
        <v>Fang 2006</v>
      </c>
      <c r="B5" s="3" t="s">
        <v>18</v>
      </c>
      <c r="C5" s="3">
        <v>2006</v>
      </c>
      <c r="D5" s="3" t="s">
        <v>19</v>
      </c>
      <c r="E5" s="3" t="s">
        <v>17</v>
      </c>
      <c r="F5" s="5" t="s">
        <v>11</v>
      </c>
      <c r="G5" s="5">
        <v>1.03</v>
      </c>
      <c r="H5" s="5">
        <v>1.03</v>
      </c>
      <c r="I5" s="5">
        <v>1.03</v>
      </c>
    </row>
    <row r="6" spans="1:12">
      <c r="A6" s="3" t="str">
        <f t="shared" si="1"/>
        <v>Nguyen 2017</v>
      </c>
      <c r="B6" s="3" t="s">
        <v>25</v>
      </c>
      <c r="C6" s="3">
        <v>2017</v>
      </c>
      <c r="D6" s="3" t="s">
        <v>19</v>
      </c>
      <c r="E6" s="3" t="s">
        <v>17</v>
      </c>
      <c r="F6" s="3" t="s">
        <v>11</v>
      </c>
      <c r="G6" s="5">
        <v>2.93</v>
      </c>
      <c r="H6" s="5">
        <v>1.34</v>
      </c>
      <c r="I6" s="5">
        <v>6.4</v>
      </c>
      <c r="K6" s="11"/>
    </row>
    <row r="7" spans="1:12">
      <c r="A7" s="3" t="str">
        <f t="shared" si="1"/>
        <v>Obling 2018</v>
      </c>
      <c r="B7" s="3" t="s">
        <v>32</v>
      </c>
      <c r="C7" s="3">
        <v>2018</v>
      </c>
      <c r="D7" s="3" t="s">
        <v>26</v>
      </c>
      <c r="E7" s="3" t="s">
        <v>17</v>
      </c>
      <c r="F7" s="5" t="s">
        <v>11</v>
      </c>
      <c r="G7" s="5">
        <v>1.06</v>
      </c>
      <c r="H7" s="5">
        <v>1.04</v>
      </c>
      <c r="I7" s="5">
        <v>1.0900000000000001</v>
      </c>
      <c r="K7" s="5"/>
    </row>
    <row r="8" spans="1:12">
      <c r="A8" s="3" t="str">
        <f t="shared" si="1"/>
        <v>Redfors 2015</v>
      </c>
      <c r="B8" s="3" t="s">
        <v>27</v>
      </c>
      <c r="C8" s="3">
        <v>2015</v>
      </c>
      <c r="D8" s="5" t="s">
        <v>28</v>
      </c>
      <c r="E8" s="3" t="s">
        <v>17</v>
      </c>
      <c r="F8" s="5" t="s">
        <v>11</v>
      </c>
      <c r="G8" s="5">
        <v>1.03</v>
      </c>
      <c r="H8" s="5">
        <v>1.02</v>
      </c>
      <c r="I8" s="5">
        <v>1.03</v>
      </c>
      <c r="K8" s="5"/>
    </row>
    <row r="9" spans="1:12">
      <c r="A9" s="3" t="str">
        <f t="shared" si="1"/>
        <v>Beermann 1999</v>
      </c>
      <c r="B9" s="3" t="s">
        <v>33</v>
      </c>
      <c r="C9" s="3">
        <v>1999</v>
      </c>
      <c r="D9" s="3" t="s">
        <v>12</v>
      </c>
      <c r="E9" s="3" t="s">
        <v>13</v>
      </c>
      <c r="F9" s="5" t="s">
        <v>14</v>
      </c>
      <c r="G9" s="5">
        <v>1.9</v>
      </c>
      <c r="H9" s="5">
        <v>1.1000000000000001</v>
      </c>
      <c r="I9" s="5">
        <v>3.6</v>
      </c>
      <c r="K9" s="5"/>
    </row>
    <row r="10" spans="1:12">
      <c r="A10" s="3" t="str">
        <f t="shared" si="1"/>
        <v>De Luca 2015</v>
      </c>
      <c r="B10" s="3" t="s">
        <v>42</v>
      </c>
      <c r="C10" s="3">
        <v>2015</v>
      </c>
      <c r="D10" s="3" t="s">
        <v>41</v>
      </c>
      <c r="E10" s="3" t="s">
        <v>17</v>
      </c>
      <c r="F10" s="5" t="s">
        <v>14</v>
      </c>
      <c r="G10" s="5">
        <v>1.69</v>
      </c>
      <c r="H10" s="5">
        <v>1.47</v>
      </c>
      <c r="I10" s="5">
        <v>1.93</v>
      </c>
    </row>
    <row r="11" spans="1:12">
      <c r="A11" s="3" t="str">
        <f t="shared" si="1"/>
        <v>Fang 2006</v>
      </c>
      <c r="B11" s="3" t="s">
        <v>18</v>
      </c>
      <c r="C11" s="3">
        <v>2006</v>
      </c>
      <c r="D11" s="3" t="s">
        <v>19</v>
      </c>
      <c r="E11" s="3" t="s">
        <v>17</v>
      </c>
      <c r="F11" s="5" t="s">
        <v>14</v>
      </c>
      <c r="G11" s="5">
        <v>1.04</v>
      </c>
      <c r="H11" s="5">
        <v>1.03</v>
      </c>
      <c r="I11" s="5">
        <v>1.04</v>
      </c>
    </row>
    <row r="12" spans="1:12">
      <c r="A12" s="3" t="str">
        <f t="shared" si="1"/>
        <v>González-Pacheco 2021</v>
      </c>
      <c r="B12" s="5" t="s">
        <v>46</v>
      </c>
      <c r="C12" s="3">
        <v>2021</v>
      </c>
      <c r="D12" s="3" t="s">
        <v>43</v>
      </c>
      <c r="E12" s="3" t="s">
        <v>4</v>
      </c>
      <c r="F12" s="5" t="s">
        <v>14</v>
      </c>
      <c r="G12" s="5">
        <v>1.19</v>
      </c>
      <c r="H12" s="5">
        <v>1.05</v>
      </c>
      <c r="I12" s="5">
        <v>1.35</v>
      </c>
    </row>
    <row r="13" spans="1:12">
      <c r="A13" s="3" t="str">
        <f t="shared" si="1"/>
        <v>Hunziker 2019</v>
      </c>
      <c r="B13" s="3" t="s">
        <v>47</v>
      </c>
      <c r="C13" s="3">
        <v>2019</v>
      </c>
      <c r="D13" s="5" t="s">
        <v>44</v>
      </c>
      <c r="E13" s="5" t="s">
        <v>17</v>
      </c>
      <c r="F13" s="5" t="s">
        <v>14</v>
      </c>
      <c r="G13" s="5">
        <v>1.04</v>
      </c>
      <c r="H13" s="5">
        <v>1.03</v>
      </c>
      <c r="I13" s="5">
        <v>1.05</v>
      </c>
    </row>
    <row r="14" spans="1:12">
      <c r="A14" s="3" t="s">
        <v>59</v>
      </c>
      <c r="B14" s="3" t="s">
        <v>58</v>
      </c>
      <c r="C14" s="3">
        <v>2006</v>
      </c>
      <c r="D14" s="3" t="s">
        <v>5</v>
      </c>
      <c r="E14" s="3" t="s">
        <v>4</v>
      </c>
      <c r="F14" s="5" t="s">
        <v>14</v>
      </c>
      <c r="G14" s="5">
        <v>2</v>
      </c>
      <c r="H14" s="5">
        <v>1.4</v>
      </c>
      <c r="I14" s="5">
        <v>2.9</v>
      </c>
    </row>
    <row r="15" spans="1:12">
      <c r="A15" s="3" t="str">
        <f t="shared" si="1"/>
        <v>Sambola 2021</v>
      </c>
      <c r="B15" s="3" t="s">
        <v>34</v>
      </c>
      <c r="C15" s="3">
        <v>2021</v>
      </c>
      <c r="D15" s="3" t="s">
        <v>24</v>
      </c>
      <c r="E15" s="3" t="s">
        <v>4</v>
      </c>
      <c r="F15" s="5" t="s">
        <v>14</v>
      </c>
      <c r="G15" s="5">
        <v>1.07</v>
      </c>
      <c r="H15" s="5">
        <v>1.07</v>
      </c>
      <c r="I15" s="5">
        <v>1.07</v>
      </c>
      <c r="K15" s="5"/>
    </row>
    <row r="16" spans="1:12">
      <c r="A16" s="3" t="str">
        <f>B16&amp;" "&amp;C16</f>
        <v>Shah 2019</v>
      </c>
      <c r="B16" s="3" t="s">
        <v>29</v>
      </c>
      <c r="C16" s="3">
        <v>2019</v>
      </c>
      <c r="D16" s="3" t="s">
        <v>19</v>
      </c>
      <c r="E16" s="3" t="s">
        <v>4</v>
      </c>
      <c r="F16" s="3" t="s">
        <v>14</v>
      </c>
      <c r="G16" s="5">
        <v>2.69</v>
      </c>
      <c r="H16" s="5">
        <v>2.46</v>
      </c>
      <c r="I16" s="5">
        <v>2.94</v>
      </c>
      <c r="K16" s="5"/>
    </row>
    <row r="17" spans="1:11">
      <c r="A17" s="5" t="str">
        <f t="shared" si="1"/>
        <v>Vallabhajosyula 2022</v>
      </c>
      <c r="B17" s="5" t="s">
        <v>35</v>
      </c>
      <c r="C17" s="5">
        <v>2022</v>
      </c>
      <c r="D17" s="5" t="s">
        <v>19</v>
      </c>
      <c r="E17" s="5" t="s">
        <v>17</v>
      </c>
      <c r="F17" s="5" t="s">
        <v>14</v>
      </c>
      <c r="G17" s="5">
        <v>4.1100000000000003</v>
      </c>
      <c r="H17" s="5">
        <v>3.94</v>
      </c>
      <c r="I17" s="5">
        <v>4.29</v>
      </c>
      <c r="K17" s="5"/>
    </row>
    <row r="18" spans="1:11">
      <c r="A18" s="5" t="s">
        <v>52</v>
      </c>
      <c r="B18" s="5" t="s">
        <v>49</v>
      </c>
      <c r="C18" s="5">
        <v>2012</v>
      </c>
      <c r="D18" s="5" t="s">
        <v>40</v>
      </c>
      <c r="E18" s="5" t="s">
        <v>17</v>
      </c>
      <c r="F18" s="5" t="s">
        <v>23</v>
      </c>
      <c r="G18" s="5">
        <v>2.93</v>
      </c>
      <c r="H18" s="5">
        <v>1.88</v>
      </c>
      <c r="I18" s="5">
        <v>4.5599999999999996</v>
      </c>
      <c r="K18" s="10"/>
    </row>
    <row r="19" spans="1:11">
      <c r="A19" s="5" t="s">
        <v>61</v>
      </c>
      <c r="B19" s="5" t="s">
        <v>60</v>
      </c>
      <c r="C19" s="3">
        <v>2012</v>
      </c>
      <c r="D19" s="3" t="s">
        <v>5</v>
      </c>
      <c r="E19" s="3" t="s">
        <v>13</v>
      </c>
      <c r="F19" s="5" t="s">
        <v>23</v>
      </c>
      <c r="G19" s="5">
        <v>1.85</v>
      </c>
      <c r="H19" s="5">
        <v>1.1200000000000001</v>
      </c>
      <c r="I19" s="5">
        <v>2.98</v>
      </c>
      <c r="K19" s="10"/>
    </row>
    <row r="20" spans="1:11">
      <c r="A20" s="3" t="str">
        <f t="shared" si="1"/>
        <v>Jiang 2022</v>
      </c>
      <c r="B20" s="3" t="s">
        <v>22</v>
      </c>
      <c r="C20" s="3">
        <v>2022</v>
      </c>
      <c r="D20" s="3" t="s">
        <v>21</v>
      </c>
      <c r="E20" s="3" t="s">
        <v>17</v>
      </c>
      <c r="F20" s="5" t="s">
        <v>23</v>
      </c>
      <c r="G20" s="5">
        <v>1.05</v>
      </c>
      <c r="H20" s="5">
        <v>1.03</v>
      </c>
      <c r="I20" s="5">
        <v>1.06</v>
      </c>
      <c r="K20" s="5"/>
    </row>
    <row r="21" spans="1:11">
      <c r="A21" s="3" t="str">
        <f t="shared" si="1"/>
        <v>Martínez 2022</v>
      </c>
      <c r="B21" s="3" t="s">
        <v>36</v>
      </c>
      <c r="C21" s="3">
        <v>2022</v>
      </c>
      <c r="D21" s="3" t="s">
        <v>24</v>
      </c>
      <c r="E21" s="3" t="s">
        <v>13</v>
      </c>
      <c r="F21" s="5" t="s">
        <v>23</v>
      </c>
      <c r="G21" s="5">
        <v>1.05</v>
      </c>
      <c r="H21" s="5">
        <v>1.02</v>
      </c>
      <c r="I21" s="5">
        <v>1.07</v>
      </c>
      <c r="K21" s="5"/>
    </row>
    <row r="22" spans="1:11">
      <c r="A22" s="3" t="str">
        <f t="shared" si="1"/>
        <v>Obling 2018</v>
      </c>
      <c r="B22" s="3" t="s">
        <v>32</v>
      </c>
      <c r="C22" s="3">
        <v>2018</v>
      </c>
      <c r="D22" s="3" t="s">
        <v>26</v>
      </c>
      <c r="E22" s="3" t="s">
        <v>17</v>
      </c>
      <c r="F22" s="5" t="s">
        <v>23</v>
      </c>
      <c r="G22" s="5">
        <v>1.05</v>
      </c>
      <c r="H22" s="5">
        <v>1.02</v>
      </c>
      <c r="I22" s="5">
        <v>1.08</v>
      </c>
      <c r="K22" s="5"/>
    </row>
    <row r="23" spans="1:11">
      <c r="A23" s="3" t="str">
        <f t="shared" si="1"/>
        <v>Redfors 2015</v>
      </c>
      <c r="B23" s="3" t="s">
        <v>27</v>
      </c>
      <c r="C23" s="3">
        <v>2015</v>
      </c>
      <c r="D23" s="5" t="s">
        <v>28</v>
      </c>
      <c r="E23" s="3" t="s">
        <v>17</v>
      </c>
      <c r="F23" s="5" t="s">
        <v>23</v>
      </c>
      <c r="G23" s="5">
        <v>1.07</v>
      </c>
      <c r="H23" s="5">
        <v>1.06</v>
      </c>
      <c r="I23" s="5">
        <v>1.08</v>
      </c>
      <c r="K23" s="5"/>
    </row>
    <row r="24" spans="1:11">
      <c r="A24" s="5" t="s">
        <v>56</v>
      </c>
      <c r="B24" s="5" t="s">
        <v>49</v>
      </c>
      <c r="C24" s="5">
        <v>2020</v>
      </c>
      <c r="D24" s="5" t="s">
        <v>40</v>
      </c>
      <c r="E24" s="5" t="s">
        <v>17</v>
      </c>
      <c r="F24" s="5" t="s">
        <v>15</v>
      </c>
      <c r="G24" s="5">
        <v>5.62</v>
      </c>
      <c r="H24" s="5">
        <v>3.31</v>
      </c>
      <c r="I24" s="5">
        <v>9.56</v>
      </c>
      <c r="K24" s="13"/>
    </row>
    <row r="25" spans="1:11">
      <c r="A25" s="3" t="str">
        <f t="shared" si="1"/>
        <v>Jakl 2014</v>
      </c>
      <c r="B25" s="3" t="s">
        <v>37</v>
      </c>
      <c r="C25" s="3">
        <v>2014</v>
      </c>
      <c r="D25" s="3" t="s">
        <v>20</v>
      </c>
      <c r="E25" s="3" t="s">
        <v>4</v>
      </c>
      <c r="F25" s="5" t="s">
        <v>15</v>
      </c>
      <c r="G25" s="5">
        <v>1.06</v>
      </c>
      <c r="H25" s="5">
        <v>1.01</v>
      </c>
      <c r="I25" s="5">
        <v>1.1100000000000001</v>
      </c>
    </row>
    <row r="26" spans="1:11">
      <c r="A26" s="3" t="str">
        <f t="shared" si="1"/>
        <v>Singh 2018</v>
      </c>
      <c r="B26" s="3" t="s">
        <v>48</v>
      </c>
      <c r="C26" s="3">
        <v>2018</v>
      </c>
      <c r="D26" s="3" t="s">
        <v>19</v>
      </c>
      <c r="E26" s="3" t="s">
        <v>4</v>
      </c>
      <c r="F26" s="5" t="s">
        <v>15</v>
      </c>
      <c r="G26" s="5">
        <v>1.03</v>
      </c>
      <c r="H26" s="5">
        <v>1.004</v>
      </c>
      <c r="I26" s="5">
        <v>1.06</v>
      </c>
      <c r="K26" s="5"/>
    </row>
    <row r="27" spans="1:11">
      <c r="K27" s="5"/>
    </row>
    <row r="28" spans="1:11">
      <c r="K28" s="5"/>
    </row>
    <row r="29" spans="1:11">
      <c r="K29" s="5"/>
    </row>
    <row r="30" spans="1:11">
      <c r="K30" s="5"/>
    </row>
    <row r="31" spans="1:11">
      <c r="K31" s="5"/>
    </row>
    <row r="32" spans="1:11">
      <c r="K32" s="5"/>
    </row>
    <row r="33" spans="11:11">
      <c r="K33" s="5"/>
    </row>
    <row r="34" spans="11:11">
      <c r="K34" s="5"/>
    </row>
    <row r="35" spans="11:11">
      <c r="K35" s="5"/>
    </row>
    <row r="36" spans="11:11">
      <c r="K36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7BF5-8B6A-1A46-B9ED-A55015D1C002}">
  <dimension ref="A1:I19"/>
  <sheetViews>
    <sheetView zoomScale="135" workbookViewId="0">
      <selection activeCell="J1" sqref="J1:J1048576"/>
    </sheetView>
  </sheetViews>
  <sheetFormatPr baseColWidth="10" defaultRowHeight="16"/>
  <cols>
    <col min="1" max="1" width="14" style="2" customWidth="1"/>
    <col min="2" max="4" width="10.83203125" style="2"/>
    <col min="5" max="5" width="21.83203125" style="2" customWidth="1"/>
    <col min="6" max="6" width="14.83203125" style="2" customWidth="1"/>
    <col min="7" max="16384" width="10.83203125" style="2"/>
  </cols>
  <sheetData>
    <row r="1" spans="1:9" s="6" customFormat="1" ht="15" thickBot="1">
      <c r="A1" s="6" t="s">
        <v>38</v>
      </c>
      <c r="B1" s="6" t="s">
        <v>0</v>
      </c>
      <c r="C1" s="6" t="s">
        <v>1</v>
      </c>
      <c r="D1" s="6" t="s">
        <v>9</v>
      </c>
      <c r="E1" s="6" t="s">
        <v>2</v>
      </c>
      <c r="F1" s="6" t="s">
        <v>10</v>
      </c>
      <c r="G1" s="6" t="s">
        <v>8</v>
      </c>
      <c r="H1" s="6" t="s">
        <v>6</v>
      </c>
      <c r="I1" s="6" t="s">
        <v>7</v>
      </c>
    </row>
    <row r="2" spans="1:9">
      <c r="A2" s="5" t="str">
        <f t="shared" ref="A2:A3" si="0">B2&amp;" "&amp;C2</f>
        <v>Obling 2018</v>
      </c>
      <c r="B2" s="5" t="s">
        <v>32</v>
      </c>
      <c r="C2" s="5">
        <v>2018</v>
      </c>
      <c r="D2" s="5" t="s">
        <v>26</v>
      </c>
      <c r="E2" s="5" t="s">
        <v>17</v>
      </c>
      <c r="F2" s="5" t="s">
        <v>11</v>
      </c>
      <c r="G2" s="5">
        <v>1.27</v>
      </c>
      <c r="H2" s="5">
        <v>0.83</v>
      </c>
      <c r="I2" s="5">
        <v>1.92</v>
      </c>
    </row>
    <row r="3" spans="1:9">
      <c r="A3" s="5" t="str">
        <f t="shared" si="0"/>
        <v>Redfors 2015</v>
      </c>
      <c r="B3" s="5" t="s">
        <v>27</v>
      </c>
      <c r="C3" s="5">
        <v>2015</v>
      </c>
      <c r="D3" s="5" t="s">
        <v>28</v>
      </c>
      <c r="E3" s="5" t="s">
        <v>17</v>
      </c>
      <c r="F3" s="5" t="s">
        <v>11</v>
      </c>
      <c r="G3" s="5">
        <v>1.36</v>
      </c>
      <c r="H3" s="5">
        <v>1.24</v>
      </c>
      <c r="I3" s="5">
        <v>1.5</v>
      </c>
    </row>
    <row r="4" spans="1:9">
      <c r="A4" s="3" t="str">
        <f>B4&amp;" "&amp;C4</f>
        <v>Shah 2019</v>
      </c>
      <c r="B4" s="3" t="s">
        <v>29</v>
      </c>
      <c r="C4" s="3">
        <v>2019</v>
      </c>
      <c r="D4" s="3" t="s">
        <v>19</v>
      </c>
      <c r="E4" s="3" t="s">
        <v>4</v>
      </c>
      <c r="F4" s="5" t="s">
        <v>14</v>
      </c>
      <c r="G4" s="5">
        <v>0.86</v>
      </c>
      <c r="H4" s="5">
        <v>0.82</v>
      </c>
      <c r="I4" s="5">
        <v>0.9</v>
      </c>
    </row>
    <row r="5" spans="1:9">
      <c r="A5" s="5" t="s">
        <v>52</v>
      </c>
      <c r="B5" s="5" t="s">
        <v>49</v>
      </c>
      <c r="C5" s="5">
        <v>2012</v>
      </c>
      <c r="D5" s="5" t="s">
        <v>40</v>
      </c>
      <c r="E5" s="5" t="s">
        <v>17</v>
      </c>
      <c r="F5" s="5" t="s">
        <v>23</v>
      </c>
      <c r="G5" s="5">
        <v>0.55000000000000004</v>
      </c>
      <c r="H5" s="5">
        <v>0.32</v>
      </c>
      <c r="I5" s="5">
        <v>0.96</v>
      </c>
    </row>
    <row r="6" spans="1:9">
      <c r="A6" s="5" t="str">
        <f t="shared" ref="A6:A7" si="1">B6&amp;" "&amp;C6</f>
        <v>Obling 2018</v>
      </c>
      <c r="B6" s="5" t="s">
        <v>32</v>
      </c>
      <c r="C6" s="5">
        <v>2018</v>
      </c>
      <c r="D6" s="5" t="s">
        <v>26</v>
      </c>
      <c r="E6" s="5" t="s">
        <v>17</v>
      </c>
      <c r="F6" s="5" t="s">
        <v>23</v>
      </c>
      <c r="G6" s="5">
        <v>1.89</v>
      </c>
      <c r="H6" s="3">
        <v>0.98</v>
      </c>
      <c r="I6" s="3">
        <v>3.66</v>
      </c>
    </row>
    <row r="7" spans="1:9">
      <c r="A7" s="5" t="str">
        <f t="shared" si="1"/>
        <v>Redfors 2015</v>
      </c>
      <c r="B7" s="5" t="s">
        <v>27</v>
      </c>
      <c r="C7" s="5">
        <v>2015</v>
      </c>
      <c r="D7" s="5" t="s">
        <v>28</v>
      </c>
      <c r="E7" s="5" t="s">
        <v>17</v>
      </c>
      <c r="F7" s="5" t="s">
        <v>23</v>
      </c>
      <c r="G7" s="5">
        <v>0.91</v>
      </c>
      <c r="H7" s="5">
        <v>0.74</v>
      </c>
      <c r="I7" s="5">
        <v>1.1100000000000001</v>
      </c>
    </row>
    <row r="8" spans="1:9">
      <c r="A8" s="5" t="s">
        <v>53</v>
      </c>
      <c r="B8" s="5" t="s">
        <v>51</v>
      </c>
      <c r="C8" s="5">
        <v>2016</v>
      </c>
      <c r="D8" s="5" t="s">
        <v>12</v>
      </c>
      <c r="E8" s="5" t="s">
        <v>4</v>
      </c>
      <c r="F8" s="5" t="s">
        <v>15</v>
      </c>
      <c r="G8" s="5">
        <v>0.77</v>
      </c>
      <c r="H8" s="5">
        <v>0.59</v>
      </c>
      <c r="I8" s="5">
        <v>1.03</v>
      </c>
    </row>
    <row r="9" spans="1:9">
      <c r="A9" s="3" t="str">
        <f t="shared" ref="A9" si="2">B9&amp;" "&amp;C9</f>
        <v>Singh 2018</v>
      </c>
      <c r="B9" s="3" t="s">
        <v>48</v>
      </c>
      <c r="C9" s="3">
        <v>2018</v>
      </c>
      <c r="D9" s="3" t="s">
        <v>19</v>
      </c>
      <c r="E9" s="3" t="s">
        <v>4</v>
      </c>
      <c r="F9" s="5" t="s">
        <v>15</v>
      </c>
      <c r="G9" s="5">
        <v>2.19</v>
      </c>
      <c r="H9" s="5">
        <v>1.05</v>
      </c>
      <c r="I9" s="5">
        <v>4.5999999999999996</v>
      </c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9135-0C87-D642-A25B-C304D71989EA}">
  <dimension ref="A1:K18"/>
  <sheetViews>
    <sheetView zoomScale="125" workbookViewId="0">
      <selection activeCell="J1" sqref="J1:J1048576"/>
    </sheetView>
  </sheetViews>
  <sheetFormatPr baseColWidth="10" defaultRowHeight="16"/>
  <cols>
    <col min="1" max="1" width="14.33203125" customWidth="1"/>
    <col min="3" max="3" width="6.83203125" customWidth="1"/>
    <col min="4" max="4" width="9.83203125" customWidth="1"/>
    <col min="5" max="5" width="21.83203125" customWidth="1"/>
    <col min="6" max="6" width="14" customWidth="1"/>
  </cols>
  <sheetData>
    <row r="1" spans="1:11" s="6" customFormat="1" ht="15" thickBot="1">
      <c r="A1" s="6" t="s">
        <v>38</v>
      </c>
      <c r="B1" s="6" t="s">
        <v>0</v>
      </c>
      <c r="C1" s="6" t="s">
        <v>1</v>
      </c>
      <c r="D1" s="6" t="s">
        <v>9</v>
      </c>
      <c r="E1" s="6" t="s">
        <v>2</v>
      </c>
      <c r="F1" s="6" t="s">
        <v>10</v>
      </c>
      <c r="G1" s="6" t="s">
        <v>8</v>
      </c>
      <c r="H1" s="6" t="s">
        <v>6</v>
      </c>
      <c r="I1" s="6" t="s">
        <v>7</v>
      </c>
    </row>
    <row r="2" spans="1:11" s="9" customFormat="1" ht="14">
      <c r="A2" s="5" t="s">
        <v>55</v>
      </c>
      <c r="B2" s="5" t="s">
        <v>49</v>
      </c>
      <c r="C2" s="5">
        <v>2016</v>
      </c>
      <c r="D2" s="5" t="s">
        <v>40</v>
      </c>
      <c r="E2" s="5" t="s">
        <v>17</v>
      </c>
      <c r="F2" s="5" t="s">
        <v>11</v>
      </c>
      <c r="G2" s="5">
        <v>0.93</v>
      </c>
      <c r="H2" s="5">
        <v>0.72</v>
      </c>
      <c r="I2" s="5">
        <v>1.21</v>
      </c>
    </row>
    <row r="3" spans="1:11" s="1" customFormat="1">
      <c r="A3" s="5" t="str">
        <f t="shared" ref="A3" si="0">B3&amp;" "&amp;C3</f>
        <v>Nguyen 2017</v>
      </c>
      <c r="B3" s="5" t="s">
        <v>25</v>
      </c>
      <c r="C3" s="5">
        <v>2017</v>
      </c>
      <c r="D3" s="5" t="s">
        <v>19</v>
      </c>
      <c r="E3" s="5" t="s">
        <v>17</v>
      </c>
      <c r="F3" s="5" t="s">
        <v>11</v>
      </c>
      <c r="G3" s="5">
        <v>1.53</v>
      </c>
      <c r="H3" s="5">
        <v>0.75</v>
      </c>
      <c r="I3" s="5">
        <v>3.11</v>
      </c>
      <c r="K3" s="11"/>
    </row>
    <row r="4" spans="1:11">
      <c r="A4" s="5" t="str">
        <f>B4&amp;" "&amp;C4</f>
        <v>Obling 2018</v>
      </c>
      <c r="B4" s="5" t="s">
        <v>32</v>
      </c>
      <c r="C4" s="5">
        <v>2018</v>
      </c>
      <c r="D4" s="5" t="s">
        <v>26</v>
      </c>
      <c r="E4" s="5" t="s">
        <v>17</v>
      </c>
      <c r="F4" s="5" t="s">
        <v>11</v>
      </c>
      <c r="G4" s="5">
        <v>2.36</v>
      </c>
      <c r="H4" s="5">
        <v>1.69</v>
      </c>
      <c r="I4" s="5">
        <v>3.28</v>
      </c>
    </row>
    <row r="5" spans="1:11">
      <c r="A5" s="5" t="str">
        <f>B5&amp;" "&amp;C5</f>
        <v>Redfors 2015</v>
      </c>
      <c r="B5" s="5" t="s">
        <v>27</v>
      </c>
      <c r="C5" s="5">
        <v>2015</v>
      </c>
      <c r="D5" s="5" t="s">
        <v>28</v>
      </c>
      <c r="E5" s="5" t="s">
        <v>17</v>
      </c>
      <c r="F5" s="5" t="s">
        <v>11</v>
      </c>
      <c r="G5" s="5">
        <v>0.85</v>
      </c>
      <c r="H5" s="5">
        <v>0.79</v>
      </c>
      <c r="I5" s="5">
        <v>0.92</v>
      </c>
    </row>
    <row r="6" spans="1:11">
      <c r="A6" s="5" t="str">
        <f t="shared" ref="A6" si="1">B6&amp;" "&amp;C6</f>
        <v>De Luca 2015</v>
      </c>
      <c r="B6" s="5" t="s">
        <v>42</v>
      </c>
      <c r="C6" s="5">
        <v>2015</v>
      </c>
      <c r="D6" s="5" t="s">
        <v>41</v>
      </c>
      <c r="E6" s="5" t="s">
        <v>17</v>
      </c>
      <c r="F6" s="5" t="s">
        <v>14</v>
      </c>
      <c r="G6" s="5">
        <v>0.9</v>
      </c>
      <c r="H6" s="5">
        <v>0.86</v>
      </c>
      <c r="I6" s="5">
        <v>0.94</v>
      </c>
    </row>
    <row r="7" spans="1:11">
      <c r="A7" s="5" t="str">
        <f>B7&amp;" "&amp;C7</f>
        <v>Shah 2019</v>
      </c>
      <c r="B7" s="5" t="s">
        <v>29</v>
      </c>
      <c r="C7" s="5">
        <v>2019</v>
      </c>
      <c r="D7" s="5" t="s">
        <v>19</v>
      </c>
      <c r="E7" s="5" t="s">
        <v>4</v>
      </c>
      <c r="F7" s="5" t="s">
        <v>14</v>
      </c>
      <c r="G7" s="5">
        <v>1.0900000000000001</v>
      </c>
      <c r="H7" s="5">
        <v>1.05</v>
      </c>
      <c r="I7" s="5">
        <v>1.1399999999999999</v>
      </c>
    </row>
    <row r="8" spans="1:11">
      <c r="A8" s="5" t="s">
        <v>52</v>
      </c>
      <c r="B8" s="5" t="s">
        <v>49</v>
      </c>
      <c r="C8" s="5">
        <v>2012</v>
      </c>
      <c r="D8" s="5" t="s">
        <v>40</v>
      </c>
      <c r="E8" s="5" t="s">
        <v>17</v>
      </c>
      <c r="F8" s="5" t="s">
        <v>23</v>
      </c>
      <c r="G8" s="5">
        <v>0.62</v>
      </c>
      <c r="H8" s="5">
        <v>0.4</v>
      </c>
      <c r="I8" s="5">
        <v>0.96</v>
      </c>
    </row>
    <row r="9" spans="1:11">
      <c r="A9" s="5" t="str">
        <f t="shared" ref="A9" si="2">B9&amp;" "&amp;C9</f>
        <v>Jiang 2022</v>
      </c>
      <c r="B9" s="5" t="s">
        <v>22</v>
      </c>
      <c r="C9" s="5">
        <v>2022</v>
      </c>
      <c r="D9" s="5" t="s">
        <v>21</v>
      </c>
      <c r="E9" s="5" t="s">
        <v>17</v>
      </c>
      <c r="F9" s="5" t="s">
        <v>23</v>
      </c>
      <c r="G9" s="5">
        <v>0.98</v>
      </c>
      <c r="H9" s="5">
        <v>0.96</v>
      </c>
      <c r="I9" s="5">
        <v>0.99</v>
      </c>
    </row>
    <row r="10" spans="1:11">
      <c r="A10" s="5" t="str">
        <f t="shared" ref="A10:A11" si="3">B10&amp;" "&amp;C10</f>
        <v>Obling 2018</v>
      </c>
      <c r="B10" s="5" t="s">
        <v>32</v>
      </c>
      <c r="C10" s="5">
        <v>2018</v>
      </c>
      <c r="D10" s="5" t="s">
        <v>26</v>
      </c>
      <c r="E10" s="5" t="s">
        <v>17</v>
      </c>
      <c r="F10" s="5" t="s">
        <v>23</v>
      </c>
      <c r="G10" s="5">
        <v>1.8</v>
      </c>
      <c r="H10" s="5">
        <v>1.01</v>
      </c>
      <c r="I10" s="5">
        <v>2.99</v>
      </c>
    </row>
    <row r="11" spans="1:11">
      <c r="A11" s="5" t="str">
        <f t="shared" si="3"/>
        <v>Redfors 2015</v>
      </c>
      <c r="B11" s="5" t="s">
        <v>27</v>
      </c>
      <c r="C11" s="5">
        <v>2015</v>
      </c>
      <c r="D11" s="5" t="s">
        <v>28</v>
      </c>
      <c r="E11" s="5" t="s">
        <v>17</v>
      </c>
      <c r="F11" s="5" t="s">
        <v>23</v>
      </c>
      <c r="G11" s="5">
        <v>0.99</v>
      </c>
      <c r="H11" s="5">
        <v>0.84</v>
      </c>
      <c r="I11" s="5">
        <v>1.1599999999999999</v>
      </c>
    </row>
    <row r="13" spans="1:11">
      <c r="C13" s="5"/>
      <c r="D13" s="5"/>
      <c r="E13" s="5"/>
      <c r="F13" s="5"/>
      <c r="G13" s="5"/>
      <c r="H13" s="5"/>
      <c r="I13" s="5"/>
    </row>
    <row r="14" spans="1:11">
      <c r="C14" s="5"/>
      <c r="D14" s="5"/>
      <c r="E14" s="5"/>
      <c r="F14" s="5"/>
      <c r="G14" s="5"/>
      <c r="H14" s="5"/>
      <c r="I14" s="5"/>
    </row>
    <row r="15" spans="1:11">
      <c r="C15" s="5"/>
      <c r="D15" s="5"/>
      <c r="E15" s="5"/>
      <c r="F15" s="5"/>
      <c r="G15" s="5"/>
      <c r="H15" s="5"/>
      <c r="I15" s="5"/>
    </row>
    <row r="16" spans="1:11">
      <c r="C16" s="5"/>
      <c r="D16" s="5"/>
      <c r="E16" s="5"/>
      <c r="F16" s="5"/>
      <c r="G16" s="5"/>
      <c r="H16" s="5"/>
      <c r="I16" s="5"/>
    </row>
    <row r="17" spans="3:9">
      <c r="C17" s="5"/>
      <c r="D17" s="5"/>
      <c r="E17" s="5"/>
      <c r="F17" s="5"/>
      <c r="G17" s="5"/>
      <c r="H17" s="5"/>
      <c r="I17" s="5"/>
    </row>
    <row r="18" spans="3:9">
      <c r="C18" s="5"/>
      <c r="D18" s="5"/>
      <c r="E18" s="5"/>
      <c r="F18" s="5"/>
      <c r="G18" s="5"/>
      <c r="H18" s="5"/>
      <c r="I18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E06A-4AD9-2F48-B236-445AB8CD5709}">
  <dimension ref="A1:K27"/>
  <sheetViews>
    <sheetView zoomScale="125" workbookViewId="0">
      <selection activeCell="J1" sqref="J1:J1048576"/>
    </sheetView>
  </sheetViews>
  <sheetFormatPr baseColWidth="10" defaultRowHeight="16"/>
  <cols>
    <col min="1" max="1" width="19.5" customWidth="1"/>
    <col min="2" max="2" width="15.5" customWidth="1"/>
    <col min="3" max="3" width="7.83203125" customWidth="1"/>
    <col min="4" max="4" width="9.1640625" customWidth="1"/>
    <col min="5" max="5" width="22.6640625" customWidth="1"/>
    <col min="6" max="6" width="15.33203125" customWidth="1"/>
  </cols>
  <sheetData>
    <row r="1" spans="1:11" s="6" customFormat="1" ht="15" thickBot="1">
      <c r="A1" s="6" t="s">
        <v>38</v>
      </c>
      <c r="B1" s="6" t="s">
        <v>0</v>
      </c>
      <c r="C1" s="6" t="s">
        <v>1</v>
      </c>
      <c r="D1" s="6" t="s">
        <v>9</v>
      </c>
      <c r="E1" s="6" t="s">
        <v>2</v>
      </c>
      <c r="F1" s="6" t="s">
        <v>10</v>
      </c>
      <c r="G1" s="6" t="s">
        <v>8</v>
      </c>
      <c r="H1" s="6" t="s">
        <v>6</v>
      </c>
      <c r="I1" s="6" t="s">
        <v>7</v>
      </c>
    </row>
    <row r="2" spans="1:11">
      <c r="A2" s="5" t="str">
        <f>B2&amp;" "&amp;C2</f>
        <v>Nguyen 2017</v>
      </c>
      <c r="B2" s="5" t="s">
        <v>25</v>
      </c>
      <c r="C2" s="5">
        <v>2017</v>
      </c>
      <c r="D2" s="5" t="s">
        <v>19</v>
      </c>
      <c r="E2" s="5" t="s">
        <v>17</v>
      </c>
      <c r="F2" s="5" t="s">
        <v>11</v>
      </c>
      <c r="G2" s="5">
        <v>1.68</v>
      </c>
      <c r="H2" s="5">
        <v>0.99</v>
      </c>
      <c r="I2" s="5">
        <v>2.86</v>
      </c>
      <c r="K2" s="11"/>
    </row>
    <row r="3" spans="1:11">
      <c r="A3" s="5" t="str">
        <f>B3&amp;" "&amp;C3</f>
        <v>Obling 2018</v>
      </c>
      <c r="B3" s="5" t="s">
        <v>32</v>
      </c>
      <c r="C3" s="5">
        <v>2018</v>
      </c>
      <c r="D3" s="5" t="s">
        <v>26</v>
      </c>
      <c r="E3" s="5" t="s">
        <v>17</v>
      </c>
      <c r="F3" s="5" t="s">
        <v>11</v>
      </c>
      <c r="G3" s="5">
        <v>1.65</v>
      </c>
      <c r="H3" s="5">
        <v>1.1200000000000001</v>
      </c>
      <c r="I3" s="5">
        <v>2.4300000000000002</v>
      </c>
    </row>
    <row r="4" spans="1:11">
      <c r="A4" s="5" t="str">
        <f>B4&amp;" "&amp;C4</f>
        <v>Redfors 2015</v>
      </c>
      <c r="B4" s="5" t="s">
        <v>27</v>
      </c>
      <c r="C4" s="5">
        <v>2015</v>
      </c>
      <c r="D4" s="5" t="s">
        <v>28</v>
      </c>
      <c r="E4" s="5" t="s">
        <v>17</v>
      </c>
      <c r="F4" s="5" t="s">
        <v>11</v>
      </c>
      <c r="G4" s="5">
        <v>1.2</v>
      </c>
      <c r="H4" s="5">
        <v>1.1000000000000001</v>
      </c>
      <c r="I4" s="5">
        <v>1.3</v>
      </c>
    </row>
    <row r="5" spans="1:11">
      <c r="A5" s="5" t="str">
        <f t="shared" ref="A5" si="0">B5&amp;" "&amp;C5</f>
        <v>González-Pacheco 2021</v>
      </c>
      <c r="B5" s="5" t="s">
        <v>46</v>
      </c>
      <c r="C5" s="5">
        <v>2021</v>
      </c>
      <c r="D5" s="5" t="s">
        <v>43</v>
      </c>
      <c r="E5" s="5" t="s">
        <v>4</v>
      </c>
      <c r="F5" s="5" t="s">
        <v>14</v>
      </c>
      <c r="G5" s="5">
        <v>1.36</v>
      </c>
      <c r="H5" s="5">
        <v>1.01</v>
      </c>
      <c r="I5" s="5">
        <v>1.86</v>
      </c>
    </row>
    <row r="6" spans="1:11">
      <c r="A6" s="3" t="str">
        <f>B6&amp;" "&amp;C6</f>
        <v>Sambola 2021</v>
      </c>
      <c r="B6" s="3" t="s">
        <v>34</v>
      </c>
      <c r="C6" s="3">
        <v>2021</v>
      </c>
      <c r="D6" s="3" t="s">
        <v>24</v>
      </c>
      <c r="E6" s="3" t="s">
        <v>4</v>
      </c>
      <c r="F6" s="3" t="s">
        <v>14</v>
      </c>
      <c r="G6" s="5">
        <v>1.1000000000000001</v>
      </c>
      <c r="H6" s="5">
        <v>1.06</v>
      </c>
      <c r="I6" s="5">
        <v>1.1299999999999999</v>
      </c>
    </row>
    <row r="7" spans="1:11">
      <c r="A7" s="3" t="str">
        <f>B7&amp;" "&amp;C7</f>
        <v>Shah 2019</v>
      </c>
      <c r="B7" s="3" t="s">
        <v>29</v>
      </c>
      <c r="C7" s="3">
        <v>2019</v>
      </c>
      <c r="D7" s="3" t="s">
        <v>19</v>
      </c>
      <c r="E7" s="3" t="s">
        <v>4</v>
      </c>
      <c r="F7" s="3" t="s">
        <v>14</v>
      </c>
      <c r="G7" s="5">
        <v>1.02</v>
      </c>
      <c r="H7" s="5">
        <v>0.98</v>
      </c>
      <c r="I7" s="5">
        <v>1.07</v>
      </c>
    </row>
    <row r="8" spans="1:11">
      <c r="A8" s="5" t="s">
        <v>52</v>
      </c>
      <c r="B8" s="5" t="s">
        <v>49</v>
      </c>
      <c r="C8" s="5">
        <v>2012</v>
      </c>
      <c r="D8" s="5" t="s">
        <v>40</v>
      </c>
      <c r="E8" s="5" t="s">
        <v>17</v>
      </c>
      <c r="F8" s="5" t="s">
        <v>23</v>
      </c>
      <c r="G8" s="5">
        <v>1.96</v>
      </c>
      <c r="H8" s="5">
        <v>1.26</v>
      </c>
      <c r="I8" s="5">
        <v>3.19</v>
      </c>
    </row>
    <row r="9" spans="1:11">
      <c r="A9" s="5" t="str">
        <f t="shared" ref="A9" si="1">B9&amp;" "&amp;C9</f>
        <v>Obling 2018</v>
      </c>
      <c r="B9" s="5" t="s">
        <v>32</v>
      </c>
      <c r="C9" s="5">
        <v>2018</v>
      </c>
      <c r="D9" s="5" t="s">
        <v>26</v>
      </c>
      <c r="E9" s="5" t="s">
        <v>17</v>
      </c>
      <c r="F9" s="5" t="s">
        <v>23</v>
      </c>
      <c r="G9" s="5">
        <v>2.13</v>
      </c>
      <c r="H9" s="5">
        <v>1.19</v>
      </c>
      <c r="I9" s="5">
        <v>3.82</v>
      </c>
    </row>
    <row r="10" spans="1:11">
      <c r="A10" s="5" t="str">
        <f t="shared" ref="A10" si="2">B10&amp;" "&amp;C10</f>
        <v>Redfors 2015</v>
      </c>
      <c r="B10" s="5" t="s">
        <v>27</v>
      </c>
      <c r="C10" s="5">
        <v>2015</v>
      </c>
      <c r="D10" s="5" t="s">
        <v>28</v>
      </c>
      <c r="E10" s="5" t="s">
        <v>17</v>
      </c>
      <c r="F10" s="5" t="s">
        <v>23</v>
      </c>
      <c r="G10" s="5">
        <v>1.37</v>
      </c>
      <c r="H10" s="5">
        <v>1.1499999999999999</v>
      </c>
      <c r="I10" s="5">
        <v>1.64</v>
      </c>
    </row>
    <row r="13" spans="1:11">
      <c r="A13" s="5"/>
      <c r="B13" s="5"/>
      <c r="C13" s="5"/>
      <c r="D13" s="5"/>
      <c r="E13" s="5"/>
      <c r="F13" s="5"/>
      <c r="G13" s="5"/>
      <c r="H13" s="5"/>
      <c r="I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1B9F-87A9-764C-A380-A3C57775550A}">
  <dimension ref="A1:L25"/>
  <sheetViews>
    <sheetView zoomScale="125" workbookViewId="0">
      <selection activeCell="G17" sqref="G17"/>
    </sheetView>
  </sheetViews>
  <sheetFormatPr baseColWidth="10" defaultRowHeight="16"/>
  <cols>
    <col min="1" max="1" width="18.33203125" customWidth="1"/>
    <col min="2" max="2" width="14.1640625" customWidth="1"/>
    <col min="5" max="5" width="22.5" customWidth="1"/>
    <col min="6" max="6" width="16" customWidth="1"/>
  </cols>
  <sheetData>
    <row r="1" spans="1:12" s="6" customFormat="1" ht="15" thickBot="1">
      <c r="A1" s="6" t="s">
        <v>38</v>
      </c>
      <c r="B1" s="6" t="s">
        <v>0</v>
      </c>
      <c r="C1" s="6" t="s">
        <v>1</v>
      </c>
      <c r="D1" s="6" t="s">
        <v>9</v>
      </c>
      <c r="E1" s="6" t="s">
        <v>2</v>
      </c>
      <c r="F1" s="6" t="s">
        <v>10</v>
      </c>
      <c r="G1" s="6" t="s">
        <v>8</v>
      </c>
      <c r="H1" s="6" t="s">
        <v>6</v>
      </c>
      <c r="I1" s="6" t="s">
        <v>7</v>
      </c>
    </row>
    <row r="2" spans="1:12">
      <c r="A2" s="5" t="s">
        <v>56</v>
      </c>
      <c r="B2" s="5" t="s">
        <v>49</v>
      </c>
      <c r="C2" s="5">
        <v>2020</v>
      </c>
      <c r="D2" s="5" t="s">
        <v>40</v>
      </c>
      <c r="E2" s="5" t="s">
        <v>17</v>
      </c>
      <c r="F2" s="5" t="s">
        <v>11</v>
      </c>
      <c r="G2" s="5">
        <v>1.87</v>
      </c>
      <c r="H2" s="5">
        <v>1.48</v>
      </c>
      <c r="I2" s="5">
        <v>2.35</v>
      </c>
    </row>
    <row r="3" spans="1:12">
      <c r="A3" s="3" t="str">
        <f t="shared" ref="A3:A5" si="0">B3&amp;" "&amp;C3</f>
        <v>Nguyen 2017</v>
      </c>
      <c r="B3" s="3" t="s">
        <v>25</v>
      </c>
      <c r="C3" s="3">
        <v>2017</v>
      </c>
      <c r="D3" s="3" t="s">
        <v>19</v>
      </c>
      <c r="E3" s="3" t="s">
        <v>17</v>
      </c>
      <c r="F3" s="3" t="s">
        <v>11</v>
      </c>
      <c r="G3" s="5">
        <v>2.93</v>
      </c>
      <c r="H3" s="5">
        <v>1.73</v>
      </c>
      <c r="I3" s="5">
        <v>4.96</v>
      </c>
      <c r="K3" s="11"/>
    </row>
    <row r="4" spans="1:12">
      <c r="A4" s="3" t="str">
        <f t="shared" si="0"/>
        <v>Obling 2018</v>
      </c>
      <c r="B4" s="3" t="s">
        <v>32</v>
      </c>
      <c r="C4" s="3">
        <v>2018</v>
      </c>
      <c r="D4" s="3" t="s">
        <v>26</v>
      </c>
      <c r="E4" s="3" t="s">
        <v>17</v>
      </c>
      <c r="F4" s="5" t="s">
        <v>11</v>
      </c>
      <c r="G4" s="5">
        <v>0.87</v>
      </c>
      <c r="H4" s="5">
        <v>0.63</v>
      </c>
      <c r="I4" s="5">
        <v>1.2</v>
      </c>
    </row>
    <row r="5" spans="1:12">
      <c r="A5" s="3" t="str">
        <f t="shared" si="0"/>
        <v>Redfors 2015</v>
      </c>
      <c r="B5" s="3" t="s">
        <v>27</v>
      </c>
      <c r="C5" s="3">
        <v>2015</v>
      </c>
      <c r="D5" s="3" t="s">
        <v>28</v>
      </c>
      <c r="E5" s="3" t="s">
        <v>17</v>
      </c>
      <c r="F5" s="3" t="s">
        <v>11</v>
      </c>
      <c r="G5" s="5">
        <v>2.34</v>
      </c>
      <c r="H5" s="5">
        <v>2.17</v>
      </c>
      <c r="I5" s="5">
        <v>2.52</v>
      </c>
    </row>
    <row r="6" spans="1:12">
      <c r="A6" s="5" t="str">
        <f t="shared" ref="A6" si="1">B6&amp;" "&amp;C6</f>
        <v>De Luca 2015</v>
      </c>
      <c r="B6" s="5" t="s">
        <v>42</v>
      </c>
      <c r="C6" s="5">
        <v>2015</v>
      </c>
      <c r="D6" s="5" t="s">
        <v>41</v>
      </c>
      <c r="E6" s="5" t="s">
        <v>17</v>
      </c>
      <c r="F6" s="5" t="s">
        <v>14</v>
      </c>
      <c r="G6" s="5">
        <v>1.61</v>
      </c>
      <c r="H6" s="5">
        <v>1.19</v>
      </c>
      <c r="I6" s="5">
        <v>2.16</v>
      </c>
    </row>
    <row r="7" spans="1:12">
      <c r="A7" s="3" t="str">
        <f>B7&amp;" "&amp;C7</f>
        <v>Shah 2019</v>
      </c>
      <c r="B7" s="3" t="s">
        <v>29</v>
      </c>
      <c r="C7" s="3">
        <v>2019</v>
      </c>
      <c r="D7" s="3" t="s">
        <v>19</v>
      </c>
      <c r="E7" s="3" t="s">
        <v>4</v>
      </c>
      <c r="F7" s="3" t="s">
        <v>14</v>
      </c>
      <c r="G7" s="5">
        <v>1.57</v>
      </c>
      <c r="H7" s="5">
        <v>1.5</v>
      </c>
      <c r="I7" s="5">
        <v>1.65</v>
      </c>
    </row>
    <row r="8" spans="1:12">
      <c r="A8" s="5" t="str">
        <f t="shared" ref="A8:A10" si="2">B8&amp;" "&amp;C8</f>
        <v>Martínez 2022</v>
      </c>
      <c r="B8" s="5" t="s">
        <v>36</v>
      </c>
      <c r="C8" s="5">
        <v>2022</v>
      </c>
      <c r="D8" s="5" t="s">
        <v>24</v>
      </c>
      <c r="E8" s="5" t="s">
        <v>13</v>
      </c>
      <c r="F8" s="5" t="s">
        <v>23</v>
      </c>
      <c r="G8" s="5">
        <v>1.99</v>
      </c>
      <c r="H8" s="5">
        <v>1.04</v>
      </c>
      <c r="I8" s="5">
        <v>3.83</v>
      </c>
      <c r="L8" s="5"/>
    </row>
    <row r="9" spans="1:12">
      <c r="A9" s="3" t="str">
        <f t="shared" si="2"/>
        <v>Obling 2018</v>
      </c>
      <c r="B9" s="3" t="s">
        <v>32</v>
      </c>
      <c r="C9" s="3">
        <v>2018</v>
      </c>
      <c r="D9" s="3" t="s">
        <v>26</v>
      </c>
      <c r="E9" s="3" t="s">
        <v>17</v>
      </c>
      <c r="F9" s="5" t="s">
        <v>23</v>
      </c>
      <c r="G9" s="5">
        <v>3.43</v>
      </c>
      <c r="H9" s="5">
        <v>1.63</v>
      </c>
      <c r="I9" s="5">
        <v>7.22</v>
      </c>
      <c r="L9" s="5"/>
    </row>
    <row r="10" spans="1:12">
      <c r="A10" s="3" t="str">
        <f t="shared" si="2"/>
        <v>Redfors 2015</v>
      </c>
      <c r="B10" s="3" t="s">
        <v>27</v>
      </c>
      <c r="C10" s="3">
        <v>2015</v>
      </c>
      <c r="D10" s="3" t="s">
        <v>28</v>
      </c>
      <c r="E10" s="3" t="s">
        <v>17</v>
      </c>
      <c r="F10" s="5" t="s">
        <v>23</v>
      </c>
      <c r="G10" s="5">
        <v>1.03</v>
      </c>
      <c r="H10" s="5">
        <v>0.88</v>
      </c>
      <c r="I10" s="5">
        <v>1.2</v>
      </c>
      <c r="L10" s="5"/>
    </row>
    <row r="11" spans="1:12">
      <c r="A11" s="5" t="s">
        <v>56</v>
      </c>
      <c r="B11" s="5" t="s">
        <v>49</v>
      </c>
      <c r="C11" s="5">
        <v>2020</v>
      </c>
      <c r="D11" s="5" t="s">
        <v>40</v>
      </c>
      <c r="E11" s="5" t="s">
        <v>17</v>
      </c>
      <c r="F11" s="5" t="s">
        <v>15</v>
      </c>
      <c r="G11" s="5">
        <v>1.35</v>
      </c>
      <c r="H11" s="5">
        <v>1.044</v>
      </c>
      <c r="I11" s="5">
        <v>1.77</v>
      </c>
      <c r="L11" s="5"/>
    </row>
    <row r="12" spans="1:12">
      <c r="A12" s="14" t="s">
        <v>54</v>
      </c>
      <c r="B12" s="14" t="s">
        <v>39</v>
      </c>
      <c r="C12" s="14">
        <v>2016</v>
      </c>
      <c r="D12" s="14" t="s">
        <v>50</v>
      </c>
      <c r="E12" s="14" t="s">
        <v>57</v>
      </c>
      <c r="F12" s="5" t="s">
        <v>15</v>
      </c>
      <c r="G12" s="5">
        <v>1.76</v>
      </c>
      <c r="H12" s="5">
        <v>1.31</v>
      </c>
      <c r="I12" s="5">
        <v>2.37</v>
      </c>
      <c r="L12" s="5"/>
    </row>
    <row r="13" spans="1:12">
      <c r="A13" s="5"/>
      <c r="B13" s="5"/>
      <c r="C13" s="5"/>
      <c r="D13" s="5"/>
      <c r="E13" s="5"/>
      <c r="F13" s="5"/>
      <c r="G13" s="5"/>
      <c r="H13" s="5"/>
      <c r="I13" s="5"/>
    </row>
    <row r="14" spans="1:12">
      <c r="A14" s="5"/>
      <c r="B14" s="5"/>
      <c r="C14" s="5"/>
      <c r="D14" s="5"/>
      <c r="E14" s="5"/>
      <c r="F14" s="5"/>
      <c r="G14" s="5"/>
      <c r="H14" s="5"/>
      <c r="I14" s="5"/>
    </row>
    <row r="15" spans="1:12">
      <c r="A15" s="5"/>
      <c r="B15" s="5"/>
      <c r="C15" s="5"/>
      <c r="D15" s="5"/>
      <c r="E15" s="5"/>
      <c r="F15" s="5"/>
      <c r="G15" s="5"/>
      <c r="H15" s="5"/>
      <c r="I15" s="5"/>
    </row>
    <row r="16" spans="1:12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female</vt:lpstr>
      <vt:lpstr>age</vt:lpstr>
      <vt:lpstr>smoking</vt:lpstr>
      <vt:lpstr>bp</vt:lpstr>
      <vt:lpstr>diabetes</vt:lpstr>
      <vt:lpstr>STEMI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Mai</cp:lastModifiedBy>
  <dcterms:created xsi:type="dcterms:W3CDTF">2023-09-13T06:21:30Z</dcterms:created>
  <dcterms:modified xsi:type="dcterms:W3CDTF">2025-02-25T06:39:38Z</dcterms:modified>
</cp:coreProperties>
</file>