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Psy_PGxpaper\Psy_PGxpaper\communication medicine\Revision_4\"/>
    </mc:Choice>
  </mc:AlternateContent>
  <bookViews>
    <workbookView xWindow="0" yWindow="0" windowWidth="20490" windowHeight="7755" tabRatio="877"/>
  </bookViews>
  <sheets>
    <sheet name="Supplementary Data 3" sheetId="3" r:id="rId1"/>
  </sheets>
  <definedNames>
    <definedName name="_xlnm._FilterDatabase" localSheetId="0" hidden="1">'Supplementary Data 3'!$A$2:$N$42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3" i="3"/>
</calcChain>
</file>

<file path=xl/sharedStrings.xml><?xml version="1.0" encoding="utf-8"?>
<sst xmlns="http://schemas.openxmlformats.org/spreadsheetml/2006/main" count="60" uniqueCount="60">
  <si>
    <t xml:space="preserve">Genotypes Observed </t>
  </si>
  <si>
    <t>Overall frequency in cases</t>
  </si>
  <si>
    <t>Cases  (N=264)</t>
  </si>
  <si>
    <t>Cases frequency</t>
  </si>
  <si>
    <t>Overall frequency in controls</t>
  </si>
  <si>
    <t>Controls (N=119)</t>
  </si>
  <si>
    <t>Controls frequency</t>
  </si>
  <si>
    <t>Schizophrenia (n=115)</t>
  </si>
  <si>
    <t>Bipolar affective disorder (n=36)</t>
  </si>
  <si>
    <t>Substance dependence (n=9)</t>
  </si>
  <si>
    <t>Recurrent Depressive Disorder (n=51)</t>
  </si>
  <si>
    <t>Obsessive-compulsive Disorder (n=16)</t>
  </si>
  <si>
    <t>Mental and behavioral disorder  (n=37)</t>
  </si>
  <si>
    <t>*1/*1</t>
  </si>
  <si>
    <t>*1/*2</t>
  </si>
  <si>
    <t xml:space="preserve">Metabolizer status (n=cases/controls) </t>
  </si>
  <si>
    <t>*1/*35</t>
  </si>
  <si>
    <t>*2/*2</t>
  </si>
  <si>
    <t>(*2/*10)xN</t>
  </si>
  <si>
    <t>*1/*10</t>
  </si>
  <si>
    <t>*1/*33</t>
  </si>
  <si>
    <t>*1/*9</t>
  </si>
  <si>
    <t>*2/*10</t>
  </si>
  <si>
    <t>*2/*33</t>
  </si>
  <si>
    <t>*2/*35</t>
  </si>
  <si>
    <t>*2/*9</t>
  </si>
  <si>
    <t>*9/*33</t>
  </si>
  <si>
    <t>(*2/*4)xN</t>
  </si>
  <si>
    <t>*1/*4</t>
  </si>
  <si>
    <t>*1/*4.021</t>
  </si>
  <si>
    <t>*1/*5</t>
  </si>
  <si>
    <t>*1/*6</t>
  </si>
  <si>
    <t>*1/*7</t>
  </si>
  <si>
    <t>*10/*10</t>
  </si>
  <si>
    <t>*2/*4</t>
  </si>
  <si>
    <t>*2/*5</t>
  </si>
  <si>
    <t>*2/*7</t>
  </si>
  <si>
    <t>*4/*10</t>
  </si>
  <si>
    <t>*4/*33</t>
  </si>
  <si>
    <t>*4/*84</t>
  </si>
  <si>
    <t>*4/*9</t>
  </si>
  <si>
    <t>*5/*10</t>
  </si>
  <si>
    <t>*9/*10</t>
  </si>
  <si>
    <t>(*1/*2)xN</t>
  </si>
  <si>
    <t>*1/*1xN</t>
  </si>
  <si>
    <t>*2/*2xN</t>
  </si>
  <si>
    <t>*4/*4</t>
  </si>
  <si>
    <t>*4/*5</t>
  </si>
  <si>
    <t>*1/*84</t>
  </si>
  <si>
    <t>*1/*86</t>
  </si>
  <si>
    <t>*10/*86</t>
  </si>
  <si>
    <t>*2/*86</t>
  </si>
  <si>
    <t>*4/*86</t>
  </si>
  <si>
    <t>*7/*86</t>
  </si>
  <si>
    <t xml:space="preserve">Normal </t>
  </si>
  <si>
    <t xml:space="preserve">Intermediate </t>
  </si>
  <si>
    <t xml:space="preserve">Poor </t>
  </si>
  <si>
    <t xml:space="preserve">Indeterminate </t>
  </si>
  <si>
    <t>Ultra-rapid</t>
  </si>
  <si>
    <r>
      <t xml:space="preserve">Supplementary Tables 3: Genotype frequency distribution of </t>
    </r>
    <r>
      <rPr>
        <b/>
        <i/>
        <sz val="11"/>
        <color theme="1"/>
        <rFont val="Calibri"/>
        <family val="2"/>
        <scheme val="minor"/>
      </rPr>
      <t>CYP2D6</t>
    </r>
    <r>
      <rPr>
        <b/>
        <sz val="11"/>
        <color theme="1"/>
        <rFont val="Calibri"/>
        <family val="2"/>
        <scheme val="minor"/>
      </rPr>
      <t xml:space="preserve"> for various psychiatric traits in Indian Psychiatric cohort and Control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</si>
</sst>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>
      <selection activeCell="B18" sqref="B18"/>
    </sheetView>
  </sheetViews>
  <sheetFormatPr defaultRowHeight="15" x14ac:dyDescent="0.25"/>
  <cols>
    <col min="1" max="1" width="19.7109375" bestFit="1" customWidth="1"/>
    <col min="2" max="2" width="11.85546875" customWidth="1"/>
    <col min="8" max="8" width="10.42578125" customWidth="1"/>
    <col min="9" max="9" width="13" customWidth="1"/>
    <col min="10" max="10" width="11.5703125" customWidth="1"/>
    <col min="11" max="11" width="11.140625" customWidth="1"/>
    <col min="12" max="12" width="11.28515625" customWidth="1"/>
    <col min="13" max="13" width="12.42578125" customWidth="1"/>
    <col min="14" max="14" width="13.42578125" customWidth="1"/>
  </cols>
  <sheetData>
    <row r="1" spans="1:20" x14ac:dyDescent="0.25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60" x14ac:dyDescent="0.25">
      <c r="A2" s="3" t="s">
        <v>15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1" t="s">
        <v>12</v>
      </c>
    </row>
    <row r="3" spans="1:20" x14ac:dyDescent="0.25">
      <c r="A3" s="7" t="s">
        <v>54</v>
      </c>
      <c r="B3" s="4" t="s">
        <v>18</v>
      </c>
      <c r="C3" s="8">
        <v>60.227272727272727</v>
      </c>
      <c r="D3" s="4">
        <v>1</v>
      </c>
      <c r="E3" s="5">
        <f>D3/264*100</f>
        <v>0.37878787878787878</v>
      </c>
      <c r="F3" s="8">
        <v>63.865546218487388</v>
      </c>
      <c r="G3" s="4">
        <v>0</v>
      </c>
      <c r="H3" s="5">
        <f>G3/119*100</f>
        <v>0</v>
      </c>
      <c r="I3" s="4">
        <v>1</v>
      </c>
      <c r="J3" s="4">
        <v>0</v>
      </c>
      <c r="K3" s="4">
        <v>0</v>
      </c>
      <c r="L3" s="4">
        <v>0</v>
      </c>
      <c r="M3" s="4">
        <v>0</v>
      </c>
      <c r="N3" s="2">
        <v>0</v>
      </c>
    </row>
    <row r="4" spans="1:20" x14ac:dyDescent="0.25">
      <c r="A4" s="7"/>
      <c r="B4" s="4" t="s">
        <v>13</v>
      </c>
      <c r="C4" s="8"/>
      <c r="D4" s="4">
        <v>39</v>
      </c>
      <c r="E4" s="5">
        <f t="shared" ref="E4:E42" si="0">D4/264*100</f>
        <v>14.772727272727273</v>
      </c>
      <c r="F4" s="8"/>
      <c r="G4" s="4">
        <v>14</v>
      </c>
      <c r="H4" s="5">
        <f t="shared" ref="H4:H42" si="1">G4/119*100</f>
        <v>11.76470588235294</v>
      </c>
      <c r="I4" s="4">
        <v>18</v>
      </c>
      <c r="J4" s="4">
        <v>3</v>
      </c>
      <c r="K4" s="4">
        <v>0</v>
      </c>
      <c r="L4" s="4">
        <v>9</v>
      </c>
      <c r="M4" s="4">
        <v>4</v>
      </c>
      <c r="N4" s="2">
        <v>5</v>
      </c>
    </row>
    <row r="5" spans="1:20" x14ac:dyDescent="0.25">
      <c r="A5" s="7"/>
      <c r="B5" s="4" t="s">
        <v>19</v>
      </c>
      <c r="C5" s="8"/>
      <c r="D5" s="4">
        <v>9</v>
      </c>
      <c r="E5" s="5">
        <f t="shared" si="0"/>
        <v>3.4090909090909087</v>
      </c>
      <c r="F5" s="8"/>
      <c r="G5" s="4">
        <v>3</v>
      </c>
      <c r="H5" s="5">
        <f t="shared" si="1"/>
        <v>2.5210084033613445</v>
      </c>
      <c r="I5" s="4">
        <v>5</v>
      </c>
      <c r="J5" s="4">
        <v>0</v>
      </c>
      <c r="K5" s="4">
        <v>1</v>
      </c>
      <c r="L5" s="4">
        <v>2</v>
      </c>
      <c r="M5" s="4">
        <v>0</v>
      </c>
      <c r="N5" s="2">
        <v>1</v>
      </c>
    </row>
    <row r="6" spans="1:20" x14ac:dyDescent="0.25">
      <c r="A6" s="7"/>
      <c r="B6" s="4" t="s">
        <v>14</v>
      </c>
      <c r="C6" s="8"/>
      <c r="D6" s="4">
        <v>65</v>
      </c>
      <c r="E6" s="5">
        <f t="shared" si="0"/>
        <v>24.621212121212121</v>
      </c>
      <c r="F6" s="8"/>
      <c r="G6" s="4">
        <v>29</v>
      </c>
      <c r="H6" s="5">
        <f t="shared" si="1"/>
        <v>24.369747899159663</v>
      </c>
      <c r="I6" s="4">
        <v>23</v>
      </c>
      <c r="J6" s="4">
        <v>12</v>
      </c>
      <c r="K6" s="4">
        <v>4</v>
      </c>
      <c r="L6" s="4">
        <v>14</v>
      </c>
      <c r="M6" s="4">
        <v>3</v>
      </c>
      <c r="N6" s="2">
        <v>9</v>
      </c>
    </row>
    <row r="7" spans="1:20" x14ac:dyDescent="0.25">
      <c r="A7" s="7"/>
      <c r="B7" s="4" t="s">
        <v>20</v>
      </c>
      <c r="C7" s="8"/>
      <c r="D7" s="4">
        <v>1</v>
      </c>
      <c r="E7" s="5">
        <f t="shared" si="0"/>
        <v>0.37878787878787878</v>
      </c>
      <c r="F7" s="8"/>
      <c r="G7" s="4">
        <v>1</v>
      </c>
      <c r="H7" s="5">
        <f t="shared" si="1"/>
        <v>0.84033613445378152</v>
      </c>
      <c r="I7" s="4">
        <v>1</v>
      </c>
      <c r="J7" s="4">
        <v>0</v>
      </c>
      <c r="K7" s="4">
        <v>0</v>
      </c>
      <c r="L7" s="4">
        <v>0</v>
      </c>
      <c r="M7" s="4">
        <v>0</v>
      </c>
      <c r="N7" s="2">
        <v>0</v>
      </c>
    </row>
    <row r="8" spans="1:20" x14ac:dyDescent="0.25">
      <c r="A8" s="7"/>
      <c r="B8" s="4" t="s">
        <v>16</v>
      </c>
      <c r="C8" s="8"/>
      <c r="D8" s="4">
        <v>0</v>
      </c>
      <c r="E8" s="5">
        <f t="shared" si="0"/>
        <v>0</v>
      </c>
      <c r="F8" s="8"/>
      <c r="G8" s="4">
        <v>1</v>
      </c>
      <c r="H8" s="5">
        <f t="shared" si="1"/>
        <v>0.84033613445378152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2">
        <v>0</v>
      </c>
    </row>
    <row r="9" spans="1:20" x14ac:dyDescent="0.25">
      <c r="A9" s="7"/>
      <c r="B9" s="4" t="s">
        <v>21</v>
      </c>
      <c r="C9" s="8"/>
      <c r="D9" s="4">
        <v>1</v>
      </c>
      <c r="E9" s="5">
        <f t="shared" si="0"/>
        <v>0.37878787878787878</v>
      </c>
      <c r="F9" s="8"/>
      <c r="G9" s="4">
        <v>1</v>
      </c>
      <c r="H9" s="5">
        <f t="shared" si="1"/>
        <v>0.84033613445378152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2">
        <v>0</v>
      </c>
    </row>
    <row r="10" spans="1:20" x14ac:dyDescent="0.25">
      <c r="A10" s="7"/>
      <c r="B10" s="4" t="s">
        <v>22</v>
      </c>
      <c r="C10" s="8"/>
      <c r="D10" s="4">
        <v>9</v>
      </c>
      <c r="E10" s="5">
        <f t="shared" si="0"/>
        <v>3.4090909090909087</v>
      </c>
      <c r="F10" s="8"/>
      <c r="G10" s="4">
        <v>6</v>
      </c>
      <c r="H10" s="5">
        <f t="shared" si="1"/>
        <v>5.0420168067226889</v>
      </c>
      <c r="I10" s="4">
        <v>4</v>
      </c>
      <c r="J10" s="4">
        <v>1</v>
      </c>
      <c r="K10" s="4">
        <v>0</v>
      </c>
      <c r="L10" s="4">
        <v>2</v>
      </c>
      <c r="M10" s="4">
        <v>1</v>
      </c>
      <c r="N10" s="2">
        <v>1</v>
      </c>
    </row>
    <row r="11" spans="1:20" x14ac:dyDescent="0.25">
      <c r="A11" s="7"/>
      <c r="B11" s="4" t="s">
        <v>17</v>
      </c>
      <c r="C11" s="8"/>
      <c r="D11" s="4">
        <v>30</v>
      </c>
      <c r="E11" s="5">
        <f t="shared" si="0"/>
        <v>11.363636363636363</v>
      </c>
      <c r="F11" s="8"/>
      <c r="G11" s="4">
        <v>15</v>
      </c>
      <c r="H11" s="5">
        <f t="shared" si="1"/>
        <v>12.605042016806722</v>
      </c>
      <c r="I11" s="4">
        <v>14</v>
      </c>
      <c r="J11" s="4">
        <v>2</v>
      </c>
      <c r="K11" s="4">
        <v>1</v>
      </c>
      <c r="L11" s="4">
        <v>10</v>
      </c>
      <c r="M11" s="4">
        <v>1</v>
      </c>
      <c r="N11" s="2">
        <v>2</v>
      </c>
    </row>
    <row r="12" spans="1:20" x14ac:dyDescent="0.25">
      <c r="A12" s="7"/>
      <c r="B12" s="4" t="s">
        <v>23</v>
      </c>
      <c r="C12" s="8"/>
      <c r="D12" s="4">
        <v>1</v>
      </c>
      <c r="E12" s="5">
        <f t="shared" si="0"/>
        <v>0.37878787878787878</v>
      </c>
      <c r="F12" s="8"/>
      <c r="G12" s="4">
        <v>2</v>
      </c>
      <c r="H12" s="5">
        <f t="shared" si="1"/>
        <v>1.680672268907563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2">
        <v>0</v>
      </c>
    </row>
    <row r="13" spans="1:20" x14ac:dyDescent="0.25">
      <c r="A13" s="7"/>
      <c r="B13" s="4" t="s">
        <v>24</v>
      </c>
      <c r="C13" s="8"/>
      <c r="D13" s="4">
        <v>0</v>
      </c>
      <c r="E13" s="5">
        <f t="shared" si="0"/>
        <v>0</v>
      </c>
      <c r="F13" s="8"/>
      <c r="G13" s="4">
        <v>2</v>
      </c>
      <c r="H13" s="5">
        <f t="shared" si="1"/>
        <v>1.680672268907563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2">
        <v>0</v>
      </c>
    </row>
    <row r="14" spans="1:20" x14ac:dyDescent="0.25">
      <c r="A14" s="7"/>
      <c r="B14" s="4" t="s">
        <v>25</v>
      </c>
      <c r="C14" s="8"/>
      <c r="D14" s="4">
        <v>3</v>
      </c>
      <c r="E14" s="5">
        <f t="shared" si="0"/>
        <v>1.1363636363636365</v>
      </c>
      <c r="F14" s="8"/>
      <c r="G14" s="4">
        <v>1</v>
      </c>
      <c r="H14" s="5">
        <f t="shared" si="1"/>
        <v>0.84033613445378152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  <c r="N14" s="2">
        <v>1</v>
      </c>
    </row>
    <row r="15" spans="1:20" x14ac:dyDescent="0.25">
      <c r="A15" s="7"/>
      <c r="B15" s="4" t="s">
        <v>26</v>
      </c>
      <c r="C15" s="8"/>
      <c r="D15" s="4">
        <v>0</v>
      </c>
      <c r="E15" s="5">
        <f t="shared" si="0"/>
        <v>0</v>
      </c>
      <c r="F15" s="8"/>
      <c r="G15" s="4">
        <v>1</v>
      </c>
      <c r="H15" s="5">
        <f t="shared" si="1"/>
        <v>0.84033613445378152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2">
        <v>0</v>
      </c>
    </row>
    <row r="16" spans="1:20" x14ac:dyDescent="0.25">
      <c r="A16" s="7" t="s">
        <v>55</v>
      </c>
      <c r="B16" s="4" t="s">
        <v>27</v>
      </c>
      <c r="C16" s="8">
        <v>29.545454545454547</v>
      </c>
      <c r="D16" s="4">
        <v>2</v>
      </c>
      <c r="E16" s="5">
        <f t="shared" si="0"/>
        <v>0.75757575757575757</v>
      </c>
      <c r="F16" s="8">
        <v>26.05042016806723</v>
      </c>
      <c r="G16" s="4">
        <v>1</v>
      </c>
      <c r="H16" s="5">
        <f t="shared" si="1"/>
        <v>0.84033613445378152</v>
      </c>
      <c r="I16" s="4">
        <v>1</v>
      </c>
      <c r="J16" s="4">
        <v>1</v>
      </c>
      <c r="K16" s="4">
        <v>0</v>
      </c>
      <c r="L16" s="4">
        <v>0</v>
      </c>
      <c r="M16" s="4">
        <v>0</v>
      </c>
      <c r="N16" s="2">
        <v>0</v>
      </c>
    </row>
    <row r="17" spans="1:14" x14ac:dyDescent="0.25">
      <c r="A17" s="7"/>
      <c r="B17" s="4" t="s">
        <v>28</v>
      </c>
      <c r="C17" s="8"/>
      <c r="D17" s="4">
        <v>25</v>
      </c>
      <c r="E17" s="5">
        <f t="shared" si="0"/>
        <v>9.4696969696969688</v>
      </c>
      <c r="F17" s="8"/>
      <c r="G17" s="4">
        <v>11</v>
      </c>
      <c r="H17" s="5">
        <f t="shared" si="1"/>
        <v>9.2436974789915975</v>
      </c>
      <c r="I17" s="4">
        <v>7</v>
      </c>
      <c r="J17" s="4">
        <v>5</v>
      </c>
      <c r="K17" s="4">
        <v>0</v>
      </c>
      <c r="L17" s="4">
        <v>6</v>
      </c>
      <c r="M17" s="4">
        <v>1</v>
      </c>
      <c r="N17" s="2">
        <v>6</v>
      </c>
    </row>
    <row r="18" spans="1:14" x14ac:dyDescent="0.25">
      <c r="A18" s="7"/>
      <c r="B18" s="4" t="s">
        <v>29</v>
      </c>
      <c r="C18" s="8"/>
      <c r="D18" s="4">
        <v>1</v>
      </c>
      <c r="E18" s="5">
        <f t="shared" si="0"/>
        <v>0.37878787878787878</v>
      </c>
      <c r="F18" s="8"/>
      <c r="G18" s="4">
        <v>0</v>
      </c>
      <c r="H18" s="5">
        <f t="shared" si="1"/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2">
        <v>1</v>
      </c>
    </row>
    <row r="19" spans="1:14" x14ac:dyDescent="0.25">
      <c r="A19" s="7"/>
      <c r="B19" s="4" t="s">
        <v>30</v>
      </c>
      <c r="C19" s="8"/>
      <c r="D19" s="4">
        <v>9</v>
      </c>
      <c r="E19" s="5">
        <f t="shared" si="0"/>
        <v>3.4090909090909087</v>
      </c>
      <c r="F19" s="8"/>
      <c r="G19" s="4">
        <v>5</v>
      </c>
      <c r="H19" s="5">
        <f t="shared" si="1"/>
        <v>4.2016806722689077</v>
      </c>
      <c r="I19" s="4">
        <v>5</v>
      </c>
      <c r="J19" s="4">
        <v>1</v>
      </c>
      <c r="K19" s="4">
        <v>1</v>
      </c>
      <c r="L19" s="4">
        <v>0</v>
      </c>
      <c r="M19" s="4">
        <v>2</v>
      </c>
      <c r="N19" s="2">
        <v>0</v>
      </c>
    </row>
    <row r="20" spans="1:14" x14ac:dyDescent="0.25">
      <c r="A20" s="7"/>
      <c r="B20" s="4" t="s">
        <v>31</v>
      </c>
      <c r="C20" s="8"/>
      <c r="D20" s="4">
        <v>1</v>
      </c>
      <c r="E20" s="5">
        <f t="shared" si="0"/>
        <v>0.37878787878787878</v>
      </c>
      <c r="F20" s="8"/>
      <c r="G20" s="4">
        <v>0</v>
      </c>
      <c r="H20" s="5">
        <f t="shared" si="1"/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2">
        <v>0</v>
      </c>
    </row>
    <row r="21" spans="1:14" x14ac:dyDescent="0.25">
      <c r="A21" s="7"/>
      <c r="B21" s="4" t="s">
        <v>32</v>
      </c>
      <c r="C21" s="8"/>
      <c r="D21" s="4">
        <v>1</v>
      </c>
      <c r="E21" s="5">
        <f t="shared" si="0"/>
        <v>0.37878787878787878</v>
      </c>
      <c r="F21" s="8"/>
      <c r="G21" s="4">
        <v>1</v>
      </c>
      <c r="H21" s="5">
        <f t="shared" si="1"/>
        <v>0.84033613445378152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2">
        <v>0</v>
      </c>
    </row>
    <row r="22" spans="1:14" x14ac:dyDescent="0.25">
      <c r="A22" s="7"/>
      <c r="B22" s="4" t="s">
        <v>33</v>
      </c>
      <c r="C22" s="8"/>
      <c r="D22" s="4">
        <v>2</v>
      </c>
      <c r="E22" s="5">
        <f t="shared" si="0"/>
        <v>0.75757575757575757</v>
      </c>
      <c r="F22" s="8"/>
      <c r="G22" s="4">
        <v>0</v>
      </c>
      <c r="H22" s="5">
        <f t="shared" si="1"/>
        <v>0</v>
      </c>
      <c r="I22" s="4">
        <v>0</v>
      </c>
      <c r="J22" s="4">
        <v>2</v>
      </c>
      <c r="K22" s="4">
        <v>0</v>
      </c>
      <c r="L22" s="4">
        <v>0</v>
      </c>
      <c r="M22" s="4">
        <v>0</v>
      </c>
      <c r="N22" s="2">
        <v>0</v>
      </c>
    </row>
    <row r="23" spans="1:14" x14ac:dyDescent="0.25">
      <c r="A23" s="7"/>
      <c r="B23" s="4" t="s">
        <v>34</v>
      </c>
      <c r="C23" s="8"/>
      <c r="D23" s="4">
        <v>21</v>
      </c>
      <c r="E23" s="5">
        <f t="shared" si="0"/>
        <v>7.9545454545454541</v>
      </c>
      <c r="F23" s="8"/>
      <c r="G23" s="4">
        <v>8</v>
      </c>
      <c r="H23" s="5">
        <f t="shared" si="1"/>
        <v>6.7226890756302522</v>
      </c>
      <c r="I23" s="4">
        <v>11</v>
      </c>
      <c r="J23" s="4">
        <v>2</v>
      </c>
      <c r="K23" s="4">
        <v>1</v>
      </c>
      <c r="L23" s="4">
        <v>2</v>
      </c>
      <c r="M23" s="4">
        <v>1</v>
      </c>
      <c r="N23" s="2">
        <v>4</v>
      </c>
    </row>
    <row r="24" spans="1:14" x14ac:dyDescent="0.25">
      <c r="A24" s="7"/>
      <c r="B24" s="4" t="s">
        <v>35</v>
      </c>
      <c r="C24" s="8"/>
      <c r="D24" s="4">
        <v>6</v>
      </c>
      <c r="E24" s="5">
        <f t="shared" si="0"/>
        <v>2.2727272727272729</v>
      </c>
      <c r="F24" s="8"/>
      <c r="G24" s="4">
        <v>1</v>
      </c>
      <c r="H24" s="5">
        <f t="shared" si="1"/>
        <v>0.84033613445378152</v>
      </c>
      <c r="I24" s="4">
        <v>4</v>
      </c>
      <c r="J24" s="4">
        <v>0</v>
      </c>
      <c r="K24" s="4">
        <v>1</v>
      </c>
      <c r="L24" s="4">
        <v>1</v>
      </c>
      <c r="M24" s="4">
        <v>0</v>
      </c>
      <c r="N24" s="2">
        <v>0</v>
      </c>
    </row>
    <row r="25" spans="1:14" x14ac:dyDescent="0.25">
      <c r="A25" s="7"/>
      <c r="B25" s="4" t="s">
        <v>36</v>
      </c>
      <c r="C25" s="8"/>
      <c r="D25" s="4">
        <v>0</v>
      </c>
      <c r="E25" s="5">
        <f t="shared" si="0"/>
        <v>0</v>
      </c>
      <c r="F25" s="8"/>
      <c r="G25" s="4">
        <v>1</v>
      </c>
      <c r="H25" s="5">
        <f t="shared" si="1"/>
        <v>0.84033613445378152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2">
        <v>0</v>
      </c>
    </row>
    <row r="26" spans="1:14" x14ac:dyDescent="0.25">
      <c r="A26" s="7"/>
      <c r="B26" s="4" t="s">
        <v>37</v>
      </c>
      <c r="C26" s="8"/>
      <c r="D26" s="4">
        <v>6</v>
      </c>
      <c r="E26" s="5">
        <f t="shared" si="0"/>
        <v>2.2727272727272729</v>
      </c>
      <c r="F26" s="8"/>
      <c r="G26" s="4">
        <v>1</v>
      </c>
      <c r="H26" s="5">
        <f t="shared" si="1"/>
        <v>0.84033613445378152</v>
      </c>
      <c r="I26" s="4">
        <v>2</v>
      </c>
      <c r="J26" s="4">
        <v>2</v>
      </c>
      <c r="K26" s="4">
        <v>0</v>
      </c>
      <c r="L26" s="4">
        <v>0</v>
      </c>
      <c r="M26" s="4">
        <v>0</v>
      </c>
      <c r="N26" s="2">
        <v>2</v>
      </c>
    </row>
    <row r="27" spans="1:14" x14ac:dyDescent="0.25">
      <c r="A27" s="7"/>
      <c r="B27" s="4" t="s">
        <v>38</v>
      </c>
      <c r="C27" s="8"/>
      <c r="D27" s="4">
        <v>1</v>
      </c>
      <c r="E27" s="5">
        <f t="shared" si="0"/>
        <v>0.37878787878787878</v>
      </c>
      <c r="F27" s="8"/>
      <c r="G27" s="4">
        <v>0</v>
      </c>
      <c r="H27" s="5">
        <f t="shared" si="1"/>
        <v>0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2">
        <v>0</v>
      </c>
    </row>
    <row r="28" spans="1:14" x14ac:dyDescent="0.25">
      <c r="A28" s="7"/>
      <c r="B28" s="4" t="s">
        <v>40</v>
      </c>
      <c r="C28" s="8"/>
      <c r="D28" s="4">
        <v>0</v>
      </c>
      <c r="E28" s="5">
        <f t="shared" si="0"/>
        <v>0</v>
      </c>
      <c r="F28" s="8"/>
      <c r="G28" s="4">
        <v>1</v>
      </c>
      <c r="H28" s="5">
        <f t="shared" si="1"/>
        <v>0.84033613445378152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2">
        <v>0</v>
      </c>
    </row>
    <row r="29" spans="1:14" x14ac:dyDescent="0.25">
      <c r="A29" s="7"/>
      <c r="B29" s="4" t="s">
        <v>41</v>
      </c>
      <c r="C29" s="8"/>
      <c r="D29" s="4">
        <v>1</v>
      </c>
      <c r="E29" s="5">
        <f t="shared" si="0"/>
        <v>0.37878787878787878</v>
      </c>
      <c r="F29" s="8"/>
      <c r="G29" s="4">
        <v>0</v>
      </c>
      <c r="H29" s="5">
        <f t="shared" si="1"/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2">
        <v>1</v>
      </c>
    </row>
    <row r="30" spans="1:14" x14ac:dyDescent="0.25">
      <c r="A30" s="7"/>
      <c r="B30" s="4" t="s">
        <v>42</v>
      </c>
      <c r="C30" s="8"/>
      <c r="D30" s="4">
        <v>0</v>
      </c>
      <c r="E30" s="5">
        <f t="shared" si="0"/>
        <v>0</v>
      </c>
      <c r="F30" s="8"/>
      <c r="G30" s="4">
        <v>1</v>
      </c>
      <c r="H30" s="5">
        <f t="shared" si="1"/>
        <v>0.84033613445378152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2">
        <v>0</v>
      </c>
    </row>
    <row r="31" spans="1:14" x14ac:dyDescent="0.25">
      <c r="A31" s="7" t="s">
        <v>58</v>
      </c>
      <c r="B31" s="4" t="s">
        <v>43</v>
      </c>
      <c r="C31" s="8">
        <v>1.5151515151515151</v>
      </c>
      <c r="D31" s="4">
        <v>3</v>
      </c>
      <c r="E31" s="5">
        <f t="shared" si="0"/>
        <v>1.1363636363636365</v>
      </c>
      <c r="F31" s="8">
        <v>3.3613445378151261</v>
      </c>
      <c r="G31" s="4">
        <v>2</v>
      </c>
      <c r="H31" s="5">
        <f t="shared" si="1"/>
        <v>1.680672268907563</v>
      </c>
      <c r="I31" s="4">
        <v>2</v>
      </c>
      <c r="J31" s="4">
        <v>0</v>
      </c>
      <c r="K31" s="4">
        <v>0</v>
      </c>
      <c r="L31" s="4">
        <v>0</v>
      </c>
      <c r="M31" s="4">
        <v>0</v>
      </c>
      <c r="N31" s="2">
        <v>1</v>
      </c>
    </row>
    <row r="32" spans="1:14" x14ac:dyDescent="0.25">
      <c r="A32" s="7"/>
      <c r="B32" s="4" t="s">
        <v>44</v>
      </c>
      <c r="C32" s="8"/>
      <c r="D32" s="4">
        <v>0</v>
      </c>
      <c r="E32" s="5">
        <f t="shared" si="0"/>
        <v>0</v>
      </c>
      <c r="F32" s="8"/>
      <c r="G32" s="4">
        <v>1</v>
      </c>
      <c r="H32" s="5">
        <f t="shared" si="1"/>
        <v>0.84033613445378152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2">
        <v>0</v>
      </c>
    </row>
    <row r="33" spans="1:14" x14ac:dyDescent="0.25">
      <c r="A33" s="7"/>
      <c r="B33" s="4" t="s">
        <v>45</v>
      </c>
      <c r="C33" s="8"/>
      <c r="D33" s="4">
        <v>1</v>
      </c>
      <c r="E33" s="5">
        <f t="shared" si="0"/>
        <v>0.37878787878787878</v>
      </c>
      <c r="F33" s="8"/>
      <c r="G33" s="4">
        <v>1</v>
      </c>
      <c r="H33" s="5">
        <f t="shared" si="1"/>
        <v>0.84033613445378152</v>
      </c>
      <c r="I33" s="4">
        <v>1</v>
      </c>
      <c r="J33" s="4">
        <v>0</v>
      </c>
      <c r="K33" s="4">
        <v>0</v>
      </c>
      <c r="L33" s="4">
        <v>0</v>
      </c>
      <c r="M33" s="4">
        <v>0</v>
      </c>
      <c r="N33" s="2">
        <v>0</v>
      </c>
    </row>
    <row r="34" spans="1:14" x14ac:dyDescent="0.25">
      <c r="A34" s="7" t="s">
        <v>56</v>
      </c>
      <c r="B34" s="4" t="s">
        <v>46</v>
      </c>
      <c r="C34" s="8">
        <v>2.2727272727272729</v>
      </c>
      <c r="D34" s="4">
        <v>5</v>
      </c>
      <c r="E34" s="5">
        <f t="shared" si="0"/>
        <v>1.893939393939394</v>
      </c>
      <c r="F34" s="8">
        <v>0</v>
      </c>
      <c r="G34" s="4">
        <v>0</v>
      </c>
      <c r="H34" s="5">
        <f t="shared" si="1"/>
        <v>0</v>
      </c>
      <c r="I34" s="4">
        <v>3</v>
      </c>
      <c r="J34" s="4">
        <v>2</v>
      </c>
      <c r="K34" s="4">
        <v>0</v>
      </c>
      <c r="L34" s="4">
        <v>0</v>
      </c>
      <c r="M34" s="4">
        <v>0</v>
      </c>
      <c r="N34" s="2">
        <v>0</v>
      </c>
    </row>
    <row r="35" spans="1:14" x14ac:dyDescent="0.25">
      <c r="A35" s="7"/>
      <c r="B35" s="4" t="s">
        <v>47</v>
      </c>
      <c r="C35" s="8"/>
      <c r="D35" s="4">
        <v>1</v>
      </c>
      <c r="E35" s="5">
        <f t="shared" si="0"/>
        <v>0.37878787878787878</v>
      </c>
      <c r="F35" s="8"/>
      <c r="G35" s="4">
        <v>0</v>
      </c>
      <c r="H35" s="5">
        <f t="shared" si="1"/>
        <v>0</v>
      </c>
      <c r="I35" s="4">
        <v>0</v>
      </c>
      <c r="J35" s="4">
        <v>1</v>
      </c>
      <c r="K35" s="4">
        <v>0</v>
      </c>
      <c r="L35" s="4">
        <v>0</v>
      </c>
      <c r="M35" s="4">
        <v>0</v>
      </c>
      <c r="N35" s="2">
        <v>0</v>
      </c>
    </row>
    <row r="36" spans="1:14" x14ac:dyDescent="0.25">
      <c r="A36" s="7" t="s">
        <v>57</v>
      </c>
      <c r="B36" s="4" t="s">
        <v>48</v>
      </c>
      <c r="C36" s="8">
        <v>8.33</v>
      </c>
      <c r="D36" s="4">
        <v>3</v>
      </c>
      <c r="E36" s="5">
        <f t="shared" si="0"/>
        <v>1.1363636363636365</v>
      </c>
      <c r="F36" s="8">
        <v>6.7226890756302522</v>
      </c>
      <c r="G36" s="4">
        <v>0</v>
      </c>
      <c r="H36" s="5">
        <f t="shared" si="1"/>
        <v>0</v>
      </c>
      <c r="I36" s="4">
        <v>3</v>
      </c>
      <c r="J36" s="4">
        <v>0</v>
      </c>
      <c r="K36" s="4">
        <v>0</v>
      </c>
      <c r="L36" s="4">
        <v>0</v>
      </c>
      <c r="M36" s="4">
        <v>0</v>
      </c>
      <c r="N36" s="2">
        <v>0</v>
      </c>
    </row>
    <row r="37" spans="1:14" x14ac:dyDescent="0.25">
      <c r="A37" s="7"/>
      <c r="B37" s="4" t="s">
        <v>49</v>
      </c>
      <c r="C37" s="8"/>
      <c r="D37" s="4">
        <v>3</v>
      </c>
      <c r="E37" s="5">
        <f t="shared" si="0"/>
        <v>1.1363636363636365</v>
      </c>
      <c r="F37" s="8"/>
      <c r="G37" s="4">
        <v>1</v>
      </c>
      <c r="H37" s="5">
        <f t="shared" si="1"/>
        <v>0.84033613445378152</v>
      </c>
      <c r="I37" s="4">
        <v>2</v>
      </c>
      <c r="J37" s="4">
        <v>0</v>
      </c>
      <c r="K37" s="4">
        <v>0</v>
      </c>
      <c r="L37" s="4">
        <v>0</v>
      </c>
      <c r="M37" s="4">
        <v>1</v>
      </c>
      <c r="N37" s="2">
        <v>1</v>
      </c>
    </row>
    <row r="38" spans="1:14" x14ac:dyDescent="0.25">
      <c r="A38" s="7"/>
      <c r="B38" s="4" t="s">
        <v>50</v>
      </c>
      <c r="C38" s="8"/>
      <c r="D38" s="4">
        <v>2</v>
      </c>
      <c r="E38" s="5">
        <f t="shared" si="0"/>
        <v>0.75757575757575757</v>
      </c>
      <c r="F38" s="8"/>
      <c r="G38" s="4">
        <v>2</v>
      </c>
      <c r="H38" s="5">
        <f t="shared" si="1"/>
        <v>1.680672268907563</v>
      </c>
      <c r="I38" s="4">
        <v>0</v>
      </c>
      <c r="J38" s="4">
        <v>0</v>
      </c>
      <c r="K38" s="4">
        <v>0</v>
      </c>
      <c r="L38" s="4">
        <v>1</v>
      </c>
      <c r="M38" s="4">
        <v>0</v>
      </c>
      <c r="N38" s="2">
        <v>0</v>
      </c>
    </row>
    <row r="39" spans="1:14" x14ac:dyDescent="0.25">
      <c r="A39" s="7"/>
      <c r="B39" s="4" t="s">
        <v>51</v>
      </c>
      <c r="C39" s="8"/>
      <c r="D39" s="4">
        <v>5</v>
      </c>
      <c r="E39" s="5">
        <f t="shared" si="0"/>
        <v>1.893939393939394</v>
      </c>
      <c r="F39" s="8"/>
      <c r="G39" s="4">
        <v>5</v>
      </c>
      <c r="H39" s="5">
        <f t="shared" si="1"/>
        <v>4.2016806722689077</v>
      </c>
      <c r="I39" s="4">
        <v>1</v>
      </c>
      <c r="J39" s="4">
        <v>1</v>
      </c>
      <c r="K39" s="4">
        <v>0</v>
      </c>
      <c r="L39" s="4">
        <v>1</v>
      </c>
      <c r="M39" s="4">
        <v>1</v>
      </c>
      <c r="N39" s="2">
        <v>1</v>
      </c>
    </row>
    <row r="40" spans="1:14" x14ac:dyDescent="0.25">
      <c r="A40" s="7"/>
      <c r="B40" s="4" t="s">
        <v>52</v>
      </c>
      <c r="C40" s="8"/>
      <c r="D40" s="4">
        <v>3</v>
      </c>
      <c r="E40" s="5">
        <f t="shared" si="0"/>
        <v>1.1363636363636365</v>
      </c>
      <c r="F40" s="8"/>
      <c r="G40" s="4">
        <v>0</v>
      </c>
      <c r="H40" s="5">
        <f t="shared" si="1"/>
        <v>0</v>
      </c>
      <c r="I40" s="4">
        <v>2</v>
      </c>
      <c r="J40" s="4">
        <v>0</v>
      </c>
      <c r="K40" s="4">
        <v>0</v>
      </c>
      <c r="L40" s="4">
        <v>0</v>
      </c>
      <c r="M40" s="4">
        <v>0</v>
      </c>
      <c r="N40" s="2">
        <v>1</v>
      </c>
    </row>
    <row r="41" spans="1:14" x14ac:dyDescent="0.25">
      <c r="A41" s="7"/>
      <c r="B41" s="4" t="s">
        <v>53</v>
      </c>
      <c r="C41" s="8"/>
      <c r="D41" s="4">
        <v>1</v>
      </c>
      <c r="E41" s="5">
        <f t="shared" si="0"/>
        <v>0.37878787878787878</v>
      </c>
      <c r="F41" s="8"/>
      <c r="G41" s="4">
        <v>0</v>
      </c>
      <c r="H41" s="5">
        <f t="shared" si="1"/>
        <v>0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2">
        <v>0</v>
      </c>
    </row>
    <row r="42" spans="1:14" x14ac:dyDescent="0.25">
      <c r="A42" s="7"/>
      <c r="B42" s="4" t="s">
        <v>39</v>
      </c>
      <c r="C42" s="8"/>
      <c r="D42" s="4">
        <v>5</v>
      </c>
      <c r="E42" s="5">
        <f t="shared" si="0"/>
        <v>1.893939393939394</v>
      </c>
      <c r="F42" s="8"/>
      <c r="G42" s="4">
        <v>0</v>
      </c>
      <c r="H42" s="5">
        <f t="shared" si="1"/>
        <v>0</v>
      </c>
      <c r="I42" s="4">
        <v>2</v>
      </c>
      <c r="J42" s="4">
        <v>0</v>
      </c>
      <c r="K42" s="4">
        <v>0</v>
      </c>
      <c r="L42" s="4">
        <v>0</v>
      </c>
      <c r="M42" s="4">
        <v>0</v>
      </c>
      <c r="N42" s="2">
        <v>0</v>
      </c>
    </row>
  </sheetData>
  <mergeCells count="16">
    <mergeCell ref="A36:A42"/>
    <mergeCell ref="F36:F42"/>
    <mergeCell ref="C36:C42"/>
    <mergeCell ref="A31:A33"/>
    <mergeCell ref="C31:C33"/>
    <mergeCell ref="F31:F33"/>
    <mergeCell ref="A34:A35"/>
    <mergeCell ref="C34:C35"/>
    <mergeCell ref="F34:F35"/>
    <mergeCell ref="A1:T1"/>
    <mergeCell ref="A3:A15"/>
    <mergeCell ref="C3:C15"/>
    <mergeCell ref="F3:F15"/>
    <mergeCell ref="A16:A30"/>
    <mergeCell ref="C16:C30"/>
    <mergeCell ref="F16:F30"/>
  </mergeCells>
  <conditionalFormatting sqref="E3:E42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{49179E0A-A541-4941-BC7E-39B69437CDB9}</x14:id>
        </ext>
      </extLst>
    </cfRule>
  </conditionalFormatting>
  <conditionalFormatting sqref="H3:H42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{916712D8-D430-47AA-91EF-ABB03CEEAC59}</x14:id>
        </ext>
      </extLst>
    </cfRule>
  </conditionalFormatting>
  <conditionalFormatting sqref="I3:N41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{B7FE3E08-E10C-491D-9207-4612FE0B7BA5}</x14:id>
        </ext>
      </extLst>
    </cfRule>
  </conditionalFormatting>
  <conditionalFormatting sqref="I42:N42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{740B8371-DE16-48FA-8BD8-482BBD86D68A}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179E0A-A541-4941-BC7E-39B69437CDB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E3:E42</xm:sqref>
        </x14:conditionalFormatting>
        <x14:conditionalFormatting xmlns:xm="http://schemas.microsoft.com/office/excel/2006/main">
          <x14:cfRule type="dataBar" id="{916712D8-D430-47AA-91EF-ABB03CEEAC5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H3:H42</xm:sqref>
        </x14:conditionalFormatting>
        <x14:conditionalFormatting xmlns:xm="http://schemas.microsoft.com/office/excel/2006/main">
          <x14:cfRule type="dataBar" id="{B7FE3E08-E10C-491D-9207-4612FE0B7B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I3:N41</xm:sqref>
        </x14:conditionalFormatting>
        <x14:conditionalFormatting xmlns:xm="http://schemas.microsoft.com/office/excel/2006/main">
          <x14:cfRule type="dataBar" id="{740B8371-DE16-48FA-8BD8-482BBD86D6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I42:N42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Hemender Singh</dc:creator>
  <cp:lastModifiedBy>Dell</cp:lastModifiedBy>
  <cp:lastPrinted>2026-01-19T08:44:07Z</cp:lastPrinted>
  <dcterms:created xsi:type="dcterms:W3CDTF">2015-06-05T18:17:20Z</dcterms:created>
  <dcterms:modified xsi:type="dcterms:W3CDTF">2026-02-19T08:14:12Z</dcterms:modified>
</cp:coreProperties>
</file>